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al233\Desktop\Miscellaneous\"/>
    </mc:Choice>
  </mc:AlternateContent>
  <xr:revisionPtr revIDLastSave="0" documentId="13_ncr:1_{AFE81F64-5E43-48D2-B3EB-F92232B15AEE}" xr6:coauthVersionLast="47" xr6:coauthVersionMax="47" xr10:uidLastSave="{00000000-0000-0000-0000-000000000000}"/>
  <bookViews>
    <workbookView xWindow="-108" yWindow="-108" windowWidth="23256" windowHeight="12576" xr2:uid="{00000000-000D-0000-FFFF-FFFF00000000}"/>
  </bookViews>
  <sheets>
    <sheet name="ReadMeFirst" sheetId="4" r:id="rId1"/>
    <sheet name="PasteData" sheetId="2" r:id="rId2"/>
    <sheet name="View" sheetId="3" r:id="rId3"/>
    <sheet name="Input" sheetId="5"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3" i="3" l="1"/>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F1465" i="3"/>
  <c r="F1466" i="3"/>
  <c r="F1467" i="3"/>
  <c r="F1468" i="3"/>
  <c r="F1469" i="3"/>
  <c r="F1470" i="3"/>
  <c r="F1471" i="3"/>
  <c r="F1472" i="3"/>
  <c r="F1473" i="3"/>
  <c r="F1474" i="3"/>
  <c r="F1475" i="3"/>
  <c r="F1476" i="3"/>
  <c r="F1477" i="3"/>
  <c r="F1478" i="3"/>
  <c r="F1479" i="3"/>
  <c r="F1480" i="3"/>
  <c r="F1481" i="3"/>
  <c r="F1482" i="3"/>
  <c r="F1483" i="3"/>
  <c r="F1484" i="3"/>
  <c r="F1485" i="3"/>
  <c r="F1486" i="3"/>
  <c r="F1487" i="3"/>
  <c r="F1488" i="3"/>
  <c r="F1489" i="3"/>
  <c r="F1490" i="3"/>
  <c r="F1491" i="3"/>
  <c r="F1492" i="3"/>
  <c r="F1493" i="3"/>
  <c r="F1494" i="3"/>
  <c r="F1495" i="3"/>
  <c r="F1496" i="3"/>
  <c r="F1497" i="3"/>
  <c r="F1498" i="3"/>
  <c r="F1499" i="3"/>
  <c r="F1500" i="3"/>
  <c r="F1501" i="3"/>
  <c r="F1502" i="3"/>
  <c r="F1503" i="3"/>
  <c r="F1504" i="3"/>
  <c r="F1505" i="3"/>
  <c r="F1506" i="3"/>
  <c r="F1507" i="3"/>
  <c r="F1508" i="3"/>
  <c r="F1509" i="3"/>
  <c r="F1510" i="3"/>
  <c r="F1511" i="3"/>
  <c r="F1512" i="3"/>
  <c r="F1513" i="3"/>
  <c r="F1514" i="3"/>
  <c r="F1515" i="3"/>
  <c r="F1516" i="3"/>
  <c r="F1517" i="3"/>
  <c r="F1518" i="3"/>
  <c r="F1519" i="3"/>
  <c r="F1520" i="3"/>
  <c r="F1521" i="3"/>
  <c r="F1522" i="3"/>
  <c r="F1523" i="3"/>
  <c r="F1524" i="3"/>
  <c r="F1525" i="3"/>
  <c r="F1526" i="3"/>
  <c r="F1527" i="3"/>
  <c r="F1528" i="3"/>
  <c r="F1529" i="3"/>
  <c r="F1530" i="3"/>
  <c r="F1531" i="3"/>
  <c r="F1532" i="3"/>
  <c r="F1533" i="3"/>
  <c r="F1534" i="3"/>
  <c r="F1535" i="3"/>
  <c r="F1536" i="3"/>
  <c r="F1537" i="3"/>
  <c r="F1538" i="3"/>
  <c r="F1539" i="3"/>
  <c r="F1540" i="3"/>
  <c r="F1541" i="3"/>
  <c r="F1542" i="3"/>
  <c r="F1543" i="3"/>
  <c r="F1544" i="3"/>
  <c r="F1545" i="3"/>
  <c r="F1546" i="3"/>
  <c r="F1547" i="3"/>
  <c r="F1548" i="3"/>
  <c r="F1549" i="3"/>
  <c r="F1550" i="3"/>
  <c r="F1551" i="3"/>
  <c r="F1552" i="3"/>
  <c r="F1553" i="3"/>
  <c r="F1554" i="3"/>
  <c r="F1555" i="3"/>
  <c r="F1556" i="3"/>
  <c r="F1557" i="3"/>
  <c r="F1558" i="3"/>
  <c r="F1559" i="3"/>
  <c r="F1560" i="3"/>
  <c r="F1561" i="3"/>
  <c r="F1562" i="3"/>
  <c r="F1563" i="3"/>
  <c r="F1564" i="3"/>
  <c r="F1565" i="3"/>
  <c r="F1566" i="3"/>
  <c r="F1567" i="3"/>
  <c r="F1568" i="3"/>
  <c r="F1569" i="3"/>
  <c r="F1570" i="3"/>
  <c r="F1571" i="3"/>
  <c r="F1572" i="3"/>
  <c r="F1573" i="3"/>
  <c r="F1574" i="3"/>
  <c r="F1575" i="3"/>
  <c r="F1576" i="3"/>
  <c r="F1577" i="3"/>
  <c r="F1578" i="3"/>
  <c r="F1579" i="3"/>
  <c r="F1580" i="3"/>
  <c r="F1581" i="3"/>
  <c r="F1582" i="3"/>
  <c r="F1583" i="3"/>
  <c r="F1584" i="3"/>
  <c r="F1585" i="3"/>
  <c r="F1586" i="3"/>
  <c r="F1587" i="3"/>
  <c r="F1588" i="3"/>
  <c r="F1589" i="3"/>
  <c r="F1590" i="3"/>
  <c r="F1591" i="3"/>
  <c r="F1592" i="3"/>
  <c r="F1593" i="3"/>
  <c r="F1594" i="3"/>
  <c r="F1595" i="3"/>
  <c r="F1596" i="3"/>
  <c r="F1597" i="3"/>
  <c r="F1598" i="3"/>
  <c r="F1599" i="3"/>
  <c r="F1600" i="3"/>
  <c r="F1601" i="3"/>
  <c r="F1602" i="3"/>
  <c r="F1603" i="3"/>
  <c r="F1604" i="3"/>
  <c r="F1605" i="3"/>
  <c r="F1606" i="3"/>
  <c r="F1607" i="3"/>
  <c r="F1608" i="3"/>
  <c r="F1609" i="3"/>
  <c r="F1610" i="3"/>
  <c r="F1611" i="3"/>
  <c r="F1612" i="3"/>
  <c r="F1613" i="3"/>
  <c r="F1614" i="3"/>
  <c r="F1615" i="3"/>
  <c r="F1616" i="3"/>
  <c r="F1617" i="3"/>
  <c r="F1618" i="3"/>
  <c r="F1619" i="3"/>
  <c r="F1620" i="3"/>
  <c r="F1621" i="3"/>
  <c r="F1622" i="3"/>
  <c r="F1623" i="3"/>
  <c r="F1624" i="3"/>
  <c r="F1625" i="3"/>
  <c r="F1626" i="3"/>
  <c r="F1627" i="3"/>
  <c r="F1628" i="3"/>
  <c r="F1629" i="3"/>
  <c r="F1630" i="3"/>
  <c r="F1631" i="3"/>
  <c r="F1632" i="3"/>
  <c r="F1633" i="3"/>
  <c r="F1634" i="3"/>
  <c r="F1635" i="3"/>
  <c r="F1636" i="3"/>
  <c r="F1637" i="3"/>
  <c r="F1638" i="3"/>
  <c r="F1639" i="3"/>
  <c r="F1640" i="3"/>
  <c r="F1641" i="3"/>
  <c r="F1642" i="3"/>
  <c r="F1643" i="3"/>
  <c r="F1644" i="3"/>
  <c r="F1645" i="3"/>
  <c r="F1646" i="3"/>
  <c r="F1647" i="3"/>
  <c r="F1648" i="3"/>
  <c r="F1649" i="3"/>
  <c r="F1650" i="3"/>
  <c r="F1651" i="3"/>
  <c r="F1652" i="3"/>
  <c r="F1653" i="3"/>
  <c r="F1654" i="3"/>
  <c r="F1655" i="3"/>
  <c r="F1656" i="3"/>
  <c r="F1657" i="3"/>
  <c r="F1658" i="3"/>
  <c r="F1659" i="3"/>
  <c r="F1660" i="3"/>
  <c r="F1661" i="3"/>
  <c r="F1662" i="3"/>
  <c r="F1663" i="3"/>
  <c r="F1664" i="3"/>
  <c r="F1665" i="3"/>
  <c r="F1666" i="3"/>
  <c r="F1667" i="3"/>
  <c r="F1668" i="3"/>
  <c r="F1669" i="3"/>
  <c r="F1670" i="3"/>
  <c r="F1671" i="3"/>
  <c r="F1672" i="3"/>
  <c r="F1673" i="3"/>
  <c r="F1674" i="3"/>
  <c r="F1675" i="3"/>
  <c r="F1676" i="3"/>
  <c r="F1677" i="3"/>
  <c r="F1678" i="3"/>
  <c r="F1679" i="3"/>
  <c r="F1680" i="3"/>
  <c r="F1681" i="3"/>
  <c r="F1682" i="3"/>
  <c r="F1683" i="3"/>
  <c r="F1684" i="3"/>
  <c r="F1685" i="3"/>
  <c r="F1686" i="3"/>
  <c r="F1687" i="3"/>
  <c r="F1688" i="3"/>
  <c r="F1689" i="3"/>
  <c r="F1690" i="3"/>
  <c r="F1691" i="3"/>
  <c r="F1692" i="3"/>
  <c r="F1693" i="3"/>
  <c r="F1694" i="3"/>
  <c r="F1695" i="3"/>
  <c r="F1696" i="3"/>
  <c r="F1697" i="3"/>
  <c r="F1698" i="3"/>
  <c r="F1699" i="3"/>
  <c r="F1700" i="3"/>
  <c r="F1701" i="3"/>
  <c r="F1702" i="3"/>
  <c r="F1703" i="3"/>
  <c r="F1704" i="3"/>
  <c r="F1705" i="3"/>
  <c r="F1706" i="3"/>
  <c r="F1707" i="3"/>
  <c r="F1708" i="3"/>
  <c r="F1709" i="3"/>
  <c r="F1710" i="3"/>
  <c r="F1711" i="3"/>
  <c r="F1712" i="3"/>
  <c r="F1713" i="3"/>
  <c r="F1714" i="3"/>
  <c r="F1715" i="3"/>
  <c r="F1716" i="3"/>
  <c r="F1717" i="3"/>
  <c r="F1718" i="3"/>
  <c r="F1719" i="3"/>
  <c r="F1720" i="3"/>
  <c r="F1721" i="3"/>
  <c r="F1722" i="3"/>
  <c r="F1723" i="3"/>
  <c r="F1724" i="3"/>
  <c r="F1725" i="3"/>
  <c r="F1726" i="3"/>
  <c r="F1727" i="3"/>
  <c r="F1728" i="3"/>
  <c r="F1729" i="3"/>
  <c r="F1730" i="3"/>
  <c r="F1731" i="3"/>
  <c r="F1732" i="3"/>
  <c r="F1733" i="3"/>
  <c r="F1734" i="3"/>
  <c r="F1735" i="3"/>
  <c r="F1736" i="3"/>
  <c r="F1737" i="3"/>
  <c r="F1738" i="3"/>
  <c r="F1739" i="3"/>
  <c r="F1740" i="3"/>
  <c r="F1741" i="3"/>
  <c r="F1742" i="3"/>
  <c r="F1743" i="3"/>
  <c r="F1744" i="3"/>
  <c r="F1745" i="3"/>
  <c r="F1746" i="3"/>
  <c r="F1747" i="3"/>
  <c r="F1748" i="3"/>
  <c r="F1749" i="3"/>
  <c r="F1750" i="3"/>
  <c r="F1751" i="3"/>
  <c r="F1752" i="3"/>
  <c r="F1753" i="3"/>
  <c r="F1754" i="3"/>
  <c r="F1755" i="3"/>
  <c r="F1756" i="3"/>
  <c r="F1757" i="3"/>
  <c r="F1758" i="3"/>
  <c r="F1759" i="3"/>
  <c r="F1760" i="3"/>
  <c r="F1761" i="3"/>
  <c r="F1762" i="3"/>
  <c r="F1763" i="3"/>
  <c r="F1764" i="3"/>
  <c r="F1765" i="3"/>
  <c r="F1766" i="3"/>
  <c r="F1767" i="3"/>
  <c r="F1768" i="3"/>
  <c r="F1769" i="3"/>
  <c r="F1770" i="3"/>
  <c r="F1771" i="3"/>
  <c r="F1772" i="3"/>
  <c r="F1773" i="3"/>
  <c r="F1774" i="3"/>
  <c r="F1775" i="3"/>
  <c r="F1776" i="3"/>
  <c r="F1777" i="3"/>
  <c r="F1778" i="3"/>
  <c r="F1779" i="3"/>
  <c r="F1780" i="3"/>
  <c r="F1781" i="3"/>
  <c r="F1782" i="3"/>
  <c r="F1783" i="3"/>
  <c r="F1784" i="3"/>
  <c r="F1785" i="3"/>
  <c r="F1786" i="3"/>
  <c r="F1787" i="3"/>
  <c r="F1788" i="3"/>
  <c r="F1789" i="3"/>
  <c r="F1790"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7" i="3"/>
  <c r="F1828" i="3"/>
  <c r="F1829" i="3"/>
  <c r="F1830" i="3"/>
  <c r="F1831" i="3"/>
  <c r="F1832" i="3"/>
  <c r="F1833" i="3"/>
  <c r="F1834" i="3"/>
  <c r="F1835" i="3"/>
  <c r="F1836" i="3"/>
  <c r="F1837" i="3"/>
  <c r="F1838" i="3"/>
  <c r="F1839" i="3"/>
  <c r="F1840" i="3"/>
  <c r="F1841" i="3"/>
  <c r="F1842" i="3"/>
  <c r="F1843" i="3"/>
  <c r="F1844" i="3"/>
  <c r="F1845" i="3"/>
  <c r="F1846" i="3"/>
  <c r="F1847" i="3"/>
  <c r="F1848" i="3"/>
  <c r="F1849" i="3"/>
  <c r="F1850" i="3"/>
  <c r="F1851" i="3"/>
  <c r="F1852" i="3"/>
  <c r="F1853" i="3"/>
  <c r="F1854" i="3"/>
  <c r="F1855" i="3"/>
  <c r="F1856" i="3"/>
  <c r="F1857" i="3"/>
  <c r="F1858" i="3"/>
  <c r="F1859" i="3"/>
  <c r="F1860" i="3"/>
  <c r="F1861" i="3"/>
  <c r="F1862" i="3"/>
  <c r="F1863" i="3"/>
  <c r="F1864" i="3"/>
  <c r="F1865" i="3"/>
  <c r="F1866" i="3"/>
  <c r="F1867" i="3"/>
  <c r="F1868" i="3"/>
  <c r="F1869" i="3"/>
  <c r="F1870" i="3"/>
  <c r="F1871" i="3"/>
  <c r="F1872" i="3"/>
  <c r="F1873" i="3"/>
  <c r="F1874" i="3"/>
  <c r="F1875" i="3"/>
  <c r="F1876" i="3"/>
  <c r="F1877" i="3"/>
  <c r="F1878" i="3"/>
  <c r="F1879" i="3"/>
  <c r="F1880" i="3"/>
  <c r="F1881" i="3"/>
  <c r="F1882" i="3"/>
  <c r="F1883" i="3"/>
  <c r="F1884" i="3"/>
  <c r="F1885" i="3"/>
  <c r="F1886" i="3"/>
  <c r="F1887" i="3"/>
  <c r="F1888" i="3"/>
  <c r="F1889" i="3"/>
  <c r="F1890" i="3"/>
  <c r="F1891" i="3"/>
  <c r="F1892" i="3"/>
  <c r="F1893" i="3"/>
  <c r="F1894" i="3"/>
  <c r="F1895" i="3"/>
  <c r="F1896" i="3"/>
  <c r="F1897" i="3"/>
  <c r="F1898" i="3"/>
  <c r="F1899" i="3"/>
  <c r="F1900" i="3"/>
  <c r="F1901" i="3"/>
  <c r="F1902" i="3"/>
  <c r="F1903" i="3"/>
  <c r="F1904" i="3"/>
  <c r="F1905" i="3"/>
  <c r="F1906" i="3"/>
  <c r="F1907" i="3"/>
  <c r="F1908" i="3"/>
  <c r="F1909" i="3"/>
  <c r="F1910" i="3"/>
  <c r="F1911" i="3"/>
  <c r="F1912" i="3"/>
  <c r="F1913"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49" i="3"/>
  <c r="F1950" i="3"/>
  <c r="F1951" i="3"/>
  <c r="F1952" i="3"/>
  <c r="F1953" i="3"/>
  <c r="F1954" i="3"/>
  <c r="F1955" i="3"/>
  <c r="F1956" i="3"/>
  <c r="F1957" i="3"/>
  <c r="F1958" i="3"/>
  <c r="F1959" i="3"/>
  <c r="F1960" i="3"/>
  <c r="F1961" i="3"/>
  <c r="F1962" i="3"/>
  <c r="F1963" i="3"/>
  <c r="F1964" i="3"/>
  <c r="F1965" i="3"/>
  <c r="F1966" i="3"/>
  <c r="F1967" i="3"/>
  <c r="F1968" i="3"/>
  <c r="F1969" i="3"/>
  <c r="F1970" i="3"/>
  <c r="F1971" i="3"/>
  <c r="F1972" i="3"/>
  <c r="F1973" i="3"/>
  <c r="F1974" i="3"/>
  <c r="F1975" i="3"/>
  <c r="F1976" i="3"/>
  <c r="F1977" i="3"/>
  <c r="F1978" i="3"/>
  <c r="F1979" i="3"/>
  <c r="F1980" i="3"/>
  <c r="F1981" i="3"/>
  <c r="F1982" i="3"/>
  <c r="F1983" i="3"/>
  <c r="F1984" i="3"/>
  <c r="F1985" i="3"/>
  <c r="F1986" i="3"/>
  <c r="F1987" i="3"/>
  <c r="F1988" i="3"/>
  <c r="F1989" i="3"/>
  <c r="F1990" i="3"/>
  <c r="F1991" i="3"/>
  <c r="F1992" i="3"/>
  <c r="F1993" i="3"/>
  <c r="F1994" i="3"/>
  <c r="F1995" i="3"/>
  <c r="F1996" i="3"/>
  <c r="F1997" i="3"/>
  <c r="F1998" i="3"/>
  <c r="F1999" i="3"/>
  <c r="F2000" i="3"/>
  <c r="F2001" i="3"/>
  <c r="F2002" i="3"/>
  <c r="F2003" i="3"/>
  <c r="F2004" i="3"/>
  <c r="F2005" i="3"/>
  <c r="F2006" i="3"/>
  <c r="F2007" i="3"/>
  <c r="F2008" i="3"/>
  <c r="F2009" i="3"/>
  <c r="F2010" i="3"/>
  <c r="F2011" i="3"/>
  <c r="F2012" i="3"/>
  <c r="F2013" i="3"/>
  <c r="F2014" i="3"/>
  <c r="F2015" i="3"/>
  <c r="F2016" i="3"/>
  <c r="F2017" i="3"/>
  <c r="F2018" i="3"/>
  <c r="F2019" i="3"/>
  <c r="F2020" i="3"/>
  <c r="F2021" i="3"/>
  <c r="F2022" i="3"/>
  <c r="F2023" i="3"/>
  <c r="F2024" i="3"/>
  <c r="F2025" i="3"/>
  <c r="F2026" i="3"/>
  <c r="F2027" i="3"/>
  <c r="F2028" i="3"/>
  <c r="F2029" i="3"/>
  <c r="F2030" i="3"/>
  <c r="F2031" i="3"/>
  <c r="F2032" i="3"/>
  <c r="F2033" i="3"/>
  <c r="F2034" i="3"/>
  <c r="F2035" i="3"/>
  <c r="F2036" i="3"/>
  <c r="F2037" i="3"/>
  <c r="F2038" i="3"/>
  <c r="F2039" i="3"/>
  <c r="F2040" i="3"/>
  <c r="F2041" i="3"/>
  <c r="F2042" i="3"/>
  <c r="F2043" i="3"/>
  <c r="F2044" i="3"/>
  <c r="F2045" i="3"/>
  <c r="F2046" i="3"/>
  <c r="F2047" i="3"/>
  <c r="F2048" i="3"/>
  <c r="F2049" i="3"/>
  <c r="F2050" i="3"/>
  <c r="F2051" i="3"/>
  <c r="F2052" i="3"/>
  <c r="F2053" i="3"/>
  <c r="F2054" i="3"/>
  <c r="F2055" i="3"/>
  <c r="F2056" i="3"/>
  <c r="F2057" i="3"/>
  <c r="F2058" i="3"/>
  <c r="F2059" i="3"/>
  <c r="F2060" i="3"/>
  <c r="F2061" i="3"/>
  <c r="F2062" i="3"/>
  <c r="F2063" i="3"/>
  <c r="F2064" i="3"/>
  <c r="F2065" i="3"/>
  <c r="F2066" i="3"/>
  <c r="F2067" i="3"/>
  <c r="F2068" i="3"/>
  <c r="F2069" i="3"/>
  <c r="F2070" i="3"/>
  <c r="F2071" i="3"/>
  <c r="F2072" i="3"/>
  <c r="F2073" i="3"/>
  <c r="F2074" i="3"/>
  <c r="F2075" i="3"/>
  <c r="F2076" i="3"/>
  <c r="F2077" i="3"/>
  <c r="F2078" i="3"/>
  <c r="F2079" i="3"/>
  <c r="F2080" i="3"/>
  <c r="F2081" i="3"/>
  <c r="F2082" i="3"/>
  <c r="F2083" i="3"/>
  <c r="F2084" i="3"/>
  <c r="F2085" i="3"/>
  <c r="F2086" i="3"/>
  <c r="F2087" i="3"/>
  <c r="F2088" i="3"/>
  <c r="F2089" i="3"/>
  <c r="F2090" i="3"/>
  <c r="F2091" i="3"/>
  <c r="F2092" i="3"/>
  <c r="F2093" i="3"/>
  <c r="F2094" i="3"/>
  <c r="F2095" i="3"/>
  <c r="F2096" i="3"/>
  <c r="F2097" i="3"/>
  <c r="F2098" i="3"/>
  <c r="F2099" i="3"/>
  <c r="F2100" i="3"/>
  <c r="F2101" i="3"/>
  <c r="F2102" i="3"/>
  <c r="F2103" i="3"/>
  <c r="F2104" i="3"/>
  <c r="F2105" i="3"/>
  <c r="F2106" i="3"/>
  <c r="F2107" i="3"/>
  <c r="F2108" i="3"/>
  <c r="F2109" i="3"/>
  <c r="F2110" i="3"/>
  <c r="F2111" i="3"/>
  <c r="F2112" i="3"/>
  <c r="F2113" i="3"/>
  <c r="F2114" i="3"/>
  <c r="F2115" i="3"/>
  <c r="F2116" i="3"/>
  <c r="F2117" i="3"/>
  <c r="F2118" i="3"/>
  <c r="F2119" i="3"/>
  <c r="F2120" i="3"/>
  <c r="F2121" i="3"/>
  <c r="F2122" i="3"/>
  <c r="F2123" i="3"/>
  <c r="F2124" i="3"/>
  <c r="F2125" i="3"/>
  <c r="F2126" i="3"/>
  <c r="F2127" i="3"/>
  <c r="F2128" i="3"/>
  <c r="F2129" i="3"/>
  <c r="F2130" i="3"/>
  <c r="F2131" i="3"/>
  <c r="F2132" i="3"/>
  <c r="F2133" i="3"/>
  <c r="F2134" i="3"/>
  <c r="F2135" i="3"/>
  <c r="F2136" i="3"/>
  <c r="F2137" i="3"/>
  <c r="F2138" i="3"/>
  <c r="F2139" i="3"/>
  <c r="F2140" i="3"/>
  <c r="F2141" i="3"/>
  <c r="F2142" i="3"/>
  <c r="F2143" i="3"/>
  <c r="F2144" i="3"/>
  <c r="F2145" i="3"/>
  <c r="F2146" i="3"/>
  <c r="F2147" i="3"/>
  <c r="F2148" i="3"/>
  <c r="F2149" i="3"/>
  <c r="F2150" i="3"/>
  <c r="F2151" i="3"/>
  <c r="F2152" i="3"/>
  <c r="F2153" i="3"/>
  <c r="F2154" i="3"/>
  <c r="F2155" i="3"/>
  <c r="F2156" i="3"/>
  <c r="F2157" i="3"/>
  <c r="F2158" i="3"/>
  <c r="F2159" i="3"/>
  <c r="F2160" i="3"/>
  <c r="F2161" i="3"/>
  <c r="G122" i="3"/>
  <c r="G123" i="3"/>
  <c r="H123" i="3" s="1"/>
  <c r="G124" i="3"/>
  <c r="H124" i="3" s="1"/>
  <c r="G125" i="3"/>
  <c r="G126" i="3"/>
  <c r="G127" i="3"/>
  <c r="G128" i="3"/>
  <c r="H128" i="3" s="1"/>
  <c r="G129" i="3"/>
  <c r="H129" i="3" s="1"/>
  <c r="G130" i="3"/>
  <c r="H130" i="3" s="1"/>
  <c r="G131" i="3"/>
  <c r="H131" i="3" s="1"/>
  <c r="G132" i="3"/>
  <c r="H132" i="3" s="1"/>
  <c r="G133" i="3"/>
  <c r="G134" i="3"/>
  <c r="G135" i="3"/>
  <c r="G136" i="3"/>
  <c r="G137" i="3"/>
  <c r="G138" i="3"/>
  <c r="H138" i="3" s="1"/>
  <c r="G139" i="3"/>
  <c r="H139" i="3" s="1"/>
  <c r="G140" i="3"/>
  <c r="G141" i="3"/>
  <c r="G142" i="3"/>
  <c r="G143" i="3"/>
  <c r="G144" i="3"/>
  <c r="G145" i="3"/>
  <c r="G146" i="3"/>
  <c r="H146" i="3" s="1"/>
  <c r="G147" i="3"/>
  <c r="H147" i="3" s="1"/>
  <c r="G148" i="3"/>
  <c r="G149" i="3"/>
  <c r="G150" i="3"/>
  <c r="G151" i="3"/>
  <c r="G152" i="3"/>
  <c r="G153" i="3"/>
  <c r="G154" i="3"/>
  <c r="H154" i="3" s="1"/>
  <c r="G155" i="3"/>
  <c r="H155" i="3" s="1"/>
  <c r="G156" i="3"/>
  <c r="G157" i="3"/>
  <c r="G158" i="3"/>
  <c r="G159" i="3"/>
  <c r="G160" i="3"/>
  <c r="G161" i="3"/>
  <c r="G162" i="3"/>
  <c r="H162" i="3" s="1"/>
  <c r="G163" i="3"/>
  <c r="H163" i="3" s="1"/>
  <c r="G164" i="3"/>
  <c r="G165" i="3"/>
  <c r="G166" i="3"/>
  <c r="G167" i="3"/>
  <c r="G168" i="3"/>
  <c r="G169" i="3"/>
  <c r="G170" i="3"/>
  <c r="H170" i="3" s="1"/>
  <c r="G171" i="3"/>
  <c r="H171" i="3" s="1"/>
  <c r="G172" i="3"/>
  <c r="G173" i="3"/>
  <c r="G174" i="3"/>
  <c r="G175" i="3"/>
  <c r="G176" i="3"/>
  <c r="G177" i="3"/>
  <c r="G178" i="3"/>
  <c r="H178" i="3" s="1"/>
  <c r="G179" i="3"/>
  <c r="G180" i="3"/>
  <c r="G181" i="3"/>
  <c r="G182" i="3"/>
  <c r="G183" i="3"/>
  <c r="G184" i="3"/>
  <c r="G185" i="3"/>
  <c r="G186" i="3"/>
  <c r="H186" i="3" s="1"/>
  <c r="G187" i="3"/>
  <c r="H187" i="3" s="1"/>
  <c r="G188" i="3"/>
  <c r="G189" i="3"/>
  <c r="G190" i="3"/>
  <c r="G191" i="3"/>
  <c r="G192" i="3"/>
  <c r="G193" i="3"/>
  <c r="G194" i="3"/>
  <c r="H194" i="3" s="1"/>
  <c r="G195" i="3"/>
  <c r="H195" i="3" s="1"/>
  <c r="G196" i="3"/>
  <c r="G197" i="3"/>
  <c r="G198" i="3"/>
  <c r="G199" i="3"/>
  <c r="G200" i="3"/>
  <c r="G201" i="3"/>
  <c r="G202" i="3"/>
  <c r="H202" i="3" s="1"/>
  <c r="G203" i="3"/>
  <c r="G204" i="3"/>
  <c r="G205" i="3"/>
  <c r="G206" i="3"/>
  <c r="G207" i="3"/>
  <c r="G208" i="3"/>
  <c r="G209" i="3"/>
  <c r="G210" i="3"/>
  <c r="H210" i="3" s="1"/>
  <c r="G211" i="3"/>
  <c r="H211" i="3" s="1"/>
  <c r="G212" i="3"/>
  <c r="G213" i="3"/>
  <c r="G214" i="3"/>
  <c r="G215" i="3"/>
  <c r="G216" i="3"/>
  <c r="G217" i="3"/>
  <c r="G218" i="3"/>
  <c r="H218" i="3" s="1"/>
  <c r="G219" i="3"/>
  <c r="H219" i="3" s="1"/>
  <c r="G220" i="3"/>
  <c r="G221" i="3"/>
  <c r="G222" i="3"/>
  <c r="G223" i="3"/>
  <c r="G224" i="3"/>
  <c r="G225" i="3"/>
  <c r="G226" i="3"/>
  <c r="G227" i="3"/>
  <c r="G228" i="3"/>
  <c r="G229" i="3"/>
  <c r="G230" i="3"/>
  <c r="G231" i="3"/>
  <c r="G232" i="3"/>
  <c r="G233" i="3"/>
  <c r="G234" i="3"/>
  <c r="H234" i="3" s="1"/>
  <c r="G235" i="3"/>
  <c r="H235" i="3" s="1"/>
  <c r="G236" i="3"/>
  <c r="G237" i="3"/>
  <c r="G238" i="3"/>
  <c r="G239" i="3"/>
  <c r="G240" i="3"/>
  <c r="G241" i="3"/>
  <c r="G242" i="3"/>
  <c r="H242" i="3" s="1"/>
  <c r="G243" i="3"/>
  <c r="H243" i="3" s="1"/>
  <c r="G244" i="3"/>
  <c r="G245" i="3"/>
  <c r="G246" i="3"/>
  <c r="G247" i="3"/>
  <c r="G248" i="3"/>
  <c r="G249" i="3"/>
  <c r="G250" i="3"/>
  <c r="H250" i="3" s="1"/>
  <c r="G251" i="3"/>
  <c r="H251" i="3" s="1"/>
  <c r="G252" i="3"/>
  <c r="G253" i="3"/>
  <c r="G254" i="3"/>
  <c r="G255" i="3"/>
  <c r="G256" i="3"/>
  <c r="G257" i="3"/>
  <c r="G258" i="3"/>
  <c r="G259" i="3"/>
  <c r="H259" i="3" s="1"/>
  <c r="G260" i="3"/>
  <c r="G261" i="3"/>
  <c r="G262" i="3"/>
  <c r="G263" i="3"/>
  <c r="G264" i="3"/>
  <c r="G265" i="3"/>
  <c r="G266" i="3"/>
  <c r="H266" i="3" s="1"/>
  <c r="G267" i="3"/>
  <c r="H267" i="3" s="1"/>
  <c r="G268" i="3"/>
  <c r="G269" i="3"/>
  <c r="G270" i="3"/>
  <c r="G271" i="3"/>
  <c r="G272" i="3"/>
  <c r="G273" i="3"/>
  <c r="G274" i="3"/>
  <c r="H274" i="3" s="1"/>
  <c r="G275" i="3"/>
  <c r="G276" i="3"/>
  <c r="G277" i="3"/>
  <c r="G278" i="3"/>
  <c r="G279" i="3"/>
  <c r="G280" i="3"/>
  <c r="G281" i="3"/>
  <c r="G282" i="3"/>
  <c r="H282" i="3" s="1"/>
  <c r="G283" i="3"/>
  <c r="H283" i="3" s="1"/>
  <c r="G284" i="3"/>
  <c r="G285" i="3"/>
  <c r="G286" i="3"/>
  <c r="G287" i="3"/>
  <c r="G288" i="3"/>
  <c r="G289" i="3"/>
  <c r="G290" i="3"/>
  <c r="H290" i="3" s="1"/>
  <c r="G291" i="3"/>
  <c r="H291" i="3" s="1"/>
  <c r="G292" i="3"/>
  <c r="G293" i="3"/>
  <c r="G294" i="3"/>
  <c r="G295" i="3"/>
  <c r="G296" i="3"/>
  <c r="G297" i="3"/>
  <c r="G298" i="3"/>
  <c r="H298" i="3" s="1"/>
  <c r="G299" i="3"/>
  <c r="H299" i="3" s="1"/>
  <c r="G300" i="3"/>
  <c r="G301" i="3"/>
  <c r="G302" i="3"/>
  <c r="G303" i="3"/>
  <c r="G304" i="3"/>
  <c r="G305" i="3"/>
  <c r="G306" i="3"/>
  <c r="H306" i="3" s="1"/>
  <c r="G307" i="3"/>
  <c r="H307" i="3" s="1"/>
  <c r="G308" i="3"/>
  <c r="G309" i="3"/>
  <c r="G310" i="3"/>
  <c r="G311" i="3"/>
  <c r="G312" i="3"/>
  <c r="G313" i="3"/>
  <c r="G314" i="3"/>
  <c r="H314" i="3" s="1"/>
  <c r="G315" i="3"/>
  <c r="H315" i="3" s="1"/>
  <c r="G316" i="3"/>
  <c r="G317" i="3"/>
  <c r="G318" i="3"/>
  <c r="G319" i="3"/>
  <c r="G320" i="3"/>
  <c r="G321" i="3"/>
  <c r="G322" i="3"/>
  <c r="H322" i="3" s="1"/>
  <c r="G323" i="3"/>
  <c r="H323" i="3" s="1"/>
  <c r="G324" i="3"/>
  <c r="G325" i="3"/>
  <c r="G326" i="3"/>
  <c r="G327" i="3"/>
  <c r="G328" i="3"/>
  <c r="G329" i="3"/>
  <c r="G330" i="3"/>
  <c r="G331" i="3"/>
  <c r="H331" i="3" s="1"/>
  <c r="G332" i="3"/>
  <c r="G333" i="3"/>
  <c r="H333" i="3" s="1"/>
  <c r="G334" i="3"/>
  <c r="G335" i="3"/>
  <c r="G336" i="3"/>
  <c r="G337" i="3"/>
  <c r="G338" i="3"/>
  <c r="H338" i="3" s="1"/>
  <c r="G339" i="3"/>
  <c r="H339" i="3" s="1"/>
  <c r="G340" i="3"/>
  <c r="G341" i="3"/>
  <c r="H341" i="3" s="1"/>
  <c r="G342" i="3"/>
  <c r="G343" i="3"/>
  <c r="G344" i="3"/>
  <c r="G345" i="3"/>
  <c r="G346" i="3"/>
  <c r="H346" i="3" s="1"/>
  <c r="G347" i="3"/>
  <c r="H347" i="3" s="1"/>
  <c r="G348" i="3"/>
  <c r="G349" i="3"/>
  <c r="G350" i="3"/>
  <c r="G351" i="3"/>
  <c r="G352" i="3"/>
  <c r="G353" i="3"/>
  <c r="G354" i="3"/>
  <c r="H354" i="3" s="1"/>
  <c r="G355" i="3"/>
  <c r="H355" i="3" s="1"/>
  <c r="G356" i="3"/>
  <c r="G357" i="3"/>
  <c r="H357" i="3" s="1"/>
  <c r="G358" i="3"/>
  <c r="G359" i="3"/>
  <c r="G360" i="3"/>
  <c r="G361" i="3"/>
  <c r="G362" i="3"/>
  <c r="G363" i="3"/>
  <c r="H363" i="3" s="1"/>
  <c r="G364" i="3"/>
  <c r="G365" i="3"/>
  <c r="H365" i="3" s="1"/>
  <c r="G366" i="3"/>
  <c r="G367" i="3"/>
  <c r="G368" i="3"/>
  <c r="G369" i="3"/>
  <c r="G370" i="3"/>
  <c r="H370" i="3" s="1"/>
  <c r="G371" i="3"/>
  <c r="H371" i="3" s="1"/>
  <c r="G372" i="3"/>
  <c r="G373" i="3"/>
  <c r="G374" i="3"/>
  <c r="G375" i="3"/>
  <c r="G376" i="3"/>
  <c r="G377" i="3"/>
  <c r="G378" i="3"/>
  <c r="H378" i="3" s="1"/>
  <c r="G379" i="3"/>
  <c r="H379" i="3" s="1"/>
  <c r="G380" i="3"/>
  <c r="G381" i="3"/>
  <c r="H381" i="3" s="1"/>
  <c r="G382" i="3"/>
  <c r="G383" i="3"/>
  <c r="G384" i="3"/>
  <c r="G385" i="3"/>
  <c r="G386" i="3"/>
  <c r="H386" i="3" s="1"/>
  <c r="G387" i="3"/>
  <c r="H387" i="3" s="1"/>
  <c r="G388" i="3"/>
  <c r="G389" i="3"/>
  <c r="H389" i="3" s="1"/>
  <c r="G390" i="3"/>
  <c r="G391" i="3"/>
  <c r="G392" i="3"/>
  <c r="G393" i="3"/>
  <c r="G394" i="3"/>
  <c r="H394" i="3" s="1"/>
  <c r="G395" i="3"/>
  <c r="H395" i="3" s="1"/>
  <c r="G396" i="3"/>
  <c r="G397" i="3"/>
  <c r="G398" i="3"/>
  <c r="G399" i="3"/>
  <c r="G400" i="3"/>
  <c r="G401" i="3"/>
  <c r="G402" i="3"/>
  <c r="H402" i="3" s="1"/>
  <c r="G403" i="3"/>
  <c r="H403" i="3" s="1"/>
  <c r="G404" i="3"/>
  <c r="G405" i="3"/>
  <c r="H405" i="3" s="1"/>
  <c r="G406" i="3"/>
  <c r="G407" i="3"/>
  <c r="G408" i="3"/>
  <c r="G409" i="3"/>
  <c r="G410" i="3"/>
  <c r="H410" i="3" s="1"/>
  <c r="G411" i="3"/>
  <c r="H411" i="3" s="1"/>
  <c r="G412" i="3"/>
  <c r="G413" i="3"/>
  <c r="G414" i="3"/>
  <c r="G415" i="3"/>
  <c r="G416" i="3"/>
  <c r="G417" i="3"/>
  <c r="G418" i="3"/>
  <c r="H418" i="3" s="1"/>
  <c r="G419" i="3"/>
  <c r="H419" i="3" s="1"/>
  <c r="G420" i="3"/>
  <c r="G421" i="3"/>
  <c r="H421" i="3" s="1"/>
  <c r="G422" i="3"/>
  <c r="G423" i="3"/>
  <c r="G424" i="3"/>
  <c r="G425" i="3"/>
  <c r="G426" i="3"/>
  <c r="H426" i="3" s="1"/>
  <c r="G427" i="3"/>
  <c r="H427" i="3" s="1"/>
  <c r="G428" i="3"/>
  <c r="G429" i="3"/>
  <c r="H429" i="3" s="1"/>
  <c r="G430" i="3"/>
  <c r="G431" i="3"/>
  <c r="G432" i="3"/>
  <c r="G433" i="3"/>
  <c r="G434" i="3"/>
  <c r="H434" i="3" s="1"/>
  <c r="G435" i="3"/>
  <c r="G436" i="3"/>
  <c r="G437" i="3"/>
  <c r="H437" i="3" s="1"/>
  <c r="G438" i="3"/>
  <c r="G439" i="3"/>
  <c r="G440" i="3"/>
  <c r="G441" i="3"/>
  <c r="G442" i="3"/>
  <c r="H442" i="3" s="1"/>
  <c r="G443" i="3"/>
  <c r="H443" i="3" s="1"/>
  <c r="G444" i="3"/>
  <c r="G445" i="3"/>
  <c r="H445" i="3" s="1"/>
  <c r="G446" i="3"/>
  <c r="G447" i="3"/>
  <c r="G448" i="3"/>
  <c r="G449" i="3"/>
  <c r="G450" i="3"/>
  <c r="H450" i="3" s="1"/>
  <c r="G451" i="3"/>
  <c r="H451" i="3" s="1"/>
  <c r="G452" i="3"/>
  <c r="G453" i="3"/>
  <c r="H453" i="3" s="1"/>
  <c r="G454" i="3"/>
  <c r="G455" i="3"/>
  <c r="G456" i="3"/>
  <c r="G457" i="3"/>
  <c r="G458" i="3"/>
  <c r="H458" i="3" s="1"/>
  <c r="G459" i="3"/>
  <c r="G460" i="3"/>
  <c r="G461" i="3"/>
  <c r="H461" i="3" s="1"/>
  <c r="G462" i="3"/>
  <c r="G463" i="3"/>
  <c r="G464" i="3"/>
  <c r="G465" i="3"/>
  <c r="G466" i="3"/>
  <c r="G467" i="3"/>
  <c r="H467" i="3" s="1"/>
  <c r="G468" i="3"/>
  <c r="G469" i="3"/>
  <c r="H469" i="3" s="1"/>
  <c r="G470" i="3"/>
  <c r="G471" i="3"/>
  <c r="G472" i="3"/>
  <c r="G473" i="3"/>
  <c r="G474" i="3"/>
  <c r="H474" i="3" s="1"/>
  <c r="G475" i="3"/>
  <c r="H475" i="3" s="1"/>
  <c r="G476" i="3"/>
  <c r="G477" i="3"/>
  <c r="H477" i="3" s="1"/>
  <c r="G478" i="3"/>
  <c r="G479" i="3"/>
  <c r="G480" i="3"/>
  <c r="G481" i="3"/>
  <c r="G482" i="3"/>
  <c r="H482" i="3" s="1"/>
  <c r="G483" i="3"/>
  <c r="G484" i="3"/>
  <c r="G485" i="3"/>
  <c r="H485" i="3" s="1"/>
  <c r="G486" i="3"/>
  <c r="G487" i="3"/>
  <c r="G488" i="3"/>
  <c r="G489" i="3"/>
  <c r="G490" i="3"/>
  <c r="H490" i="3" s="1"/>
  <c r="G491" i="3"/>
  <c r="H491" i="3" s="1"/>
  <c r="G492" i="3"/>
  <c r="G493" i="3"/>
  <c r="H493" i="3" s="1"/>
  <c r="G494" i="3"/>
  <c r="G495" i="3"/>
  <c r="G496" i="3"/>
  <c r="G497" i="3"/>
  <c r="G498" i="3"/>
  <c r="G499" i="3"/>
  <c r="H499" i="3" s="1"/>
  <c r="G500" i="3"/>
  <c r="G501" i="3"/>
  <c r="H501" i="3" s="1"/>
  <c r="G502" i="3"/>
  <c r="G503" i="3"/>
  <c r="G504" i="3"/>
  <c r="G505" i="3"/>
  <c r="G506" i="3"/>
  <c r="H506" i="3" s="1"/>
  <c r="G507" i="3"/>
  <c r="G508" i="3"/>
  <c r="G509" i="3"/>
  <c r="H509" i="3" s="1"/>
  <c r="G510" i="3"/>
  <c r="G511" i="3"/>
  <c r="G512" i="3"/>
  <c r="G513" i="3"/>
  <c r="G514" i="3"/>
  <c r="H514" i="3" s="1"/>
  <c r="G515" i="3"/>
  <c r="H515" i="3" s="1"/>
  <c r="G516" i="3"/>
  <c r="G517" i="3"/>
  <c r="H517" i="3" s="1"/>
  <c r="G518" i="3"/>
  <c r="G519" i="3"/>
  <c r="G520" i="3"/>
  <c r="G521" i="3"/>
  <c r="G522" i="3"/>
  <c r="H522" i="3" s="1"/>
  <c r="G523" i="3"/>
  <c r="H523" i="3" s="1"/>
  <c r="G524" i="3"/>
  <c r="G525" i="3"/>
  <c r="H525" i="3" s="1"/>
  <c r="G526" i="3"/>
  <c r="G527" i="3"/>
  <c r="G528" i="3"/>
  <c r="G529" i="3"/>
  <c r="G530" i="3"/>
  <c r="H530" i="3" s="1"/>
  <c r="G531" i="3"/>
  <c r="G532" i="3"/>
  <c r="G533" i="3"/>
  <c r="H533" i="3" s="1"/>
  <c r="G534" i="3"/>
  <c r="G535" i="3"/>
  <c r="G536" i="3"/>
  <c r="G537" i="3"/>
  <c r="G538" i="3"/>
  <c r="H538" i="3" s="1"/>
  <c r="G539" i="3"/>
  <c r="H539" i="3" s="1"/>
  <c r="G540" i="3"/>
  <c r="G541" i="3"/>
  <c r="H541" i="3" s="1"/>
  <c r="G542" i="3"/>
  <c r="G543" i="3"/>
  <c r="G544" i="3"/>
  <c r="G545" i="3"/>
  <c r="G546" i="3"/>
  <c r="H546" i="3" s="1"/>
  <c r="G547" i="3"/>
  <c r="H547" i="3" s="1"/>
  <c r="G548" i="3"/>
  <c r="G549" i="3"/>
  <c r="H549" i="3" s="1"/>
  <c r="G550" i="3"/>
  <c r="G551" i="3"/>
  <c r="G552" i="3"/>
  <c r="G553" i="3"/>
  <c r="G554" i="3"/>
  <c r="H554" i="3" s="1"/>
  <c r="G555" i="3"/>
  <c r="H555" i="3" s="1"/>
  <c r="G556" i="3"/>
  <c r="G557" i="3"/>
  <c r="G558" i="3"/>
  <c r="G559" i="3"/>
  <c r="G560" i="3"/>
  <c r="G561" i="3"/>
  <c r="G562" i="3"/>
  <c r="H562" i="3" s="1"/>
  <c r="G563" i="3"/>
  <c r="H563" i="3" s="1"/>
  <c r="G564" i="3"/>
  <c r="G565" i="3"/>
  <c r="H565" i="3" s="1"/>
  <c r="G566" i="3"/>
  <c r="G567" i="3"/>
  <c r="G568" i="3"/>
  <c r="G569" i="3"/>
  <c r="G570" i="3"/>
  <c r="H570" i="3" s="1"/>
  <c r="G571" i="3"/>
  <c r="H571" i="3" s="1"/>
  <c r="G572" i="3"/>
  <c r="G573" i="3"/>
  <c r="G574" i="3"/>
  <c r="G575" i="3"/>
  <c r="G576" i="3"/>
  <c r="G577" i="3"/>
  <c r="G578" i="3"/>
  <c r="H578" i="3" s="1"/>
  <c r="G579" i="3"/>
  <c r="H579" i="3" s="1"/>
  <c r="G580" i="3"/>
  <c r="G581" i="3"/>
  <c r="G582" i="3"/>
  <c r="G583" i="3"/>
  <c r="G584" i="3"/>
  <c r="G585" i="3"/>
  <c r="G586" i="3"/>
  <c r="H586" i="3" s="1"/>
  <c r="G587" i="3"/>
  <c r="H587" i="3" s="1"/>
  <c r="G588" i="3"/>
  <c r="G589" i="3"/>
  <c r="H589" i="3" s="1"/>
  <c r="G590" i="3"/>
  <c r="G591" i="3"/>
  <c r="G592" i="3"/>
  <c r="G593" i="3"/>
  <c r="G594" i="3"/>
  <c r="H594" i="3" s="1"/>
  <c r="G595" i="3"/>
  <c r="H595" i="3" s="1"/>
  <c r="G596" i="3"/>
  <c r="G597" i="3"/>
  <c r="G598" i="3"/>
  <c r="G599" i="3"/>
  <c r="G600" i="3"/>
  <c r="G601" i="3"/>
  <c r="G602" i="3"/>
  <c r="G603" i="3"/>
  <c r="H603" i="3" s="1"/>
  <c r="G604" i="3"/>
  <c r="G605" i="3"/>
  <c r="G606" i="3"/>
  <c r="G607" i="3"/>
  <c r="G608" i="3"/>
  <c r="G609" i="3"/>
  <c r="G610" i="3"/>
  <c r="H610" i="3" s="1"/>
  <c r="G611" i="3"/>
  <c r="H611" i="3" s="1"/>
  <c r="G612" i="3"/>
  <c r="G613" i="3"/>
  <c r="H613" i="3" s="1"/>
  <c r="G614" i="3"/>
  <c r="G615" i="3"/>
  <c r="G616" i="3"/>
  <c r="G617" i="3"/>
  <c r="G618" i="3"/>
  <c r="H618" i="3" s="1"/>
  <c r="G619" i="3"/>
  <c r="H619" i="3" s="1"/>
  <c r="G620" i="3"/>
  <c r="G621" i="3"/>
  <c r="G622" i="3"/>
  <c r="G623" i="3"/>
  <c r="G624" i="3"/>
  <c r="G625" i="3"/>
  <c r="G626" i="3"/>
  <c r="H626" i="3" s="1"/>
  <c r="G627" i="3"/>
  <c r="H627" i="3" s="1"/>
  <c r="G628" i="3"/>
  <c r="G629" i="3"/>
  <c r="H629" i="3" s="1"/>
  <c r="G630" i="3"/>
  <c r="G631" i="3"/>
  <c r="G632" i="3"/>
  <c r="G633" i="3"/>
  <c r="G634" i="3"/>
  <c r="G635" i="3"/>
  <c r="H635" i="3" s="1"/>
  <c r="G636" i="3"/>
  <c r="G637" i="3"/>
  <c r="H637" i="3" s="1"/>
  <c r="G638" i="3"/>
  <c r="G639" i="3"/>
  <c r="G640" i="3"/>
  <c r="G641" i="3"/>
  <c r="G642" i="3"/>
  <c r="H642" i="3" s="1"/>
  <c r="G643" i="3"/>
  <c r="H643" i="3" s="1"/>
  <c r="G644" i="3"/>
  <c r="G645" i="3"/>
  <c r="H645" i="3" s="1"/>
  <c r="G646" i="3"/>
  <c r="G647" i="3"/>
  <c r="G648" i="3"/>
  <c r="G649" i="3"/>
  <c r="G650" i="3"/>
  <c r="H650" i="3" s="1"/>
  <c r="G651" i="3"/>
  <c r="H651" i="3" s="1"/>
  <c r="G652" i="3"/>
  <c r="G653" i="3"/>
  <c r="G654" i="3"/>
  <c r="G655" i="3"/>
  <c r="G656" i="3"/>
  <c r="G657" i="3"/>
  <c r="G658" i="3"/>
  <c r="H658" i="3" s="1"/>
  <c r="G659" i="3"/>
  <c r="H659" i="3" s="1"/>
  <c r="G660" i="3"/>
  <c r="G661" i="3"/>
  <c r="H661" i="3" s="1"/>
  <c r="G662" i="3"/>
  <c r="G663" i="3"/>
  <c r="G664" i="3"/>
  <c r="G665" i="3"/>
  <c r="G666" i="3"/>
  <c r="H666" i="3" s="1"/>
  <c r="G667" i="3"/>
  <c r="H667" i="3" s="1"/>
  <c r="G668" i="3"/>
  <c r="G669" i="3"/>
  <c r="G670" i="3"/>
  <c r="G671" i="3"/>
  <c r="G672" i="3"/>
  <c r="G673" i="3"/>
  <c r="G674" i="3"/>
  <c r="H674" i="3" s="1"/>
  <c r="G675" i="3"/>
  <c r="H675" i="3" s="1"/>
  <c r="G676" i="3"/>
  <c r="G677" i="3"/>
  <c r="H677" i="3" s="1"/>
  <c r="G678" i="3"/>
  <c r="G679" i="3"/>
  <c r="G680" i="3"/>
  <c r="G681" i="3"/>
  <c r="G682" i="3"/>
  <c r="H682" i="3" s="1"/>
  <c r="G683" i="3"/>
  <c r="H683" i="3" s="1"/>
  <c r="G684" i="3"/>
  <c r="G685" i="3"/>
  <c r="H685" i="3" s="1"/>
  <c r="G686" i="3"/>
  <c r="G687" i="3"/>
  <c r="G688" i="3"/>
  <c r="G689" i="3"/>
  <c r="G690" i="3"/>
  <c r="H690" i="3" s="1"/>
  <c r="G691" i="3"/>
  <c r="G692" i="3"/>
  <c r="G693" i="3"/>
  <c r="H693" i="3" s="1"/>
  <c r="G694" i="3"/>
  <c r="G695" i="3"/>
  <c r="G696" i="3"/>
  <c r="G697" i="3"/>
  <c r="G698" i="3"/>
  <c r="H698" i="3" s="1"/>
  <c r="G699" i="3"/>
  <c r="H699" i="3" s="1"/>
  <c r="G700" i="3"/>
  <c r="G701" i="3"/>
  <c r="H701" i="3" s="1"/>
  <c r="G702" i="3"/>
  <c r="G703" i="3"/>
  <c r="G704" i="3"/>
  <c r="G705" i="3"/>
  <c r="G706" i="3"/>
  <c r="H706" i="3" s="1"/>
  <c r="G707" i="3"/>
  <c r="H707" i="3" s="1"/>
  <c r="G708" i="3"/>
  <c r="G709" i="3"/>
  <c r="H709" i="3" s="1"/>
  <c r="G710" i="3"/>
  <c r="G711" i="3"/>
  <c r="G712" i="3"/>
  <c r="G713" i="3"/>
  <c r="G714" i="3"/>
  <c r="H714" i="3" s="1"/>
  <c r="G715" i="3"/>
  <c r="G716" i="3"/>
  <c r="G717" i="3"/>
  <c r="H717" i="3" s="1"/>
  <c r="G718" i="3"/>
  <c r="G719" i="3"/>
  <c r="G720" i="3"/>
  <c r="G721" i="3"/>
  <c r="G722" i="3"/>
  <c r="H722" i="3" s="1"/>
  <c r="G723" i="3"/>
  <c r="H723" i="3" s="1"/>
  <c r="G724" i="3"/>
  <c r="G725" i="3"/>
  <c r="H725" i="3" s="1"/>
  <c r="G726" i="3"/>
  <c r="G727" i="3"/>
  <c r="G728" i="3"/>
  <c r="G729" i="3"/>
  <c r="G730" i="3"/>
  <c r="H730" i="3" s="1"/>
  <c r="G731" i="3"/>
  <c r="H731" i="3" s="1"/>
  <c r="G732" i="3"/>
  <c r="G733" i="3"/>
  <c r="H733" i="3" s="1"/>
  <c r="G734" i="3"/>
  <c r="G735" i="3"/>
  <c r="G736" i="3"/>
  <c r="G737" i="3"/>
  <c r="G738" i="3"/>
  <c r="G739" i="3"/>
  <c r="G740" i="3"/>
  <c r="G741" i="3"/>
  <c r="H741" i="3" s="1"/>
  <c r="G742" i="3"/>
  <c r="G743" i="3"/>
  <c r="G744" i="3"/>
  <c r="G745" i="3"/>
  <c r="G746" i="3"/>
  <c r="H746" i="3" s="1"/>
  <c r="G747" i="3"/>
  <c r="H747" i="3" s="1"/>
  <c r="G748" i="3"/>
  <c r="G749" i="3"/>
  <c r="H749" i="3" s="1"/>
  <c r="G750" i="3"/>
  <c r="G751" i="3"/>
  <c r="G752" i="3"/>
  <c r="G753" i="3"/>
  <c r="G754" i="3"/>
  <c r="H754" i="3" s="1"/>
  <c r="G755" i="3"/>
  <c r="H755" i="3" s="1"/>
  <c r="G756" i="3"/>
  <c r="G757" i="3"/>
  <c r="H757" i="3" s="1"/>
  <c r="G758" i="3"/>
  <c r="G759" i="3"/>
  <c r="G760" i="3"/>
  <c r="G761" i="3"/>
  <c r="G762" i="3"/>
  <c r="H762" i="3" s="1"/>
  <c r="G763" i="3"/>
  <c r="H763" i="3" s="1"/>
  <c r="G764" i="3"/>
  <c r="G765" i="3"/>
  <c r="G766" i="3"/>
  <c r="G767" i="3"/>
  <c r="G768" i="3"/>
  <c r="G769" i="3"/>
  <c r="G770" i="3"/>
  <c r="G771" i="3"/>
  <c r="H771" i="3" s="1"/>
  <c r="G772" i="3"/>
  <c r="G773" i="3"/>
  <c r="H773" i="3" s="1"/>
  <c r="G774" i="3"/>
  <c r="G775" i="3"/>
  <c r="G776" i="3"/>
  <c r="G777" i="3"/>
  <c r="G778" i="3"/>
  <c r="H778" i="3" s="1"/>
  <c r="G779" i="3"/>
  <c r="H779" i="3" s="1"/>
  <c r="G780" i="3"/>
  <c r="G781" i="3"/>
  <c r="H781" i="3" s="1"/>
  <c r="G782" i="3"/>
  <c r="G783" i="3"/>
  <c r="G784" i="3"/>
  <c r="G785" i="3"/>
  <c r="G786" i="3"/>
  <c r="H786" i="3" s="1"/>
  <c r="G787" i="3"/>
  <c r="G788" i="3"/>
  <c r="G789" i="3"/>
  <c r="H789" i="3" s="1"/>
  <c r="G790" i="3"/>
  <c r="G791" i="3"/>
  <c r="G792" i="3"/>
  <c r="G793" i="3"/>
  <c r="G794" i="3"/>
  <c r="H794" i="3" s="1"/>
  <c r="G795" i="3"/>
  <c r="H795" i="3" s="1"/>
  <c r="G796" i="3"/>
  <c r="G797" i="3"/>
  <c r="H797" i="3" s="1"/>
  <c r="G798" i="3"/>
  <c r="G799" i="3"/>
  <c r="G800" i="3"/>
  <c r="G801" i="3"/>
  <c r="G802" i="3"/>
  <c r="H802" i="3" s="1"/>
  <c r="G803" i="3"/>
  <c r="H803" i="3" s="1"/>
  <c r="G804" i="3"/>
  <c r="G805" i="3"/>
  <c r="H805" i="3" s="1"/>
  <c r="G806" i="3"/>
  <c r="G807" i="3"/>
  <c r="G808" i="3"/>
  <c r="G809" i="3"/>
  <c r="G810" i="3"/>
  <c r="H810" i="3" s="1"/>
  <c r="G811" i="3"/>
  <c r="H811" i="3" s="1"/>
  <c r="G812" i="3"/>
  <c r="G813" i="3"/>
  <c r="G814" i="3"/>
  <c r="G815" i="3"/>
  <c r="G816" i="3"/>
  <c r="G817" i="3"/>
  <c r="G818" i="3"/>
  <c r="H818" i="3" s="1"/>
  <c r="G819" i="3"/>
  <c r="H819" i="3" s="1"/>
  <c r="G820" i="3"/>
  <c r="G821" i="3"/>
  <c r="H821" i="3" s="1"/>
  <c r="G822" i="3"/>
  <c r="G823" i="3"/>
  <c r="G824" i="3"/>
  <c r="G825" i="3"/>
  <c r="G826" i="3"/>
  <c r="H826" i="3" s="1"/>
  <c r="G827" i="3"/>
  <c r="H827" i="3" s="1"/>
  <c r="G828" i="3"/>
  <c r="G829" i="3"/>
  <c r="G830" i="3"/>
  <c r="G831" i="3"/>
  <c r="G832" i="3"/>
  <c r="G833" i="3"/>
  <c r="G834" i="3"/>
  <c r="H834" i="3" s="1"/>
  <c r="G835" i="3"/>
  <c r="H835" i="3" s="1"/>
  <c r="G836" i="3"/>
  <c r="G837" i="3"/>
  <c r="G838" i="3"/>
  <c r="G839" i="3"/>
  <c r="G840" i="3"/>
  <c r="G841" i="3"/>
  <c r="G842" i="3"/>
  <c r="G843" i="3"/>
  <c r="H843" i="3" s="1"/>
  <c r="G844" i="3"/>
  <c r="G845" i="3"/>
  <c r="H845" i="3" s="1"/>
  <c r="G846" i="3"/>
  <c r="G847" i="3"/>
  <c r="G848" i="3"/>
  <c r="G849" i="3"/>
  <c r="G850" i="3"/>
  <c r="H850" i="3" s="1"/>
  <c r="G851" i="3"/>
  <c r="H851" i="3" s="1"/>
  <c r="G852" i="3"/>
  <c r="G853" i="3"/>
  <c r="H853" i="3" s="1"/>
  <c r="G854" i="3"/>
  <c r="G855" i="3"/>
  <c r="G856" i="3"/>
  <c r="G857" i="3"/>
  <c r="G858" i="3"/>
  <c r="H858" i="3" s="1"/>
  <c r="G859" i="3"/>
  <c r="H859" i="3" s="1"/>
  <c r="G860" i="3"/>
  <c r="G861" i="3"/>
  <c r="G862" i="3"/>
  <c r="G863" i="3"/>
  <c r="G864" i="3"/>
  <c r="G865" i="3"/>
  <c r="G866" i="3"/>
  <c r="H866" i="3" s="1"/>
  <c r="G867" i="3"/>
  <c r="H867" i="3" s="1"/>
  <c r="G868" i="3"/>
  <c r="G869" i="3"/>
  <c r="H869" i="3" s="1"/>
  <c r="G870" i="3"/>
  <c r="G871" i="3"/>
  <c r="G872" i="3"/>
  <c r="G873" i="3"/>
  <c r="G874" i="3"/>
  <c r="G875" i="3"/>
  <c r="H875" i="3" s="1"/>
  <c r="G876" i="3"/>
  <c r="G877" i="3"/>
  <c r="H877" i="3" s="1"/>
  <c r="G878" i="3"/>
  <c r="G879" i="3"/>
  <c r="G880" i="3"/>
  <c r="G881" i="3"/>
  <c r="G882" i="3"/>
  <c r="H882" i="3" s="1"/>
  <c r="G883" i="3"/>
  <c r="H883" i="3" s="1"/>
  <c r="G884" i="3"/>
  <c r="G885" i="3"/>
  <c r="G886" i="3"/>
  <c r="G887" i="3"/>
  <c r="G888" i="3"/>
  <c r="G889" i="3"/>
  <c r="G890" i="3"/>
  <c r="H890" i="3" s="1"/>
  <c r="G891" i="3"/>
  <c r="H891" i="3" s="1"/>
  <c r="G892" i="3"/>
  <c r="G893" i="3"/>
  <c r="H893" i="3" s="1"/>
  <c r="G894" i="3"/>
  <c r="G895" i="3"/>
  <c r="G896" i="3"/>
  <c r="G897" i="3"/>
  <c r="G898" i="3"/>
  <c r="H898" i="3" s="1"/>
  <c r="G899" i="3"/>
  <c r="H899" i="3" s="1"/>
  <c r="G900" i="3"/>
  <c r="G901" i="3"/>
  <c r="H901" i="3" s="1"/>
  <c r="G902" i="3"/>
  <c r="G903" i="3"/>
  <c r="G904" i="3"/>
  <c r="G905" i="3"/>
  <c r="G906" i="3"/>
  <c r="H906" i="3" s="1"/>
  <c r="G907" i="3"/>
  <c r="H907" i="3" s="1"/>
  <c r="G908" i="3"/>
  <c r="G909" i="3"/>
  <c r="G910" i="3"/>
  <c r="G911" i="3"/>
  <c r="G912" i="3"/>
  <c r="G913" i="3"/>
  <c r="G914" i="3"/>
  <c r="H914" i="3" s="1"/>
  <c r="G915" i="3"/>
  <c r="H915" i="3" s="1"/>
  <c r="G916" i="3"/>
  <c r="G917" i="3"/>
  <c r="H917" i="3" s="1"/>
  <c r="G918" i="3"/>
  <c r="G919" i="3"/>
  <c r="G920" i="3"/>
  <c r="G921" i="3"/>
  <c r="G922" i="3"/>
  <c r="H922" i="3" s="1"/>
  <c r="G923" i="3"/>
  <c r="H923" i="3" s="1"/>
  <c r="G924" i="3"/>
  <c r="G925" i="3"/>
  <c r="G926" i="3"/>
  <c r="G927" i="3"/>
  <c r="G928" i="3"/>
  <c r="G929" i="3"/>
  <c r="G930" i="3"/>
  <c r="H930" i="3" s="1"/>
  <c r="G931" i="3"/>
  <c r="H931" i="3" s="1"/>
  <c r="G932" i="3"/>
  <c r="G933" i="3"/>
  <c r="H933" i="3" s="1"/>
  <c r="G934" i="3"/>
  <c r="G935" i="3"/>
  <c r="G936" i="3"/>
  <c r="G937" i="3"/>
  <c r="G938" i="3"/>
  <c r="H938" i="3" s="1"/>
  <c r="G939" i="3"/>
  <c r="H939" i="3" s="1"/>
  <c r="G940" i="3"/>
  <c r="G941" i="3"/>
  <c r="H941" i="3" s="1"/>
  <c r="G942" i="3"/>
  <c r="G943" i="3"/>
  <c r="G944" i="3"/>
  <c r="G945" i="3"/>
  <c r="G946" i="3"/>
  <c r="H946" i="3" s="1"/>
  <c r="G947" i="3"/>
  <c r="G948" i="3"/>
  <c r="G949" i="3"/>
  <c r="H949" i="3" s="1"/>
  <c r="G950" i="3"/>
  <c r="G951" i="3"/>
  <c r="G952" i="3"/>
  <c r="G953" i="3"/>
  <c r="G954" i="3"/>
  <c r="H954" i="3" s="1"/>
  <c r="G955" i="3"/>
  <c r="H955" i="3" s="1"/>
  <c r="G956" i="3"/>
  <c r="G957" i="3"/>
  <c r="H957" i="3" s="1"/>
  <c r="G958" i="3"/>
  <c r="G959" i="3"/>
  <c r="G960" i="3"/>
  <c r="G961" i="3"/>
  <c r="G962" i="3"/>
  <c r="H962" i="3" s="1"/>
  <c r="G963" i="3"/>
  <c r="H963" i="3" s="1"/>
  <c r="G964" i="3"/>
  <c r="G965" i="3"/>
  <c r="H965" i="3" s="1"/>
  <c r="G966" i="3"/>
  <c r="G967" i="3"/>
  <c r="G968" i="3"/>
  <c r="G969" i="3"/>
  <c r="G970" i="3"/>
  <c r="H970" i="3" s="1"/>
  <c r="G971" i="3"/>
  <c r="G972" i="3"/>
  <c r="G973" i="3"/>
  <c r="H973" i="3" s="1"/>
  <c r="G974" i="3"/>
  <c r="G975" i="3"/>
  <c r="G976" i="3"/>
  <c r="G977" i="3"/>
  <c r="G978" i="3"/>
  <c r="G979" i="3"/>
  <c r="H979" i="3" s="1"/>
  <c r="G980" i="3"/>
  <c r="G981" i="3"/>
  <c r="H981" i="3" s="1"/>
  <c r="G982" i="3"/>
  <c r="G983" i="3"/>
  <c r="G984" i="3"/>
  <c r="G985" i="3"/>
  <c r="G986" i="3"/>
  <c r="H986" i="3" s="1"/>
  <c r="G987" i="3"/>
  <c r="H987" i="3" s="1"/>
  <c r="G988" i="3"/>
  <c r="G989" i="3"/>
  <c r="H989" i="3" s="1"/>
  <c r="G990" i="3"/>
  <c r="G991" i="3"/>
  <c r="G992" i="3"/>
  <c r="G993" i="3"/>
  <c r="G994" i="3"/>
  <c r="H994" i="3" s="1"/>
  <c r="G995" i="3"/>
  <c r="G996" i="3"/>
  <c r="G997" i="3"/>
  <c r="H997" i="3" s="1"/>
  <c r="G998" i="3"/>
  <c r="G999" i="3"/>
  <c r="G1000" i="3"/>
  <c r="G1001" i="3"/>
  <c r="G1002" i="3"/>
  <c r="H1002" i="3" s="1"/>
  <c r="G1003" i="3"/>
  <c r="H1003" i="3" s="1"/>
  <c r="G1004" i="3"/>
  <c r="G1005" i="3"/>
  <c r="H1005" i="3" s="1"/>
  <c r="G1006" i="3"/>
  <c r="G1007" i="3"/>
  <c r="G1008" i="3"/>
  <c r="G1009" i="3"/>
  <c r="G1010" i="3"/>
  <c r="G1011" i="3"/>
  <c r="H1011" i="3" s="1"/>
  <c r="G1012" i="3"/>
  <c r="G1013" i="3"/>
  <c r="H1013" i="3" s="1"/>
  <c r="G1014" i="3"/>
  <c r="G1015" i="3"/>
  <c r="G1016" i="3"/>
  <c r="G1017" i="3"/>
  <c r="G1018" i="3"/>
  <c r="H1018" i="3" s="1"/>
  <c r="G1019" i="3"/>
  <c r="G1020" i="3"/>
  <c r="G1021" i="3"/>
  <c r="H1021" i="3" s="1"/>
  <c r="G1022" i="3"/>
  <c r="G1023" i="3"/>
  <c r="G1024" i="3"/>
  <c r="G1025" i="3"/>
  <c r="G1026" i="3"/>
  <c r="H1026" i="3" s="1"/>
  <c r="G1027" i="3"/>
  <c r="H1027" i="3" s="1"/>
  <c r="G1028" i="3"/>
  <c r="G1029" i="3"/>
  <c r="H1029" i="3" s="1"/>
  <c r="G1030" i="3"/>
  <c r="G1031" i="3"/>
  <c r="G1032" i="3"/>
  <c r="G1033" i="3"/>
  <c r="G1034" i="3"/>
  <c r="H1034" i="3" s="1"/>
  <c r="G1035" i="3"/>
  <c r="H1035" i="3" s="1"/>
  <c r="G1036" i="3"/>
  <c r="G1037" i="3"/>
  <c r="H1037" i="3" s="1"/>
  <c r="G1038" i="3"/>
  <c r="G1039" i="3"/>
  <c r="G1040" i="3"/>
  <c r="G1041" i="3"/>
  <c r="G1042" i="3"/>
  <c r="H1042" i="3" s="1"/>
  <c r="G1043" i="3"/>
  <c r="G1044" i="3"/>
  <c r="G1045" i="3"/>
  <c r="H1045" i="3" s="1"/>
  <c r="G1046" i="3"/>
  <c r="G1047" i="3"/>
  <c r="G1048" i="3"/>
  <c r="G1049" i="3"/>
  <c r="G1050" i="3"/>
  <c r="H1050" i="3" s="1"/>
  <c r="G1051" i="3"/>
  <c r="H1051" i="3" s="1"/>
  <c r="G1052" i="3"/>
  <c r="G1053" i="3"/>
  <c r="H1053" i="3" s="1"/>
  <c r="G1054" i="3"/>
  <c r="G1055" i="3"/>
  <c r="G1056" i="3"/>
  <c r="G1057" i="3"/>
  <c r="G1058" i="3"/>
  <c r="H1058" i="3" s="1"/>
  <c r="G1059" i="3"/>
  <c r="H1059" i="3" s="1"/>
  <c r="G1060" i="3"/>
  <c r="G1061" i="3"/>
  <c r="H1061" i="3" s="1"/>
  <c r="G1062" i="3"/>
  <c r="G1063" i="3"/>
  <c r="G1064" i="3"/>
  <c r="G1065" i="3"/>
  <c r="G1066" i="3"/>
  <c r="H1066" i="3" s="1"/>
  <c r="G1067" i="3"/>
  <c r="H1067" i="3" s="1"/>
  <c r="G1068" i="3"/>
  <c r="G1069" i="3"/>
  <c r="G1070" i="3"/>
  <c r="G1071" i="3"/>
  <c r="G1072" i="3"/>
  <c r="G1073" i="3"/>
  <c r="G1074" i="3"/>
  <c r="H1074" i="3" s="1"/>
  <c r="G1075" i="3"/>
  <c r="H1075" i="3" s="1"/>
  <c r="G1076" i="3"/>
  <c r="G1077" i="3"/>
  <c r="H1077" i="3" s="1"/>
  <c r="G1078" i="3"/>
  <c r="G1079" i="3"/>
  <c r="G1080" i="3"/>
  <c r="G1081" i="3"/>
  <c r="G1082" i="3"/>
  <c r="H1082" i="3" s="1"/>
  <c r="G1083" i="3"/>
  <c r="H1083" i="3" s="1"/>
  <c r="G1084" i="3"/>
  <c r="G1085" i="3"/>
  <c r="G1086" i="3"/>
  <c r="G1087" i="3"/>
  <c r="G1088" i="3"/>
  <c r="G1089" i="3"/>
  <c r="G1090" i="3"/>
  <c r="H1090" i="3" s="1"/>
  <c r="G1091" i="3"/>
  <c r="H1091" i="3" s="1"/>
  <c r="G1092" i="3"/>
  <c r="G1093" i="3"/>
  <c r="G1094" i="3"/>
  <c r="G1095" i="3"/>
  <c r="G1096" i="3"/>
  <c r="G1097" i="3"/>
  <c r="G1098" i="3"/>
  <c r="H1098" i="3" s="1"/>
  <c r="G1099" i="3"/>
  <c r="H1099" i="3" s="1"/>
  <c r="G1100" i="3"/>
  <c r="G1101" i="3"/>
  <c r="H1101" i="3" s="1"/>
  <c r="G1102" i="3"/>
  <c r="G1103" i="3"/>
  <c r="G1104" i="3"/>
  <c r="G1105" i="3"/>
  <c r="G1106" i="3"/>
  <c r="H1106" i="3" s="1"/>
  <c r="G1107" i="3"/>
  <c r="H1107" i="3" s="1"/>
  <c r="G1108" i="3"/>
  <c r="G1109" i="3"/>
  <c r="G1110" i="3"/>
  <c r="G1111" i="3"/>
  <c r="G1112" i="3"/>
  <c r="G1113" i="3"/>
  <c r="G1114" i="3"/>
  <c r="G1115" i="3"/>
  <c r="H1115" i="3" s="1"/>
  <c r="G1116" i="3"/>
  <c r="G1117" i="3"/>
  <c r="G1118" i="3"/>
  <c r="G1119" i="3"/>
  <c r="G1120" i="3"/>
  <c r="G1121" i="3"/>
  <c r="G1122" i="3"/>
  <c r="H1122" i="3" s="1"/>
  <c r="G1123" i="3"/>
  <c r="H1123" i="3" s="1"/>
  <c r="G1124" i="3"/>
  <c r="G1125" i="3"/>
  <c r="H1125" i="3" s="1"/>
  <c r="G1126" i="3"/>
  <c r="G1127" i="3"/>
  <c r="G1128" i="3"/>
  <c r="G1129" i="3"/>
  <c r="G1130" i="3"/>
  <c r="H1130" i="3" s="1"/>
  <c r="G1131" i="3"/>
  <c r="H1131" i="3" s="1"/>
  <c r="G1132" i="3"/>
  <c r="G1133" i="3"/>
  <c r="G1134" i="3"/>
  <c r="G1135" i="3"/>
  <c r="G1136" i="3"/>
  <c r="G1137" i="3"/>
  <c r="G1138" i="3"/>
  <c r="H1138" i="3" s="1"/>
  <c r="G1139" i="3"/>
  <c r="H1139" i="3" s="1"/>
  <c r="G1140" i="3"/>
  <c r="G1141" i="3"/>
  <c r="H1141" i="3" s="1"/>
  <c r="G1142" i="3"/>
  <c r="G1143" i="3"/>
  <c r="G1144" i="3"/>
  <c r="G1145" i="3"/>
  <c r="G1146" i="3"/>
  <c r="G1147" i="3"/>
  <c r="H1147" i="3" s="1"/>
  <c r="G1148" i="3"/>
  <c r="G1149" i="3"/>
  <c r="H1149" i="3" s="1"/>
  <c r="G1150" i="3"/>
  <c r="G1151" i="3"/>
  <c r="G1152" i="3"/>
  <c r="G1153" i="3"/>
  <c r="G1154" i="3"/>
  <c r="H1154" i="3" s="1"/>
  <c r="G1155" i="3"/>
  <c r="H1155" i="3" s="1"/>
  <c r="G1156" i="3"/>
  <c r="G1157" i="3"/>
  <c r="H1157" i="3" s="1"/>
  <c r="G1158" i="3"/>
  <c r="G1159" i="3"/>
  <c r="G1160" i="3"/>
  <c r="G1161" i="3"/>
  <c r="G1162" i="3"/>
  <c r="H1162" i="3" s="1"/>
  <c r="G1163" i="3"/>
  <c r="H1163" i="3" s="1"/>
  <c r="G1164" i="3"/>
  <c r="G1165" i="3"/>
  <c r="G1166" i="3"/>
  <c r="G1167" i="3"/>
  <c r="G1168" i="3"/>
  <c r="G1169" i="3"/>
  <c r="G1170" i="3"/>
  <c r="H1170" i="3" s="1"/>
  <c r="G1171" i="3"/>
  <c r="H1171" i="3" s="1"/>
  <c r="G1172" i="3"/>
  <c r="G1173" i="3"/>
  <c r="H1173" i="3" s="1"/>
  <c r="G1174" i="3"/>
  <c r="G1175" i="3"/>
  <c r="G1176" i="3"/>
  <c r="G1177" i="3"/>
  <c r="G1178" i="3"/>
  <c r="H1178" i="3" s="1"/>
  <c r="G1179" i="3"/>
  <c r="H1179" i="3" s="1"/>
  <c r="G1180" i="3"/>
  <c r="G1181" i="3"/>
  <c r="G1182" i="3"/>
  <c r="G1183" i="3"/>
  <c r="G1184" i="3"/>
  <c r="G1185" i="3"/>
  <c r="G1186" i="3"/>
  <c r="H1186" i="3" s="1"/>
  <c r="G1187" i="3"/>
  <c r="H1187" i="3" s="1"/>
  <c r="G1188" i="3"/>
  <c r="G1189" i="3"/>
  <c r="H1189" i="3" s="1"/>
  <c r="G1190" i="3"/>
  <c r="G1191" i="3"/>
  <c r="G1192" i="3"/>
  <c r="G1193" i="3"/>
  <c r="G1194" i="3"/>
  <c r="H1194" i="3" s="1"/>
  <c r="G1195" i="3"/>
  <c r="H1195" i="3" s="1"/>
  <c r="G1196" i="3"/>
  <c r="G1197" i="3"/>
  <c r="H1197" i="3" s="1"/>
  <c r="G1198" i="3"/>
  <c r="G1199" i="3"/>
  <c r="G1200" i="3"/>
  <c r="G1201" i="3"/>
  <c r="G1202" i="3"/>
  <c r="H1202" i="3" s="1"/>
  <c r="G1203" i="3"/>
  <c r="G1204" i="3"/>
  <c r="G1205" i="3"/>
  <c r="H1205" i="3" s="1"/>
  <c r="G1206" i="3"/>
  <c r="G1207" i="3"/>
  <c r="G1208" i="3"/>
  <c r="G1209" i="3"/>
  <c r="G1210" i="3"/>
  <c r="H1210" i="3" s="1"/>
  <c r="G1211" i="3"/>
  <c r="H1211" i="3" s="1"/>
  <c r="G1212" i="3"/>
  <c r="G1213" i="3"/>
  <c r="H1213" i="3" s="1"/>
  <c r="G1214" i="3"/>
  <c r="G1215" i="3"/>
  <c r="G1216" i="3"/>
  <c r="G1217" i="3"/>
  <c r="G1218" i="3"/>
  <c r="H1218" i="3" s="1"/>
  <c r="G1219" i="3"/>
  <c r="H1219" i="3" s="1"/>
  <c r="G1220" i="3"/>
  <c r="G1221" i="3"/>
  <c r="H1221" i="3" s="1"/>
  <c r="G1222" i="3"/>
  <c r="G1223" i="3"/>
  <c r="G1224" i="3"/>
  <c r="G1225" i="3"/>
  <c r="G1226" i="3"/>
  <c r="H1226" i="3" s="1"/>
  <c r="G1227" i="3"/>
  <c r="G1228" i="3"/>
  <c r="G1229" i="3"/>
  <c r="H1229" i="3" s="1"/>
  <c r="G1230" i="3"/>
  <c r="G1231" i="3"/>
  <c r="G1232" i="3"/>
  <c r="G1233" i="3"/>
  <c r="G1234" i="3"/>
  <c r="H1234" i="3" s="1"/>
  <c r="G1235" i="3"/>
  <c r="H1235" i="3" s="1"/>
  <c r="G1236" i="3"/>
  <c r="G1237" i="3"/>
  <c r="H1237" i="3" s="1"/>
  <c r="G1238" i="3"/>
  <c r="G1239" i="3"/>
  <c r="G1240" i="3"/>
  <c r="G1241" i="3"/>
  <c r="G1242" i="3"/>
  <c r="H1242" i="3" s="1"/>
  <c r="G1243" i="3"/>
  <c r="H1243" i="3" s="1"/>
  <c r="G1244" i="3"/>
  <c r="G1245" i="3"/>
  <c r="H1245" i="3" s="1"/>
  <c r="G1246" i="3"/>
  <c r="G1247" i="3"/>
  <c r="G1248" i="3"/>
  <c r="G1249" i="3"/>
  <c r="G1250" i="3"/>
  <c r="G1251" i="3"/>
  <c r="G1252" i="3"/>
  <c r="G1253" i="3"/>
  <c r="H1253" i="3" s="1"/>
  <c r="G1254" i="3"/>
  <c r="G1255" i="3"/>
  <c r="G1256" i="3"/>
  <c r="G1257" i="3"/>
  <c r="G1258" i="3"/>
  <c r="H1258" i="3" s="1"/>
  <c r="G1259" i="3"/>
  <c r="H1259" i="3" s="1"/>
  <c r="G1260" i="3"/>
  <c r="G1261" i="3"/>
  <c r="H1261" i="3" s="1"/>
  <c r="G1262" i="3"/>
  <c r="G1263" i="3"/>
  <c r="G1264" i="3"/>
  <c r="G1265" i="3"/>
  <c r="G1266" i="3"/>
  <c r="H1266" i="3" s="1"/>
  <c r="G1267" i="3"/>
  <c r="H1267" i="3" s="1"/>
  <c r="G1268" i="3"/>
  <c r="G1269" i="3"/>
  <c r="H1269" i="3" s="1"/>
  <c r="G1270" i="3"/>
  <c r="G1271" i="3"/>
  <c r="G1272" i="3"/>
  <c r="G1273" i="3"/>
  <c r="G1274" i="3"/>
  <c r="H1274" i="3" s="1"/>
  <c r="G1275" i="3"/>
  <c r="H1275" i="3" s="1"/>
  <c r="G1276" i="3"/>
  <c r="G1277" i="3"/>
  <c r="G1278" i="3"/>
  <c r="G1279" i="3"/>
  <c r="G1280" i="3"/>
  <c r="G1281" i="3"/>
  <c r="G1282" i="3"/>
  <c r="G1283" i="3"/>
  <c r="H1283" i="3" s="1"/>
  <c r="G1284" i="3"/>
  <c r="G1285" i="3"/>
  <c r="H1285" i="3" s="1"/>
  <c r="G1286" i="3"/>
  <c r="G1287" i="3"/>
  <c r="G1288" i="3"/>
  <c r="G1289" i="3"/>
  <c r="G1290" i="3"/>
  <c r="H1290" i="3" s="1"/>
  <c r="G1291" i="3"/>
  <c r="H1291" i="3" s="1"/>
  <c r="G1292" i="3"/>
  <c r="G1293" i="3"/>
  <c r="H1293" i="3" s="1"/>
  <c r="G1294" i="3"/>
  <c r="G1295" i="3"/>
  <c r="G1296" i="3"/>
  <c r="G1297" i="3"/>
  <c r="G1298" i="3"/>
  <c r="H1298" i="3" s="1"/>
  <c r="G1299" i="3"/>
  <c r="G1300" i="3"/>
  <c r="G1301" i="3"/>
  <c r="H1301" i="3" s="1"/>
  <c r="G1302" i="3"/>
  <c r="G1303" i="3"/>
  <c r="G1304" i="3"/>
  <c r="G1305" i="3"/>
  <c r="G1306" i="3"/>
  <c r="H1306" i="3" s="1"/>
  <c r="G1307" i="3"/>
  <c r="H1307" i="3" s="1"/>
  <c r="G1308" i="3"/>
  <c r="G1309" i="3"/>
  <c r="H1309" i="3" s="1"/>
  <c r="G1310" i="3"/>
  <c r="G1311" i="3"/>
  <c r="G1312" i="3"/>
  <c r="G1313" i="3"/>
  <c r="G1314" i="3"/>
  <c r="H1314" i="3" s="1"/>
  <c r="G1315" i="3"/>
  <c r="H1315" i="3" s="1"/>
  <c r="G1316" i="3"/>
  <c r="G1317" i="3"/>
  <c r="H1317" i="3" s="1"/>
  <c r="G1318" i="3"/>
  <c r="G1319" i="3"/>
  <c r="G1320" i="3"/>
  <c r="G1321" i="3"/>
  <c r="G1322" i="3"/>
  <c r="H1322" i="3" s="1"/>
  <c r="G1323" i="3"/>
  <c r="H1323" i="3" s="1"/>
  <c r="G1324" i="3"/>
  <c r="G1325" i="3"/>
  <c r="G1326" i="3"/>
  <c r="G1327" i="3"/>
  <c r="G1328" i="3"/>
  <c r="G1329" i="3"/>
  <c r="G1330" i="3"/>
  <c r="H1330" i="3" s="1"/>
  <c r="G1331" i="3"/>
  <c r="H1331" i="3" s="1"/>
  <c r="G1332" i="3"/>
  <c r="G1333" i="3"/>
  <c r="H1333" i="3" s="1"/>
  <c r="G1334" i="3"/>
  <c r="G1335" i="3"/>
  <c r="G1336" i="3"/>
  <c r="G1337" i="3"/>
  <c r="G1338" i="3"/>
  <c r="H1338" i="3" s="1"/>
  <c r="G1339" i="3"/>
  <c r="H1339" i="3" s="1"/>
  <c r="G1340" i="3"/>
  <c r="G1341" i="3"/>
  <c r="G1342" i="3"/>
  <c r="G1343" i="3"/>
  <c r="G1344" i="3"/>
  <c r="G1345" i="3"/>
  <c r="G1346" i="3"/>
  <c r="H1346" i="3" s="1"/>
  <c r="G1347" i="3"/>
  <c r="H1347" i="3" s="1"/>
  <c r="G1348" i="3"/>
  <c r="G1349" i="3"/>
  <c r="G1350" i="3"/>
  <c r="G1351" i="3"/>
  <c r="G1352" i="3"/>
  <c r="G1353" i="3"/>
  <c r="G1354" i="3"/>
  <c r="G1355" i="3"/>
  <c r="H1355" i="3" s="1"/>
  <c r="G1356" i="3"/>
  <c r="G1357" i="3"/>
  <c r="H1357" i="3" s="1"/>
  <c r="G1358" i="3"/>
  <c r="G1359" i="3"/>
  <c r="G1360" i="3"/>
  <c r="G1361" i="3"/>
  <c r="G1362" i="3"/>
  <c r="H1362" i="3" s="1"/>
  <c r="G1363" i="3"/>
  <c r="H1363" i="3" s="1"/>
  <c r="G1364" i="3"/>
  <c r="G1365" i="3"/>
  <c r="H1365" i="3" s="1"/>
  <c r="G1366" i="3"/>
  <c r="G1367" i="3"/>
  <c r="G1368" i="3"/>
  <c r="G1369" i="3"/>
  <c r="G1370" i="3"/>
  <c r="H1370" i="3" s="1"/>
  <c r="G1371" i="3"/>
  <c r="H1371" i="3" s="1"/>
  <c r="G1372" i="3"/>
  <c r="G1373" i="3"/>
  <c r="G1374" i="3"/>
  <c r="G1375" i="3"/>
  <c r="G1376" i="3"/>
  <c r="G1377" i="3"/>
  <c r="G1378" i="3"/>
  <c r="H1378" i="3" s="1"/>
  <c r="G1379" i="3"/>
  <c r="H1379" i="3" s="1"/>
  <c r="G1380" i="3"/>
  <c r="G1381" i="3"/>
  <c r="H1381" i="3" s="1"/>
  <c r="G1382" i="3"/>
  <c r="G1383" i="3"/>
  <c r="G1384" i="3"/>
  <c r="G1385" i="3"/>
  <c r="G1386" i="3"/>
  <c r="G1387" i="3"/>
  <c r="H1387" i="3" s="1"/>
  <c r="G1388" i="3"/>
  <c r="G1389" i="3"/>
  <c r="H1389" i="3" s="1"/>
  <c r="G1390" i="3"/>
  <c r="G1391" i="3"/>
  <c r="G1392" i="3"/>
  <c r="G1393" i="3"/>
  <c r="G1394" i="3"/>
  <c r="H1394" i="3" s="1"/>
  <c r="G1395" i="3"/>
  <c r="H1395" i="3" s="1"/>
  <c r="G1396" i="3"/>
  <c r="G1397" i="3"/>
  <c r="G1398" i="3"/>
  <c r="G1399" i="3"/>
  <c r="G1400" i="3"/>
  <c r="G1401" i="3"/>
  <c r="G1402" i="3"/>
  <c r="H1402" i="3" s="1"/>
  <c r="G1403" i="3"/>
  <c r="H1403" i="3" s="1"/>
  <c r="G1404" i="3"/>
  <c r="G1405" i="3"/>
  <c r="H1405" i="3" s="1"/>
  <c r="G1406" i="3"/>
  <c r="G1407" i="3"/>
  <c r="G1408" i="3"/>
  <c r="G1409" i="3"/>
  <c r="G1410" i="3"/>
  <c r="H1410" i="3" s="1"/>
  <c r="G1411" i="3"/>
  <c r="H1411" i="3" s="1"/>
  <c r="G1412" i="3"/>
  <c r="G1413" i="3"/>
  <c r="H1413" i="3" s="1"/>
  <c r="G1414" i="3"/>
  <c r="G1415" i="3"/>
  <c r="G1416" i="3"/>
  <c r="G1417" i="3"/>
  <c r="G1418" i="3"/>
  <c r="H1418" i="3" s="1"/>
  <c r="G1419" i="3"/>
  <c r="H1419" i="3" s="1"/>
  <c r="G1420" i="3"/>
  <c r="G1421" i="3"/>
  <c r="G1422" i="3"/>
  <c r="G1423" i="3"/>
  <c r="G1424" i="3"/>
  <c r="G1425" i="3"/>
  <c r="G1426" i="3"/>
  <c r="H1426" i="3" s="1"/>
  <c r="G1427" i="3"/>
  <c r="H1427" i="3" s="1"/>
  <c r="G1428" i="3"/>
  <c r="G1429" i="3"/>
  <c r="H1429" i="3" s="1"/>
  <c r="G1430" i="3"/>
  <c r="G1431" i="3"/>
  <c r="G1432" i="3"/>
  <c r="G1433" i="3"/>
  <c r="G1434" i="3"/>
  <c r="H1434" i="3" s="1"/>
  <c r="G1435" i="3"/>
  <c r="H1435" i="3" s="1"/>
  <c r="G1436" i="3"/>
  <c r="G1437" i="3"/>
  <c r="G1438" i="3"/>
  <c r="G1439" i="3"/>
  <c r="G1440" i="3"/>
  <c r="G1441" i="3"/>
  <c r="G1442" i="3"/>
  <c r="H1442" i="3" s="1"/>
  <c r="G1443" i="3"/>
  <c r="H1443" i="3" s="1"/>
  <c r="G1444" i="3"/>
  <c r="G1445" i="3"/>
  <c r="H1445" i="3" s="1"/>
  <c r="G1446" i="3"/>
  <c r="G1447" i="3"/>
  <c r="G1448" i="3"/>
  <c r="G1449" i="3"/>
  <c r="G1450" i="3"/>
  <c r="H1450" i="3" s="1"/>
  <c r="G1451" i="3"/>
  <c r="H1451" i="3" s="1"/>
  <c r="G1452" i="3"/>
  <c r="G1453" i="3"/>
  <c r="H1453" i="3" s="1"/>
  <c r="G1454" i="3"/>
  <c r="G1455" i="3"/>
  <c r="G1456" i="3"/>
  <c r="G1457" i="3"/>
  <c r="G1458" i="3"/>
  <c r="H1458" i="3" s="1"/>
  <c r="G1459" i="3"/>
  <c r="G1460" i="3"/>
  <c r="G1461" i="3"/>
  <c r="H1461" i="3" s="1"/>
  <c r="G1462" i="3"/>
  <c r="G1463" i="3"/>
  <c r="G1464" i="3"/>
  <c r="G1465" i="3"/>
  <c r="G1466" i="3"/>
  <c r="H1466" i="3" s="1"/>
  <c r="G1467" i="3"/>
  <c r="H1467" i="3" s="1"/>
  <c r="G1468" i="3"/>
  <c r="G1469" i="3"/>
  <c r="H1469" i="3" s="1"/>
  <c r="G1470" i="3"/>
  <c r="G1471" i="3"/>
  <c r="G1472" i="3"/>
  <c r="G1473" i="3"/>
  <c r="G1474" i="3"/>
  <c r="H1474" i="3" s="1"/>
  <c r="G1475" i="3"/>
  <c r="H1475" i="3" s="1"/>
  <c r="G1476" i="3"/>
  <c r="G1477" i="3"/>
  <c r="H1477" i="3" s="1"/>
  <c r="G1478" i="3"/>
  <c r="G1479" i="3"/>
  <c r="G1480" i="3"/>
  <c r="G1481" i="3"/>
  <c r="G1482" i="3"/>
  <c r="H1482" i="3" s="1"/>
  <c r="G1483" i="3"/>
  <c r="G1484" i="3"/>
  <c r="G1485" i="3"/>
  <c r="H1485" i="3" s="1"/>
  <c r="G1486" i="3"/>
  <c r="G1487" i="3"/>
  <c r="G1488" i="3"/>
  <c r="G1489" i="3"/>
  <c r="G1490" i="3"/>
  <c r="G1491" i="3"/>
  <c r="H1491" i="3" s="1"/>
  <c r="G1492" i="3"/>
  <c r="G1493" i="3"/>
  <c r="H1493" i="3" s="1"/>
  <c r="G1494" i="3"/>
  <c r="G1495" i="3"/>
  <c r="G1496" i="3"/>
  <c r="G1497" i="3"/>
  <c r="G1498" i="3"/>
  <c r="H1498" i="3" s="1"/>
  <c r="G1499" i="3"/>
  <c r="H1499" i="3" s="1"/>
  <c r="G1500" i="3"/>
  <c r="G1501" i="3"/>
  <c r="H1501" i="3" s="1"/>
  <c r="G1502" i="3"/>
  <c r="G1503" i="3"/>
  <c r="G1504" i="3"/>
  <c r="G1505" i="3"/>
  <c r="G1506" i="3"/>
  <c r="H1506" i="3" s="1"/>
  <c r="G1507" i="3"/>
  <c r="G1508" i="3"/>
  <c r="G1509" i="3"/>
  <c r="H1509" i="3" s="1"/>
  <c r="G1510" i="3"/>
  <c r="G1511" i="3"/>
  <c r="G1512" i="3"/>
  <c r="G1513" i="3"/>
  <c r="G1514" i="3"/>
  <c r="H1514" i="3" s="1"/>
  <c r="G1515" i="3"/>
  <c r="H1515" i="3" s="1"/>
  <c r="G1516" i="3"/>
  <c r="G1517" i="3"/>
  <c r="H1517" i="3" s="1"/>
  <c r="G1518" i="3"/>
  <c r="G1519" i="3"/>
  <c r="G1520" i="3"/>
  <c r="G1521" i="3"/>
  <c r="G1522" i="3"/>
  <c r="G1523" i="3"/>
  <c r="H1523" i="3" s="1"/>
  <c r="G1524" i="3"/>
  <c r="G1525" i="3"/>
  <c r="H1525" i="3" s="1"/>
  <c r="G1526" i="3"/>
  <c r="G1527" i="3"/>
  <c r="G1528" i="3"/>
  <c r="G1529" i="3"/>
  <c r="G1530" i="3"/>
  <c r="H1530" i="3" s="1"/>
  <c r="G1531" i="3"/>
  <c r="G1532" i="3"/>
  <c r="G1533" i="3"/>
  <c r="H1533" i="3" s="1"/>
  <c r="G1534" i="3"/>
  <c r="G1535" i="3"/>
  <c r="G1536" i="3"/>
  <c r="G1537" i="3"/>
  <c r="G1538" i="3"/>
  <c r="H1538" i="3" s="1"/>
  <c r="G1539" i="3"/>
  <c r="H1539" i="3" s="1"/>
  <c r="G1540" i="3"/>
  <c r="G1541" i="3"/>
  <c r="H1541" i="3" s="1"/>
  <c r="G1542" i="3"/>
  <c r="G1543" i="3"/>
  <c r="G1544" i="3"/>
  <c r="G1545" i="3"/>
  <c r="G1546" i="3"/>
  <c r="H1546" i="3" s="1"/>
  <c r="G1547" i="3"/>
  <c r="H1547" i="3" s="1"/>
  <c r="G1548" i="3"/>
  <c r="G1549" i="3"/>
  <c r="H1549" i="3" s="1"/>
  <c r="G1550" i="3"/>
  <c r="G1551" i="3"/>
  <c r="G1552" i="3"/>
  <c r="G1553" i="3"/>
  <c r="G1554" i="3"/>
  <c r="H1554" i="3" s="1"/>
  <c r="G1555" i="3"/>
  <c r="G1556" i="3"/>
  <c r="G1557" i="3"/>
  <c r="H1557" i="3" s="1"/>
  <c r="G1558" i="3"/>
  <c r="G1559" i="3"/>
  <c r="G1560" i="3"/>
  <c r="G1561" i="3"/>
  <c r="G1562" i="3"/>
  <c r="H1562" i="3" s="1"/>
  <c r="G1563" i="3"/>
  <c r="H1563" i="3" s="1"/>
  <c r="G1564" i="3"/>
  <c r="G1565" i="3"/>
  <c r="H1565" i="3" s="1"/>
  <c r="G1566" i="3"/>
  <c r="G1567" i="3"/>
  <c r="G1568" i="3"/>
  <c r="G1569" i="3"/>
  <c r="G1570" i="3"/>
  <c r="H1570" i="3" s="1"/>
  <c r="G1571" i="3"/>
  <c r="H1571" i="3" s="1"/>
  <c r="G1572" i="3"/>
  <c r="G1573" i="3"/>
  <c r="H1573" i="3" s="1"/>
  <c r="G1574" i="3"/>
  <c r="G1575" i="3"/>
  <c r="G1576" i="3"/>
  <c r="G1577" i="3"/>
  <c r="G1578" i="3"/>
  <c r="H1578" i="3" s="1"/>
  <c r="G1579" i="3"/>
  <c r="H1579" i="3" s="1"/>
  <c r="G1580" i="3"/>
  <c r="G1581" i="3"/>
  <c r="G1582" i="3"/>
  <c r="G1583" i="3"/>
  <c r="G1584" i="3"/>
  <c r="G1585" i="3"/>
  <c r="G1586" i="3"/>
  <c r="H1586" i="3" s="1"/>
  <c r="G1587" i="3"/>
  <c r="H1587" i="3" s="1"/>
  <c r="G1588" i="3"/>
  <c r="G1589" i="3"/>
  <c r="H1589" i="3" s="1"/>
  <c r="G1590" i="3"/>
  <c r="G1591" i="3"/>
  <c r="G1592" i="3"/>
  <c r="G1593" i="3"/>
  <c r="G1594" i="3"/>
  <c r="H1594" i="3" s="1"/>
  <c r="G1595" i="3"/>
  <c r="H1595" i="3" s="1"/>
  <c r="G1596" i="3"/>
  <c r="G1597" i="3"/>
  <c r="G1598" i="3"/>
  <c r="G1599" i="3"/>
  <c r="G1600" i="3"/>
  <c r="G1601" i="3"/>
  <c r="G1602" i="3"/>
  <c r="H1602" i="3" s="1"/>
  <c r="G1603" i="3"/>
  <c r="H1603" i="3" s="1"/>
  <c r="G1604" i="3"/>
  <c r="G1605" i="3"/>
  <c r="G1606" i="3"/>
  <c r="G1607" i="3"/>
  <c r="G1608" i="3"/>
  <c r="G1609" i="3"/>
  <c r="G1610" i="3"/>
  <c r="H1610" i="3" s="1"/>
  <c r="G1611" i="3"/>
  <c r="H1611" i="3" s="1"/>
  <c r="G1612" i="3"/>
  <c r="G1613" i="3"/>
  <c r="H1613" i="3" s="1"/>
  <c r="G1614" i="3"/>
  <c r="G1615" i="3"/>
  <c r="G1616" i="3"/>
  <c r="G1617" i="3"/>
  <c r="G1618" i="3"/>
  <c r="H1618" i="3" s="1"/>
  <c r="G1619" i="3"/>
  <c r="H1619" i="3" s="1"/>
  <c r="G1620" i="3"/>
  <c r="G1621" i="3"/>
  <c r="G1622" i="3"/>
  <c r="G1623" i="3"/>
  <c r="G1624" i="3"/>
  <c r="G1625" i="3"/>
  <c r="G1626" i="3"/>
  <c r="G1627" i="3"/>
  <c r="H1627" i="3" s="1"/>
  <c r="G1628" i="3"/>
  <c r="G1629" i="3"/>
  <c r="G1630" i="3"/>
  <c r="G1631" i="3"/>
  <c r="G1632" i="3"/>
  <c r="G1633" i="3"/>
  <c r="G1634" i="3"/>
  <c r="H1634" i="3" s="1"/>
  <c r="G1635" i="3"/>
  <c r="H1635" i="3" s="1"/>
  <c r="G1636" i="3"/>
  <c r="G1637" i="3"/>
  <c r="H1637" i="3" s="1"/>
  <c r="G1638" i="3"/>
  <c r="G1639" i="3"/>
  <c r="G1640" i="3"/>
  <c r="G1641" i="3"/>
  <c r="G1642" i="3"/>
  <c r="H1642" i="3" s="1"/>
  <c r="G1643" i="3"/>
  <c r="H1643" i="3" s="1"/>
  <c r="G1644" i="3"/>
  <c r="G1645" i="3"/>
  <c r="G1646" i="3"/>
  <c r="G1647" i="3"/>
  <c r="G1648" i="3"/>
  <c r="G1649" i="3"/>
  <c r="G1650" i="3"/>
  <c r="H1650" i="3" s="1"/>
  <c r="G1651" i="3"/>
  <c r="H1651" i="3" s="1"/>
  <c r="G1652" i="3"/>
  <c r="G1653" i="3"/>
  <c r="H1653" i="3" s="1"/>
  <c r="G1654" i="3"/>
  <c r="G1655" i="3"/>
  <c r="G1656" i="3"/>
  <c r="G1657" i="3"/>
  <c r="G1658" i="3"/>
  <c r="G1659" i="3"/>
  <c r="H1659" i="3" s="1"/>
  <c r="G1660" i="3"/>
  <c r="G1661" i="3"/>
  <c r="H1661" i="3" s="1"/>
  <c r="G1662" i="3"/>
  <c r="G1663" i="3"/>
  <c r="G1664" i="3"/>
  <c r="G1665" i="3"/>
  <c r="G1666" i="3"/>
  <c r="H1666" i="3" s="1"/>
  <c r="G1667" i="3"/>
  <c r="H1667" i="3" s="1"/>
  <c r="G1668" i="3"/>
  <c r="G1669" i="3"/>
  <c r="H1669" i="3" s="1"/>
  <c r="G1670" i="3"/>
  <c r="G1671" i="3"/>
  <c r="G1672" i="3"/>
  <c r="G1673" i="3"/>
  <c r="G1674" i="3"/>
  <c r="H1674" i="3" s="1"/>
  <c r="G1675" i="3"/>
  <c r="H1675" i="3" s="1"/>
  <c r="G1676" i="3"/>
  <c r="G1677" i="3"/>
  <c r="G1678" i="3"/>
  <c r="G1679" i="3"/>
  <c r="G1680" i="3"/>
  <c r="G1681" i="3"/>
  <c r="G1682" i="3"/>
  <c r="H1682" i="3" s="1"/>
  <c r="G1683" i="3"/>
  <c r="H1683" i="3" s="1"/>
  <c r="G1684" i="3"/>
  <c r="G1685" i="3"/>
  <c r="H1685" i="3" s="1"/>
  <c r="G1686" i="3"/>
  <c r="G1687" i="3"/>
  <c r="G1688" i="3"/>
  <c r="G1689" i="3"/>
  <c r="G1690" i="3"/>
  <c r="H1690" i="3" s="1"/>
  <c r="G1691" i="3"/>
  <c r="H1691" i="3" s="1"/>
  <c r="G1692" i="3"/>
  <c r="G1693" i="3"/>
  <c r="G1694" i="3"/>
  <c r="G1695" i="3"/>
  <c r="G1696" i="3"/>
  <c r="G1697" i="3"/>
  <c r="G1698" i="3"/>
  <c r="H1698" i="3" s="1"/>
  <c r="G1699" i="3"/>
  <c r="H1699" i="3" s="1"/>
  <c r="G1700" i="3"/>
  <c r="G1701" i="3"/>
  <c r="H1701" i="3" s="1"/>
  <c r="G1702" i="3"/>
  <c r="G1703" i="3"/>
  <c r="G1704" i="3"/>
  <c r="G1705" i="3"/>
  <c r="G1706" i="3"/>
  <c r="H1706" i="3" s="1"/>
  <c r="G1707" i="3"/>
  <c r="H1707" i="3" s="1"/>
  <c r="G1708" i="3"/>
  <c r="G1709" i="3"/>
  <c r="H1709" i="3" s="1"/>
  <c r="G1710" i="3"/>
  <c r="G1711" i="3"/>
  <c r="G1712" i="3"/>
  <c r="G1713" i="3"/>
  <c r="G1714" i="3"/>
  <c r="H1714" i="3" s="1"/>
  <c r="G1715" i="3"/>
  <c r="G1716" i="3"/>
  <c r="G1717" i="3"/>
  <c r="H1717" i="3" s="1"/>
  <c r="G1718" i="3"/>
  <c r="G1719" i="3"/>
  <c r="G1720" i="3"/>
  <c r="G1721" i="3"/>
  <c r="G1722" i="3"/>
  <c r="H1722" i="3" s="1"/>
  <c r="G1723" i="3"/>
  <c r="H1723" i="3" s="1"/>
  <c r="G1724" i="3"/>
  <c r="G1725" i="3"/>
  <c r="H1725" i="3" s="1"/>
  <c r="G1726" i="3"/>
  <c r="G1727" i="3"/>
  <c r="G1728" i="3"/>
  <c r="G1729" i="3"/>
  <c r="G1730" i="3"/>
  <c r="H1730" i="3" s="1"/>
  <c r="G1731" i="3"/>
  <c r="H1731" i="3" s="1"/>
  <c r="G1732" i="3"/>
  <c r="G1733" i="3"/>
  <c r="H1733" i="3" s="1"/>
  <c r="G1734" i="3"/>
  <c r="G1735" i="3"/>
  <c r="G1736" i="3"/>
  <c r="G1737" i="3"/>
  <c r="G1738" i="3"/>
  <c r="H1738" i="3" s="1"/>
  <c r="G1739" i="3"/>
  <c r="G1740" i="3"/>
  <c r="G1741" i="3"/>
  <c r="H1741" i="3" s="1"/>
  <c r="G1742" i="3"/>
  <c r="G1743" i="3"/>
  <c r="G1744" i="3"/>
  <c r="G1745" i="3"/>
  <c r="G1746" i="3"/>
  <c r="H1746" i="3" s="1"/>
  <c r="G1747" i="3"/>
  <c r="H1747" i="3" s="1"/>
  <c r="G1748" i="3"/>
  <c r="G1749" i="3"/>
  <c r="H1749" i="3" s="1"/>
  <c r="G1750" i="3"/>
  <c r="G1751" i="3"/>
  <c r="G1752" i="3"/>
  <c r="G1753" i="3"/>
  <c r="G1754" i="3"/>
  <c r="H1754" i="3" s="1"/>
  <c r="G1755" i="3"/>
  <c r="H1755" i="3" s="1"/>
  <c r="G1756" i="3"/>
  <c r="G1757" i="3"/>
  <c r="H1757" i="3" s="1"/>
  <c r="G1758" i="3"/>
  <c r="G1759" i="3"/>
  <c r="G1760" i="3"/>
  <c r="G1761" i="3"/>
  <c r="G1762" i="3"/>
  <c r="G1763" i="3"/>
  <c r="G1764" i="3"/>
  <c r="G1765" i="3"/>
  <c r="H1765" i="3" s="1"/>
  <c r="G1766" i="3"/>
  <c r="G1767" i="3"/>
  <c r="G1768" i="3"/>
  <c r="G1769" i="3"/>
  <c r="G1770" i="3"/>
  <c r="H1770" i="3" s="1"/>
  <c r="G1771" i="3"/>
  <c r="H1771" i="3" s="1"/>
  <c r="G1772" i="3"/>
  <c r="G1773" i="3"/>
  <c r="H1773" i="3" s="1"/>
  <c r="G1774" i="3"/>
  <c r="G1775" i="3"/>
  <c r="G1776" i="3"/>
  <c r="G1777" i="3"/>
  <c r="G1778" i="3"/>
  <c r="H1778" i="3" s="1"/>
  <c r="G1779" i="3"/>
  <c r="H1779" i="3" s="1"/>
  <c r="G1780" i="3"/>
  <c r="G1781" i="3"/>
  <c r="H1781" i="3" s="1"/>
  <c r="G1782" i="3"/>
  <c r="G1783" i="3"/>
  <c r="G1784" i="3"/>
  <c r="G1785" i="3"/>
  <c r="G1786" i="3"/>
  <c r="H1786" i="3" s="1"/>
  <c r="G1787" i="3"/>
  <c r="H1787" i="3" s="1"/>
  <c r="G1788" i="3"/>
  <c r="G1789" i="3"/>
  <c r="G1790" i="3"/>
  <c r="G1791" i="3"/>
  <c r="G1792" i="3"/>
  <c r="G1793" i="3"/>
  <c r="G1794" i="3"/>
  <c r="G1795" i="3"/>
  <c r="H1795" i="3" s="1"/>
  <c r="G1796" i="3"/>
  <c r="G1797" i="3"/>
  <c r="H1797" i="3" s="1"/>
  <c r="G1798" i="3"/>
  <c r="G1799" i="3"/>
  <c r="G1800" i="3"/>
  <c r="G1801" i="3"/>
  <c r="G1802" i="3"/>
  <c r="H1802" i="3" s="1"/>
  <c r="G1803" i="3"/>
  <c r="H1803" i="3" s="1"/>
  <c r="G1804" i="3"/>
  <c r="G1805" i="3"/>
  <c r="H1805" i="3" s="1"/>
  <c r="G1806" i="3"/>
  <c r="G1807" i="3"/>
  <c r="G1808" i="3"/>
  <c r="G1809" i="3"/>
  <c r="G1810" i="3"/>
  <c r="H1810" i="3" s="1"/>
  <c r="G1811" i="3"/>
  <c r="G1812" i="3"/>
  <c r="G1813" i="3"/>
  <c r="H1813" i="3" s="1"/>
  <c r="G1814" i="3"/>
  <c r="G1815" i="3"/>
  <c r="G1816" i="3"/>
  <c r="G1817" i="3"/>
  <c r="G1818" i="3"/>
  <c r="H1818" i="3" s="1"/>
  <c r="G1819" i="3"/>
  <c r="H1819" i="3" s="1"/>
  <c r="G1820" i="3"/>
  <c r="G1821" i="3"/>
  <c r="H1821" i="3" s="1"/>
  <c r="G1822" i="3"/>
  <c r="G1823" i="3"/>
  <c r="G1824" i="3"/>
  <c r="G1825" i="3"/>
  <c r="G1826" i="3"/>
  <c r="H1826" i="3" s="1"/>
  <c r="G1827" i="3"/>
  <c r="H1827" i="3" s="1"/>
  <c r="G1828" i="3"/>
  <c r="G1829" i="3"/>
  <c r="H1829" i="3" s="1"/>
  <c r="G1830" i="3"/>
  <c r="G1831" i="3"/>
  <c r="G1832" i="3"/>
  <c r="G1833" i="3"/>
  <c r="G1834" i="3"/>
  <c r="H1834" i="3" s="1"/>
  <c r="G1835" i="3"/>
  <c r="H1835" i="3" s="1"/>
  <c r="G1836" i="3"/>
  <c r="G1837" i="3"/>
  <c r="G1838" i="3"/>
  <c r="G1839" i="3"/>
  <c r="G1840" i="3"/>
  <c r="G1841" i="3"/>
  <c r="G1842" i="3"/>
  <c r="H1842" i="3" s="1"/>
  <c r="G1843" i="3"/>
  <c r="H1843" i="3" s="1"/>
  <c r="G1844" i="3"/>
  <c r="G1845" i="3"/>
  <c r="H1845" i="3" s="1"/>
  <c r="G1846" i="3"/>
  <c r="G1847" i="3"/>
  <c r="G1848" i="3"/>
  <c r="G1849" i="3"/>
  <c r="G1850" i="3"/>
  <c r="H1850" i="3" s="1"/>
  <c r="G1851" i="3"/>
  <c r="H1851" i="3" s="1"/>
  <c r="G1852" i="3"/>
  <c r="G1853" i="3"/>
  <c r="G1854" i="3"/>
  <c r="G1855" i="3"/>
  <c r="G1856" i="3"/>
  <c r="G1857" i="3"/>
  <c r="G1858" i="3"/>
  <c r="H1858" i="3" s="1"/>
  <c r="G1859" i="3"/>
  <c r="H1859" i="3" s="1"/>
  <c r="G1860" i="3"/>
  <c r="G1861" i="3"/>
  <c r="G1862" i="3"/>
  <c r="G1863" i="3"/>
  <c r="G1864" i="3"/>
  <c r="G1865" i="3"/>
  <c r="G1866" i="3"/>
  <c r="G1867" i="3"/>
  <c r="H1867" i="3" s="1"/>
  <c r="G1868" i="3"/>
  <c r="G1869" i="3"/>
  <c r="H1869" i="3" s="1"/>
  <c r="G1870" i="3"/>
  <c r="G1871" i="3"/>
  <c r="G1872" i="3"/>
  <c r="G1873" i="3"/>
  <c r="G1874" i="3"/>
  <c r="H1874" i="3" s="1"/>
  <c r="G1875" i="3"/>
  <c r="H1875" i="3" s="1"/>
  <c r="G1876" i="3"/>
  <c r="G1877" i="3"/>
  <c r="H1877" i="3" s="1"/>
  <c r="G1878" i="3"/>
  <c r="G1879" i="3"/>
  <c r="G1880" i="3"/>
  <c r="G1881" i="3"/>
  <c r="G1882" i="3"/>
  <c r="H1882" i="3" s="1"/>
  <c r="G1883" i="3"/>
  <c r="H1883" i="3" s="1"/>
  <c r="G1884" i="3"/>
  <c r="G1885" i="3"/>
  <c r="G1886" i="3"/>
  <c r="G1887" i="3"/>
  <c r="G1888" i="3"/>
  <c r="G1889" i="3"/>
  <c r="G1890" i="3"/>
  <c r="H1890" i="3" s="1"/>
  <c r="G1891" i="3"/>
  <c r="H1891" i="3" s="1"/>
  <c r="G1892" i="3"/>
  <c r="G1893" i="3"/>
  <c r="H1893" i="3" s="1"/>
  <c r="G1894" i="3"/>
  <c r="G1895" i="3"/>
  <c r="G1896" i="3"/>
  <c r="G1897" i="3"/>
  <c r="G1898" i="3"/>
  <c r="G1899" i="3"/>
  <c r="H1899" i="3" s="1"/>
  <c r="G1900" i="3"/>
  <c r="G1901" i="3"/>
  <c r="H1901" i="3" s="1"/>
  <c r="G1902" i="3"/>
  <c r="G1903" i="3"/>
  <c r="G1904" i="3"/>
  <c r="G1905" i="3"/>
  <c r="G1906" i="3"/>
  <c r="H1906" i="3" s="1"/>
  <c r="G1907" i="3"/>
  <c r="H1907" i="3" s="1"/>
  <c r="G1908" i="3"/>
  <c r="G1909" i="3"/>
  <c r="G1910" i="3"/>
  <c r="G1911" i="3"/>
  <c r="G1912" i="3"/>
  <c r="G1913" i="3"/>
  <c r="G1914" i="3"/>
  <c r="H1914" i="3" s="1"/>
  <c r="G1915" i="3"/>
  <c r="H1915" i="3" s="1"/>
  <c r="G1916" i="3"/>
  <c r="G1917" i="3"/>
  <c r="H1917" i="3" s="1"/>
  <c r="G1918" i="3"/>
  <c r="G1919" i="3"/>
  <c r="G1920" i="3"/>
  <c r="G1921" i="3"/>
  <c r="G1922" i="3"/>
  <c r="H1922" i="3" s="1"/>
  <c r="G1923" i="3"/>
  <c r="H1923" i="3" s="1"/>
  <c r="G1924" i="3"/>
  <c r="G1925" i="3"/>
  <c r="H1925" i="3" s="1"/>
  <c r="G1926" i="3"/>
  <c r="G1927" i="3"/>
  <c r="G1928" i="3"/>
  <c r="G1929" i="3"/>
  <c r="G1930" i="3"/>
  <c r="H1930" i="3" s="1"/>
  <c r="G1931" i="3"/>
  <c r="H1931" i="3" s="1"/>
  <c r="G1932" i="3"/>
  <c r="G1933" i="3"/>
  <c r="G1934" i="3"/>
  <c r="G1935" i="3"/>
  <c r="G1936" i="3"/>
  <c r="G1937" i="3"/>
  <c r="G1938" i="3"/>
  <c r="H1938" i="3" s="1"/>
  <c r="G1939" i="3"/>
  <c r="H1939" i="3" s="1"/>
  <c r="G1940" i="3"/>
  <c r="G1941" i="3"/>
  <c r="H1941" i="3" s="1"/>
  <c r="G1942" i="3"/>
  <c r="G1943" i="3"/>
  <c r="G1944" i="3"/>
  <c r="G1945" i="3"/>
  <c r="G1946" i="3"/>
  <c r="H1946" i="3" s="1"/>
  <c r="G1947" i="3"/>
  <c r="H1947" i="3" s="1"/>
  <c r="G1948" i="3"/>
  <c r="G1949" i="3"/>
  <c r="G1950" i="3"/>
  <c r="G1951" i="3"/>
  <c r="G1952" i="3"/>
  <c r="G1953" i="3"/>
  <c r="G1954" i="3"/>
  <c r="H1954" i="3" s="1"/>
  <c r="G1955" i="3"/>
  <c r="H1955" i="3" s="1"/>
  <c r="G1956" i="3"/>
  <c r="G1957" i="3"/>
  <c r="H1957" i="3" s="1"/>
  <c r="G1958" i="3"/>
  <c r="G1959" i="3"/>
  <c r="G1960" i="3"/>
  <c r="G1961" i="3"/>
  <c r="G1962" i="3"/>
  <c r="H1962" i="3" s="1"/>
  <c r="G1963" i="3"/>
  <c r="H1963" i="3" s="1"/>
  <c r="G1964" i="3"/>
  <c r="G1965" i="3"/>
  <c r="H1965" i="3" s="1"/>
  <c r="G1966" i="3"/>
  <c r="G1967" i="3"/>
  <c r="G1968" i="3"/>
  <c r="G1969" i="3"/>
  <c r="G1970" i="3"/>
  <c r="H1970" i="3" s="1"/>
  <c r="G1971" i="3"/>
  <c r="G1972" i="3"/>
  <c r="G1973" i="3"/>
  <c r="H1973" i="3" s="1"/>
  <c r="G1974" i="3"/>
  <c r="G1975" i="3"/>
  <c r="G1976" i="3"/>
  <c r="G1977" i="3"/>
  <c r="G1978" i="3"/>
  <c r="H1978" i="3" s="1"/>
  <c r="G1979" i="3"/>
  <c r="H1979" i="3" s="1"/>
  <c r="G1980" i="3"/>
  <c r="G1981" i="3"/>
  <c r="H1981" i="3" s="1"/>
  <c r="G1982" i="3"/>
  <c r="G1983" i="3"/>
  <c r="G1984" i="3"/>
  <c r="G1985" i="3"/>
  <c r="G1986" i="3"/>
  <c r="H1986" i="3" s="1"/>
  <c r="G1987" i="3"/>
  <c r="H1987" i="3" s="1"/>
  <c r="G1988" i="3"/>
  <c r="G1989" i="3"/>
  <c r="H1989" i="3" s="1"/>
  <c r="G1990" i="3"/>
  <c r="G1991" i="3"/>
  <c r="G1992" i="3"/>
  <c r="G1993" i="3"/>
  <c r="G1994" i="3"/>
  <c r="H1994" i="3" s="1"/>
  <c r="G1995" i="3"/>
  <c r="G1996" i="3"/>
  <c r="G1997" i="3"/>
  <c r="H1997" i="3" s="1"/>
  <c r="G1998" i="3"/>
  <c r="G1999" i="3"/>
  <c r="G2000" i="3"/>
  <c r="G2001" i="3"/>
  <c r="G2002" i="3"/>
  <c r="G2003" i="3"/>
  <c r="H2003" i="3" s="1"/>
  <c r="G2004" i="3"/>
  <c r="G2005" i="3"/>
  <c r="H2005" i="3" s="1"/>
  <c r="G2006" i="3"/>
  <c r="G2007" i="3"/>
  <c r="G2008" i="3"/>
  <c r="G2009" i="3"/>
  <c r="G2010" i="3"/>
  <c r="H2010" i="3" s="1"/>
  <c r="G2011" i="3"/>
  <c r="H2011" i="3" s="1"/>
  <c r="G2012" i="3"/>
  <c r="G2013" i="3"/>
  <c r="H2013" i="3" s="1"/>
  <c r="G2014" i="3"/>
  <c r="G2015" i="3"/>
  <c r="G2016" i="3"/>
  <c r="G2017" i="3"/>
  <c r="G2018" i="3"/>
  <c r="H2018" i="3" s="1"/>
  <c r="G2019" i="3"/>
  <c r="G2020" i="3"/>
  <c r="G2021" i="3"/>
  <c r="H2021" i="3" s="1"/>
  <c r="G2022" i="3"/>
  <c r="G2023" i="3"/>
  <c r="G2024" i="3"/>
  <c r="G2025" i="3"/>
  <c r="G2026" i="3"/>
  <c r="H2026" i="3" s="1"/>
  <c r="G2027" i="3"/>
  <c r="H2027" i="3" s="1"/>
  <c r="G2028" i="3"/>
  <c r="G2029" i="3"/>
  <c r="H2029" i="3" s="1"/>
  <c r="G2030" i="3"/>
  <c r="G2031" i="3"/>
  <c r="G2032" i="3"/>
  <c r="G2033" i="3"/>
  <c r="G2034" i="3"/>
  <c r="G2035" i="3"/>
  <c r="H2035" i="3" s="1"/>
  <c r="G2036" i="3"/>
  <c r="G2037" i="3"/>
  <c r="H2037" i="3" s="1"/>
  <c r="G2038" i="3"/>
  <c r="G2039" i="3"/>
  <c r="G2040" i="3"/>
  <c r="G2041" i="3"/>
  <c r="G2042" i="3"/>
  <c r="H2042" i="3" s="1"/>
  <c r="G2043" i="3"/>
  <c r="G2044" i="3"/>
  <c r="G2045" i="3"/>
  <c r="H2045" i="3" s="1"/>
  <c r="G2046" i="3"/>
  <c r="G2047" i="3"/>
  <c r="G2048" i="3"/>
  <c r="G2049" i="3"/>
  <c r="G2050" i="3"/>
  <c r="H2050" i="3" s="1"/>
  <c r="G2051" i="3"/>
  <c r="H2051" i="3" s="1"/>
  <c r="G2052" i="3"/>
  <c r="G2053" i="3"/>
  <c r="H2053" i="3" s="1"/>
  <c r="G2054" i="3"/>
  <c r="G2055" i="3"/>
  <c r="G2056" i="3"/>
  <c r="G2057" i="3"/>
  <c r="G2058" i="3"/>
  <c r="H2058" i="3" s="1"/>
  <c r="G2059" i="3"/>
  <c r="H2059" i="3" s="1"/>
  <c r="G2060" i="3"/>
  <c r="G2061" i="3"/>
  <c r="H2061" i="3" s="1"/>
  <c r="G2062" i="3"/>
  <c r="G2063" i="3"/>
  <c r="G2064" i="3"/>
  <c r="G2065" i="3"/>
  <c r="G2066" i="3"/>
  <c r="H2066" i="3" s="1"/>
  <c r="G2067" i="3"/>
  <c r="G2068" i="3"/>
  <c r="G2069" i="3"/>
  <c r="H2069" i="3" s="1"/>
  <c r="G2070" i="3"/>
  <c r="G2071" i="3"/>
  <c r="G2072" i="3"/>
  <c r="G2073" i="3"/>
  <c r="G2074" i="3"/>
  <c r="H2074" i="3" s="1"/>
  <c r="G2075" i="3"/>
  <c r="H2075" i="3" s="1"/>
  <c r="G2076" i="3"/>
  <c r="G2077" i="3"/>
  <c r="H2077" i="3" s="1"/>
  <c r="G2078" i="3"/>
  <c r="G2079" i="3"/>
  <c r="G2080" i="3"/>
  <c r="G2081" i="3"/>
  <c r="G2082" i="3"/>
  <c r="H2082" i="3" s="1"/>
  <c r="G2083" i="3"/>
  <c r="H2083" i="3" s="1"/>
  <c r="G2084" i="3"/>
  <c r="G2085" i="3"/>
  <c r="H2085" i="3" s="1"/>
  <c r="G2086" i="3"/>
  <c r="G2087" i="3"/>
  <c r="G2088" i="3"/>
  <c r="G2089" i="3"/>
  <c r="G2090" i="3"/>
  <c r="H2090" i="3" s="1"/>
  <c r="G2091" i="3"/>
  <c r="H2091" i="3" s="1"/>
  <c r="G2092" i="3"/>
  <c r="G2093" i="3"/>
  <c r="G2094" i="3"/>
  <c r="G2095" i="3"/>
  <c r="G2096" i="3"/>
  <c r="G2097" i="3"/>
  <c r="G2098" i="3"/>
  <c r="H2098" i="3" s="1"/>
  <c r="G2099" i="3"/>
  <c r="H2099" i="3" s="1"/>
  <c r="G2100" i="3"/>
  <c r="G2101" i="3"/>
  <c r="H2101" i="3" s="1"/>
  <c r="G2102" i="3"/>
  <c r="G2103" i="3"/>
  <c r="G2104" i="3"/>
  <c r="G2105" i="3"/>
  <c r="G2106" i="3"/>
  <c r="H2106" i="3" s="1"/>
  <c r="G2107" i="3"/>
  <c r="H2107" i="3" s="1"/>
  <c r="G2108" i="3"/>
  <c r="G2109" i="3"/>
  <c r="G2110" i="3"/>
  <c r="G2111" i="3"/>
  <c r="G2112" i="3"/>
  <c r="G2113" i="3"/>
  <c r="G2114" i="3"/>
  <c r="H2114" i="3" s="1"/>
  <c r="G2115" i="3"/>
  <c r="H2115" i="3" s="1"/>
  <c r="G2116" i="3"/>
  <c r="G2117" i="3"/>
  <c r="G2118" i="3"/>
  <c r="G2119" i="3"/>
  <c r="G2120" i="3"/>
  <c r="G2121" i="3"/>
  <c r="G2122" i="3"/>
  <c r="H2122" i="3" s="1"/>
  <c r="G2123" i="3"/>
  <c r="H2123" i="3" s="1"/>
  <c r="G2124" i="3"/>
  <c r="G2125" i="3"/>
  <c r="H2125" i="3" s="1"/>
  <c r="G2126" i="3"/>
  <c r="G2127" i="3"/>
  <c r="G2128" i="3"/>
  <c r="G2129" i="3"/>
  <c r="G2130" i="3"/>
  <c r="H2130" i="3" s="1"/>
  <c r="G2131" i="3"/>
  <c r="H2131" i="3" s="1"/>
  <c r="G2132" i="3"/>
  <c r="G2133" i="3"/>
  <c r="G2134" i="3"/>
  <c r="G2135" i="3"/>
  <c r="G2136" i="3"/>
  <c r="G2137" i="3"/>
  <c r="G2138" i="3"/>
  <c r="G2139" i="3"/>
  <c r="H2139" i="3" s="1"/>
  <c r="G2140" i="3"/>
  <c r="G2141" i="3"/>
  <c r="G2142" i="3"/>
  <c r="G2143" i="3"/>
  <c r="G2144" i="3"/>
  <c r="G2145" i="3"/>
  <c r="G2146" i="3"/>
  <c r="H2146" i="3" s="1"/>
  <c r="G2147" i="3"/>
  <c r="H2147" i="3" s="1"/>
  <c r="G2148" i="3"/>
  <c r="G2149" i="3"/>
  <c r="H2149" i="3" s="1"/>
  <c r="G2150" i="3"/>
  <c r="G2151" i="3"/>
  <c r="G2152" i="3"/>
  <c r="G2153" i="3"/>
  <c r="G2154" i="3"/>
  <c r="H2154" i="3" s="1"/>
  <c r="G2155" i="3"/>
  <c r="H2155" i="3" s="1"/>
  <c r="G2156" i="3"/>
  <c r="G2157" i="3"/>
  <c r="G2158" i="3"/>
  <c r="G2159" i="3"/>
  <c r="G2160" i="3"/>
  <c r="G2161" i="3"/>
  <c r="E2161" i="3"/>
  <c r="E2159"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60" i="3"/>
  <c r="H136" i="3"/>
  <c r="H140" i="3"/>
  <c r="H144" i="3"/>
  <c r="H148" i="3"/>
  <c r="H152" i="3"/>
  <c r="H156" i="3"/>
  <c r="H160" i="3"/>
  <c r="H164" i="3"/>
  <c r="H168" i="3"/>
  <c r="H172" i="3"/>
  <c r="H176" i="3"/>
  <c r="H180" i="3"/>
  <c r="H184" i="3"/>
  <c r="H188" i="3"/>
  <c r="H192" i="3"/>
  <c r="H200" i="3"/>
  <c r="H204" i="3"/>
  <c r="H208" i="3"/>
  <c r="H212" i="3"/>
  <c r="H216" i="3"/>
  <c r="H220" i="3"/>
  <c r="H224" i="3"/>
  <c r="H228" i="3"/>
  <c r="H232" i="3"/>
  <c r="H236" i="3"/>
  <c r="H240" i="3"/>
  <c r="H244" i="3"/>
  <c r="H248" i="3"/>
  <c r="H252" i="3"/>
  <c r="H256" i="3"/>
  <c r="H264" i="3"/>
  <c r="H268" i="3"/>
  <c r="H272" i="3"/>
  <c r="H276" i="3"/>
  <c r="H280" i="3"/>
  <c r="H284" i="3"/>
  <c r="H288" i="3"/>
  <c r="H292" i="3"/>
  <c r="H296" i="3"/>
  <c r="H300" i="3"/>
  <c r="H304" i="3"/>
  <c r="H308" i="3"/>
  <c r="H312" i="3"/>
  <c r="H316" i="3"/>
  <c r="H320" i="3"/>
  <c r="H328" i="3"/>
  <c r="H332" i="3"/>
  <c r="H336" i="3"/>
  <c r="H340" i="3"/>
  <c r="H344" i="3"/>
  <c r="H348" i="3"/>
  <c r="H352" i="3"/>
  <c r="H356" i="3"/>
  <c r="H360" i="3"/>
  <c r="H364" i="3"/>
  <c r="H368" i="3"/>
  <c r="H372" i="3"/>
  <c r="H376" i="3"/>
  <c r="H380" i="3"/>
  <c r="H384" i="3"/>
  <c r="H392" i="3"/>
  <c r="H396" i="3"/>
  <c r="H400" i="3"/>
  <c r="H404" i="3"/>
  <c r="H408" i="3"/>
  <c r="H412" i="3"/>
  <c r="H416" i="3"/>
  <c r="H420" i="3"/>
  <c r="H424" i="3"/>
  <c r="H428" i="3"/>
  <c r="H432" i="3"/>
  <c r="H436" i="3"/>
  <c r="H440" i="3"/>
  <c r="H444" i="3"/>
  <c r="H448" i="3"/>
  <c r="H456" i="3"/>
  <c r="H460" i="3"/>
  <c r="H464" i="3"/>
  <c r="H468" i="3"/>
  <c r="H472" i="3"/>
  <c r="H476" i="3"/>
  <c r="H480" i="3"/>
  <c r="H484" i="3"/>
  <c r="H488" i="3"/>
  <c r="H492" i="3"/>
  <c r="H496" i="3"/>
  <c r="H500" i="3"/>
  <c r="H504" i="3"/>
  <c r="H508" i="3"/>
  <c r="H512" i="3"/>
  <c r="H520" i="3"/>
  <c r="H524" i="3"/>
  <c r="H528" i="3"/>
  <c r="H532" i="3"/>
  <c r="H536" i="3"/>
  <c r="H540" i="3"/>
  <c r="H544" i="3"/>
  <c r="H548" i="3"/>
  <c r="H552" i="3"/>
  <c r="H556" i="3"/>
  <c r="H560" i="3"/>
  <c r="H564" i="3"/>
  <c r="H568" i="3"/>
  <c r="H572" i="3"/>
  <c r="H576" i="3"/>
  <c r="H584" i="3"/>
  <c r="H588" i="3"/>
  <c r="H592" i="3"/>
  <c r="H596" i="3"/>
  <c r="H600" i="3"/>
  <c r="H604" i="3"/>
  <c r="H608" i="3"/>
  <c r="H612" i="3"/>
  <c r="H616" i="3"/>
  <c r="H620" i="3"/>
  <c r="H624" i="3"/>
  <c r="H628" i="3"/>
  <c r="H632" i="3"/>
  <c r="H636" i="3"/>
  <c r="H640" i="3"/>
  <c r="H648" i="3"/>
  <c r="H652" i="3"/>
  <c r="H656" i="3"/>
  <c r="H660" i="3"/>
  <c r="H664" i="3"/>
  <c r="H668" i="3"/>
  <c r="H672" i="3"/>
  <c r="H676" i="3"/>
  <c r="H680" i="3"/>
  <c r="H684" i="3"/>
  <c r="H688" i="3"/>
  <c r="H692" i="3"/>
  <c r="H696" i="3"/>
  <c r="H700" i="3"/>
  <c r="H704" i="3"/>
  <c r="H712" i="3"/>
  <c r="H716" i="3"/>
  <c r="H720" i="3"/>
  <c r="H724" i="3"/>
  <c r="H728" i="3"/>
  <c r="H732" i="3"/>
  <c r="H736" i="3"/>
  <c r="H740" i="3"/>
  <c r="H744" i="3"/>
  <c r="H748" i="3"/>
  <c r="H752" i="3"/>
  <c r="H756" i="3"/>
  <c r="H760" i="3"/>
  <c r="H764" i="3"/>
  <c r="H768" i="3"/>
  <c r="H776" i="3"/>
  <c r="H780" i="3"/>
  <c r="H784" i="3"/>
  <c r="H788" i="3"/>
  <c r="H792" i="3"/>
  <c r="H796" i="3"/>
  <c r="H800" i="3"/>
  <c r="H804" i="3"/>
  <c r="H808" i="3"/>
  <c r="H812" i="3"/>
  <c r="H816" i="3"/>
  <c r="H820" i="3"/>
  <c r="H824" i="3"/>
  <c r="H828" i="3"/>
  <c r="H832" i="3"/>
  <c r="H840" i="3"/>
  <c r="H844" i="3"/>
  <c r="H848" i="3"/>
  <c r="H852" i="3"/>
  <c r="H856" i="3"/>
  <c r="H860" i="3"/>
  <c r="H864" i="3"/>
  <c r="H868" i="3"/>
  <c r="H872" i="3"/>
  <c r="H876" i="3"/>
  <c r="H880" i="3"/>
  <c r="H884" i="3"/>
  <c r="H888" i="3"/>
  <c r="H892" i="3"/>
  <c r="H896" i="3"/>
  <c r="H904" i="3"/>
  <c r="H908" i="3"/>
  <c r="H912" i="3"/>
  <c r="H916" i="3"/>
  <c r="H920" i="3"/>
  <c r="H924" i="3"/>
  <c r="H928" i="3"/>
  <c r="H932" i="3"/>
  <c r="H936" i="3"/>
  <c r="H940" i="3"/>
  <c r="H944" i="3"/>
  <c r="H948" i="3"/>
  <c r="H952" i="3"/>
  <c r="H956" i="3"/>
  <c r="H960" i="3"/>
  <c r="H968" i="3"/>
  <c r="H972" i="3"/>
  <c r="H976" i="3"/>
  <c r="H980" i="3"/>
  <c r="H984" i="3"/>
  <c r="H988" i="3"/>
  <c r="H992" i="3"/>
  <c r="H996" i="3"/>
  <c r="H1000" i="3"/>
  <c r="H1004" i="3"/>
  <c r="H1008" i="3"/>
  <c r="H1012" i="3"/>
  <c r="H1016" i="3"/>
  <c r="H1020" i="3"/>
  <c r="H1024" i="3"/>
  <c r="H1032" i="3"/>
  <c r="H1036" i="3"/>
  <c r="H1040" i="3"/>
  <c r="H1044" i="3"/>
  <c r="H1048" i="3"/>
  <c r="H1052" i="3"/>
  <c r="H1056" i="3"/>
  <c r="H1060" i="3"/>
  <c r="H1064" i="3"/>
  <c r="H1068" i="3"/>
  <c r="H1072" i="3"/>
  <c r="H1076" i="3"/>
  <c r="H1080" i="3"/>
  <c r="H1084" i="3"/>
  <c r="H1088" i="3"/>
  <c r="H1096" i="3"/>
  <c r="H1100" i="3"/>
  <c r="H1104" i="3"/>
  <c r="H1108" i="3"/>
  <c r="H1112" i="3"/>
  <c r="H1116" i="3"/>
  <c r="H1120" i="3"/>
  <c r="H1124" i="3"/>
  <c r="H1128" i="3"/>
  <c r="H1132" i="3"/>
  <c r="H1136" i="3"/>
  <c r="H1140" i="3"/>
  <c r="H1144" i="3"/>
  <c r="H1148" i="3"/>
  <c r="H1152" i="3"/>
  <c r="H1160" i="3"/>
  <c r="H1164" i="3"/>
  <c r="H1168" i="3"/>
  <c r="H1172" i="3"/>
  <c r="H1176" i="3"/>
  <c r="H1180" i="3"/>
  <c r="H1184" i="3"/>
  <c r="H1188" i="3"/>
  <c r="H1192" i="3"/>
  <c r="H1196" i="3"/>
  <c r="H1200" i="3"/>
  <c r="H1204" i="3"/>
  <c r="H1208" i="3"/>
  <c r="H1212" i="3"/>
  <c r="H1216" i="3"/>
  <c r="H1224" i="3"/>
  <c r="H1228" i="3"/>
  <c r="H1232" i="3"/>
  <c r="H1236" i="3"/>
  <c r="H1240" i="3"/>
  <c r="H1244" i="3"/>
  <c r="H1248" i="3"/>
  <c r="H1252" i="3"/>
  <c r="H1256" i="3"/>
  <c r="H1260" i="3"/>
  <c r="H1264" i="3"/>
  <c r="H1268" i="3"/>
  <c r="H1272" i="3"/>
  <c r="H1276" i="3"/>
  <c r="H1280" i="3"/>
  <c r="H1288" i="3"/>
  <c r="H1292" i="3"/>
  <c r="H1296" i="3"/>
  <c r="H1300" i="3"/>
  <c r="H1304" i="3"/>
  <c r="H1308" i="3"/>
  <c r="H1312" i="3"/>
  <c r="H1316" i="3"/>
  <c r="H1320" i="3"/>
  <c r="H1324" i="3"/>
  <c r="H1328" i="3"/>
  <c r="H1332" i="3"/>
  <c r="H1336" i="3"/>
  <c r="H1340" i="3"/>
  <c r="H1344" i="3"/>
  <c r="H1352" i="3"/>
  <c r="H1356" i="3"/>
  <c r="H1360" i="3"/>
  <c r="H1364" i="3"/>
  <c r="H1368" i="3"/>
  <c r="H1372" i="3"/>
  <c r="H1376" i="3"/>
  <c r="H1380" i="3"/>
  <c r="H1384" i="3"/>
  <c r="H1388" i="3"/>
  <c r="H1392" i="3"/>
  <c r="H1396" i="3"/>
  <c r="H1400" i="3"/>
  <c r="H1404" i="3"/>
  <c r="H1408" i="3"/>
  <c r="H1416" i="3"/>
  <c r="H1420" i="3"/>
  <c r="H1424" i="3"/>
  <c r="H1428" i="3"/>
  <c r="H1432" i="3"/>
  <c r="H1436" i="3"/>
  <c r="H1440" i="3"/>
  <c r="H1444" i="3"/>
  <c r="H1448" i="3"/>
  <c r="H1452" i="3"/>
  <c r="H1456" i="3"/>
  <c r="H1460" i="3"/>
  <c r="H1464" i="3"/>
  <c r="H1468" i="3"/>
  <c r="H1472" i="3"/>
  <c r="H1480" i="3"/>
  <c r="H1484" i="3"/>
  <c r="H1488" i="3"/>
  <c r="H1492" i="3"/>
  <c r="H1496" i="3"/>
  <c r="H1500" i="3"/>
  <c r="H1504" i="3"/>
  <c r="H1508" i="3"/>
  <c r="H1512" i="3"/>
  <c r="H1516" i="3"/>
  <c r="H1520" i="3"/>
  <c r="H1524" i="3"/>
  <c r="H1528" i="3"/>
  <c r="H1532" i="3"/>
  <c r="H1536" i="3"/>
  <c r="H1544" i="3"/>
  <c r="H1548" i="3"/>
  <c r="H1552" i="3"/>
  <c r="H1556" i="3"/>
  <c r="H1560" i="3"/>
  <c r="H1564" i="3"/>
  <c r="H1568" i="3"/>
  <c r="H1572" i="3"/>
  <c r="H1576" i="3"/>
  <c r="H1580" i="3"/>
  <c r="H1584" i="3"/>
  <c r="H1588" i="3"/>
  <c r="H1592" i="3"/>
  <c r="H1596" i="3"/>
  <c r="H1600" i="3"/>
  <c r="H1608" i="3"/>
  <c r="H1612" i="3"/>
  <c r="H1616" i="3"/>
  <c r="H1620" i="3"/>
  <c r="H1624" i="3"/>
  <c r="H1628" i="3"/>
  <c r="H1632" i="3"/>
  <c r="H1636" i="3"/>
  <c r="H1640" i="3"/>
  <c r="H1644" i="3"/>
  <c r="H1648" i="3"/>
  <c r="H1652" i="3"/>
  <c r="H1656" i="3"/>
  <c r="H1660" i="3"/>
  <c r="H1664" i="3"/>
  <c r="H1672" i="3"/>
  <c r="H1676" i="3"/>
  <c r="H1680" i="3"/>
  <c r="H1684" i="3"/>
  <c r="H1688" i="3"/>
  <c r="H1692" i="3"/>
  <c r="H1696" i="3"/>
  <c r="H1700" i="3"/>
  <c r="H1704" i="3"/>
  <c r="H1708" i="3"/>
  <c r="H1712" i="3"/>
  <c r="H1716" i="3"/>
  <c r="H1720" i="3"/>
  <c r="H1724" i="3"/>
  <c r="H1728" i="3"/>
  <c r="H1736" i="3"/>
  <c r="H1740" i="3"/>
  <c r="H1744" i="3"/>
  <c r="H1748" i="3"/>
  <c r="H1752" i="3"/>
  <c r="H1756" i="3"/>
  <c r="H1760" i="3"/>
  <c r="H1764" i="3"/>
  <c r="H1768" i="3"/>
  <c r="H1772" i="3"/>
  <c r="H1776" i="3"/>
  <c r="H1780" i="3"/>
  <c r="H1784" i="3"/>
  <c r="H1788" i="3"/>
  <c r="H1792" i="3"/>
  <c r="H1800" i="3"/>
  <c r="H1804" i="3"/>
  <c r="H1808" i="3"/>
  <c r="H1812" i="3"/>
  <c r="H1816" i="3"/>
  <c r="H1820" i="3"/>
  <c r="H1824" i="3"/>
  <c r="H1828" i="3"/>
  <c r="H1832" i="3"/>
  <c r="H1836" i="3"/>
  <c r="H1840" i="3"/>
  <c r="H1844" i="3"/>
  <c r="H1848" i="3"/>
  <c r="H1852" i="3"/>
  <c r="H1856" i="3"/>
  <c r="H1864" i="3"/>
  <c r="H1868" i="3"/>
  <c r="H1872" i="3"/>
  <c r="H1876" i="3"/>
  <c r="H1880" i="3"/>
  <c r="H1884" i="3"/>
  <c r="H1888" i="3"/>
  <c r="H1892" i="3"/>
  <c r="H1896" i="3"/>
  <c r="H1900" i="3"/>
  <c r="H1904" i="3"/>
  <c r="H1908" i="3"/>
  <c r="H1912" i="3"/>
  <c r="H1916" i="3"/>
  <c r="H1920" i="3"/>
  <c r="H1928" i="3"/>
  <c r="H1932" i="3"/>
  <c r="H1936" i="3"/>
  <c r="H1940" i="3"/>
  <c r="H1944" i="3"/>
  <c r="H1948" i="3"/>
  <c r="H1952" i="3"/>
  <c r="H1956" i="3"/>
  <c r="H1960" i="3"/>
  <c r="H1964" i="3"/>
  <c r="H1968" i="3"/>
  <c r="H1972" i="3"/>
  <c r="H1976" i="3"/>
  <c r="H1980" i="3"/>
  <c r="H1984" i="3"/>
  <c r="H1992" i="3"/>
  <c r="H1996" i="3"/>
  <c r="H2000" i="3"/>
  <c r="H2004" i="3"/>
  <c r="H2008" i="3"/>
  <c r="H2012" i="3"/>
  <c r="H2016" i="3"/>
  <c r="H2020" i="3"/>
  <c r="H2024" i="3"/>
  <c r="H2028" i="3"/>
  <c r="H2032" i="3"/>
  <c r="H2036" i="3"/>
  <c r="H2040" i="3"/>
  <c r="H2044" i="3"/>
  <c r="H2048" i="3"/>
  <c r="H2056" i="3"/>
  <c r="H2060" i="3"/>
  <c r="H2064" i="3"/>
  <c r="H2068" i="3"/>
  <c r="H2072" i="3"/>
  <c r="H2076" i="3"/>
  <c r="H2080" i="3"/>
  <c r="H2084" i="3"/>
  <c r="H2088" i="3"/>
  <c r="H2092" i="3"/>
  <c r="H2096" i="3"/>
  <c r="H2100" i="3"/>
  <c r="H2104" i="3"/>
  <c r="H2108" i="3"/>
  <c r="H2112" i="3"/>
  <c r="H2120" i="3"/>
  <c r="H2124" i="3"/>
  <c r="H2128" i="3"/>
  <c r="H2132" i="3"/>
  <c r="H2136" i="3"/>
  <c r="H2140" i="3"/>
  <c r="H2144" i="3"/>
  <c r="H2148" i="3"/>
  <c r="H2152" i="3"/>
  <c r="H2156" i="3"/>
  <c r="H2160" i="3"/>
  <c r="H122" i="3"/>
  <c r="H125" i="3"/>
  <c r="H126" i="3"/>
  <c r="H127" i="3"/>
  <c r="H133" i="3"/>
  <c r="H134" i="3"/>
  <c r="H135" i="3"/>
  <c r="H137" i="3"/>
  <c r="H141" i="3"/>
  <c r="H142" i="3"/>
  <c r="H143" i="3"/>
  <c r="H145" i="3"/>
  <c r="H149" i="3"/>
  <c r="H150" i="3"/>
  <c r="H151" i="3"/>
  <c r="H153" i="3"/>
  <c r="H157" i="3"/>
  <c r="H158" i="3"/>
  <c r="H159" i="3"/>
  <c r="H161" i="3"/>
  <c r="H165" i="3"/>
  <c r="H166" i="3"/>
  <c r="H167" i="3"/>
  <c r="H169" i="3"/>
  <c r="H173" i="3"/>
  <c r="H174" i="3"/>
  <c r="H175" i="3"/>
  <c r="H177" i="3"/>
  <c r="H179" i="3"/>
  <c r="H181" i="3"/>
  <c r="H182" i="3"/>
  <c r="H183" i="3"/>
  <c r="H185" i="3"/>
  <c r="H189" i="3"/>
  <c r="H190" i="3"/>
  <c r="H191" i="3"/>
  <c r="H193" i="3"/>
  <c r="H196" i="3"/>
  <c r="H197" i="3"/>
  <c r="H198" i="3"/>
  <c r="H199" i="3"/>
  <c r="H201" i="3"/>
  <c r="H203" i="3"/>
  <c r="H205" i="3"/>
  <c r="H206" i="3"/>
  <c r="H207" i="3"/>
  <c r="H209" i="3"/>
  <c r="H213" i="3"/>
  <c r="H214" i="3"/>
  <c r="H215" i="3"/>
  <c r="H217" i="3"/>
  <c r="H221" i="3"/>
  <c r="H222" i="3"/>
  <c r="H223" i="3"/>
  <c r="H225" i="3"/>
  <c r="H226" i="3"/>
  <c r="H227" i="3"/>
  <c r="H229" i="3"/>
  <c r="H230" i="3"/>
  <c r="H231" i="3"/>
  <c r="H233" i="3"/>
  <c r="H237" i="3"/>
  <c r="H238" i="3"/>
  <c r="H239" i="3"/>
  <c r="H241" i="3"/>
  <c r="H245" i="3"/>
  <c r="H246" i="3"/>
  <c r="H247" i="3"/>
  <c r="H249" i="3"/>
  <c r="H253" i="3"/>
  <c r="H254" i="3"/>
  <c r="H255" i="3"/>
  <c r="H257" i="3"/>
  <c r="H258" i="3"/>
  <c r="H260" i="3"/>
  <c r="H261" i="3"/>
  <c r="H262" i="3"/>
  <c r="H263" i="3"/>
  <c r="H265" i="3"/>
  <c r="H269" i="3"/>
  <c r="H270" i="3"/>
  <c r="H271" i="3"/>
  <c r="H273" i="3"/>
  <c r="H275" i="3"/>
  <c r="H277" i="3"/>
  <c r="H278" i="3"/>
  <c r="H279" i="3"/>
  <c r="H281" i="3"/>
  <c r="H285" i="3"/>
  <c r="H286" i="3"/>
  <c r="H287" i="3"/>
  <c r="H289" i="3"/>
  <c r="H293" i="3"/>
  <c r="H294" i="3"/>
  <c r="H295" i="3"/>
  <c r="H297" i="3"/>
  <c r="H301" i="3"/>
  <c r="H302" i="3"/>
  <c r="H303" i="3"/>
  <c r="H305" i="3"/>
  <c r="H309" i="3"/>
  <c r="H310" i="3"/>
  <c r="H311" i="3"/>
  <c r="H313" i="3"/>
  <c r="H317" i="3"/>
  <c r="H318" i="3"/>
  <c r="H319" i="3"/>
  <c r="H321" i="3"/>
  <c r="H324" i="3"/>
  <c r="H325" i="3"/>
  <c r="H326" i="3"/>
  <c r="H327" i="3"/>
  <c r="H329" i="3"/>
  <c r="H330" i="3"/>
  <c r="H334" i="3"/>
  <c r="H335" i="3"/>
  <c r="H337" i="3"/>
  <c r="H342" i="3"/>
  <c r="H343" i="3"/>
  <c r="H345" i="3"/>
  <c r="H349" i="3"/>
  <c r="H350" i="3"/>
  <c r="H351" i="3"/>
  <c r="H353" i="3"/>
  <c r="H358" i="3"/>
  <c r="H359" i="3"/>
  <c r="H361" i="3"/>
  <c r="H362" i="3"/>
  <c r="H366" i="3"/>
  <c r="H367" i="3"/>
  <c r="H369" i="3"/>
  <c r="H373" i="3"/>
  <c r="H374" i="3"/>
  <c r="H375" i="3"/>
  <c r="H377" i="3"/>
  <c r="H382" i="3"/>
  <c r="H383" i="3"/>
  <c r="H385" i="3"/>
  <c r="H388" i="3"/>
  <c r="H390" i="3"/>
  <c r="H391" i="3"/>
  <c r="H393" i="3"/>
  <c r="H397" i="3"/>
  <c r="H398" i="3"/>
  <c r="H399" i="3"/>
  <c r="H401" i="3"/>
  <c r="H406" i="3"/>
  <c r="H407" i="3"/>
  <c r="H409" i="3"/>
  <c r="H413" i="3"/>
  <c r="H414" i="3"/>
  <c r="H415" i="3"/>
  <c r="H417" i="3"/>
  <c r="H422" i="3"/>
  <c r="H423" i="3"/>
  <c r="H425" i="3"/>
  <c r="H430" i="3"/>
  <c r="H431" i="3"/>
  <c r="H433" i="3"/>
  <c r="H435" i="3"/>
  <c r="H438" i="3"/>
  <c r="H439" i="3"/>
  <c r="H441" i="3"/>
  <c r="H446" i="3"/>
  <c r="H447" i="3"/>
  <c r="H449" i="3"/>
  <c r="H452" i="3"/>
  <c r="H454" i="3"/>
  <c r="H455" i="3"/>
  <c r="H457" i="3"/>
  <c r="H459" i="3"/>
  <c r="H462" i="3"/>
  <c r="H463" i="3"/>
  <c r="H465" i="3"/>
  <c r="H466" i="3"/>
  <c r="H470" i="3"/>
  <c r="H471" i="3"/>
  <c r="H473" i="3"/>
  <c r="H478" i="3"/>
  <c r="H479" i="3"/>
  <c r="H481" i="3"/>
  <c r="H483" i="3"/>
  <c r="H486" i="3"/>
  <c r="H487" i="3"/>
  <c r="H489" i="3"/>
  <c r="H494" i="3"/>
  <c r="H495" i="3"/>
  <c r="H497" i="3"/>
  <c r="H498" i="3"/>
  <c r="H502" i="3"/>
  <c r="H503" i="3"/>
  <c r="H505" i="3"/>
  <c r="H507" i="3"/>
  <c r="H510" i="3"/>
  <c r="H511" i="3"/>
  <c r="H513" i="3"/>
  <c r="H516" i="3"/>
  <c r="H518" i="3"/>
  <c r="H519" i="3"/>
  <c r="H521" i="3"/>
  <c r="H526" i="3"/>
  <c r="H527" i="3"/>
  <c r="H529" i="3"/>
  <c r="H531" i="3"/>
  <c r="H534" i="3"/>
  <c r="H535" i="3"/>
  <c r="H537" i="3"/>
  <c r="H542" i="3"/>
  <c r="H543" i="3"/>
  <c r="H545" i="3"/>
  <c r="H550" i="3"/>
  <c r="H551" i="3"/>
  <c r="H553" i="3"/>
  <c r="H557" i="3"/>
  <c r="H558" i="3"/>
  <c r="H559" i="3"/>
  <c r="H561" i="3"/>
  <c r="H566" i="3"/>
  <c r="H567" i="3"/>
  <c r="H569" i="3"/>
  <c r="H573" i="3"/>
  <c r="H574" i="3"/>
  <c r="H575" i="3"/>
  <c r="H577" i="3"/>
  <c r="H580" i="3"/>
  <c r="H581" i="3"/>
  <c r="H582" i="3"/>
  <c r="H583" i="3"/>
  <c r="H585" i="3"/>
  <c r="H590" i="3"/>
  <c r="H591" i="3"/>
  <c r="H593" i="3"/>
  <c r="H597" i="3"/>
  <c r="H598" i="3"/>
  <c r="H599" i="3"/>
  <c r="H601" i="3"/>
  <c r="H602" i="3"/>
  <c r="H605" i="3"/>
  <c r="H606" i="3"/>
  <c r="H607" i="3"/>
  <c r="H609" i="3"/>
  <c r="H614" i="3"/>
  <c r="H615" i="3"/>
  <c r="H617" i="3"/>
  <c r="H621" i="3"/>
  <c r="H622" i="3"/>
  <c r="H623" i="3"/>
  <c r="H625" i="3"/>
  <c r="H630" i="3"/>
  <c r="H631" i="3"/>
  <c r="H633" i="3"/>
  <c r="H634" i="3"/>
  <c r="H638" i="3"/>
  <c r="H639" i="3"/>
  <c r="H641" i="3"/>
  <c r="H644" i="3"/>
  <c r="H646" i="3"/>
  <c r="H647" i="3"/>
  <c r="H649" i="3"/>
  <c r="H653" i="3"/>
  <c r="H654" i="3"/>
  <c r="H655" i="3"/>
  <c r="H657" i="3"/>
  <c r="H662" i="3"/>
  <c r="H663" i="3"/>
  <c r="H665" i="3"/>
  <c r="H669" i="3"/>
  <c r="H670" i="3"/>
  <c r="H671" i="3"/>
  <c r="H673" i="3"/>
  <c r="H678" i="3"/>
  <c r="H679" i="3"/>
  <c r="H681" i="3"/>
  <c r="H686" i="3"/>
  <c r="H687" i="3"/>
  <c r="H689" i="3"/>
  <c r="H691" i="3"/>
  <c r="H694" i="3"/>
  <c r="H695" i="3"/>
  <c r="H697" i="3"/>
  <c r="H702" i="3"/>
  <c r="H703" i="3"/>
  <c r="H705" i="3"/>
  <c r="H708" i="3"/>
  <c r="H710" i="3"/>
  <c r="H711" i="3"/>
  <c r="H713" i="3"/>
  <c r="H715" i="3"/>
  <c r="H718" i="3"/>
  <c r="H719" i="3"/>
  <c r="H721" i="3"/>
  <c r="H726" i="3"/>
  <c r="H727" i="3"/>
  <c r="H729" i="3"/>
  <c r="H734" i="3"/>
  <c r="H735" i="3"/>
  <c r="H737" i="3"/>
  <c r="H738" i="3"/>
  <c r="H739" i="3"/>
  <c r="H742" i="3"/>
  <c r="H743" i="3"/>
  <c r="H745" i="3"/>
  <c r="H750" i="3"/>
  <c r="H751" i="3"/>
  <c r="H753" i="3"/>
  <c r="H758" i="3"/>
  <c r="H759" i="3"/>
  <c r="H761" i="3"/>
  <c r="H765" i="3"/>
  <c r="H766" i="3"/>
  <c r="H767" i="3"/>
  <c r="H769" i="3"/>
  <c r="H770" i="3"/>
  <c r="H772" i="3"/>
  <c r="H774" i="3"/>
  <c r="H775" i="3"/>
  <c r="H777" i="3"/>
  <c r="H782" i="3"/>
  <c r="H783" i="3"/>
  <c r="H785" i="3"/>
  <c r="H787" i="3"/>
  <c r="H790" i="3"/>
  <c r="H791" i="3"/>
  <c r="H793" i="3"/>
  <c r="H798" i="3"/>
  <c r="H799" i="3"/>
  <c r="H801" i="3"/>
  <c r="H806" i="3"/>
  <c r="H807" i="3"/>
  <c r="H809" i="3"/>
  <c r="H813" i="3"/>
  <c r="H814" i="3"/>
  <c r="H815" i="3"/>
  <c r="H817" i="3"/>
  <c r="H822" i="3"/>
  <c r="H823" i="3"/>
  <c r="H825" i="3"/>
  <c r="H829" i="3"/>
  <c r="H830" i="3"/>
  <c r="H831" i="3"/>
  <c r="H833" i="3"/>
  <c r="H836" i="3"/>
  <c r="H837" i="3"/>
  <c r="H838" i="3"/>
  <c r="H839" i="3"/>
  <c r="H841" i="3"/>
  <c r="H842" i="3"/>
  <c r="H846" i="3"/>
  <c r="H847" i="3"/>
  <c r="H849" i="3"/>
  <c r="H854" i="3"/>
  <c r="H855" i="3"/>
  <c r="H857" i="3"/>
  <c r="H861" i="3"/>
  <c r="H862" i="3"/>
  <c r="H863" i="3"/>
  <c r="H865" i="3"/>
  <c r="H870" i="3"/>
  <c r="H871" i="3"/>
  <c r="H873" i="3"/>
  <c r="H874" i="3"/>
  <c r="H878" i="3"/>
  <c r="H879" i="3"/>
  <c r="H881" i="3"/>
  <c r="H885" i="3"/>
  <c r="H886" i="3"/>
  <c r="H887" i="3"/>
  <c r="H889" i="3"/>
  <c r="H894" i="3"/>
  <c r="H895" i="3"/>
  <c r="H897" i="3"/>
  <c r="H900" i="3"/>
  <c r="H902" i="3"/>
  <c r="H903" i="3"/>
  <c r="H905" i="3"/>
  <c r="H909" i="3"/>
  <c r="H910" i="3"/>
  <c r="H911" i="3"/>
  <c r="H913" i="3"/>
  <c r="H918" i="3"/>
  <c r="H919" i="3"/>
  <c r="H921" i="3"/>
  <c r="H925" i="3"/>
  <c r="H926" i="3"/>
  <c r="H927" i="3"/>
  <c r="H929" i="3"/>
  <c r="H934" i="3"/>
  <c r="H935" i="3"/>
  <c r="H937" i="3"/>
  <c r="H942" i="3"/>
  <c r="H943" i="3"/>
  <c r="H945" i="3"/>
  <c r="H947" i="3"/>
  <c r="H950" i="3"/>
  <c r="H951" i="3"/>
  <c r="H953" i="3"/>
  <c r="H958" i="3"/>
  <c r="H959" i="3"/>
  <c r="H961" i="3"/>
  <c r="H964" i="3"/>
  <c r="H966" i="3"/>
  <c r="H967" i="3"/>
  <c r="H969" i="3"/>
  <c r="H971" i="3"/>
  <c r="H974" i="3"/>
  <c r="H975" i="3"/>
  <c r="H977" i="3"/>
  <c r="H978" i="3"/>
  <c r="H982" i="3"/>
  <c r="H983" i="3"/>
  <c r="H985" i="3"/>
  <c r="H990" i="3"/>
  <c r="H991" i="3"/>
  <c r="H993" i="3"/>
  <c r="H995" i="3"/>
  <c r="H998" i="3"/>
  <c r="H999" i="3"/>
  <c r="H1001" i="3"/>
  <c r="H1006" i="3"/>
  <c r="H1007" i="3"/>
  <c r="H1009" i="3"/>
  <c r="H1010" i="3"/>
  <c r="H1014" i="3"/>
  <c r="H1015" i="3"/>
  <c r="H1017" i="3"/>
  <c r="H1019" i="3"/>
  <c r="H1022" i="3"/>
  <c r="H1023" i="3"/>
  <c r="H1025" i="3"/>
  <c r="H1028" i="3"/>
  <c r="H1030" i="3"/>
  <c r="H1031" i="3"/>
  <c r="H1033" i="3"/>
  <c r="H1038" i="3"/>
  <c r="H1039" i="3"/>
  <c r="H1041" i="3"/>
  <c r="H1043" i="3"/>
  <c r="H1046" i="3"/>
  <c r="H1047" i="3"/>
  <c r="H1049" i="3"/>
  <c r="H1054" i="3"/>
  <c r="H1055" i="3"/>
  <c r="H1057" i="3"/>
  <c r="H1062" i="3"/>
  <c r="H1063" i="3"/>
  <c r="H1065" i="3"/>
  <c r="H1069" i="3"/>
  <c r="H1070" i="3"/>
  <c r="H1071" i="3"/>
  <c r="H1073" i="3"/>
  <c r="H1078" i="3"/>
  <c r="H1079" i="3"/>
  <c r="H1081" i="3"/>
  <c r="H1085" i="3"/>
  <c r="H1086" i="3"/>
  <c r="H1087" i="3"/>
  <c r="H1089" i="3"/>
  <c r="H1092" i="3"/>
  <c r="H1093" i="3"/>
  <c r="H1094" i="3"/>
  <c r="H1095" i="3"/>
  <c r="H1097" i="3"/>
  <c r="H1102" i="3"/>
  <c r="H1103" i="3"/>
  <c r="H1105" i="3"/>
  <c r="H1109" i="3"/>
  <c r="H1110" i="3"/>
  <c r="H1111" i="3"/>
  <c r="H1113" i="3"/>
  <c r="H1114" i="3"/>
  <c r="H1117" i="3"/>
  <c r="H1118" i="3"/>
  <c r="H1119" i="3"/>
  <c r="H1121" i="3"/>
  <c r="H1126" i="3"/>
  <c r="H1127" i="3"/>
  <c r="H1129" i="3"/>
  <c r="H1133" i="3"/>
  <c r="H1134" i="3"/>
  <c r="H1135" i="3"/>
  <c r="H1137" i="3"/>
  <c r="H1142" i="3"/>
  <c r="H1143" i="3"/>
  <c r="H1145" i="3"/>
  <c r="H1146" i="3"/>
  <c r="H1150" i="3"/>
  <c r="H1151" i="3"/>
  <c r="H1153" i="3"/>
  <c r="H1156" i="3"/>
  <c r="H1158" i="3"/>
  <c r="H1159" i="3"/>
  <c r="H1161" i="3"/>
  <c r="H1165" i="3"/>
  <c r="H1166" i="3"/>
  <c r="H1167" i="3"/>
  <c r="H1169" i="3"/>
  <c r="H1174" i="3"/>
  <c r="H1175" i="3"/>
  <c r="H1177" i="3"/>
  <c r="H1181" i="3"/>
  <c r="H1182" i="3"/>
  <c r="H1183" i="3"/>
  <c r="H1185" i="3"/>
  <c r="H1190" i="3"/>
  <c r="H1191" i="3"/>
  <c r="H1193" i="3"/>
  <c r="H1198" i="3"/>
  <c r="H1199" i="3"/>
  <c r="H1201" i="3"/>
  <c r="H1203" i="3"/>
  <c r="H1206" i="3"/>
  <c r="H1207" i="3"/>
  <c r="H1209" i="3"/>
  <c r="H1214" i="3"/>
  <c r="H1215" i="3"/>
  <c r="H1217" i="3"/>
  <c r="H1220" i="3"/>
  <c r="H1222" i="3"/>
  <c r="H1223" i="3"/>
  <c r="H1225" i="3"/>
  <c r="H1227" i="3"/>
  <c r="H1230" i="3"/>
  <c r="H1231" i="3"/>
  <c r="H1233" i="3"/>
  <c r="H1238" i="3"/>
  <c r="H1239" i="3"/>
  <c r="H1241" i="3"/>
  <c r="H1246" i="3"/>
  <c r="H1247" i="3"/>
  <c r="H1249" i="3"/>
  <c r="H1250" i="3"/>
  <c r="H1251" i="3"/>
  <c r="H1254" i="3"/>
  <c r="H1255" i="3"/>
  <c r="H1257" i="3"/>
  <c r="H1262" i="3"/>
  <c r="H1263" i="3"/>
  <c r="H1265" i="3"/>
  <c r="H1270" i="3"/>
  <c r="H1271" i="3"/>
  <c r="H1273" i="3"/>
  <c r="H1277" i="3"/>
  <c r="H1278" i="3"/>
  <c r="H1279" i="3"/>
  <c r="H1281" i="3"/>
  <c r="H1282" i="3"/>
  <c r="H1284" i="3"/>
  <c r="H1286" i="3"/>
  <c r="H1287" i="3"/>
  <c r="H1289" i="3"/>
  <c r="H1294" i="3"/>
  <c r="H1295" i="3"/>
  <c r="H1297" i="3"/>
  <c r="H1299" i="3"/>
  <c r="H1302" i="3"/>
  <c r="H1303" i="3"/>
  <c r="H1305" i="3"/>
  <c r="H1310" i="3"/>
  <c r="H1311" i="3"/>
  <c r="H1313" i="3"/>
  <c r="H1318" i="3"/>
  <c r="H1319" i="3"/>
  <c r="H1321" i="3"/>
  <c r="H1325" i="3"/>
  <c r="H1326" i="3"/>
  <c r="H1327" i="3"/>
  <c r="H1329" i="3"/>
  <c r="H1334" i="3"/>
  <c r="H1335" i="3"/>
  <c r="H1337" i="3"/>
  <c r="H1341" i="3"/>
  <c r="H1342" i="3"/>
  <c r="H1343" i="3"/>
  <c r="H1345" i="3"/>
  <c r="H1348" i="3"/>
  <c r="H1349" i="3"/>
  <c r="H1350" i="3"/>
  <c r="H1351" i="3"/>
  <c r="H1353" i="3"/>
  <c r="H1354" i="3"/>
  <c r="H1358" i="3"/>
  <c r="H1359" i="3"/>
  <c r="H1361" i="3"/>
  <c r="H1366" i="3"/>
  <c r="H1367" i="3"/>
  <c r="H1369" i="3"/>
  <c r="H1373" i="3"/>
  <c r="H1374" i="3"/>
  <c r="H1375" i="3"/>
  <c r="H1377" i="3"/>
  <c r="H1382" i="3"/>
  <c r="H1383" i="3"/>
  <c r="H1385" i="3"/>
  <c r="H1386" i="3"/>
  <c r="H1390" i="3"/>
  <c r="H1391" i="3"/>
  <c r="H1393" i="3"/>
  <c r="H1397" i="3"/>
  <c r="H1398" i="3"/>
  <c r="H1399" i="3"/>
  <c r="H1401" i="3"/>
  <c r="H1406" i="3"/>
  <c r="H1407" i="3"/>
  <c r="H1409" i="3"/>
  <c r="H1412" i="3"/>
  <c r="H1414" i="3"/>
  <c r="H1415" i="3"/>
  <c r="H1417" i="3"/>
  <c r="H1421" i="3"/>
  <c r="H1422" i="3"/>
  <c r="H1423" i="3"/>
  <c r="H1425" i="3"/>
  <c r="H1430" i="3"/>
  <c r="H1431" i="3"/>
  <c r="H1433" i="3"/>
  <c r="H1437" i="3"/>
  <c r="H1438" i="3"/>
  <c r="H1439" i="3"/>
  <c r="H1441" i="3"/>
  <c r="H1446" i="3"/>
  <c r="H1447" i="3"/>
  <c r="H1449" i="3"/>
  <c r="H1454" i="3"/>
  <c r="H1455" i="3"/>
  <c r="H1457" i="3"/>
  <c r="H1459" i="3"/>
  <c r="H1462" i="3"/>
  <c r="H1463" i="3"/>
  <c r="H1465" i="3"/>
  <c r="H1470" i="3"/>
  <c r="H1471" i="3"/>
  <c r="H1473" i="3"/>
  <c r="H1476" i="3"/>
  <c r="H1478" i="3"/>
  <c r="H1479" i="3"/>
  <c r="H1481" i="3"/>
  <c r="H1483" i="3"/>
  <c r="H1486" i="3"/>
  <c r="H1487" i="3"/>
  <c r="H1489" i="3"/>
  <c r="H1490" i="3"/>
  <c r="H1494" i="3"/>
  <c r="H1495" i="3"/>
  <c r="H1497" i="3"/>
  <c r="H1502" i="3"/>
  <c r="H1503" i="3"/>
  <c r="H1505" i="3"/>
  <c r="H1507" i="3"/>
  <c r="H1510" i="3"/>
  <c r="H1511" i="3"/>
  <c r="H1513" i="3"/>
  <c r="H1518" i="3"/>
  <c r="H1519" i="3"/>
  <c r="H1521" i="3"/>
  <c r="H1522" i="3"/>
  <c r="H1526" i="3"/>
  <c r="H1527" i="3"/>
  <c r="H1529" i="3"/>
  <c r="H1531" i="3"/>
  <c r="H1534" i="3"/>
  <c r="H1535" i="3"/>
  <c r="H1537" i="3"/>
  <c r="H1540" i="3"/>
  <c r="H1542" i="3"/>
  <c r="H1543" i="3"/>
  <c r="H1545" i="3"/>
  <c r="H1550" i="3"/>
  <c r="H1551" i="3"/>
  <c r="H1553" i="3"/>
  <c r="H1555" i="3"/>
  <c r="H1558" i="3"/>
  <c r="H1559" i="3"/>
  <c r="H1561" i="3"/>
  <c r="H1566" i="3"/>
  <c r="H1567" i="3"/>
  <c r="H1569" i="3"/>
  <c r="H1574" i="3"/>
  <c r="H1575" i="3"/>
  <c r="H1577" i="3"/>
  <c r="H1581" i="3"/>
  <c r="H1582" i="3"/>
  <c r="H1583" i="3"/>
  <c r="H1585" i="3"/>
  <c r="H1590" i="3"/>
  <c r="H1591" i="3"/>
  <c r="H1593" i="3"/>
  <c r="H1597" i="3"/>
  <c r="H1598" i="3"/>
  <c r="H1599" i="3"/>
  <c r="H1601" i="3"/>
  <c r="H1604" i="3"/>
  <c r="H1605" i="3"/>
  <c r="H1606" i="3"/>
  <c r="H1607" i="3"/>
  <c r="H1609" i="3"/>
  <c r="H1614" i="3"/>
  <c r="H1615" i="3"/>
  <c r="H1617" i="3"/>
  <c r="H1621" i="3"/>
  <c r="H1622" i="3"/>
  <c r="H1623" i="3"/>
  <c r="H1625" i="3"/>
  <c r="H1626" i="3"/>
  <c r="H1629" i="3"/>
  <c r="H1630" i="3"/>
  <c r="H1631" i="3"/>
  <c r="H1633" i="3"/>
  <c r="H1638" i="3"/>
  <c r="H1639" i="3"/>
  <c r="H1641" i="3"/>
  <c r="H1645" i="3"/>
  <c r="H1646" i="3"/>
  <c r="H1647" i="3"/>
  <c r="H1649" i="3"/>
  <c r="H1654" i="3"/>
  <c r="H1655" i="3"/>
  <c r="H1657" i="3"/>
  <c r="H1658" i="3"/>
  <c r="H1662" i="3"/>
  <c r="H1663" i="3"/>
  <c r="H1665" i="3"/>
  <c r="H1668" i="3"/>
  <c r="H1670" i="3"/>
  <c r="H1671" i="3"/>
  <c r="H1673" i="3"/>
  <c r="H1677" i="3"/>
  <c r="H1678" i="3"/>
  <c r="H1679" i="3"/>
  <c r="H1681" i="3"/>
  <c r="H1686" i="3"/>
  <c r="H1687" i="3"/>
  <c r="H1689" i="3"/>
  <c r="H1693" i="3"/>
  <c r="H1694" i="3"/>
  <c r="H1695" i="3"/>
  <c r="H1697" i="3"/>
  <c r="H1702" i="3"/>
  <c r="H1703" i="3"/>
  <c r="H1705" i="3"/>
  <c r="H1710" i="3"/>
  <c r="H1711" i="3"/>
  <c r="H1713" i="3"/>
  <c r="H1715" i="3"/>
  <c r="H1718" i="3"/>
  <c r="H1719" i="3"/>
  <c r="H1721" i="3"/>
  <c r="H1726" i="3"/>
  <c r="H1727" i="3"/>
  <c r="H1729" i="3"/>
  <c r="H1732" i="3"/>
  <c r="H1734" i="3"/>
  <c r="H1735" i="3"/>
  <c r="H1737" i="3"/>
  <c r="H1739" i="3"/>
  <c r="H1742" i="3"/>
  <c r="H1743" i="3"/>
  <c r="H1745" i="3"/>
  <c r="H1750" i="3"/>
  <c r="H1751" i="3"/>
  <c r="H1753" i="3"/>
  <c r="H1758" i="3"/>
  <c r="H1759" i="3"/>
  <c r="H1761" i="3"/>
  <c r="H1762" i="3"/>
  <c r="H1763" i="3"/>
  <c r="H1766" i="3"/>
  <c r="H1767" i="3"/>
  <c r="H1769" i="3"/>
  <c r="H1774" i="3"/>
  <c r="H1775" i="3"/>
  <c r="H1777" i="3"/>
  <c r="H1782" i="3"/>
  <c r="H1783" i="3"/>
  <c r="H1785" i="3"/>
  <c r="H1789" i="3"/>
  <c r="H1790" i="3"/>
  <c r="H1791" i="3"/>
  <c r="H1793" i="3"/>
  <c r="H1794" i="3"/>
  <c r="H1796" i="3"/>
  <c r="H1798" i="3"/>
  <c r="H1799" i="3"/>
  <c r="H1801" i="3"/>
  <c r="H1806" i="3"/>
  <c r="H1807" i="3"/>
  <c r="H1809" i="3"/>
  <c r="H1811" i="3"/>
  <c r="H1814" i="3"/>
  <c r="H1815" i="3"/>
  <c r="H1817" i="3"/>
  <c r="H1822" i="3"/>
  <c r="H1823" i="3"/>
  <c r="H1825" i="3"/>
  <c r="H1830" i="3"/>
  <c r="H1831" i="3"/>
  <c r="H1833" i="3"/>
  <c r="H1837" i="3"/>
  <c r="H1838" i="3"/>
  <c r="H1839" i="3"/>
  <c r="H1841" i="3"/>
  <c r="H1846" i="3"/>
  <c r="H1847" i="3"/>
  <c r="H1849" i="3"/>
  <c r="H1853" i="3"/>
  <c r="H1854" i="3"/>
  <c r="H1855" i="3"/>
  <c r="H1857" i="3"/>
  <c r="H1860" i="3"/>
  <c r="H1861" i="3"/>
  <c r="H1862" i="3"/>
  <c r="H1863" i="3"/>
  <c r="H1865" i="3"/>
  <c r="H1866" i="3"/>
  <c r="H1870" i="3"/>
  <c r="H1871" i="3"/>
  <c r="H1873" i="3"/>
  <c r="H1878" i="3"/>
  <c r="H1879" i="3"/>
  <c r="H1881" i="3"/>
  <c r="H1885" i="3"/>
  <c r="H1886" i="3"/>
  <c r="H1887" i="3"/>
  <c r="H1889" i="3"/>
  <c r="H1894" i="3"/>
  <c r="H1895" i="3"/>
  <c r="H1897" i="3"/>
  <c r="H1898" i="3"/>
  <c r="H1902" i="3"/>
  <c r="H1903" i="3"/>
  <c r="H1905" i="3"/>
  <c r="H1909" i="3"/>
  <c r="H1910" i="3"/>
  <c r="H1911" i="3"/>
  <c r="H1913" i="3"/>
  <c r="H1918" i="3"/>
  <c r="H1919" i="3"/>
  <c r="H1921" i="3"/>
  <c r="H1924" i="3"/>
  <c r="H1926" i="3"/>
  <c r="H1927" i="3"/>
  <c r="H1929" i="3"/>
  <c r="H1933" i="3"/>
  <c r="H1934" i="3"/>
  <c r="H1935" i="3"/>
  <c r="H1937" i="3"/>
  <c r="H1942" i="3"/>
  <c r="H1943" i="3"/>
  <c r="H1945" i="3"/>
  <c r="H1949" i="3"/>
  <c r="H1950" i="3"/>
  <c r="H1951" i="3"/>
  <c r="H1953" i="3"/>
  <c r="H1958" i="3"/>
  <c r="H1959" i="3"/>
  <c r="H1961" i="3"/>
  <c r="H1966" i="3"/>
  <c r="H1967" i="3"/>
  <c r="H1969" i="3"/>
  <c r="H1971" i="3"/>
  <c r="H1974" i="3"/>
  <c r="H1975" i="3"/>
  <c r="H1977" i="3"/>
  <c r="H1982" i="3"/>
  <c r="H1983" i="3"/>
  <c r="H1985" i="3"/>
  <c r="H1988" i="3"/>
  <c r="H1990" i="3"/>
  <c r="H1991" i="3"/>
  <c r="H1993" i="3"/>
  <c r="H1995" i="3"/>
  <c r="H1998" i="3"/>
  <c r="H1999" i="3"/>
  <c r="H2001" i="3"/>
  <c r="H2002" i="3"/>
  <c r="H2006" i="3"/>
  <c r="H2007" i="3"/>
  <c r="H2009" i="3"/>
  <c r="H2014" i="3"/>
  <c r="H2015" i="3"/>
  <c r="H2017" i="3"/>
  <c r="H2019" i="3"/>
  <c r="H2022" i="3"/>
  <c r="H2023" i="3"/>
  <c r="H2025" i="3"/>
  <c r="H2030" i="3"/>
  <c r="H2031" i="3"/>
  <c r="H2033" i="3"/>
  <c r="H2034" i="3"/>
  <c r="H2038" i="3"/>
  <c r="H2039" i="3"/>
  <c r="H2041" i="3"/>
  <c r="H2043" i="3"/>
  <c r="H2046" i="3"/>
  <c r="H2047" i="3"/>
  <c r="H2049" i="3"/>
  <c r="H2052" i="3"/>
  <c r="H2054" i="3"/>
  <c r="H2055" i="3"/>
  <c r="H2057" i="3"/>
  <c r="H2062" i="3"/>
  <c r="H2063" i="3"/>
  <c r="H2065" i="3"/>
  <c r="H2067" i="3"/>
  <c r="H2070" i="3"/>
  <c r="H2071" i="3"/>
  <c r="H2073" i="3"/>
  <c r="H2078" i="3"/>
  <c r="H2079" i="3"/>
  <c r="H2081" i="3"/>
  <c r="H2086" i="3"/>
  <c r="H2087" i="3"/>
  <c r="H2089" i="3"/>
  <c r="H2093" i="3"/>
  <c r="H2094" i="3"/>
  <c r="H2095" i="3"/>
  <c r="H2097" i="3"/>
  <c r="H2102" i="3"/>
  <c r="H2103" i="3"/>
  <c r="H2105" i="3"/>
  <c r="H2109" i="3"/>
  <c r="H2110" i="3"/>
  <c r="H2111" i="3"/>
  <c r="H2113" i="3"/>
  <c r="H2116" i="3"/>
  <c r="H2117" i="3"/>
  <c r="H2118" i="3"/>
  <c r="H2119" i="3"/>
  <c r="H2121" i="3"/>
  <c r="H2126" i="3"/>
  <c r="H2127" i="3"/>
  <c r="H2129" i="3"/>
  <c r="H2133" i="3"/>
  <c r="H2134" i="3"/>
  <c r="H2135" i="3"/>
  <c r="H2137" i="3"/>
  <c r="H2138" i="3"/>
  <c r="H2141" i="3"/>
  <c r="H2142" i="3"/>
  <c r="H2143" i="3"/>
  <c r="H2145" i="3"/>
  <c r="H2150" i="3"/>
  <c r="H2151" i="3"/>
  <c r="H2153" i="3"/>
  <c r="H2157" i="3"/>
  <c r="H2158" i="3"/>
  <c r="H2159" i="3"/>
  <c r="H2161" i="3"/>
  <c r="I3" i="5" l="1"/>
  <c r="I4" i="5"/>
  <c r="I5" i="5"/>
  <c r="I6" i="5"/>
  <c r="I7" i="5"/>
  <c r="I8" i="5"/>
  <c r="I2" i="5"/>
  <c r="L3" i="5"/>
  <c r="L4" i="5"/>
  <c r="L5" i="5"/>
  <c r="L6" i="5"/>
  <c r="L7" i="5"/>
  <c r="L8" i="5"/>
  <c r="L2" i="5"/>
  <c r="J2001" i="3" l="1"/>
  <c r="J2002" i="3"/>
  <c r="J2003" i="3"/>
  <c r="J2004" i="3"/>
  <c r="J2005" i="3"/>
  <c r="J2006" i="3"/>
  <c r="J2007" i="3"/>
  <c r="J2008" i="3"/>
  <c r="J2009" i="3"/>
  <c r="J2010" i="3"/>
  <c r="J2011" i="3"/>
  <c r="J2012" i="3"/>
  <c r="J2013" i="3"/>
  <c r="J2014" i="3"/>
  <c r="J2015" i="3"/>
  <c r="J2016" i="3"/>
  <c r="J2017" i="3"/>
  <c r="J2018" i="3"/>
  <c r="J2019" i="3"/>
  <c r="J2020" i="3"/>
  <c r="J2021" i="3"/>
  <c r="J2022" i="3"/>
  <c r="J2023" i="3"/>
  <c r="J2024" i="3"/>
  <c r="J2025" i="3"/>
  <c r="J2026" i="3"/>
  <c r="J2027" i="3"/>
  <c r="J2028" i="3"/>
  <c r="J2029" i="3"/>
  <c r="J2030" i="3"/>
  <c r="J2031" i="3"/>
  <c r="J2032" i="3"/>
  <c r="J2033" i="3"/>
  <c r="J2034" i="3"/>
  <c r="J2035" i="3"/>
  <c r="J2036" i="3"/>
  <c r="J2037" i="3"/>
  <c r="J2038" i="3"/>
  <c r="J2039" i="3"/>
  <c r="J2040" i="3"/>
  <c r="J2041" i="3"/>
  <c r="J2042" i="3"/>
  <c r="J2043" i="3"/>
  <c r="J2044" i="3"/>
  <c r="J2045" i="3"/>
  <c r="J2046" i="3"/>
  <c r="J2047" i="3"/>
  <c r="J2048" i="3"/>
  <c r="J2049" i="3"/>
  <c r="J2050" i="3"/>
  <c r="J2051" i="3"/>
  <c r="J2052" i="3"/>
  <c r="J2053" i="3"/>
  <c r="J2054" i="3"/>
  <c r="J2055" i="3"/>
  <c r="J2056" i="3"/>
  <c r="J2057" i="3"/>
  <c r="J2058" i="3"/>
  <c r="J2059" i="3"/>
  <c r="J2060" i="3"/>
  <c r="J2061" i="3"/>
  <c r="J2062" i="3"/>
  <c r="J2063" i="3"/>
  <c r="J2064" i="3"/>
  <c r="J2065" i="3"/>
  <c r="J2066" i="3"/>
  <c r="J2067" i="3"/>
  <c r="J2068" i="3"/>
  <c r="J2069" i="3"/>
  <c r="J2070" i="3"/>
  <c r="J2071" i="3"/>
  <c r="J2072" i="3"/>
  <c r="J2073" i="3"/>
  <c r="J2074" i="3"/>
  <c r="J2075" i="3"/>
  <c r="J2076" i="3"/>
  <c r="J2077" i="3"/>
  <c r="J2078" i="3"/>
  <c r="J2079" i="3"/>
  <c r="J2080" i="3"/>
  <c r="J2081" i="3"/>
  <c r="J2082" i="3"/>
  <c r="J2083" i="3"/>
  <c r="J2084" i="3"/>
  <c r="J2085" i="3"/>
  <c r="J2086" i="3"/>
  <c r="J2087" i="3"/>
  <c r="J2088" i="3"/>
  <c r="J2089" i="3"/>
  <c r="J2090" i="3"/>
  <c r="J2091" i="3"/>
  <c r="J2092" i="3"/>
  <c r="J2093" i="3"/>
  <c r="J2094" i="3"/>
  <c r="J2095" i="3"/>
  <c r="J2096" i="3"/>
  <c r="J2097" i="3"/>
  <c r="J2098" i="3"/>
  <c r="J2099" i="3"/>
  <c r="J2100" i="3"/>
  <c r="J2101" i="3"/>
  <c r="J2102" i="3"/>
  <c r="J2103" i="3"/>
  <c r="J2104" i="3"/>
  <c r="J2105" i="3"/>
  <c r="J2106" i="3"/>
  <c r="J2107" i="3"/>
  <c r="J2108" i="3"/>
  <c r="J2109" i="3"/>
  <c r="J2110" i="3"/>
  <c r="J2111" i="3"/>
  <c r="J2112" i="3"/>
  <c r="J2113" i="3"/>
  <c r="J2114" i="3"/>
  <c r="J2115" i="3"/>
  <c r="J2116" i="3"/>
  <c r="J2117" i="3"/>
  <c r="J2118" i="3"/>
  <c r="J2119" i="3"/>
  <c r="J2120" i="3"/>
  <c r="J2121" i="3"/>
  <c r="J2122" i="3"/>
  <c r="J2123" i="3"/>
  <c r="J2124" i="3"/>
  <c r="J2125" i="3"/>
  <c r="J2126" i="3"/>
  <c r="J2127" i="3"/>
  <c r="J2128" i="3"/>
  <c r="J2129" i="3"/>
  <c r="J2130" i="3"/>
  <c r="J2131" i="3"/>
  <c r="J2132" i="3"/>
  <c r="J2133" i="3"/>
  <c r="J2134" i="3"/>
  <c r="J2135" i="3"/>
  <c r="J2136" i="3"/>
  <c r="J2137" i="3"/>
  <c r="J2138" i="3"/>
  <c r="J2139" i="3"/>
  <c r="J2140" i="3"/>
  <c r="J2141" i="3"/>
  <c r="J2142" i="3"/>
  <c r="J2143" i="3"/>
  <c r="J2144" i="3"/>
  <c r="J2145" i="3"/>
  <c r="J2146" i="3"/>
  <c r="J2147" i="3"/>
  <c r="J2148" i="3"/>
  <c r="J2149" i="3"/>
  <c r="J2150" i="3"/>
  <c r="J2151" i="3"/>
  <c r="J2152" i="3"/>
  <c r="J2153" i="3"/>
  <c r="J2154" i="3"/>
  <c r="J2155" i="3"/>
  <c r="J2156" i="3"/>
  <c r="J2157" i="3"/>
  <c r="J2158" i="3"/>
  <c r="J2159" i="3"/>
  <c r="J2160" i="3"/>
  <c r="J2161"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C2001" i="3"/>
  <c r="C2002" i="3"/>
  <c r="C2003" i="3"/>
  <c r="C2004" i="3"/>
  <c r="C2005" i="3"/>
  <c r="C2006" i="3"/>
  <c r="C2007" i="3"/>
  <c r="C2008" i="3"/>
  <c r="C2009" i="3"/>
  <c r="C2010" i="3"/>
  <c r="C2011" i="3"/>
  <c r="C2012" i="3"/>
  <c r="C2013" i="3"/>
  <c r="C2014" i="3"/>
  <c r="C2015" i="3"/>
  <c r="C2016" i="3"/>
  <c r="C2017" i="3"/>
  <c r="C2018" i="3"/>
  <c r="C2019" i="3"/>
  <c r="C2020" i="3"/>
  <c r="C2021" i="3"/>
  <c r="C2022" i="3"/>
  <c r="C2023" i="3"/>
  <c r="C2024" i="3"/>
  <c r="C2025" i="3"/>
  <c r="C2026" i="3"/>
  <c r="C2027" i="3"/>
  <c r="C2028" i="3"/>
  <c r="C2029" i="3"/>
  <c r="C2030" i="3"/>
  <c r="C2031" i="3"/>
  <c r="C2032" i="3"/>
  <c r="C2033" i="3"/>
  <c r="C2034" i="3"/>
  <c r="C2035" i="3"/>
  <c r="C2036" i="3"/>
  <c r="C2037" i="3"/>
  <c r="C2038" i="3"/>
  <c r="C2039" i="3"/>
  <c r="C2040" i="3"/>
  <c r="C2041" i="3"/>
  <c r="C2042" i="3"/>
  <c r="C2043" i="3"/>
  <c r="C2044" i="3"/>
  <c r="C2045" i="3"/>
  <c r="C2046" i="3"/>
  <c r="C2047" i="3"/>
  <c r="C2048" i="3"/>
  <c r="C2049" i="3"/>
  <c r="C2050" i="3"/>
  <c r="C2051" i="3"/>
  <c r="C2052" i="3"/>
  <c r="C2053" i="3"/>
  <c r="C2054" i="3"/>
  <c r="C2055" i="3"/>
  <c r="C2056" i="3"/>
  <c r="C2057" i="3"/>
  <c r="C2058" i="3"/>
  <c r="C2059" i="3"/>
  <c r="C2060" i="3"/>
  <c r="C2061" i="3"/>
  <c r="C2062" i="3"/>
  <c r="C2063" i="3"/>
  <c r="C2064" i="3"/>
  <c r="C2065" i="3"/>
  <c r="C2066" i="3"/>
  <c r="C2067" i="3"/>
  <c r="C2068" i="3"/>
  <c r="C2069" i="3"/>
  <c r="C2070" i="3"/>
  <c r="C2071" i="3"/>
  <c r="C2072" i="3"/>
  <c r="C2073" i="3"/>
  <c r="C2074" i="3"/>
  <c r="C2075" i="3"/>
  <c r="C2076" i="3"/>
  <c r="C2077" i="3"/>
  <c r="C2078" i="3"/>
  <c r="C2079" i="3"/>
  <c r="C2080" i="3"/>
  <c r="C2081" i="3"/>
  <c r="C2082" i="3"/>
  <c r="C2083" i="3"/>
  <c r="C2084" i="3"/>
  <c r="C2085" i="3"/>
  <c r="C2086" i="3"/>
  <c r="C2087" i="3"/>
  <c r="C2088" i="3"/>
  <c r="C2089" i="3"/>
  <c r="C2090" i="3"/>
  <c r="C2091" i="3"/>
  <c r="C2092" i="3"/>
  <c r="C2093" i="3"/>
  <c r="C2094" i="3"/>
  <c r="C2095" i="3"/>
  <c r="C2096" i="3"/>
  <c r="C2097" i="3"/>
  <c r="C2098" i="3"/>
  <c r="C2099" i="3"/>
  <c r="C2100" i="3"/>
  <c r="C2101" i="3"/>
  <c r="C2102" i="3"/>
  <c r="C2103" i="3"/>
  <c r="C2104" i="3"/>
  <c r="C2105" i="3"/>
  <c r="C2106" i="3"/>
  <c r="C2107" i="3"/>
  <c r="C2108" i="3"/>
  <c r="C2109" i="3"/>
  <c r="C2110" i="3"/>
  <c r="C2111" i="3"/>
  <c r="C2112" i="3"/>
  <c r="C2113" i="3"/>
  <c r="C2114" i="3"/>
  <c r="C2115" i="3"/>
  <c r="C2116" i="3"/>
  <c r="C2117" i="3"/>
  <c r="C2118" i="3"/>
  <c r="C2119" i="3"/>
  <c r="C2120" i="3"/>
  <c r="C2121" i="3"/>
  <c r="C2122" i="3"/>
  <c r="C2123" i="3"/>
  <c r="C2124" i="3"/>
  <c r="C2125" i="3"/>
  <c r="C2126" i="3"/>
  <c r="C2127" i="3"/>
  <c r="C2128" i="3"/>
  <c r="C2129" i="3"/>
  <c r="C2130" i="3"/>
  <c r="C2131" i="3"/>
  <c r="C2132" i="3"/>
  <c r="C2133" i="3"/>
  <c r="C2134" i="3"/>
  <c r="C2135" i="3"/>
  <c r="C2136" i="3"/>
  <c r="C2137" i="3"/>
  <c r="C2138" i="3"/>
  <c r="C2139" i="3"/>
  <c r="C2140" i="3"/>
  <c r="C2141" i="3"/>
  <c r="C2142" i="3"/>
  <c r="C2143" i="3"/>
  <c r="C2144" i="3"/>
  <c r="C2145" i="3"/>
  <c r="C2146" i="3"/>
  <c r="C2147" i="3"/>
  <c r="C2148" i="3"/>
  <c r="C2149" i="3"/>
  <c r="C2150" i="3"/>
  <c r="C2151" i="3"/>
  <c r="C2152" i="3"/>
  <c r="C2153" i="3"/>
  <c r="C2154" i="3"/>
  <c r="C2155" i="3"/>
  <c r="C2156" i="3"/>
  <c r="C2157" i="3"/>
  <c r="C2158" i="3"/>
  <c r="C2159" i="3"/>
  <c r="C2160" i="3"/>
  <c r="C2161" i="3"/>
  <c r="A2001" i="3"/>
  <c r="B2001" i="3" s="1"/>
  <c r="A2002" i="3"/>
  <c r="B2002" i="3" s="1"/>
  <c r="A2003" i="3"/>
  <c r="B2003" i="3" s="1"/>
  <c r="A2004" i="3"/>
  <c r="B2004" i="3" s="1"/>
  <c r="A2005" i="3"/>
  <c r="B2005" i="3" s="1"/>
  <c r="A2006" i="3"/>
  <c r="B2006" i="3" s="1"/>
  <c r="A2007" i="3"/>
  <c r="B2007" i="3" s="1"/>
  <c r="A2008" i="3"/>
  <c r="B2008" i="3" s="1"/>
  <c r="A2009" i="3"/>
  <c r="B2009" i="3" s="1"/>
  <c r="A2010" i="3"/>
  <c r="B2010" i="3" s="1"/>
  <c r="A2011" i="3"/>
  <c r="B2011" i="3" s="1"/>
  <c r="A2012" i="3"/>
  <c r="B2012" i="3" s="1"/>
  <c r="A2013" i="3"/>
  <c r="B2013" i="3" s="1"/>
  <c r="A2014" i="3"/>
  <c r="B2014" i="3" s="1"/>
  <c r="A2015" i="3"/>
  <c r="B2015" i="3" s="1"/>
  <c r="A2016" i="3"/>
  <c r="B2016" i="3" s="1"/>
  <c r="A2017" i="3"/>
  <c r="B2017" i="3" s="1"/>
  <c r="A2018" i="3"/>
  <c r="B2018" i="3" s="1"/>
  <c r="A2019" i="3"/>
  <c r="B2019" i="3" s="1"/>
  <c r="A2020" i="3"/>
  <c r="B2020" i="3" s="1"/>
  <c r="A2021" i="3"/>
  <c r="B2021" i="3" s="1"/>
  <c r="A2022" i="3"/>
  <c r="B2022" i="3" s="1"/>
  <c r="A2023" i="3"/>
  <c r="B2023" i="3" s="1"/>
  <c r="A2024" i="3"/>
  <c r="B2024" i="3" s="1"/>
  <c r="A2025" i="3"/>
  <c r="B2025" i="3" s="1"/>
  <c r="A2026" i="3"/>
  <c r="B2026" i="3" s="1"/>
  <c r="A2027" i="3"/>
  <c r="B2027" i="3" s="1"/>
  <c r="A2028" i="3"/>
  <c r="B2028" i="3" s="1"/>
  <c r="A2029" i="3"/>
  <c r="B2029" i="3" s="1"/>
  <c r="A2030" i="3"/>
  <c r="B2030" i="3" s="1"/>
  <c r="A2031" i="3"/>
  <c r="B2031" i="3" s="1"/>
  <c r="A2032" i="3"/>
  <c r="B2032" i="3" s="1"/>
  <c r="A2033" i="3"/>
  <c r="B2033" i="3" s="1"/>
  <c r="A2034" i="3"/>
  <c r="B2034" i="3" s="1"/>
  <c r="A2035" i="3"/>
  <c r="B2035" i="3" s="1"/>
  <c r="A2036" i="3"/>
  <c r="B2036" i="3" s="1"/>
  <c r="A2037" i="3"/>
  <c r="B2037" i="3" s="1"/>
  <c r="A2038" i="3"/>
  <c r="B2038" i="3" s="1"/>
  <c r="A2039" i="3"/>
  <c r="B2039" i="3" s="1"/>
  <c r="A2040" i="3"/>
  <c r="B2040" i="3" s="1"/>
  <c r="A2041" i="3"/>
  <c r="B2041" i="3" s="1"/>
  <c r="A2042" i="3"/>
  <c r="B2042" i="3" s="1"/>
  <c r="A2043" i="3"/>
  <c r="B2043" i="3" s="1"/>
  <c r="A2044" i="3"/>
  <c r="B2044" i="3" s="1"/>
  <c r="A2045" i="3"/>
  <c r="B2045" i="3" s="1"/>
  <c r="A2046" i="3"/>
  <c r="B2046" i="3" s="1"/>
  <c r="A2047" i="3"/>
  <c r="B2047" i="3" s="1"/>
  <c r="A2048" i="3"/>
  <c r="B2048" i="3" s="1"/>
  <c r="A2049" i="3"/>
  <c r="B2049" i="3" s="1"/>
  <c r="A2050" i="3"/>
  <c r="B2050" i="3" s="1"/>
  <c r="A2051" i="3"/>
  <c r="B2051" i="3" s="1"/>
  <c r="A2052" i="3"/>
  <c r="B2052" i="3" s="1"/>
  <c r="A2053" i="3"/>
  <c r="B2053" i="3" s="1"/>
  <c r="A2054" i="3"/>
  <c r="B2054" i="3" s="1"/>
  <c r="A2055" i="3"/>
  <c r="B2055" i="3" s="1"/>
  <c r="A2056" i="3"/>
  <c r="B2056" i="3" s="1"/>
  <c r="A2057" i="3"/>
  <c r="B2057" i="3" s="1"/>
  <c r="A2058" i="3"/>
  <c r="B2058" i="3" s="1"/>
  <c r="A2059" i="3"/>
  <c r="B2059" i="3" s="1"/>
  <c r="A2060" i="3"/>
  <c r="B2060" i="3" s="1"/>
  <c r="A2061" i="3"/>
  <c r="B2061" i="3" s="1"/>
  <c r="A2062" i="3"/>
  <c r="B2062" i="3" s="1"/>
  <c r="A2063" i="3"/>
  <c r="B2063" i="3" s="1"/>
  <c r="A2064" i="3"/>
  <c r="B2064" i="3" s="1"/>
  <c r="A2065" i="3"/>
  <c r="B2065" i="3" s="1"/>
  <c r="A2066" i="3"/>
  <c r="B2066" i="3" s="1"/>
  <c r="A2067" i="3"/>
  <c r="B2067" i="3" s="1"/>
  <c r="A2068" i="3"/>
  <c r="B2068" i="3" s="1"/>
  <c r="A2069" i="3"/>
  <c r="B2069" i="3" s="1"/>
  <c r="A2070" i="3"/>
  <c r="B2070" i="3" s="1"/>
  <c r="A2071" i="3"/>
  <c r="B2071" i="3" s="1"/>
  <c r="A2072" i="3"/>
  <c r="B2072" i="3" s="1"/>
  <c r="A2073" i="3"/>
  <c r="B2073" i="3" s="1"/>
  <c r="A2074" i="3"/>
  <c r="B2074" i="3" s="1"/>
  <c r="A2075" i="3"/>
  <c r="B2075" i="3" s="1"/>
  <c r="A2076" i="3"/>
  <c r="B2076" i="3" s="1"/>
  <c r="A2077" i="3"/>
  <c r="B2077" i="3" s="1"/>
  <c r="A2078" i="3"/>
  <c r="B2078" i="3" s="1"/>
  <c r="A2079" i="3"/>
  <c r="B2079" i="3" s="1"/>
  <c r="A2080" i="3"/>
  <c r="B2080" i="3" s="1"/>
  <c r="A2081" i="3"/>
  <c r="B2081" i="3" s="1"/>
  <c r="A2082" i="3"/>
  <c r="B2082" i="3" s="1"/>
  <c r="A2083" i="3"/>
  <c r="B2083" i="3" s="1"/>
  <c r="A2084" i="3"/>
  <c r="B2084" i="3" s="1"/>
  <c r="A2085" i="3"/>
  <c r="B2085" i="3" s="1"/>
  <c r="A2086" i="3"/>
  <c r="B2086" i="3" s="1"/>
  <c r="A2087" i="3"/>
  <c r="B2087" i="3" s="1"/>
  <c r="A2088" i="3"/>
  <c r="B2088" i="3" s="1"/>
  <c r="A2089" i="3"/>
  <c r="B2089" i="3" s="1"/>
  <c r="A2090" i="3"/>
  <c r="B2090" i="3" s="1"/>
  <c r="A2091" i="3"/>
  <c r="B2091" i="3" s="1"/>
  <c r="A2092" i="3"/>
  <c r="B2092" i="3" s="1"/>
  <c r="A2093" i="3"/>
  <c r="B2093" i="3" s="1"/>
  <c r="A2094" i="3"/>
  <c r="B2094" i="3" s="1"/>
  <c r="A2095" i="3"/>
  <c r="B2095" i="3" s="1"/>
  <c r="A2096" i="3"/>
  <c r="B2096" i="3" s="1"/>
  <c r="A2097" i="3"/>
  <c r="B2097" i="3" s="1"/>
  <c r="A2098" i="3"/>
  <c r="B2098" i="3" s="1"/>
  <c r="A2099" i="3"/>
  <c r="B2099" i="3" s="1"/>
  <c r="A2100" i="3"/>
  <c r="B2100" i="3" s="1"/>
  <c r="A2101" i="3"/>
  <c r="B2101" i="3" s="1"/>
  <c r="A2102" i="3"/>
  <c r="B2102" i="3" s="1"/>
  <c r="A2103" i="3"/>
  <c r="B2103" i="3" s="1"/>
  <c r="A2104" i="3"/>
  <c r="B2104" i="3" s="1"/>
  <c r="A2105" i="3"/>
  <c r="B2105" i="3" s="1"/>
  <c r="A2106" i="3"/>
  <c r="B2106" i="3" s="1"/>
  <c r="A2107" i="3"/>
  <c r="B2107" i="3" s="1"/>
  <c r="A2108" i="3"/>
  <c r="B2108" i="3" s="1"/>
  <c r="A2109" i="3"/>
  <c r="B2109" i="3" s="1"/>
  <c r="A2110" i="3"/>
  <c r="B2110" i="3" s="1"/>
  <c r="A2111" i="3"/>
  <c r="B2111" i="3" s="1"/>
  <c r="A2112" i="3"/>
  <c r="B2112" i="3" s="1"/>
  <c r="A2113" i="3"/>
  <c r="B2113" i="3" s="1"/>
  <c r="A2114" i="3"/>
  <c r="B2114" i="3" s="1"/>
  <c r="A2115" i="3"/>
  <c r="B2115" i="3" s="1"/>
  <c r="A2116" i="3"/>
  <c r="B2116" i="3" s="1"/>
  <c r="A2117" i="3"/>
  <c r="B2117" i="3" s="1"/>
  <c r="A2118" i="3"/>
  <c r="B2118" i="3" s="1"/>
  <c r="A2119" i="3"/>
  <c r="B2119" i="3" s="1"/>
  <c r="A2120" i="3"/>
  <c r="B2120" i="3" s="1"/>
  <c r="A2121" i="3"/>
  <c r="B2121" i="3" s="1"/>
  <c r="A2122" i="3"/>
  <c r="B2122" i="3" s="1"/>
  <c r="A2123" i="3"/>
  <c r="B2123" i="3" s="1"/>
  <c r="A2124" i="3"/>
  <c r="B2124" i="3" s="1"/>
  <c r="A2125" i="3"/>
  <c r="B2125" i="3" s="1"/>
  <c r="A2126" i="3"/>
  <c r="B2126" i="3" s="1"/>
  <c r="A2127" i="3"/>
  <c r="B2127" i="3" s="1"/>
  <c r="A2128" i="3"/>
  <c r="B2128" i="3" s="1"/>
  <c r="A2129" i="3"/>
  <c r="B2129" i="3" s="1"/>
  <c r="A2130" i="3"/>
  <c r="B2130" i="3" s="1"/>
  <c r="A2131" i="3"/>
  <c r="B2131" i="3" s="1"/>
  <c r="A2132" i="3"/>
  <c r="B2132" i="3" s="1"/>
  <c r="A2133" i="3"/>
  <c r="B2133" i="3" s="1"/>
  <c r="A2134" i="3"/>
  <c r="B2134" i="3" s="1"/>
  <c r="A2135" i="3"/>
  <c r="B2135" i="3" s="1"/>
  <c r="A2136" i="3"/>
  <c r="B2136" i="3" s="1"/>
  <c r="A2137" i="3"/>
  <c r="B2137" i="3" s="1"/>
  <c r="A2138" i="3"/>
  <c r="B2138" i="3" s="1"/>
  <c r="A2139" i="3"/>
  <c r="B2139" i="3" s="1"/>
  <c r="A2140" i="3"/>
  <c r="B2140" i="3" s="1"/>
  <c r="A2141" i="3"/>
  <c r="B2141" i="3" s="1"/>
  <c r="A2142" i="3"/>
  <c r="B2142" i="3" s="1"/>
  <c r="A2143" i="3"/>
  <c r="B2143" i="3" s="1"/>
  <c r="A2144" i="3"/>
  <c r="B2144" i="3" s="1"/>
  <c r="A2145" i="3"/>
  <c r="B2145" i="3" s="1"/>
  <c r="A2146" i="3"/>
  <c r="B2146" i="3" s="1"/>
  <c r="A2147" i="3"/>
  <c r="B2147" i="3" s="1"/>
  <c r="A2148" i="3"/>
  <c r="B2148" i="3" s="1"/>
  <c r="A2149" i="3"/>
  <c r="B2149" i="3" s="1"/>
  <c r="A2150" i="3"/>
  <c r="B2150" i="3" s="1"/>
  <c r="A2151" i="3"/>
  <c r="B2151" i="3" s="1"/>
  <c r="A2152" i="3"/>
  <c r="B2152" i="3" s="1"/>
  <c r="A2153" i="3"/>
  <c r="B2153" i="3" s="1"/>
  <c r="A2154" i="3"/>
  <c r="B2154" i="3" s="1"/>
  <c r="A2155" i="3"/>
  <c r="B2155" i="3" s="1"/>
  <c r="A2156" i="3"/>
  <c r="B2156" i="3" s="1"/>
  <c r="A2157" i="3"/>
  <c r="B2157" i="3" s="1"/>
  <c r="A2158" i="3"/>
  <c r="B2158" i="3" s="1"/>
  <c r="A2159" i="3"/>
  <c r="B2159" i="3" s="1"/>
  <c r="A2160" i="3"/>
  <c r="B2160" i="3" s="1"/>
  <c r="A2161" i="3"/>
  <c r="B2161" i="3" s="1"/>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J1107" i="3"/>
  <c r="J1108" i="3"/>
  <c r="J1109" i="3"/>
  <c r="J1110" i="3"/>
  <c r="J1111" i="3"/>
  <c r="J1112" i="3"/>
  <c r="J1113" i="3"/>
  <c r="J1114" i="3"/>
  <c r="J1115" i="3"/>
  <c r="J1116" i="3"/>
  <c r="J1117" i="3"/>
  <c r="J1118" i="3"/>
  <c r="J1119" i="3"/>
  <c r="J1120" i="3"/>
  <c r="J1121" i="3"/>
  <c r="J1122" i="3"/>
  <c r="J1123" i="3"/>
  <c r="J1124" i="3"/>
  <c r="J1125" i="3"/>
  <c r="J1126" i="3"/>
  <c r="J1127" i="3"/>
  <c r="J1128" i="3"/>
  <c r="J1129" i="3"/>
  <c r="J1130" i="3"/>
  <c r="J1131" i="3"/>
  <c r="J1132" i="3"/>
  <c r="J1133" i="3"/>
  <c r="J1134" i="3"/>
  <c r="J1135" i="3"/>
  <c r="J1136" i="3"/>
  <c r="J1137" i="3"/>
  <c r="J1138" i="3"/>
  <c r="J1139" i="3"/>
  <c r="J1140" i="3"/>
  <c r="J1141" i="3"/>
  <c r="J1142" i="3"/>
  <c r="J1143" i="3"/>
  <c r="J1144" i="3"/>
  <c r="J1145" i="3"/>
  <c r="J1146" i="3"/>
  <c r="J1147" i="3"/>
  <c r="J1148" i="3"/>
  <c r="J1149" i="3"/>
  <c r="J1150" i="3"/>
  <c r="J1151" i="3"/>
  <c r="J1152" i="3"/>
  <c r="J1153" i="3"/>
  <c r="J1154" i="3"/>
  <c r="J1155" i="3"/>
  <c r="J1156" i="3"/>
  <c r="J1157" i="3"/>
  <c r="J1158" i="3"/>
  <c r="J1159" i="3"/>
  <c r="J1160" i="3"/>
  <c r="J1161" i="3"/>
  <c r="J1162" i="3"/>
  <c r="J1163" i="3"/>
  <c r="J1164" i="3"/>
  <c r="J1165" i="3"/>
  <c r="J1166" i="3"/>
  <c r="J1167" i="3"/>
  <c r="J1168" i="3"/>
  <c r="J1169" i="3"/>
  <c r="J1170" i="3"/>
  <c r="J1171" i="3"/>
  <c r="J1172" i="3"/>
  <c r="J1173" i="3"/>
  <c r="J1174" i="3"/>
  <c r="J1175" i="3"/>
  <c r="J1176" i="3"/>
  <c r="J1177" i="3"/>
  <c r="J1178" i="3"/>
  <c r="J1179" i="3"/>
  <c r="J1180" i="3"/>
  <c r="J1181" i="3"/>
  <c r="J1182" i="3"/>
  <c r="J1183" i="3"/>
  <c r="J1184" i="3"/>
  <c r="J1185" i="3"/>
  <c r="J1186" i="3"/>
  <c r="J1187" i="3"/>
  <c r="J1188" i="3"/>
  <c r="J1189" i="3"/>
  <c r="J1190" i="3"/>
  <c r="J1191" i="3"/>
  <c r="J1192" i="3"/>
  <c r="J1193" i="3"/>
  <c r="J1194" i="3"/>
  <c r="J1195" i="3"/>
  <c r="J1196" i="3"/>
  <c r="J1197" i="3"/>
  <c r="J1198" i="3"/>
  <c r="J1199" i="3"/>
  <c r="J1200" i="3"/>
  <c r="J1201" i="3"/>
  <c r="J1202" i="3"/>
  <c r="J1203" i="3"/>
  <c r="J1204" i="3"/>
  <c r="J1205" i="3"/>
  <c r="J1206" i="3"/>
  <c r="J1207" i="3"/>
  <c r="J1208" i="3"/>
  <c r="J1209" i="3"/>
  <c r="J1210" i="3"/>
  <c r="J1211" i="3"/>
  <c r="J1212" i="3"/>
  <c r="J1213" i="3"/>
  <c r="J1214" i="3"/>
  <c r="J1215" i="3"/>
  <c r="J1216" i="3"/>
  <c r="J1217" i="3"/>
  <c r="J1218" i="3"/>
  <c r="J1219" i="3"/>
  <c r="J1220" i="3"/>
  <c r="J1221" i="3"/>
  <c r="J1222" i="3"/>
  <c r="J1223" i="3"/>
  <c r="J1224" i="3"/>
  <c r="J1225" i="3"/>
  <c r="J1226" i="3"/>
  <c r="J1227" i="3"/>
  <c r="J1228" i="3"/>
  <c r="J1229" i="3"/>
  <c r="J1230" i="3"/>
  <c r="J1231" i="3"/>
  <c r="J1232" i="3"/>
  <c r="J1233" i="3"/>
  <c r="J1234" i="3"/>
  <c r="J1235" i="3"/>
  <c r="J1236" i="3"/>
  <c r="J1237" i="3"/>
  <c r="J1238" i="3"/>
  <c r="J1239" i="3"/>
  <c r="J1240" i="3"/>
  <c r="J1241" i="3"/>
  <c r="J1242" i="3"/>
  <c r="J1243" i="3"/>
  <c r="J1244" i="3"/>
  <c r="J1245" i="3"/>
  <c r="J1246" i="3"/>
  <c r="J1247" i="3"/>
  <c r="J1248" i="3"/>
  <c r="J1249" i="3"/>
  <c r="J1250" i="3"/>
  <c r="J1251" i="3"/>
  <c r="J1252" i="3"/>
  <c r="J1253" i="3"/>
  <c r="J1254" i="3"/>
  <c r="J1255" i="3"/>
  <c r="J1256" i="3"/>
  <c r="J1257" i="3"/>
  <c r="J1258" i="3"/>
  <c r="J1259" i="3"/>
  <c r="J1260" i="3"/>
  <c r="J1261" i="3"/>
  <c r="J1262" i="3"/>
  <c r="J1263" i="3"/>
  <c r="J1264" i="3"/>
  <c r="J1265" i="3"/>
  <c r="J1266" i="3"/>
  <c r="J1267" i="3"/>
  <c r="J1268" i="3"/>
  <c r="J1269" i="3"/>
  <c r="J1270" i="3"/>
  <c r="J1271" i="3"/>
  <c r="J1272" i="3"/>
  <c r="J1273" i="3"/>
  <c r="J1274" i="3"/>
  <c r="J1275" i="3"/>
  <c r="J1276" i="3"/>
  <c r="J1277" i="3"/>
  <c r="J1278" i="3"/>
  <c r="J1279" i="3"/>
  <c r="J1280" i="3"/>
  <c r="J1281" i="3"/>
  <c r="J1282" i="3"/>
  <c r="J1283" i="3"/>
  <c r="J1284" i="3"/>
  <c r="J1285" i="3"/>
  <c r="J1286" i="3"/>
  <c r="J1287" i="3"/>
  <c r="J1288" i="3"/>
  <c r="J1289" i="3"/>
  <c r="J1290" i="3"/>
  <c r="J1291" i="3"/>
  <c r="J1292" i="3"/>
  <c r="J1293" i="3"/>
  <c r="J1294" i="3"/>
  <c r="J1295" i="3"/>
  <c r="J1296" i="3"/>
  <c r="J1297" i="3"/>
  <c r="J1298" i="3"/>
  <c r="J1299" i="3"/>
  <c r="J1300" i="3"/>
  <c r="J1301" i="3"/>
  <c r="J1302" i="3"/>
  <c r="J1303" i="3"/>
  <c r="J1304" i="3"/>
  <c r="J1305" i="3"/>
  <c r="J1306" i="3"/>
  <c r="J1307" i="3"/>
  <c r="J1308" i="3"/>
  <c r="J1309" i="3"/>
  <c r="J1310" i="3"/>
  <c r="J1311" i="3"/>
  <c r="J1312" i="3"/>
  <c r="J1313" i="3"/>
  <c r="J1314" i="3"/>
  <c r="J1315" i="3"/>
  <c r="J1316" i="3"/>
  <c r="J1317" i="3"/>
  <c r="J1318" i="3"/>
  <c r="J1319" i="3"/>
  <c r="J1320" i="3"/>
  <c r="J1321" i="3"/>
  <c r="J1322" i="3"/>
  <c r="J1323" i="3"/>
  <c r="J1324" i="3"/>
  <c r="J1325" i="3"/>
  <c r="J1326" i="3"/>
  <c r="J1327" i="3"/>
  <c r="J1328" i="3"/>
  <c r="J1329" i="3"/>
  <c r="J1330" i="3"/>
  <c r="J1331" i="3"/>
  <c r="J1332" i="3"/>
  <c r="J1333" i="3"/>
  <c r="J1334" i="3"/>
  <c r="J1335" i="3"/>
  <c r="J1336" i="3"/>
  <c r="J1337" i="3"/>
  <c r="J1338" i="3"/>
  <c r="J1339" i="3"/>
  <c r="J1340" i="3"/>
  <c r="J1341" i="3"/>
  <c r="J1342" i="3"/>
  <c r="J1343" i="3"/>
  <c r="J1344" i="3"/>
  <c r="J1345" i="3"/>
  <c r="J1346" i="3"/>
  <c r="J1347" i="3"/>
  <c r="J1348" i="3"/>
  <c r="J1349" i="3"/>
  <c r="J1350" i="3"/>
  <c r="J1351" i="3"/>
  <c r="J1352" i="3"/>
  <c r="J1353" i="3"/>
  <c r="J1354" i="3"/>
  <c r="J1355" i="3"/>
  <c r="J1356" i="3"/>
  <c r="J1357" i="3"/>
  <c r="J1358" i="3"/>
  <c r="J1359" i="3"/>
  <c r="J1360" i="3"/>
  <c r="J1361" i="3"/>
  <c r="J1362" i="3"/>
  <c r="J1363" i="3"/>
  <c r="J1364" i="3"/>
  <c r="J1365" i="3"/>
  <c r="J1366" i="3"/>
  <c r="J1367" i="3"/>
  <c r="J1368" i="3"/>
  <c r="J1369" i="3"/>
  <c r="J1370" i="3"/>
  <c r="J1371" i="3"/>
  <c r="J1372" i="3"/>
  <c r="J1373" i="3"/>
  <c r="J1374" i="3"/>
  <c r="J1375" i="3"/>
  <c r="J1376" i="3"/>
  <c r="J1377" i="3"/>
  <c r="J1378" i="3"/>
  <c r="J1379" i="3"/>
  <c r="J1380" i="3"/>
  <c r="J1381" i="3"/>
  <c r="J1382" i="3"/>
  <c r="J1383" i="3"/>
  <c r="J1384" i="3"/>
  <c r="J1385" i="3"/>
  <c r="J1386" i="3"/>
  <c r="J1387" i="3"/>
  <c r="J1388" i="3"/>
  <c r="J1389" i="3"/>
  <c r="J1390" i="3"/>
  <c r="J1391" i="3"/>
  <c r="J1392" i="3"/>
  <c r="J1393" i="3"/>
  <c r="J1394" i="3"/>
  <c r="J1395" i="3"/>
  <c r="J1396" i="3"/>
  <c r="J1397" i="3"/>
  <c r="J1398" i="3"/>
  <c r="J1399" i="3"/>
  <c r="J1400" i="3"/>
  <c r="J1401" i="3"/>
  <c r="J1402" i="3"/>
  <c r="J1403" i="3"/>
  <c r="J1404" i="3"/>
  <c r="J1405" i="3"/>
  <c r="J1406" i="3"/>
  <c r="J1407" i="3"/>
  <c r="J1408" i="3"/>
  <c r="J1409" i="3"/>
  <c r="J1410" i="3"/>
  <c r="J1411" i="3"/>
  <c r="J1412" i="3"/>
  <c r="J1413" i="3"/>
  <c r="J1414" i="3"/>
  <c r="J1415" i="3"/>
  <c r="J1416" i="3"/>
  <c r="J1417" i="3"/>
  <c r="J1418" i="3"/>
  <c r="J1419" i="3"/>
  <c r="J1420" i="3"/>
  <c r="J1421" i="3"/>
  <c r="J1422" i="3"/>
  <c r="J1423" i="3"/>
  <c r="J1424" i="3"/>
  <c r="J1425" i="3"/>
  <c r="J1426" i="3"/>
  <c r="J1427" i="3"/>
  <c r="J1428" i="3"/>
  <c r="J1429" i="3"/>
  <c r="J1430" i="3"/>
  <c r="J1431" i="3"/>
  <c r="J1432" i="3"/>
  <c r="J1433" i="3"/>
  <c r="J1434" i="3"/>
  <c r="J1435" i="3"/>
  <c r="J1436" i="3"/>
  <c r="J1437" i="3"/>
  <c r="J1438" i="3"/>
  <c r="J1439" i="3"/>
  <c r="J1440" i="3"/>
  <c r="J1441" i="3"/>
  <c r="J1442" i="3"/>
  <c r="J1443" i="3"/>
  <c r="J1444" i="3"/>
  <c r="J1445" i="3"/>
  <c r="J1446" i="3"/>
  <c r="J1447" i="3"/>
  <c r="J1448" i="3"/>
  <c r="J1449" i="3"/>
  <c r="J1450" i="3"/>
  <c r="J1451" i="3"/>
  <c r="J1452" i="3"/>
  <c r="J1453" i="3"/>
  <c r="J1454" i="3"/>
  <c r="J1455" i="3"/>
  <c r="J1456" i="3"/>
  <c r="J1457" i="3"/>
  <c r="J1458" i="3"/>
  <c r="J1459" i="3"/>
  <c r="J1460" i="3"/>
  <c r="J1461" i="3"/>
  <c r="J1462" i="3"/>
  <c r="J1463" i="3"/>
  <c r="J1464" i="3"/>
  <c r="J1465" i="3"/>
  <c r="J1466" i="3"/>
  <c r="J1467" i="3"/>
  <c r="J1468" i="3"/>
  <c r="J1469" i="3"/>
  <c r="J1470" i="3"/>
  <c r="J1471" i="3"/>
  <c r="J1472" i="3"/>
  <c r="J1473" i="3"/>
  <c r="J1474" i="3"/>
  <c r="J1475" i="3"/>
  <c r="J1476" i="3"/>
  <c r="J1477" i="3"/>
  <c r="J1478" i="3"/>
  <c r="J1479" i="3"/>
  <c r="J1480" i="3"/>
  <c r="J1481" i="3"/>
  <c r="J1482" i="3"/>
  <c r="J1483" i="3"/>
  <c r="J1484" i="3"/>
  <c r="J1485" i="3"/>
  <c r="J1486" i="3"/>
  <c r="J1487" i="3"/>
  <c r="J1488" i="3"/>
  <c r="J1489" i="3"/>
  <c r="J1490" i="3"/>
  <c r="J1491" i="3"/>
  <c r="J1492" i="3"/>
  <c r="J1493" i="3"/>
  <c r="J1494" i="3"/>
  <c r="J1495" i="3"/>
  <c r="J1496" i="3"/>
  <c r="J1497" i="3"/>
  <c r="J1498" i="3"/>
  <c r="J1499" i="3"/>
  <c r="J1500" i="3"/>
  <c r="J1501" i="3"/>
  <c r="J1502" i="3"/>
  <c r="J1503" i="3"/>
  <c r="J1504" i="3"/>
  <c r="J1505" i="3"/>
  <c r="J1506" i="3"/>
  <c r="J1507" i="3"/>
  <c r="J1508" i="3"/>
  <c r="J1509" i="3"/>
  <c r="J1510" i="3"/>
  <c r="J1511" i="3"/>
  <c r="J1512" i="3"/>
  <c r="J1513" i="3"/>
  <c r="J1514" i="3"/>
  <c r="J1515" i="3"/>
  <c r="J1516" i="3"/>
  <c r="J1517" i="3"/>
  <c r="J1518" i="3"/>
  <c r="J1519" i="3"/>
  <c r="J1520" i="3"/>
  <c r="J1521" i="3"/>
  <c r="J1522" i="3"/>
  <c r="J1523" i="3"/>
  <c r="J1524" i="3"/>
  <c r="J1525" i="3"/>
  <c r="J1526" i="3"/>
  <c r="J1527" i="3"/>
  <c r="J1528" i="3"/>
  <c r="J1529" i="3"/>
  <c r="J1530" i="3"/>
  <c r="J1531" i="3"/>
  <c r="J1532" i="3"/>
  <c r="J1533" i="3"/>
  <c r="J1534" i="3"/>
  <c r="J1535" i="3"/>
  <c r="J1536" i="3"/>
  <c r="J1537" i="3"/>
  <c r="J1538" i="3"/>
  <c r="J1539" i="3"/>
  <c r="J1540" i="3"/>
  <c r="J1541" i="3"/>
  <c r="J1542" i="3"/>
  <c r="J1543" i="3"/>
  <c r="J1544" i="3"/>
  <c r="J1545" i="3"/>
  <c r="J1546" i="3"/>
  <c r="J1547" i="3"/>
  <c r="J1548" i="3"/>
  <c r="J1549" i="3"/>
  <c r="J1550" i="3"/>
  <c r="J1551" i="3"/>
  <c r="J1552" i="3"/>
  <c r="J1553" i="3"/>
  <c r="J1554" i="3"/>
  <c r="J1555" i="3"/>
  <c r="J1556" i="3"/>
  <c r="J1557" i="3"/>
  <c r="J1558" i="3"/>
  <c r="J1559" i="3"/>
  <c r="J1560" i="3"/>
  <c r="J1561" i="3"/>
  <c r="J1562" i="3"/>
  <c r="J1563" i="3"/>
  <c r="J1564" i="3"/>
  <c r="J1565" i="3"/>
  <c r="J1566" i="3"/>
  <c r="J1567" i="3"/>
  <c r="J1568" i="3"/>
  <c r="J1569" i="3"/>
  <c r="J1570" i="3"/>
  <c r="J1571" i="3"/>
  <c r="J1572" i="3"/>
  <c r="J1573" i="3"/>
  <c r="J1574" i="3"/>
  <c r="J1575" i="3"/>
  <c r="J1576" i="3"/>
  <c r="J1577" i="3"/>
  <c r="J1578" i="3"/>
  <c r="J1579" i="3"/>
  <c r="J1580" i="3"/>
  <c r="J1581" i="3"/>
  <c r="J1582" i="3"/>
  <c r="J1583" i="3"/>
  <c r="J1584" i="3"/>
  <c r="J1585" i="3"/>
  <c r="J1586" i="3"/>
  <c r="J1587" i="3"/>
  <c r="J1588" i="3"/>
  <c r="J1589" i="3"/>
  <c r="J1590" i="3"/>
  <c r="J1591" i="3"/>
  <c r="J1592" i="3"/>
  <c r="J1593" i="3"/>
  <c r="J1594" i="3"/>
  <c r="J1595" i="3"/>
  <c r="J1596" i="3"/>
  <c r="J1597" i="3"/>
  <c r="J1598" i="3"/>
  <c r="J1599" i="3"/>
  <c r="J1600" i="3"/>
  <c r="J1601" i="3"/>
  <c r="J1602" i="3"/>
  <c r="J1603" i="3"/>
  <c r="J1604" i="3"/>
  <c r="J1605" i="3"/>
  <c r="J1606" i="3"/>
  <c r="J1607" i="3"/>
  <c r="J1608" i="3"/>
  <c r="J1609" i="3"/>
  <c r="J1610" i="3"/>
  <c r="J1611" i="3"/>
  <c r="J1612" i="3"/>
  <c r="J1613" i="3"/>
  <c r="J1614" i="3"/>
  <c r="J1615" i="3"/>
  <c r="J1616" i="3"/>
  <c r="J1617" i="3"/>
  <c r="J1618" i="3"/>
  <c r="J1619" i="3"/>
  <c r="J1620" i="3"/>
  <c r="J1621" i="3"/>
  <c r="J1622" i="3"/>
  <c r="J1623" i="3"/>
  <c r="J1624" i="3"/>
  <c r="J1625" i="3"/>
  <c r="J1626" i="3"/>
  <c r="J1627" i="3"/>
  <c r="J1628" i="3"/>
  <c r="J1629" i="3"/>
  <c r="J1630" i="3"/>
  <c r="J1631" i="3"/>
  <c r="J1632" i="3"/>
  <c r="J1633" i="3"/>
  <c r="J1634" i="3"/>
  <c r="J1635" i="3"/>
  <c r="J1636" i="3"/>
  <c r="J1637" i="3"/>
  <c r="J1638" i="3"/>
  <c r="J1639" i="3"/>
  <c r="J1640" i="3"/>
  <c r="J1641" i="3"/>
  <c r="J1642" i="3"/>
  <c r="J1643" i="3"/>
  <c r="J1644" i="3"/>
  <c r="J1645" i="3"/>
  <c r="J1646" i="3"/>
  <c r="J1647" i="3"/>
  <c r="J1648" i="3"/>
  <c r="J1649" i="3"/>
  <c r="J1650" i="3"/>
  <c r="J1651" i="3"/>
  <c r="J1652" i="3"/>
  <c r="J1653" i="3"/>
  <c r="J1654" i="3"/>
  <c r="J1655" i="3"/>
  <c r="J1656" i="3"/>
  <c r="J1657" i="3"/>
  <c r="J1658" i="3"/>
  <c r="J1659" i="3"/>
  <c r="J1660" i="3"/>
  <c r="J1661" i="3"/>
  <c r="J1662" i="3"/>
  <c r="J1663" i="3"/>
  <c r="J1664" i="3"/>
  <c r="J1665" i="3"/>
  <c r="J1666" i="3"/>
  <c r="J1667" i="3"/>
  <c r="J1668" i="3"/>
  <c r="J1669" i="3"/>
  <c r="J1670" i="3"/>
  <c r="J1671" i="3"/>
  <c r="J1672" i="3"/>
  <c r="J1673" i="3"/>
  <c r="J1674" i="3"/>
  <c r="J1675" i="3"/>
  <c r="J1676" i="3"/>
  <c r="J1677" i="3"/>
  <c r="J1678" i="3"/>
  <c r="J1679" i="3"/>
  <c r="J1680" i="3"/>
  <c r="J1681" i="3"/>
  <c r="J1682" i="3"/>
  <c r="J1683" i="3"/>
  <c r="J1684" i="3"/>
  <c r="J1685" i="3"/>
  <c r="J1686" i="3"/>
  <c r="J1687" i="3"/>
  <c r="J1688" i="3"/>
  <c r="J1689" i="3"/>
  <c r="J1690" i="3"/>
  <c r="J1691" i="3"/>
  <c r="J1692" i="3"/>
  <c r="J1693" i="3"/>
  <c r="J1694" i="3"/>
  <c r="J1695" i="3"/>
  <c r="J1696" i="3"/>
  <c r="J1697" i="3"/>
  <c r="J1698" i="3"/>
  <c r="J1699" i="3"/>
  <c r="J1700" i="3"/>
  <c r="J1701" i="3"/>
  <c r="J1702" i="3"/>
  <c r="J1703" i="3"/>
  <c r="J1704" i="3"/>
  <c r="J1705" i="3"/>
  <c r="J1706" i="3"/>
  <c r="J1707" i="3"/>
  <c r="J1708" i="3"/>
  <c r="J1709" i="3"/>
  <c r="J1710" i="3"/>
  <c r="J1711" i="3"/>
  <c r="J1712" i="3"/>
  <c r="J1713" i="3"/>
  <c r="J1714" i="3"/>
  <c r="J1715" i="3"/>
  <c r="J1716" i="3"/>
  <c r="J1717" i="3"/>
  <c r="J1718" i="3"/>
  <c r="J1719" i="3"/>
  <c r="J1720" i="3"/>
  <c r="J1721" i="3"/>
  <c r="J1722" i="3"/>
  <c r="J1723" i="3"/>
  <c r="J1724" i="3"/>
  <c r="J1725" i="3"/>
  <c r="J1726" i="3"/>
  <c r="J1727" i="3"/>
  <c r="J1728" i="3"/>
  <c r="J1729" i="3"/>
  <c r="J1730" i="3"/>
  <c r="J1731" i="3"/>
  <c r="J1732" i="3"/>
  <c r="J1733" i="3"/>
  <c r="J1734" i="3"/>
  <c r="J1735" i="3"/>
  <c r="J1736" i="3"/>
  <c r="J1737" i="3"/>
  <c r="J1738" i="3"/>
  <c r="J1739" i="3"/>
  <c r="J1740" i="3"/>
  <c r="J1741" i="3"/>
  <c r="J1742" i="3"/>
  <c r="J1743" i="3"/>
  <c r="J1744" i="3"/>
  <c r="J1745" i="3"/>
  <c r="J1746" i="3"/>
  <c r="J1747" i="3"/>
  <c r="J1748" i="3"/>
  <c r="J1749" i="3"/>
  <c r="J1750" i="3"/>
  <c r="J1751" i="3"/>
  <c r="J1752" i="3"/>
  <c r="J1753" i="3"/>
  <c r="J1754" i="3"/>
  <c r="J1755" i="3"/>
  <c r="J1756" i="3"/>
  <c r="J1757" i="3"/>
  <c r="J1758" i="3"/>
  <c r="J1759" i="3"/>
  <c r="J1760" i="3"/>
  <c r="J1761" i="3"/>
  <c r="J1762" i="3"/>
  <c r="J1763" i="3"/>
  <c r="J1764" i="3"/>
  <c r="J1765" i="3"/>
  <c r="J1766" i="3"/>
  <c r="J1767" i="3"/>
  <c r="J1768" i="3"/>
  <c r="J1769" i="3"/>
  <c r="J1770" i="3"/>
  <c r="J1771" i="3"/>
  <c r="J1772" i="3"/>
  <c r="J1773" i="3"/>
  <c r="J1774" i="3"/>
  <c r="J1775" i="3"/>
  <c r="J1776" i="3"/>
  <c r="J1777" i="3"/>
  <c r="J1778" i="3"/>
  <c r="J1779" i="3"/>
  <c r="J1780" i="3"/>
  <c r="J1781" i="3"/>
  <c r="J1782" i="3"/>
  <c r="J1783" i="3"/>
  <c r="J1784" i="3"/>
  <c r="J1785" i="3"/>
  <c r="J1786" i="3"/>
  <c r="J1787" i="3"/>
  <c r="J1788" i="3"/>
  <c r="J1789" i="3"/>
  <c r="J1790" i="3"/>
  <c r="J1791" i="3"/>
  <c r="J1792" i="3"/>
  <c r="J1793" i="3"/>
  <c r="J1794" i="3"/>
  <c r="J1795" i="3"/>
  <c r="J1796" i="3"/>
  <c r="J1797" i="3"/>
  <c r="J1798" i="3"/>
  <c r="J1799" i="3"/>
  <c r="J1800" i="3"/>
  <c r="J1801" i="3"/>
  <c r="J1802" i="3"/>
  <c r="J1803" i="3"/>
  <c r="J1804" i="3"/>
  <c r="J1805" i="3"/>
  <c r="J1806" i="3"/>
  <c r="J1807" i="3"/>
  <c r="J1808" i="3"/>
  <c r="J1809" i="3"/>
  <c r="J1810" i="3"/>
  <c r="J1811" i="3"/>
  <c r="J1812" i="3"/>
  <c r="J1813" i="3"/>
  <c r="J1814" i="3"/>
  <c r="J1815" i="3"/>
  <c r="J1816" i="3"/>
  <c r="J1817" i="3"/>
  <c r="J1818" i="3"/>
  <c r="J1819" i="3"/>
  <c r="J1820" i="3"/>
  <c r="J1821" i="3"/>
  <c r="J1822" i="3"/>
  <c r="J1823" i="3"/>
  <c r="J1824" i="3"/>
  <c r="J1825" i="3"/>
  <c r="J1826" i="3"/>
  <c r="J1827" i="3"/>
  <c r="J1828" i="3"/>
  <c r="J1829" i="3"/>
  <c r="J1830" i="3"/>
  <c r="J1831" i="3"/>
  <c r="J1832" i="3"/>
  <c r="J1833" i="3"/>
  <c r="J1834" i="3"/>
  <c r="J1835" i="3"/>
  <c r="J1836" i="3"/>
  <c r="J1837" i="3"/>
  <c r="J1838" i="3"/>
  <c r="J1839" i="3"/>
  <c r="J1840" i="3"/>
  <c r="J1841" i="3"/>
  <c r="J1842" i="3"/>
  <c r="J1843" i="3"/>
  <c r="J1844" i="3"/>
  <c r="J1845" i="3"/>
  <c r="J1846" i="3"/>
  <c r="J1847" i="3"/>
  <c r="J1848" i="3"/>
  <c r="J1849" i="3"/>
  <c r="J1850" i="3"/>
  <c r="J1851" i="3"/>
  <c r="J1852" i="3"/>
  <c r="J1853" i="3"/>
  <c r="J1854" i="3"/>
  <c r="J1855" i="3"/>
  <c r="J1856" i="3"/>
  <c r="J1857" i="3"/>
  <c r="J1858" i="3"/>
  <c r="J1859" i="3"/>
  <c r="J1860" i="3"/>
  <c r="J1861" i="3"/>
  <c r="J1862" i="3"/>
  <c r="J1863" i="3"/>
  <c r="J1864" i="3"/>
  <c r="J1865" i="3"/>
  <c r="J1866" i="3"/>
  <c r="J1867" i="3"/>
  <c r="J1868" i="3"/>
  <c r="J1869" i="3"/>
  <c r="J1870" i="3"/>
  <c r="J1871" i="3"/>
  <c r="J1872" i="3"/>
  <c r="J1873" i="3"/>
  <c r="J1874" i="3"/>
  <c r="J1875" i="3"/>
  <c r="J1876" i="3"/>
  <c r="J1877" i="3"/>
  <c r="J1878" i="3"/>
  <c r="J1879" i="3"/>
  <c r="J1880" i="3"/>
  <c r="J1881" i="3"/>
  <c r="J1882" i="3"/>
  <c r="J1883" i="3"/>
  <c r="J1884" i="3"/>
  <c r="J1885" i="3"/>
  <c r="J1886" i="3"/>
  <c r="J1887" i="3"/>
  <c r="J1888" i="3"/>
  <c r="J1889" i="3"/>
  <c r="J1890" i="3"/>
  <c r="J1891" i="3"/>
  <c r="J1892" i="3"/>
  <c r="J1893" i="3"/>
  <c r="J1894" i="3"/>
  <c r="J1895" i="3"/>
  <c r="J1896" i="3"/>
  <c r="J1897" i="3"/>
  <c r="J1898" i="3"/>
  <c r="J1899" i="3"/>
  <c r="J1900" i="3"/>
  <c r="J1901" i="3"/>
  <c r="J1902" i="3"/>
  <c r="J1903" i="3"/>
  <c r="J1904" i="3"/>
  <c r="J1905" i="3"/>
  <c r="J1906" i="3"/>
  <c r="J1907" i="3"/>
  <c r="J1908" i="3"/>
  <c r="J1909" i="3"/>
  <c r="J1910" i="3"/>
  <c r="J1911" i="3"/>
  <c r="J1912" i="3"/>
  <c r="J1913" i="3"/>
  <c r="J1914" i="3"/>
  <c r="J1915" i="3"/>
  <c r="J1916" i="3"/>
  <c r="J1917" i="3"/>
  <c r="J1918" i="3"/>
  <c r="J1919" i="3"/>
  <c r="J1920" i="3"/>
  <c r="J1921" i="3"/>
  <c r="J1922" i="3"/>
  <c r="J1923" i="3"/>
  <c r="J1924" i="3"/>
  <c r="J1925" i="3"/>
  <c r="J1926" i="3"/>
  <c r="J1927" i="3"/>
  <c r="J1928" i="3"/>
  <c r="J1929" i="3"/>
  <c r="J1930" i="3"/>
  <c r="J1931" i="3"/>
  <c r="J1932" i="3"/>
  <c r="J1933" i="3"/>
  <c r="J1934" i="3"/>
  <c r="J1935" i="3"/>
  <c r="J1936" i="3"/>
  <c r="J1937" i="3"/>
  <c r="J1938" i="3"/>
  <c r="J1939" i="3"/>
  <c r="J1940" i="3"/>
  <c r="J1941" i="3"/>
  <c r="J1942" i="3"/>
  <c r="J1943" i="3"/>
  <c r="J1944" i="3"/>
  <c r="J1945" i="3"/>
  <c r="J1946" i="3"/>
  <c r="J1947" i="3"/>
  <c r="J1948" i="3"/>
  <c r="J1949" i="3"/>
  <c r="J1950" i="3"/>
  <c r="J1951" i="3"/>
  <c r="J1952" i="3"/>
  <c r="J1953" i="3"/>
  <c r="J1954" i="3"/>
  <c r="J1955" i="3"/>
  <c r="J1956" i="3"/>
  <c r="J1957" i="3"/>
  <c r="J1958" i="3"/>
  <c r="J1959" i="3"/>
  <c r="J1960" i="3"/>
  <c r="J1961" i="3"/>
  <c r="J1962" i="3"/>
  <c r="J1963" i="3"/>
  <c r="J1964" i="3"/>
  <c r="J1965" i="3"/>
  <c r="J1966" i="3"/>
  <c r="J1967" i="3"/>
  <c r="J1968" i="3"/>
  <c r="J1969" i="3"/>
  <c r="J1970" i="3"/>
  <c r="J1971" i="3"/>
  <c r="J1972" i="3"/>
  <c r="J1973" i="3"/>
  <c r="J1974" i="3"/>
  <c r="J1975" i="3"/>
  <c r="J1976" i="3"/>
  <c r="J1977" i="3"/>
  <c r="J1978" i="3"/>
  <c r="J1979" i="3"/>
  <c r="J1980" i="3"/>
  <c r="J1981" i="3"/>
  <c r="J1982" i="3"/>
  <c r="J1983" i="3"/>
  <c r="J1984" i="3"/>
  <c r="J1985" i="3"/>
  <c r="J1986" i="3"/>
  <c r="J1987" i="3"/>
  <c r="J1988" i="3"/>
  <c r="J1989" i="3"/>
  <c r="J1990" i="3"/>
  <c r="J1991" i="3"/>
  <c r="J1992" i="3"/>
  <c r="J1993" i="3"/>
  <c r="J1994" i="3"/>
  <c r="J1995" i="3"/>
  <c r="J1996" i="3"/>
  <c r="J1997" i="3"/>
  <c r="J1998" i="3"/>
  <c r="J1999" i="3"/>
  <c r="J2000"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C3" i="3"/>
  <c r="C4" i="3"/>
  <c r="C5" i="3"/>
  <c r="C6" i="3"/>
  <c r="C7" i="3"/>
  <c r="D7" i="3" s="1"/>
  <c r="C8" i="3"/>
  <c r="C9" i="3"/>
  <c r="C10" i="3"/>
  <c r="C11" i="3"/>
  <c r="C12" i="3"/>
  <c r="C13" i="3"/>
  <c r="C14" i="3"/>
  <c r="C15" i="3"/>
  <c r="D15" i="3" s="1"/>
  <c r="C16" i="3"/>
  <c r="C17" i="3"/>
  <c r="C18" i="3"/>
  <c r="C19" i="3"/>
  <c r="C20" i="3"/>
  <c r="C21" i="3"/>
  <c r="C22" i="3"/>
  <c r="C23" i="3"/>
  <c r="D23" i="3" s="1"/>
  <c r="C24" i="3"/>
  <c r="C25" i="3"/>
  <c r="C26" i="3"/>
  <c r="C27" i="3"/>
  <c r="C28" i="3"/>
  <c r="C29" i="3"/>
  <c r="C30" i="3"/>
  <c r="C31" i="3"/>
  <c r="D31" i="3" s="1"/>
  <c r="C32" i="3"/>
  <c r="C33" i="3"/>
  <c r="C34" i="3"/>
  <c r="C35" i="3"/>
  <c r="C36" i="3"/>
  <c r="C37" i="3"/>
  <c r="C38" i="3"/>
  <c r="C39" i="3"/>
  <c r="D39" i="3" s="1"/>
  <c r="C40" i="3"/>
  <c r="D40" i="3" s="1"/>
  <c r="C41" i="3"/>
  <c r="C42" i="3"/>
  <c r="D42" i="3" s="1"/>
  <c r="C43" i="3"/>
  <c r="C44" i="3"/>
  <c r="C45" i="3"/>
  <c r="D45" i="3" s="1"/>
  <c r="C46" i="3"/>
  <c r="C47" i="3"/>
  <c r="D47" i="3" s="1"/>
  <c r="C48" i="3"/>
  <c r="C49" i="3"/>
  <c r="C50" i="3"/>
  <c r="C51" i="3"/>
  <c r="C52" i="3"/>
  <c r="C53" i="3"/>
  <c r="C54" i="3"/>
  <c r="C55" i="3"/>
  <c r="D55" i="3" s="1"/>
  <c r="C56" i="3"/>
  <c r="C57" i="3"/>
  <c r="C58" i="3"/>
  <c r="C59" i="3"/>
  <c r="C60" i="3"/>
  <c r="C61" i="3"/>
  <c r="C62" i="3"/>
  <c r="C63" i="3"/>
  <c r="D63" i="3" s="1"/>
  <c r="C64" i="3"/>
  <c r="C65" i="3"/>
  <c r="C66" i="3"/>
  <c r="C67" i="3"/>
  <c r="C68" i="3"/>
  <c r="C69" i="3"/>
  <c r="C70" i="3"/>
  <c r="C71" i="3"/>
  <c r="D71" i="3" s="1"/>
  <c r="C72" i="3"/>
  <c r="C73" i="3"/>
  <c r="C74" i="3"/>
  <c r="C75" i="3"/>
  <c r="C76" i="3"/>
  <c r="C77" i="3"/>
  <c r="C78" i="3"/>
  <c r="C79" i="3"/>
  <c r="D79" i="3" s="1"/>
  <c r="C80" i="3"/>
  <c r="C81" i="3"/>
  <c r="C82" i="3"/>
  <c r="C83" i="3"/>
  <c r="C84" i="3"/>
  <c r="C85" i="3"/>
  <c r="D85" i="3" s="1"/>
  <c r="C86" i="3"/>
  <c r="C87" i="3"/>
  <c r="D87" i="3" s="1"/>
  <c r="C88" i="3"/>
  <c r="D88" i="3" s="1"/>
  <c r="C89" i="3"/>
  <c r="C90" i="3"/>
  <c r="C91" i="3"/>
  <c r="C92" i="3"/>
  <c r="C93" i="3"/>
  <c r="C94" i="3"/>
  <c r="C95" i="3"/>
  <c r="D95" i="3" s="1"/>
  <c r="C96" i="3"/>
  <c r="C97" i="3"/>
  <c r="C98" i="3"/>
  <c r="C99" i="3"/>
  <c r="C100" i="3"/>
  <c r="C101" i="3"/>
  <c r="C102" i="3"/>
  <c r="C103" i="3"/>
  <c r="D103" i="3" s="1"/>
  <c r="C104" i="3"/>
  <c r="C105" i="3"/>
  <c r="C106" i="3"/>
  <c r="C107" i="3"/>
  <c r="C108" i="3"/>
  <c r="C109" i="3"/>
  <c r="C110" i="3"/>
  <c r="C111" i="3"/>
  <c r="D111" i="3" s="1"/>
  <c r="C112" i="3"/>
  <c r="C113" i="3"/>
  <c r="C114" i="3"/>
  <c r="C115" i="3"/>
  <c r="C116" i="3"/>
  <c r="C117" i="3"/>
  <c r="C118" i="3"/>
  <c r="C119" i="3"/>
  <c r="D119" i="3" s="1"/>
  <c r="C120" i="3"/>
  <c r="C121" i="3"/>
  <c r="C122" i="3"/>
  <c r="C123" i="3"/>
  <c r="C124" i="3"/>
  <c r="C125" i="3"/>
  <c r="C126" i="3"/>
  <c r="C127" i="3"/>
  <c r="D127" i="3" s="1"/>
  <c r="C128" i="3"/>
  <c r="C129" i="3"/>
  <c r="C130" i="3"/>
  <c r="C131" i="3"/>
  <c r="C132" i="3"/>
  <c r="C133" i="3"/>
  <c r="C134" i="3"/>
  <c r="C135" i="3"/>
  <c r="D135" i="3" s="1"/>
  <c r="C136" i="3"/>
  <c r="C137" i="3"/>
  <c r="C138" i="3"/>
  <c r="C139" i="3"/>
  <c r="C140" i="3"/>
  <c r="C141" i="3"/>
  <c r="C142" i="3"/>
  <c r="C143" i="3"/>
  <c r="D143" i="3" s="1"/>
  <c r="C144" i="3"/>
  <c r="C145" i="3"/>
  <c r="C146" i="3"/>
  <c r="C147" i="3"/>
  <c r="C148" i="3"/>
  <c r="C149" i="3"/>
  <c r="C150" i="3"/>
  <c r="C151" i="3"/>
  <c r="D151" i="3" s="1"/>
  <c r="C152" i="3"/>
  <c r="C153" i="3"/>
  <c r="C154" i="3"/>
  <c r="C155" i="3"/>
  <c r="C156" i="3"/>
  <c r="C157" i="3"/>
  <c r="C158" i="3"/>
  <c r="C159" i="3"/>
  <c r="D159" i="3" s="1"/>
  <c r="C160" i="3"/>
  <c r="C161" i="3"/>
  <c r="C162" i="3"/>
  <c r="C163" i="3"/>
  <c r="C164" i="3"/>
  <c r="C165" i="3"/>
  <c r="C166" i="3"/>
  <c r="C167" i="3"/>
  <c r="D167" i="3" s="1"/>
  <c r="C168" i="3"/>
  <c r="C169" i="3"/>
  <c r="C170" i="3"/>
  <c r="C171" i="3"/>
  <c r="C172" i="3"/>
  <c r="C173" i="3"/>
  <c r="C174" i="3"/>
  <c r="C175" i="3"/>
  <c r="D175" i="3" s="1"/>
  <c r="C176" i="3"/>
  <c r="C177" i="3"/>
  <c r="C178" i="3"/>
  <c r="C179" i="3"/>
  <c r="C180" i="3"/>
  <c r="C181" i="3"/>
  <c r="C182" i="3"/>
  <c r="C183" i="3"/>
  <c r="D183" i="3" s="1"/>
  <c r="C184" i="3"/>
  <c r="C185" i="3"/>
  <c r="C186" i="3"/>
  <c r="C187" i="3"/>
  <c r="C188" i="3"/>
  <c r="C189" i="3"/>
  <c r="C190" i="3"/>
  <c r="C191" i="3"/>
  <c r="D191" i="3" s="1"/>
  <c r="C192" i="3"/>
  <c r="C193" i="3"/>
  <c r="C194" i="3"/>
  <c r="C195" i="3"/>
  <c r="C196" i="3"/>
  <c r="C197" i="3"/>
  <c r="C198" i="3"/>
  <c r="C199" i="3"/>
  <c r="D199" i="3" s="1"/>
  <c r="C200" i="3"/>
  <c r="C201" i="3"/>
  <c r="C202" i="3"/>
  <c r="C203" i="3"/>
  <c r="C204" i="3"/>
  <c r="C205" i="3"/>
  <c r="C206" i="3"/>
  <c r="C207" i="3"/>
  <c r="D207" i="3" s="1"/>
  <c r="C208" i="3"/>
  <c r="C209" i="3"/>
  <c r="C210" i="3"/>
  <c r="C211" i="3"/>
  <c r="C212" i="3"/>
  <c r="C213" i="3"/>
  <c r="C214" i="3"/>
  <c r="C215" i="3"/>
  <c r="D215" i="3" s="1"/>
  <c r="C216" i="3"/>
  <c r="C217" i="3"/>
  <c r="C218" i="3"/>
  <c r="C219" i="3"/>
  <c r="C220" i="3"/>
  <c r="C221" i="3"/>
  <c r="C222" i="3"/>
  <c r="C223" i="3"/>
  <c r="D223" i="3" s="1"/>
  <c r="C224" i="3"/>
  <c r="C225" i="3"/>
  <c r="C226" i="3"/>
  <c r="C227" i="3"/>
  <c r="C228" i="3"/>
  <c r="C229" i="3"/>
  <c r="C230" i="3"/>
  <c r="C231" i="3"/>
  <c r="D231" i="3" s="1"/>
  <c r="C232" i="3"/>
  <c r="C233" i="3"/>
  <c r="C234" i="3"/>
  <c r="C235" i="3"/>
  <c r="C236" i="3"/>
  <c r="C237" i="3"/>
  <c r="C238" i="3"/>
  <c r="C239" i="3"/>
  <c r="D239" i="3" s="1"/>
  <c r="C240" i="3"/>
  <c r="C241" i="3"/>
  <c r="C242" i="3"/>
  <c r="C243" i="3"/>
  <c r="C244" i="3"/>
  <c r="C245" i="3"/>
  <c r="C246" i="3"/>
  <c r="C247" i="3"/>
  <c r="D247" i="3" s="1"/>
  <c r="C248" i="3"/>
  <c r="C249" i="3"/>
  <c r="C250" i="3"/>
  <c r="C251" i="3"/>
  <c r="C252" i="3"/>
  <c r="C253" i="3"/>
  <c r="C254" i="3"/>
  <c r="C255" i="3"/>
  <c r="D255" i="3" s="1"/>
  <c r="C256" i="3"/>
  <c r="C257" i="3"/>
  <c r="C258" i="3"/>
  <c r="C259" i="3"/>
  <c r="C260" i="3"/>
  <c r="C261" i="3"/>
  <c r="C262" i="3"/>
  <c r="C263" i="3"/>
  <c r="D263" i="3" s="1"/>
  <c r="C264" i="3"/>
  <c r="C265" i="3"/>
  <c r="C266" i="3"/>
  <c r="C267" i="3"/>
  <c r="C268" i="3"/>
  <c r="C269" i="3"/>
  <c r="C270" i="3"/>
  <c r="C271" i="3"/>
  <c r="D271" i="3" s="1"/>
  <c r="C272" i="3"/>
  <c r="C273" i="3"/>
  <c r="C274" i="3"/>
  <c r="C275" i="3"/>
  <c r="C276" i="3"/>
  <c r="C277" i="3"/>
  <c r="C278" i="3"/>
  <c r="C279" i="3"/>
  <c r="D279" i="3" s="1"/>
  <c r="C280" i="3"/>
  <c r="C281" i="3"/>
  <c r="C282" i="3"/>
  <c r="C283" i="3"/>
  <c r="C284" i="3"/>
  <c r="C285" i="3"/>
  <c r="C286" i="3"/>
  <c r="C287" i="3"/>
  <c r="D287" i="3" s="1"/>
  <c r="C288" i="3"/>
  <c r="C289" i="3"/>
  <c r="C290" i="3"/>
  <c r="C291" i="3"/>
  <c r="C292" i="3"/>
  <c r="C293" i="3"/>
  <c r="C294" i="3"/>
  <c r="C295" i="3"/>
  <c r="D295" i="3" s="1"/>
  <c r="C296" i="3"/>
  <c r="C297" i="3"/>
  <c r="C298" i="3"/>
  <c r="C299" i="3"/>
  <c r="C300" i="3"/>
  <c r="C301" i="3"/>
  <c r="C302" i="3"/>
  <c r="C303" i="3"/>
  <c r="D303" i="3" s="1"/>
  <c r="C304" i="3"/>
  <c r="C305" i="3"/>
  <c r="C306" i="3"/>
  <c r="C307" i="3"/>
  <c r="C308" i="3"/>
  <c r="C309" i="3"/>
  <c r="C310" i="3"/>
  <c r="C311" i="3"/>
  <c r="D311" i="3" s="1"/>
  <c r="C312" i="3"/>
  <c r="C313" i="3"/>
  <c r="C314" i="3"/>
  <c r="C315" i="3"/>
  <c r="C316" i="3"/>
  <c r="C317" i="3"/>
  <c r="C318" i="3"/>
  <c r="C319" i="3"/>
  <c r="D319" i="3" s="1"/>
  <c r="C320" i="3"/>
  <c r="C321" i="3"/>
  <c r="C322" i="3"/>
  <c r="C323" i="3"/>
  <c r="C324" i="3"/>
  <c r="C325" i="3"/>
  <c r="C326" i="3"/>
  <c r="C327" i="3"/>
  <c r="D327" i="3" s="1"/>
  <c r="C328" i="3"/>
  <c r="C329" i="3"/>
  <c r="C330" i="3"/>
  <c r="C331" i="3"/>
  <c r="C332" i="3"/>
  <c r="C333" i="3"/>
  <c r="C334" i="3"/>
  <c r="C335" i="3"/>
  <c r="D335" i="3" s="1"/>
  <c r="C336" i="3"/>
  <c r="C337" i="3"/>
  <c r="C338" i="3"/>
  <c r="C339" i="3"/>
  <c r="C340" i="3"/>
  <c r="C341" i="3"/>
  <c r="C342" i="3"/>
  <c r="C343" i="3"/>
  <c r="D343" i="3" s="1"/>
  <c r="C344" i="3"/>
  <c r="C345" i="3"/>
  <c r="C346" i="3"/>
  <c r="C347" i="3"/>
  <c r="C348" i="3"/>
  <c r="C349" i="3"/>
  <c r="C350" i="3"/>
  <c r="C351" i="3"/>
  <c r="D351" i="3" s="1"/>
  <c r="C352" i="3"/>
  <c r="C353" i="3"/>
  <c r="C354" i="3"/>
  <c r="C355" i="3"/>
  <c r="C356" i="3"/>
  <c r="C357" i="3"/>
  <c r="C358" i="3"/>
  <c r="C359" i="3"/>
  <c r="D359" i="3" s="1"/>
  <c r="C360" i="3"/>
  <c r="C361" i="3"/>
  <c r="C362" i="3"/>
  <c r="C363" i="3"/>
  <c r="C364" i="3"/>
  <c r="C365" i="3"/>
  <c r="C366" i="3"/>
  <c r="C367" i="3"/>
  <c r="D367" i="3" s="1"/>
  <c r="C368" i="3"/>
  <c r="C369" i="3"/>
  <c r="C370" i="3"/>
  <c r="C371" i="3"/>
  <c r="C372" i="3"/>
  <c r="C373" i="3"/>
  <c r="C374" i="3"/>
  <c r="C375" i="3"/>
  <c r="D375" i="3" s="1"/>
  <c r="C376" i="3"/>
  <c r="C377" i="3"/>
  <c r="C378" i="3"/>
  <c r="C379" i="3"/>
  <c r="C380" i="3"/>
  <c r="C381" i="3"/>
  <c r="C382" i="3"/>
  <c r="C383" i="3"/>
  <c r="D383" i="3" s="1"/>
  <c r="C384" i="3"/>
  <c r="C385" i="3"/>
  <c r="C386" i="3"/>
  <c r="C387" i="3"/>
  <c r="C388" i="3"/>
  <c r="C389" i="3"/>
  <c r="C390" i="3"/>
  <c r="C391" i="3"/>
  <c r="D391" i="3" s="1"/>
  <c r="C392" i="3"/>
  <c r="C393" i="3"/>
  <c r="C394" i="3"/>
  <c r="C395" i="3"/>
  <c r="C396" i="3"/>
  <c r="C397" i="3"/>
  <c r="C398" i="3"/>
  <c r="C399" i="3"/>
  <c r="D399" i="3" s="1"/>
  <c r="C400" i="3"/>
  <c r="C401" i="3"/>
  <c r="C402" i="3"/>
  <c r="C403" i="3"/>
  <c r="C404" i="3"/>
  <c r="C405" i="3"/>
  <c r="C406" i="3"/>
  <c r="C407" i="3"/>
  <c r="D407" i="3" s="1"/>
  <c r="C408" i="3"/>
  <c r="C409" i="3"/>
  <c r="C410" i="3"/>
  <c r="C411" i="3"/>
  <c r="C412" i="3"/>
  <c r="C413" i="3"/>
  <c r="C414" i="3"/>
  <c r="C415" i="3"/>
  <c r="D415" i="3" s="1"/>
  <c r="C416" i="3"/>
  <c r="C417" i="3"/>
  <c r="C418" i="3"/>
  <c r="C419" i="3"/>
  <c r="C420" i="3"/>
  <c r="C421" i="3"/>
  <c r="C422" i="3"/>
  <c r="C423" i="3"/>
  <c r="D423" i="3" s="1"/>
  <c r="C424" i="3"/>
  <c r="C425" i="3"/>
  <c r="C426" i="3"/>
  <c r="C427" i="3"/>
  <c r="C428" i="3"/>
  <c r="C429" i="3"/>
  <c r="C430" i="3"/>
  <c r="C431" i="3"/>
  <c r="D431" i="3" s="1"/>
  <c r="C432" i="3"/>
  <c r="C433" i="3"/>
  <c r="C434" i="3"/>
  <c r="C435" i="3"/>
  <c r="C436" i="3"/>
  <c r="C437" i="3"/>
  <c r="C438" i="3"/>
  <c r="C439" i="3"/>
  <c r="D439" i="3" s="1"/>
  <c r="C440" i="3"/>
  <c r="C441" i="3"/>
  <c r="C442" i="3"/>
  <c r="C443" i="3"/>
  <c r="C444" i="3"/>
  <c r="C445" i="3"/>
  <c r="C446" i="3"/>
  <c r="C447" i="3"/>
  <c r="D447" i="3" s="1"/>
  <c r="C448" i="3"/>
  <c r="C449" i="3"/>
  <c r="C450" i="3"/>
  <c r="C451" i="3"/>
  <c r="C452" i="3"/>
  <c r="C453" i="3"/>
  <c r="C454" i="3"/>
  <c r="C455" i="3"/>
  <c r="D455" i="3" s="1"/>
  <c r="C456" i="3"/>
  <c r="C457" i="3"/>
  <c r="C458" i="3"/>
  <c r="C459" i="3"/>
  <c r="C460" i="3"/>
  <c r="C461" i="3"/>
  <c r="C462" i="3"/>
  <c r="C463" i="3"/>
  <c r="D463" i="3" s="1"/>
  <c r="C464" i="3"/>
  <c r="C465" i="3"/>
  <c r="C466" i="3"/>
  <c r="C467" i="3"/>
  <c r="C468" i="3"/>
  <c r="C469" i="3"/>
  <c r="C470" i="3"/>
  <c r="C471" i="3"/>
  <c r="D471" i="3" s="1"/>
  <c r="C472" i="3"/>
  <c r="C473" i="3"/>
  <c r="C474" i="3"/>
  <c r="C475" i="3"/>
  <c r="C476" i="3"/>
  <c r="C477" i="3"/>
  <c r="C478" i="3"/>
  <c r="C479" i="3"/>
  <c r="D479" i="3" s="1"/>
  <c r="C480" i="3"/>
  <c r="C481" i="3"/>
  <c r="C482" i="3"/>
  <c r="C483" i="3"/>
  <c r="C484" i="3"/>
  <c r="C485" i="3"/>
  <c r="C486" i="3"/>
  <c r="C487" i="3"/>
  <c r="D487" i="3" s="1"/>
  <c r="C488" i="3"/>
  <c r="C489" i="3"/>
  <c r="C490" i="3"/>
  <c r="C491" i="3"/>
  <c r="C492" i="3"/>
  <c r="C493" i="3"/>
  <c r="C494" i="3"/>
  <c r="C495" i="3"/>
  <c r="D495" i="3" s="1"/>
  <c r="C496" i="3"/>
  <c r="C497" i="3"/>
  <c r="C498" i="3"/>
  <c r="C499" i="3"/>
  <c r="C500" i="3"/>
  <c r="C501" i="3"/>
  <c r="C502" i="3"/>
  <c r="C503" i="3"/>
  <c r="D503" i="3" s="1"/>
  <c r="C504" i="3"/>
  <c r="C505" i="3"/>
  <c r="C506" i="3"/>
  <c r="C507" i="3"/>
  <c r="C508" i="3"/>
  <c r="C509" i="3"/>
  <c r="C510" i="3"/>
  <c r="C511" i="3"/>
  <c r="D511" i="3" s="1"/>
  <c r="C512" i="3"/>
  <c r="C513" i="3"/>
  <c r="C514" i="3"/>
  <c r="C515" i="3"/>
  <c r="C516" i="3"/>
  <c r="C517" i="3"/>
  <c r="C518" i="3"/>
  <c r="C519" i="3"/>
  <c r="D519" i="3" s="1"/>
  <c r="C520" i="3"/>
  <c r="C521" i="3"/>
  <c r="C522" i="3"/>
  <c r="C523" i="3"/>
  <c r="C524" i="3"/>
  <c r="C525" i="3"/>
  <c r="C526" i="3"/>
  <c r="C527" i="3"/>
  <c r="D527" i="3" s="1"/>
  <c r="C528" i="3"/>
  <c r="C529" i="3"/>
  <c r="C530" i="3"/>
  <c r="C531" i="3"/>
  <c r="C532" i="3"/>
  <c r="C533" i="3"/>
  <c r="C534" i="3"/>
  <c r="C535" i="3"/>
  <c r="D535" i="3" s="1"/>
  <c r="C536" i="3"/>
  <c r="C537" i="3"/>
  <c r="C538" i="3"/>
  <c r="C539" i="3"/>
  <c r="C540" i="3"/>
  <c r="C541" i="3"/>
  <c r="C542" i="3"/>
  <c r="C543" i="3"/>
  <c r="D543" i="3" s="1"/>
  <c r="C544" i="3"/>
  <c r="C545" i="3"/>
  <c r="C546" i="3"/>
  <c r="C547" i="3"/>
  <c r="C548" i="3"/>
  <c r="C549" i="3"/>
  <c r="C550" i="3"/>
  <c r="C551" i="3"/>
  <c r="D551" i="3" s="1"/>
  <c r="C552" i="3"/>
  <c r="C553" i="3"/>
  <c r="C554" i="3"/>
  <c r="C555" i="3"/>
  <c r="C556" i="3"/>
  <c r="C557" i="3"/>
  <c r="C558" i="3"/>
  <c r="C559" i="3"/>
  <c r="D559" i="3" s="1"/>
  <c r="C560" i="3"/>
  <c r="C561" i="3"/>
  <c r="C562" i="3"/>
  <c r="C563" i="3"/>
  <c r="C564" i="3"/>
  <c r="C565" i="3"/>
  <c r="C566" i="3"/>
  <c r="C567" i="3"/>
  <c r="D567" i="3" s="1"/>
  <c r="C568" i="3"/>
  <c r="C569" i="3"/>
  <c r="C570" i="3"/>
  <c r="C571" i="3"/>
  <c r="C572" i="3"/>
  <c r="C573" i="3"/>
  <c r="C574" i="3"/>
  <c r="C575" i="3"/>
  <c r="D575" i="3" s="1"/>
  <c r="C576" i="3"/>
  <c r="C577" i="3"/>
  <c r="C578" i="3"/>
  <c r="C579" i="3"/>
  <c r="C580" i="3"/>
  <c r="C581" i="3"/>
  <c r="C582" i="3"/>
  <c r="C583" i="3"/>
  <c r="D583" i="3" s="1"/>
  <c r="C584" i="3"/>
  <c r="C585" i="3"/>
  <c r="C586" i="3"/>
  <c r="C587" i="3"/>
  <c r="C588" i="3"/>
  <c r="C589" i="3"/>
  <c r="C590" i="3"/>
  <c r="C591" i="3"/>
  <c r="D591" i="3" s="1"/>
  <c r="C592" i="3"/>
  <c r="C593" i="3"/>
  <c r="C594" i="3"/>
  <c r="C595" i="3"/>
  <c r="C596" i="3"/>
  <c r="C597" i="3"/>
  <c r="C598" i="3"/>
  <c r="C599" i="3"/>
  <c r="D599" i="3" s="1"/>
  <c r="C600" i="3"/>
  <c r="C601" i="3"/>
  <c r="C602" i="3"/>
  <c r="C603" i="3"/>
  <c r="C604" i="3"/>
  <c r="C605" i="3"/>
  <c r="C606" i="3"/>
  <c r="C607" i="3"/>
  <c r="D607" i="3" s="1"/>
  <c r="C608" i="3"/>
  <c r="C609" i="3"/>
  <c r="C610" i="3"/>
  <c r="C611" i="3"/>
  <c r="C612" i="3"/>
  <c r="C613" i="3"/>
  <c r="C614" i="3"/>
  <c r="C615" i="3"/>
  <c r="D615" i="3" s="1"/>
  <c r="C616" i="3"/>
  <c r="C617" i="3"/>
  <c r="C618" i="3"/>
  <c r="C619" i="3"/>
  <c r="C620" i="3"/>
  <c r="C621" i="3"/>
  <c r="C622" i="3"/>
  <c r="C623" i="3"/>
  <c r="D623" i="3" s="1"/>
  <c r="C624" i="3"/>
  <c r="C625" i="3"/>
  <c r="C626" i="3"/>
  <c r="C627" i="3"/>
  <c r="C628" i="3"/>
  <c r="C629" i="3"/>
  <c r="C630" i="3"/>
  <c r="C631" i="3"/>
  <c r="D631" i="3" s="1"/>
  <c r="C632" i="3"/>
  <c r="C633" i="3"/>
  <c r="C634" i="3"/>
  <c r="C635" i="3"/>
  <c r="C636" i="3"/>
  <c r="C637" i="3"/>
  <c r="C638" i="3"/>
  <c r="C639" i="3"/>
  <c r="D639" i="3" s="1"/>
  <c r="C640" i="3"/>
  <c r="C641" i="3"/>
  <c r="C642" i="3"/>
  <c r="C643" i="3"/>
  <c r="C644" i="3"/>
  <c r="C645" i="3"/>
  <c r="C646" i="3"/>
  <c r="C647" i="3"/>
  <c r="D647" i="3" s="1"/>
  <c r="C648" i="3"/>
  <c r="C649" i="3"/>
  <c r="C650" i="3"/>
  <c r="C651" i="3"/>
  <c r="C652" i="3"/>
  <c r="C653" i="3"/>
  <c r="C654" i="3"/>
  <c r="C655" i="3"/>
  <c r="D655" i="3" s="1"/>
  <c r="C656" i="3"/>
  <c r="C657" i="3"/>
  <c r="C658" i="3"/>
  <c r="C659" i="3"/>
  <c r="C660" i="3"/>
  <c r="C661" i="3"/>
  <c r="C662" i="3"/>
  <c r="C663" i="3"/>
  <c r="D663" i="3" s="1"/>
  <c r="C664" i="3"/>
  <c r="C665" i="3"/>
  <c r="C666" i="3"/>
  <c r="C667" i="3"/>
  <c r="C668" i="3"/>
  <c r="C669" i="3"/>
  <c r="C670" i="3"/>
  <c r="C671" i="3"/>
  <c r="D671" i="3" s="1"/>
  <c r="C672" i="3"/>
  <c r="C673" i="3"/>
  <c r="C674" i="3"/>
  <c r="C675" i="3"/>
  <c r="C676" i="3"/>
  <c r="C677" i="3"/>
  <c r="C678" i="3"/>
  <c r="C679" i="3"/>
  <c r="D679" i="3" s="1"/>
  <c r="C680" i="3"/>
  <c r="C681" i="3"/>
  <c r="C682" i="3"/>
  <c r="C683" i="3"/>
  <c r="C684" i="3"/>
  <c r="C685" i="3"/>
  <c r="C686" i="3"/>
  <c r="C687" i="3"/>
  <c r="D687" i="3" s="1"/>
  <c r="C688" i="3"/>
  <c r="C689" i="3"/>
  <c r="C690" i="3"/>
  <c r="C691" i="3"/>
  <c r="C692" i="3"/>
  <c r="C693" i="3"/>
  <c r="C694" i="3"/>
  <c r="C695" i="3"/>
  <c r="D695" i="3" s="1"/>
  <c r="C696" i="3"/>
  <c r="C697" i="3"/>
  <c r="C698" i="3"/>
  <c r="D698" i="3" s="1"/>
  <c r="C699" i="3"/>
  <c r="C700" i="3"/>
  <c r="C701" i="3"/>
  <c r="C702" i="3"/>
  <c r="C703" i="3"/>
  <c r="D703" i="3" s="1"/>
  <c r="C704" i="3"/>
  <c r="C705" i="3"/>
  <c r="C706" i="3"/>
  <c r="D706" i="3" s="1"/>
  <c r="C707" i="3"/>
  <c r="C708" i="3"/>
  <c r="C709" i="3"/>
  <c r="C710" i="3"/>
  <c r="C711" i="3"/>
  <c r="D711" i="3" s="1"/>
  <c r="C712" i="3"/>
  <c r="C713" i="3"/>
  <c r="C714" i="3"/>
  <c r="D714" i="3" s="1"/>
  <c r="C715" i="3"/>
  <c r="C716" i="3"/>
  <c r="C717" i="3"/>
  <c r="C718" i="3"/>
  <c r="C719" i="3"/>
  <c r="D719" i="3" s="1"/>
  <c r="C720" i="3"/>
  <c r="D720" i="3" s="1"/>
  <c r="C721" i="3"/>
  <c r="C722" i="3"/>
  <c r="D722" i="3" s="1"/>
  <c r="C723" i="3"/>
  <c r="C724" i="3"/>
  <c r="C725" i="3"/>
  <c r="C726" i="3"/>
  <c r="C727" i="3"/>
  <c r="D727" i="3" s="1"/>
  <c r="C728" i="3"/>
  <c r="C729" i="3"/>
  <c r="C730" i="3"/>
  <c r="D730" i="3" s="1"/>
  <c r="C731" i="3"/>
  <c r="C732" i="3"/>
  <c r="C733" i="3"/>
  <c r="C734" i="3"/>
  <c r="C735" i="3"/>
  <c r="D735" i="3" s="1"/>
  <c r="C736" i="3"/>
  <c r="C737" i="3"/>
  <c r="C738" i="3"/>
  <c r="D738" i="3" s="1"/>
  <c r="C739" i="3"/>
  <c r="C740" i="3"/>
  <c r="C741" i="3"/>
  <c r="C742" i="3"/>
  <c r="C743" i="3"/>
  <c r="D743" i="3" s="1"/>
  <c r="C744" i="3"/>
  <c r="C745" i="3"/>
  <c r="C746" i="3"/>
  <c r="D746" i="3" s="1"/>
  <c r="C747" i="3"/>
  <c r="C748" i="3"/>
  <c r="C749" i="3"/>
  <c r="C750" i="3"/>
  <c r="C751" i="3"/>
  <c r="D751" i="3" s="1"/>
  <c r="C752" i="3"/>
  <c r="C753" i="3"/>
  <c r="C754" i="3"/>
  <c r="D754" i="3" s="1"/>
  <c r="C755" i="3"/>
  <c r="C756" i="3"/>
  <c r="C757" i="3"/>
  <c r="C758" i="3"/>
  <c r="C759" i="3"/>
  <c r="D759" i="3" s="1"/>
  <c r="C760" i="3"/>
  <c r="C761" i="3"/>
  <c r="C762" i="3"/>
  <c r="D762" i="3" s="1"/>
  <c r="C763" i="3"/>
  <c r="C764" i="3"/>
  <c r="C765" i="3"/>
  <c r="C766" i="3"/>
  <c r="C767" i="3"/>
  <c r="D767" i="3" s="1"/>
  <c r="C768" i="3"/>
  <c r="C769" i="3"/>
  <c r="C770" i="3"/>
  <c r="D770" i="3" s="1"/>
  <c r="C771" i="3"/>
  <c r="C772" i="3"/>
  <c r="C773" i="3"/>
  <c r="C774" i="3"/>
  <c r="C775" i="3"/>
  <c r="D775" i="3" s="1"/>
  <c r="C776" i="3"/>
  <c r="C777" i="3"/>
  <c r="C778" i="3"/>
  <c r="D778" i="3" s="1"/>
  <c r="C779" i="3"/>
  <c r="C780" i="3"/>
  <c r="C781" i="3"/>
  <c r="C782" i="3"/>
  <c r="C783" i="3"/>
  <c r="D783" i="3" s="1"/>
  <c r="C784" i="3"/>
  <c r="C785" i="3"/>
  <c r="C786" i="3"/>
  <c r="D786" i="3" s="1"/>
  <c r="C787" i="3"/>
  <c r="C788" i="3"/>
  <c r="C789" i="3"/>
  <c r="C790" i="3"/>
  <c r="C791" i="3"/>
  <c r="D791" i="3" s="1"/>
  <c r="C792" i="3"/>
  <c r="D792" i="3" s="1"/>
  <c r="C793" i="3"/>
  <c r="C794" i="3"/>
  <c r="D794" i="3" s="1"/>
  <c r="C795" i="3"/>
  <c r="C796" i="3"/>
  <c r="C797" i="3"/>
  <c r="C798" i="3"/>
  <c r="C799" i="3"/>
  <c r="D799" i="3" s="1"/>
  <c r="C800" i="3"/>
  <c r="C801" i="3"/>
  <c r="C802" i="3"/>
  <c r="D802" i="3" s="1"/>
  <c r="C803" i="3"/>
  <c r="C804" i="3"/>
  <c r="C805" i="3"/>
  <c r="C806" i="3"/>
  <c r="C807" i="3"/>
  <c r="D807" i="3" s="1"/>
  <c r="C808" i="3"/>
  <c r="C809" i="3"/>
  <c r="C810" i="3"/>
  <c r="D810" i="3" s="1"/>
  <c r="C811" i="3"/>
  <c r="C812" i="3"/>
  <c r="C813" i="3"/>
  <c r="C814" i="3"/>
  <c r="C815" i="3"/>
  <c r="D815" i="3" s="1"/>
  <c r="C816" i="3"/>
  <c r="C817" i="3"/>
  <c r="C818" i="3"/>
  <c r="D818" i="3" s="1"/>
  <c r="C819" i="3"/>
  <c r="C820" i="3"/>
  <c r="C821" i="3"/>
  <c r="C822" i="3"/>
  <c r="C823" i="3"/>
  <c r="D823" i="3" s="1"/>
  <c r="C824" i="3"/>
  <c r="C825" i="3"/>
  <c r="C826" i="3"/>
  <c r="D826" i="3" s="1"/>
  <c r="C827" i="3"/>
  <c r="C828" i="3"/>
  <c r="C829" i="3"/>
  <c r="C830" i="3"/>
  <c r="C831" i="3"/>
  <c r="D831" i="3" s="1"/>
  <c r="C832" i="3"/>
  <c r="C833" i="3"/>
  <c r="C834" i="3"/>
  <c r="D834" i="3" s="1"/>
  <c r="C835" i="3"/>
  <c r="C836" i="3"/>
  <c r="C837" i="3"/>
  <c r="C838" i="3"/>
  <c r="C839" i="3"/>
  <c r="D839" i="3" s="1"/>
  <c r="C840" i="3"/>
  <c r="C841" i="3"/>
  <c r="C842" i="3"/>
  <c r="D842" i="3" s="1"/>
  <c r="C843" i="3"/>
  <c r="C844" i="3"/>
  <c r="C845" i="3"/>
  <c r="C846" i="3"/>
  <c r="C847" i="3"/>
  <c r="D847" i="3" s="1"/>
  <c r="C848" i="3"/>
  <c r="C849" i="3"/>
  <c r="C850" i="3"/>
  <c r="D850" i="3" s="1"/>
  <c r="C851" i="3"/>
  <c r="C852" i="3"/>
  <c r="C853" i="3"/>
  <c r="C854" i="3"/>
  <c r="C855" i="3"/>
  <c r="D855" i="3" s="1"/>
  <c r="C856" i="3"/>
  <c r="D856" i="3" s="1"/>
  <c r="C857" i="3"/>
  <c r="C858" i="3"/>
  <c r="D858" i="3" s="1"/>
  <c r="C859" i="3"/>
  <c r="C860" i="3"/>
  <c r="C861" i="3"/>
  <c r="C862" i="3"/>
  <c r="C863" i="3"/>
  <c r="D863" i="3" s="1"/>
  <c r="C864" i="3"/>
  <c r="D864" i="3" s="1"/>
  <c r="C865" i="3"/>
  <c r="C866" i="3"/>
  <c r="D866" i="3" s="1"/>
  <c r="C867" i="3"/>
  <c r="C868" i="3"/>
  <c r="C869" i="3"/>
  <c r="C870" i="3"/>
  <c r="C871" i="3"/>
  <c r="D871" i="3" s="1"/>
  <c r="C872" i="3"/>
  <c r="C873" i="3"/>
  <c r="C874" i="3"/>
  <c r="D874" i="3" s="1"/>
  <c r="C875" i="3"/>
  <c r="C876" i="3"/>
  <c r="C877" i="3"/>
  <c r="C878" i="3"/>
  <c r="C879" i="3"/>
  <c r="D879" i="3" s="1"/>
  <c r="C880" i="3"/>
  <c r="C881" i="3"/>
  <c r="C882" i="3"/>
  <c r="D882" i="3" s="1"/>
  <c r="C883" i="3"/>
  <c r="C884" i="3"/>
  <c r="C885" i="3"/>
  <c r="C886" i="3"/>
  <c r="C887" i="3"/>
  <c r="D887" i="3" s="1"/>
  <c r="C888" i="3"/>
  <c r="C889" i="3"/>
  <c r="C890" i="3"/>
  <c r="D890" i="3" s="1"/>
  <c r="C891" i="3"/>
  <c r="C892" i="3"/>
  <c r="C893" i="3"/>
  <c r="C894" i="3"/>
  <c r="C895" i="3"/>
  <c r="D895" i="3" s="1"/>
  <c r="C896" i="3"/>
  <c r="C897" i="3"/>
  <c r="C898" i="3"/>
  <c r="D898" i="3" s="1"/>
  <c r="C899" i="3"/>
  <c r="C900" i="3"/>
  <c r="C901" i="3"/>
  <c r="C902" i="3"/>
  <c r="C903" i="3"/>
  <c r="D903" i="3" s="1"/>
  <c r="C904" i="3"/>
  <c r="C905" i="3"/>
  <c r="C906" i="3"/>
  <c r="D906" i="3" s="1"/>
  <c r="C907" i="3"/>
  <c r="C908" i="3"/>
  <c r="C909" i="3"/>
  <c r="C910" i="3"/>
  <c r="C911" i="3"/>
  <c r="D911" i="3" s="1"/>
  <c r="C912" i="3"/>
  <c r="C913" i="3"/>
  <c r="C914" i="3"/>
  <c r="D914" i="3" s="1"/>
  <c r="C915" i="3"/>
  <c r="C916" i="3"/>
  <c r="C917" i="3"/>
  <c r="C918" i="3"/>
  <c r="C919" i="3"/>
  <c r="D919" i="3" s="1"/>
  <c r="C920" i="3"/>
  <c r="C921" i="3"/>
  <c r="C922" i="3"/>
  <c r="D922" i="3" s="1"/>
  <c r="C923" i="3"/>
  <c r="C924" i="3"/>
  <c r="C925" i="3"/>
  <c r="C926" i="3"/>
  <c r="C927" i="3"/>
  <c r="D927" i="3" s="1"/>
  <c r="C928" i="3"/>
  <c r="C929" i="3"/>
  <c r="C930" i="3"/>
  <c r="D930" i="3" s="1"/>
  <c r="C931" i="3"/>
  <c r="C932" i="3"/>
  <c r="C933" i="3"/>
  <c r="C934" i="3"/>
  <c r="C935" i="3"/>
  <c r="D935" i="3" s="1"/>
  <c r="C936" i="3"/>
  <c r="C937" i="3"/>
  <c r="C938" i="3"/>
  <c r="D938" i="3" s="1"/>
  <c r="C939" i="3"/>
  <c r="C940" i="3"/>
  <c r="C941" i="3"/>
  <c r="C942" i="3"/>
  <c r="C943" i="3"/>
  <c r="D943" i="3" s="1"/>
  <c r="C944" i="3"/>
  <c r="C945" i="3"/>
  <c r="C946" i="3"/>
  <c r="D946" i="3" s="1"/>
  <c r="C947" i="3"/>
  <c r="C948" i="3"/>
  <c r="C949" i="3"/>
  <c r="C950" i="3"/>
  <c r="C951" i="3"/>
  <c r="D951" i="3" s="1"/>
  <c r="C952" i="3"/>
  <c r="C953" i="3"/>
  <c r="C954" i="3"/>
  <c r="D954" i="3" s="1"/>
  <c r="C955" i="3"/>
  <c r="C956" i="3"/>
  <c r="C957" i="3"/>
  <c r="C958" i="3"/>
  <c r="C959" i="3"/>
  <c r="D959" i="3" s="1"/>
  <c r="C960" i="3"/>
  <c r="C961" i="3"/>
  <c r="C962" i="3"/>
  <c r="D962" i="3" s="1"/>
  <c r="C963" i="3"/>
  <c r="C964" i="3"/>
  <c r="C965" i="3"/>
  <c r="C966" i="3"/>
  <c r="C967" i="3"/>
  <c r="D967" i="3" s="1"/>
  <c r="C968" i="3"/>
  <c r="D968" i="3" s="1"/>
  <c r="C969" i="3"/>
  <c r="C970" i="3"/>
  <c r="D970" i="3" s="1"/>
  <c r="C971" i="3"/>
  <c r="C972" i="3"/>
  <c r="C973" i="3"/>
  <c r="C974" i="3"/>
  <c r="C975" i="3"/>
  <c r="D975" i="3" s="1"/>
  <c r="C976" i="3"/>
  <c r="D976" i="3" s="1"/>
  <c r="C977" i="3"/>
  <c r="C978" i="3"/>
  <c r="D978" i="3" s="1"/>
  <c r="C979" i="3"/>
  <c r="C980" i="3"/>
  <c r="C981" i="3"/>
  <c r="C982" i="3"/>
  <c r="C983" i="3"/>
  <c r="D983" i="3" s="1"/>
  <c r="C984" i="3"/>
  <c r="D984" i="3" s="1"/>
  <c r="C985" i="3"/>
  <c r="C986" i="3"/>
  <c r="D986" i="3" s="1"/>
  <c r="C987" i="3"/>
  <c r="C988" i="3"/>
  <c r="C989" i="3"/>
  <c r="C990" i="3"/>
  <c r="C991" i="3"/>
  <c r="D991" i="3" s="1"/>
  <c r="C992" i="3"/>
  <c r="D992" i="3" s="1"/>
  <c r="C993" i="3"/>
  <c r="C994" i="3"/>
  <c r="D994" i="3" s="1"/>
  <c r="C995" i="3"/>
  <c r="C996" i="3"/>
  <c r="C997" i="3"/>
  <c r="C998" i="3"/>
  <c r="C999" i="3"/>
  <c r="D999" i="3" s="1"/>
  <c r="C1000" i="3"/>
  <c r="D1000" i="3" s="1"/>
  <c r="C1001" i="3"/>
  <c r="D1001" i="3" s="1"/>
  <c r="C1002" i="3"/>
  <c r="D1002" i="3" s="1"/>
  <c r="C1003" i="3"/>
  <c r="C1004" i="3"/>
  <c r="C1005" i="3"/>
  <c r="C1006" i="3"/>
  <c r="C1007" i="3"/>
  <c r="D1007" i="3" s="1"/>
  <c r="C1008" i="3"/>
  <c r="D1008" i="3" s="1"/>
  <c r="C1009" i="3"/>
  <c r="D1009" i="3" s="1"/>
  <c r="C1010" i="3"/>
  <c r="D1010" i="3" s="1"/>
  <c r="C1011" i="3"/>
  <c r="C1012" i="3"/>
  <c r="C1013" i="3"/>
  <c r="C1014" i="3"/>
  <c r="C1015" i="3"/>
  <c r="D1015" i="3" s="1"/>
  <c r="C1016" i="3"/>
  <c r="D1016" i="3" s="1"/>
  <c r="C1017" i="3"/>
  <c r="D1017" i="3" s="1"/>
  <c r="C1018" i="3"/>
  <c r="D1018" i="3" s="1"/>
  <c r="C1019" i="3"/>
  <c r="C1020" i="3"/>
  <c r="C1021" i="3"/>
  <c r="C1022" i="3"/>
  <c r="C1023" i="3"/>
  <c r="D1023" i="3" s="1"/>
  <c r="C1024" i="3"/>
  <c r="D1024" i="3" s="1"/>
  <c r="C1025" i="3"/>
  <c r="D1025" i="3" s="1"/>
  <c r="C1026" i="3"/>
  <c r="D1026" i="3" s="1"/>
  <c r="C1027" i="3"/>
  <c r="C1028" i="3"/>
  <c r="C1029" i="3"/>
  <c r="C1030" i="3"/>
  <c r="C1031" i="3"/>
  <c r="D1031" i="3" s="1"/>
  <c r="C1032" i="3"/>
  <c r="D1032" i="3" s="1"/>
  <c r="C1033" i="3"/>
  <c r="D1033" i="3" s="1"/>
  <c r="C1034" i="3"/>
  <c r="D1034" i="3" s="1"/>
  <c r="C1035" i="3"/>
  <c r="C1036" i="3"/>
  <c r="C1037" i="3"/>
  <c r="C1038" i="3"/>
  <c r="C1039" i="3"/>
  <c r="D1039" i="3" s="1"/>
  <c r="C1040" i="3"/>
  <c r="D1040" i="3" s="1"/>
  <c r="C1041" i="3"/>
  <c r="D1041" i="3" s="1"/>
  <c r="C1042" i="3"/>
  <c r="D1042" i="3" s="1"/>
  <c r="C1043" i="3"/>
  <c r="C1044" i="3"/>
  <c r="C1045" i="3"/>
  <c r="C1046" i="3"/>
  <c r="C1047" i="3"/>
  <c r="D1047" i="3" s="1"/>
  <c r="C1048" i="3"/>
  <c r="D1048" i="3" s="1"/>
  <c r="C1049" i="3"/>
  <c r="D1049" i="3" s="1"/>
  <c r="C1050" i="3"/>
  <c r="D1050" i="3" s="1"/>
  <c r="C1051" i="3"/>
  <c r="C1052" i="3"/>
  <c r="C1053" i="3"/>
  <c r="C1054" i="3"/>
  <c r="C1055" i="3"/>
  <c r="D1055" i="3" s="1"/>
  <c r="C1056" i="3"/>
  <c r="D1056" i="3" s="1"/>
  <c r="C1057" i="3"/>
  <c r="D1057" i="3" s="1"/>
  <c r="C1058" i="3"/>
  <c r="D1058" i="3" s="1"/>
  <c r="C1059" i="3"/>
  <c r="C1060" i="3"/>
  <c r="C1061" i="3"/>
  <c r="C1062" i="3"/>
  <c r="C1063" i="3"/>
  <c r="D1063" i="3" s="1"/>
  <c r="C1064" i="3"/>
  <c r="D1064" i="3" s="1"/>
  <c r="C1065" i="3"/>
  <c r="D1065" i="3" s="1"/>
  <c r="C1066" i="3"/>
  <c r="D1066" i="3" s="1"/>
  <c r="C1067" i="3"/>
  <c r="C1068" i="3"/>
  <c r="C1069" i="3"/>
  <c r="C1070" i="3"/>
  <c r="C1071" i="3"/>
  <c r="D1071" i="3" s="1"/>
  <c r="C1072" i="3"/>
  <c r="D1072" i="3" s="1"/>
  <c r="C1073" i="3"/>
  <c r="D1073" i="3" s="1"/>
  <c r="C1074" i="3"/>
  <c r="D1074" i="3" s="1"/>
  <c r="C1075" i="3"/>
  <c r="C1076" i="3"/>
  <c r="C1077" i="3"/>
  <c r="C1078" i="3"/>
  <c r="C1079" i="3"/>
  <c r="D1079" i="3" s="1"/>
  <c r="C1080" i="3"/>
  <c r="D1080" i="3" s="1"/>
  <c r="C1081" i="3"/>
  <c r="D1081" i="3" s="1"/>
  <c r="C1082" i="3"/>
  <c r="D1082" i="3" s="1"/>
  <c r="C1083" i="3"/>
  <c r="C1084" i="3"/>
  <c r="C1085" i="3"/>
  <c r="C1086" i="3"/>
  <c r="C1087" i="3"/>
  <c r="D1087" i="3" s="1"/>
  <c r="C1088" i="3"/>
  <c r="D1088" i="3" s="1"/>
  <c r="C1089" i="3"/>
  <c r="D1089" i="3" s="1"/>
  <c r="C1090" i="3"/>
  <c r="D1090" i="3" s="1"/>
  <c r="C1091" i="3"/>
  <c r="C1092" i="3"/>
  <c r="C1093" i="3"/>
  <c r="C1094" i="3"/>
  <c r="C1095" i="3"/>
  <c r="D1095" i="3" s="1"/>
  <c r="C1096" i="3"/>
  <c r="D1096" i="3" s="1"/>
  <c r="C1097" i="3"/>
  <c r="D1097" i="3" s="1"/>
  <c r="C1098" i="3"/>
  <c r="D1098" i="3" s="1"/>
  <c r="C1099" i="3"/>
  <c r="C1100" i="3"/>
  <c r="C1101" i="3"/>
  <c r="C1102" i="3"/>
  <c r="C1103" i="3"/>
  <c r="D1103" i="3" s="1"/>
  <c r="C1104" i="3"/>
  <c r="D1104" i="3" s="1"/>
  <c r="C1105" i="3"/>
  <c r="D1105" i="3" s="1"/>
  <c r="C1106" i="3"/>
  <c r="D1106" i="3" s="1"/>
  <c r="C1107" i="3"/>
  <c r="C1108" i="3"/>
  <c r="C1109" i="3"/>
  <c r="C1110" i="3"/>
  <c r="C1111" i="3"/>
  <c r="D1111" i="3" s="1"/>
  <c r="C1112" i="3"/>
  <c r="D1112" i="3" s="1"/>
  <c r="C1113" i="3"/>
  <c r="D1113" i="3" s="1"/>
  <c r="C1114" i="3"/>
  <c r="D1114" i="3" s="1"/>
  <c r="C1115" i="3"/>
  <c r="C1116" i="3"/>
  <c r="C1117" i="3"/>
  <c r="C1118" i="3"/>
  <c r="C1119" i="3"/>
  <c r="D1119" i="3" s="1"/>
  <c r="C1120" i="3"/>
  <c r="D1120" i="3" s="1"/>
  <c r="C1121" i="3"/>
  <c r="D1121" i="3" s="1"/>
  <c r="C1122" i="3"/>
  <c r="D1122" i="3" s="1"/>
  <c r="C1123" i="3"/>
  <c r="C1124" i="3"/>
  <c r="C1125" i="3"/>
  <c r="C1126" i="3"/>
  <c r="C1127" i="3"/>
  <c r="D1127" i="3" s="1"/>
  <c r="C1128" i="3"/>
  <c r="D1128" i="3" s="1"/>
  <c r="C1129" i="3"/>
  <c r="D1129" i="3" s="1"/>
  <c r="C1130" i="3"/>
  <c r="D1130" i="3" s="1"/>
  <c r="C1131" i="3"/>
  <c r="C1132" i="3"/>
  <c r="C1133" i="3"/>
  <c r="C1134" i="3"/>
  <c r="C1135" i="3"/>
  <c r="D1135" i="3" s="1"/>
  <c r="C1136" i="3"/>
  <c r="D1136" i="3" s="1"/>
  <c r="C1137" i="3"/>
  <c r="D1137" i="3" s="1"/>
  <c r="C1138" i="3"/>
  <c r="D1138" i="3" s="1"/>
  <c r="C1139" i="3"/>
  <c r="C1140" i="3"/>
  <c r="C1141" i="3"/>
  <c r="C1142" i="3"/>
  <c r="C1143" i="3"/>
  <c r="D1143" i="3" s="1"/>
  <c r="C1144" i="3"/>
  <c r="D1144" i="3" s="1"/>
  <c r="C1145" i="3"/>
  <c r="D1145" i="3" s="1"/>
  <c r="C1146" i="3"/>
  <c r="D1146" i="3" s="1"/>
  <c r="C1147" i="3"/>
  <c r="C1148" i="3"/>
  <c r="C1149" i="3"/>
  <c r="C1150" i="3"/>
  <c r="C1151" i="3"/>
  <c r="D1151" i="3" s="1"/>
  <c r="C1152" i="3"/>
  <c r="D1152" i="3" s="1"/>
  <c r="C1153" i="3"/>
  <c r="D1153" i="3" s="1"/>
  <c r="C1154" i="3"/>
  <c r="D1154" i="3" s="1"/>
  <c r="C1155" i="3"/>
  <c r="C1156" i="3"/>
  <c r="C1157" i="3"/>
  <c r="C1158" i="3"/>
  <c r="C1159" i="3"/>
  <c r="D1159" i="3" s="1"/>
  <c r="C1160" i="3"/>
  <c r="D1160" i="3" s="1"/>
  <c r="C1161" i="3"/>
  <c r="D1161" i="3" s="1"/>
  <c r="C1162" i="3"/>
  <c r="D1162" i="3" s="1"/>
  <c r="C1163" i="3"/>
  <c r="C1164" i="3"/>
  <c r="C1165" i="3"/>
  <c r="C1166" i="3"/>
  <c r="C1167" i="3"/>
  <c r="D1167" i="3" s="1"/>
  <c r="C1168" i="3"/>
  <c r="D1168" i="3" s="1"/>
  <c r="C1169" i="3"/>
  <c r="D1169" i="3" s="1"/>
  <c r="C1170" i="3"/>
  <c r="D1170" i="3" s="1"/>
  <c r="C1171" i="3"/>
  <c r="C1172" i="3"/>
  <c r="C1173" i="3"/>
  <c r="C1174" i="3"/>
  <c r="C1175" i="3"/>
  <c r="D1175" i="3" s="1"/>
  <c r="C1176" i="3"/>
  <c r="D1176" i="3" s="1"/>
  <c r="C1177" i="3"/>
  <c r="D1177" i="3" s="1"/>
  <c r="C1178" i="3"/>
  <c r="D1178" i="3" s="1"/>
  <c r="C1179" i="3"/>
  <c r="C1180" i="3"/>
  <c r="C1181" i="3"/>
  <c r="C1182" i="3"/>
  <c r="C1183" i="3"/>
  <c r="D1183" i="3" s="1"/>
  <c r="C1184" i="3"/>
  <c r="D1184" i="3" s="1"/>
  <c r="C1185" i="3"/>
  <c r="D1185" i="3" s="1"/>
  <c r="C1186" i="3"/>
  <c r="D1186" i="3" s="1"/>
  <c r="C1187" i="3"/>
  <c r="C1188" i="3"/>
  <c r="C1189" i="3"/>
  <c r="C1190" i="3"/>
  <c r="C1191" i="3"/>
  <c r="D1191" i="3" s="1"/>
  <c r="C1192" i="3"/>
  <c r="D1192" i="3" s="1"/>
  <c r="C1193" i="3"/>
  <c r="D1193" i="3" s="1"/>
  <c r="C1194" i="3"/>
  <c r="D1194" i="3" s="1"/>
  <c r="C1195" i="3"/>
  <c r="C1196" i="3"/>
  <c r="C1197" i="3"/>
  <c r="C1198" i="3"/>
  <c r="C1199" i="3"/>
  <c r="D1199" i="3" s="1"/>
  <c r="C1200" i="3"/>
  <c r="D1200" i="3" s="1"/>
  <c r="C1201" i="3"/>
  <c r="D1201" i="3" s="1"/>
  <c r="C1202" i="3"/>
  <c r="D1202" i="3" s="1"/>
  <c r="C1203" i="3"/>
  <c r="C1204" i="3"/>
  <c r="C1205" i="3"/>
  <c r="C1206" i="3"/>
  <c r="C1207" i="3"/>
  <c r="D1207" i="3" s="1"/>
  <c r="C1208" i="3"/>
  <c r="D1208" i="3" s="1"/>
  <c r="C1209" i="3"/>
  <c r="D1209" i="3" s="1"/>
  <c r="C1210" i="3"/>
  <c r="D1210" i="3" s="1"/>
  <c r="C1211" i="3"/>
  <c r="C1212" i="3"/>
  <c r="C1213" i="3"/>
  <c r="C1214" i="3"/>
  <c r="C1215" i="3"/>
  <c r="D1215" i="3" s="1"/>
  <c r="C1216" i="3"/>
  <c r="D1216" i="3" s="1"/>
  <c r="C1217" i="3"/>
  <c r="D1217" i="3" s="1"/>
  <c r="C1218" i="3"/>
  <c r="D1218" i="3" s="1"/>
  <c r="C1219" i="3"/>
  <c r="C1220" i="3"/>
  <c r="C1221" i="3"/>
  <c r="C1222" i="3"/>
  <c r="C1223" i="3"/>
  <c r="D1223" i="3" s="1"/>
  <c r="C1224" i="3"/>
  <c r="D1224" i="3" s="1"/>
  <c r="C1225" i="3"/>
  <c r="D1225" i="3" s="1"/>
  <c r="C1226" i="3"/>
  <c r="D1226" i="3" s="1"/>
  <c r="C1227" i="3"/>
  <c r="C1228" i="3"/>
  <c r="C1229" i="3"/>
  <c r="C1230" i="3"/>
  <c r="C1231" i="3"/>
  <c r="D1231" i="3" s="1"/>
  <c r="C1232" i="3"/>
  <c r="D1232" i="3" s="1"/>
  <c r="C1233" i="3"/>
  <c r="D1233" i="3" s="1"/>
  <c r="C1234" i="3"/>
  <c r="D1234" i="3" s="1"/>
  <c r="C1235" i="3"/>
  <c r="C1236" i="3"/>
  <c r="C1237" i="3"/>
  <c r="C1238" i="3"/>
  <c r="C1239" i="3"/>
  <c r="D1239" i="3" s="1"/>
  <c r="C1240" i="3"/>
  <c r="D1240" i="3" s="1"/>
  <c r="C1241" i="3"/>
  <c r="D1241" i="3" s="1"/>
  <c r="C1242" i="3"/>
  <c r="D1242" i="3" s="1"/>
  <c r="C1243" i="3"/>
  <c r="C1244" i="3"/>
  <c r="C1245" i="3"/>
  <c r="C1246" i="3"/>
  <c r="C1247" i="3"/>
  <c r="D1247" i="3" s="1"/>
  <c r="C1248" i="3"/>
  <c r="D1248" i="3" s="1"/>
  <c r="C1249" i="3"/>
  <c r="D1249" i="3" s="1"/>
  <c r="C1250" i="3"/>
  <c r="D1250" i="3" s="1"/>
  <c r="C1251" i="3"/>
  <c r="C1252" i="3"/>
  <c r="C1253" i="3"/>
  <c r="C1254" i="3"/>
  <c r="C1255" i="3"/>
  <c r="D1255" i="3" s="1"/>
  <c r="C1256" i="3"/>
  <c r="D1256" i="3" s="1"/>
  <c r="C1257" i="3"/>
  <c r="D1257" i="3" s="1"/>
  <c r="C1258" i="3"/>
  <c r="D1258" i="3" s="1"/>
  <c r="C1259" i="3"/>
  <c r="C1260" i="3"/>
  <c r="C1261" i="3"/>
  <c r="C1262" i="3"/>
  <c r="C1263" i="3"/>
  <c r="D1263" i="3" s="1"/>
  <c r="C1264" i="3"/>
  <c r="D1264" i="3" s="1"/>
  <c r="C1265" i="3"/>
  <c r="D1265" i="3" s="1"/>
  <c r="C1266" i="3"/>
  <c r="D1266" i="3" s="1"/>
  <c r="C1267" i="3"/>
  <c r="C1268" i="3"/>
  <c r="C1269" i="3"/>
  <c r="C1270" i="3"/>
  <c r="C1271" i="3"/>
  <c r="D1271" i="3" s="1"/>
  <c r="C1272" i="3"/>
  <c r="D1272" i="3" s="1"/>
  <c r="C1273" i="3"/>
  <c r="D1273" i="3" s="1"/>
  <c r="C1274" i="3"/>
  <c r="D1274" i="3" s="1"/>
  <c r="C1275" i="3"/>
  <c r="C1276" i="3"/>
  <c r="C1277" i="3"/>
  <c r="C1278" i="3"/>
  <c r="C1279" i="3"/>
  <c r="D1279" i="3" s="1"/>
  <c r="C1280" i="3"/>
  <c r="D1280" i="3" s="1"/>
  <c r="C1281" i="3"/>
  <c r="D1281" i="3" s="1"/>
  <c r="C1282" i="3"/>
  <c r="D1282" i="3" s="1"/>
  <c r="C1283" i="3"/>
  <c r="C1284" i="3"/>
  <c r="C1285" i="3"/>
  <c r="C1286" i="3"/>
  <c r="C1287" i="3"/>
  <c r="D1287" i="3" s="1"/>
  <c r="C1288" i="3"/>
  <c r="D1288" i="3" s="1"/>
  <c r="C1289" i="3"/>
  <c r="D1289" i="3" s="1"/>
  <c r="C1290" i="3"/>
  <c r="D1290" i="3" s="1"/>
  <c r="C1291" i="3"/>
  <c r="C1292" i="3"/>
  <c r="C1293" i="3"/>
  <c r="C1294" i="3"/>
  <c r="C1295" i="3"/>
  <c r="D1295" i="3" s="1"/>
  <c r="C1296" i="3"/>
  <c r="D1296" i="3" s="1"/>
  <c r="C1297" i="3"/>
  <c r="D1297" i="3" s="1"/>
  <c r="C1298" i="3"/>
  <c r="D1298" i="3" s="1"/>
  <c r="C1299" i="3"/>
  <c r="C1300" i="3"/>
  <c r="C1301" i="3"/>
  <c r="C1302" i="3"/>
  <c r="C1303" i="3"/>
  <c r="D1303" i="3" s="1"/>
  <c r="C1304" i="3"/>
  <c r="D1304" i="3" s="1"/>
  <c r="C1305" i="3"/>
  <c r="D1305" i="3" s="1"/>
  <c r="C1306" i="3"/>
  <c r="D1306" i="3" s="1"/>
  <c r="C1307" i="3"/>
  <c r="C1308" i="3"/>
  <c r="C1309" i="3"/>
  <c r="C1310" i="3"/>
  <c r="C1311" i="3"/>
  <c r="D1311" i="3" s="1"/>
  <c r="C1312" i="3"/>
  <c r="D1312" i="3" s="1"/>
  <c r="C1313" i="3"/>
  <c r="D1313" i="3" s="1"/>
  <c r="C1314" i="3"/>
  <c r="D1314" i="3" s="1"/>
  <c r="C1315" i="3"/>
  <c r="C1316" i="3"/>
  <c r="C1317" i="3"/>
  <c r="C1318" i="3"/>
  <c r="C1319" i="3"/>
  <c r="D1319" i="3" s="1"/>
  <c r="C1320" i="3"/>
  <c r="D1320" i="3" s="1"/>
  <c r="C1321" i="3"/>
  <c r="D1321" i="3" s="1"/>
  <c r="C1322" i="3"/>
  <c r="D1322" i="3" s="1"/>
  <c r="C1323" i="3"/>
  <c r="C1324" i="3"/>
  <c r="C1325" i="3"/>
  <c r="C1326" i="3"/>
  <c r="C1327" i="3"/>
  <c r="D1327" i="3" s="1"/>
  <c r="C1328" i="3"/>
  <c r="D1328" i="3" s="1"/>
  <c r="C1329" i="3"/>
  <c r="D1329" i="3" s="1"/>
  <c r="C1330" i="3"/>
  <c r="D1330" i="3" s="1"/>
  <c r="C1331" i="3"/>
  <c r="C1332" i="3"/>
  <c r="C1333" i="3"/>
  <c r="C1334" i="3"/>
  <c r="C1335" i="3"/>
  <c r="D1335" i="3" s="1"/>
  <c r="C1336" i="3"/>
  <c r="D1336" i="3" s="1"/>
  <c r="C1337" i="3"/>
  <c r="D1337" i="3" s="1"/>
  <c r="C1338" i="3"/>
  <c r="D1338" i="3" s="1"/>
  <c r="C1339" i="3"/>
  <c r="C1340" i="3"/>
  <c r="C1341" i="3"/>
  <c r="C1342" i="3"/>
  <c r="C1343" i="3"/>
  <c r="D1343" i="3" s="1"/>
  <c r="C1344" i="3"/>
  <c r="D1344" i="3" s="1"/>
  <c r="C1345" i="3"/>
  <c r="D1345" i="3" s="1"/>
  <c r="C1346" i="3"/>
  <c r="D1346" i="3" s="1"/>
  <c r="C1347" i="3"/>
  <c r="C1348" i="3"/>
  <c r="C1349" i="3"/>
  <c r="C1350" i="3"/>
  <c r="C1351" i="3"/>
  <c r="D1351" i="3" s="1"/>
  <c r="C1352" i="3"/>
  <c r="D1352" i="3" s="1"/>
  <c r="C1353" i="3"/>
  <c r="D1353" i="3" s="1"/>
  <c r="C1354" i="3"/>
  <c r="D1354" i="3" s="1"/>
  <c r="C1355" i="3"/>
  <c r="C1356" i="3"/>
  <c r="C1357" i="3"/>
  <c r="C1358" i="3"/>
  <c r="C1359" i="3"/>
  <c r="D1359" i="3" s="1"/>
  <c r="C1360" i="3"/>
  <c r="D1360" i="3" s="1"/>
  <c r="C1361" i="3"/>
  <c r="D1361" i="3" s="1"/>
  <c r="C1362" i="3"/>
  <c r="D1362" i="3" s="1"/>
  <c r="C1363" i="3"/>
  <c r="C1364" i="3"/>
  <c r="C1365" i="3"/>
  <c r="C1366" i="3"/>
  <c r="C1367" i="3"/>
  <c r="D1367" i="3" s="1"/>
  <c r="C1368" i="3"/>
  <c r="D1368" i="3" s="1"/>
  <c r="C1369" i="3"/>
  <c r="D1369" i="3" s="1"/>
  <c r="C1370" i="3"/>
  <c r="D1370" i="3" s="1"/>
  <c r="C1371" i="3"/>
  <c r="C1372" i="3"/>
  <c r="C1373" i="3"/>
  <c r="C1374" i="3"/>
  <c r="C1375" i="3"/>
  <c r="D1375" i="3" s="1"/>
  <c r="C1376" i="3"/>
  <c r="D1376" i="3" s="1"/>
  <c r="C1377" i="3"/>
  <c r="D1377" i="3" s="1"/>
  <c r="C1378" i="3"/>
  <c r="D1378" i="3" s="1"/>
  <c r="C1379" i="3"/>
  <c r="C1380" i="3"/>
  <c r="C1381" i="3"/>
  <c r="C1382" i="3"/>
  <c r="C1383" i="3"/>
  <c r="D1383" i="3" s="1"/>
  <c r="C1384" i="3"/>
  <c r="D1384" i="3" s="1"/>
  <c r="C1385" i="3"/>
  <c r="D1385" i="3" s="1"/>
  <c r="C1386" i="3"/>
  <c r="D1386" i="3" s="1"/>
  <c r="C1387" i="3"/>
  <c r="C1388" i="3"/>
  <c r="C1389" i="3"/>
  <c r="C1390" i="3"/>
  <c r="C1391" i="3"/>
  <c r="D1391" i="3" s="1"/>
  <c r="C1392" i="3"/>
  <c r="D1392" i="3" s="1"/>
  <c r="C1393" i="3"/>
  <c r="D1393" i="3" s="1"/>
  <c r="C1394" i="3"/>
  <c r="D1394" i="3" s="1"/>
  <c r="C1395" i="3"/>
  <c r="C1396" i="3"/>
  <c r="C1397" i="3"/>
  <c r="C1398" i="3"/>
  <c r="C1399" i="3"/>
  <c r="D1399" i="3" s="1"/>
  <c r="C1400" i="3"/>
  <c r="D1400" i="3" s="1"/>
  <c r="C1401" i="3"/>
  <c r="D1401" i="3" s="1"/>
  <c r="C1402" i="3"/>
  <c r="D1402" i="3" s="1"/>
  <c r="C1403" i="3"/>
  <c r="C1404" i="3"/>
  <c r="C1405" i="3"/>
  <c r="C1406" i="3"/>
  <c r="C1407" i="3"/>
  <c r="D1407" i="3" s="1"/>
  <c r="C1408" i="3"/>
  <c r="D1408" i="3" s="1"/>
  <c r="C1409" i="3"/>
  <c r="D1409" i="3" s="1"/>
  <c r="C1410" i="3"/>
  <c r="D1410" i="3" s="1"/>
  <c r="C1411" i="3"/>
  <c r="C1412" i="3"/>
  <c r="C1413" i="3"/>
  <c r="C1414" i="3"/>
  <c r="C1415" i="3"/>
  <c r="D1415" i="3" s="1"/>
  <c r="C1416" i="3"/>
  <c r="D1416" i="3" s="1"/>
  <c r="C1417" i="3"/>
  <c r="D1417" i="3" s="1"/>
  <c r="C1418" i="3"/>
  <c r="D1418" i="3" s="1"/>
  <c r="C1419" i="3"/>
  <c r="C1420" i="3"/>
  <c r="C1421" i="3"/>
  <c r="C1422" i="3"/>
  <c r="C1423" i="3"/>
  <c r="D1423" i="3" s="1"/>
  <c r="C1424" i="3"/>
  <c r="D1424" i="3" s="1"/>
  <c r="C1425" i="3"/>
  <c r="D1425" i="3" s="1"/>
  <c r="C1426" i="3"/>
  <c r="D1426" i="3" s="1"/>
  <c r="C1427" i="3"/>
  <c r="C1428" i="3"/>
  <c r="C1429" i="3"/>
  <c r="C1430" i="3"/>
  <c r="C1431" i="3"/>
  <c r="D1431" i="3" s="1"/>
  <c r="C1432" i="3"/>
  <c r="D1432" i="3" s="1"/>
  <c r="C1433" i="3"/>
  <c r="D1433" i="3" s="1"/>
  <c r="C1434" i="3"/>
  <c r="D1434" i="3" s="1"/>
  <c r="C1435" i="3"/>
  <c r="C1436" i="3"/>
  <c r="C1437" i="3"/>
  <c r="C1438" i="3"/>
  <c r="C1439" i="3"/>
  <c r="D1439" i="3" s="1"/>
  <c r="C1440" i="3"/>
  <c r="D1440" i="3" s="1"/>
  <c r="C1441" i="3"/>
  <c r="D1441" i="3" s="1"/>
  <c r="C1442" i="3"/>
  <c r="D1442" i="3" s="1"/>
  <c r="C1443" i="3"/>
  <c r="C1444" i="3"/>
  <c r="C1445" i="3"/>
  <c r="C1446" i="3"/>
  <c r="C1447" i="3"/>
  <c r="D1447" i="3" s="1"/>
  <c r="C1448" i="3"/>
  <c r="D1448" i="3" s="1"/>
  <c r="C1449" i="3"/>
  <c r="D1449" i="3" s="1"/>
  <c r="C1450" i="3"/>
  <c r="D1450" i="3" s="1"/>
  <c r="C1451" i="3"/>
  <c r="C1452" i="3"/>
  <c r="C1453" i="3"/>
  <c r="C1454" i="3"/>
  <c r="C1455" i="3"/>
  <c r="D1455" i="3" s="1"/>
  <c r="C1456" i="3"/>
  <c r="D1456" i="3" s="1"/>
  <c r="C1457" i="3"/>
  <c r="D1457" i="3" s="1"/>
  <c r="C1458" i="3"/>
  <c r="D1458" i="3" s="1"/>
  <c r="C1459" i="3"/>
  <c r="C1460" i="3"/>
  <c r="C1461" i="3"/>
  <c r="C1462" i="3"/>
  <c r="C1463" i="3"/>
  <c r="D1463" i="3" s="1"/>
  <c r="C1464" i="3"/>
  <c r="D1464" i="3" s="1"/>
  <c r="C1465" i="3"/>
  <c r="D1465" i="3" s="1"/>
  <c r="C1466" i="3"/>
  <c r="D1466" i="3" s="1"/>
  <c r="C1467" i="3"/>
  <c r="C1468" i="3"/>
  <c r="C1469" i="3"/>
  <c r="C1470" i="3"/>
  <c r="C1471" i="3"/>
  <c r="D1471" i="3" s="1"/>
  <c r="C1472" i="3"/>
  <c r="D1472" i="3" s="1"/>
  <c r="C1473" i="3"/>
  <c r="D1473" i="3" s="1"/>
  <c r="C1474" i="3"/>
  <c r="D1474" i="3" s="1"/>
  <c r="C1475" i="3"/>
  <c r="C1476" i="3"/>
  <c r="C1477" i="3"/>
  <c r="C1478" i="3"/>
  <c r="C1479" i="3"/>
  <c r="D1479" i="3" s="1"/>
  <c r="C1480" i="3"/>
  <c r="D1480" i="3" s="1"/>
  <c r="C1481" i="3"/>
  <c r="D1481" i="3" s="1"/>
  <c r="C1482" i="3"/>
  <c r="D1482" i="3" s="1"/>
  <c r="C1483" i="3"/>
  <c r="C1484" i="3"/>
  <c r="C1485" i="3"/>
  <c r="C1486" i="3"/>
  <c r="C1487" i="3"/>
  <c r="D1487" i="3" s="1"/>
  <c r="C1488" i="3"/>
  <c r="D1488" i="3" s="1"/>
  <c r="C1489" i="3"/>
  <c r="D1489" i="3" s="1"/>
  <c r="C1490" i="3"/>
  <c r="D1490" i="3" s="1"/>
  <c r="C1491" i="3"/>
  <c r="C1492" i="3"/>
  <c r="C1493" i="3"/>
  <c r="C1494" i="3"/>
  <c r="C1495" i="3"/>
  <c r="D1495" i="3" s="1"/>
  <c r="C1496" i="3"/>
  <c r="D1496" i="3" s="1"/>
  <c r="C1497" i="3"/>
  <c r="D1497" i="3" s="1"/>
  <c r="C1498" i="3"/>
  <c r="D1498" i="3" s="1"/>
  <c r="C1499" i="3"/>
  <c r="C1500" i="3"/>
  <c r="C1501" i="3"/>
  <c r="C1502" i="3"/>
  <c r="C1503" i="3"/>
  <c r="D1503" i="3" s="1"/>
  <c r="C1504" i="3"/>
  <c r="D1504" i="3" s="1"/>
  <c r="C1505" i="3"/>
  <c r="D1505" i="3" s="1"/>
  <c r="C1506" i="3"/>
  <c r="D1506" i="3" s="1"/>
  <c r="C1507" i="3"/>
  <c r="C1508" i="3"/>
  <c r="C1509" i="3"/>
  <c r="C1510" i="3"/>
  <c r="C1511" i="3"/>
  <c r="D1511" i="3" s="1"/>
  <c r="C1512" i="3"/>
  <c r="D1512" i="3" s="1"/>
  <c r="C1513" i="3"/>
  <c r="D1513" i="3" s="1"/>
  <c r="C1514" i="3"/>
  <c r="D1514" i="3" s="1"/>
  <c r="C1515" i="3"/>
  <c r="C1516" i="3"/>
  <c r="C1517" i="3"/>
  <c r="C1518" i="3"/>
  <c r="C1519" i="3"/>
  <c r="D1519" i="3" s="1"/>
  <c r="C1520" i="3"/>
  <c r="D1520" i="3" s="1"/>
  <c r="C1521" i="3"/>
  <c r="D1521" i="3" s="1"/>
  <c r="C1522" i="3"/>
  <c r="D1522" i="3" s="1"/>
  <c r="C1523" i="3"/>
  <c r="C1524" i="3"/>
  <c r="C1525" i="3"/>
  <c r="C1526" i="3"/>
  <c r="C1527" i="3"/>
  <c r="D1527" i="3" s="1"/>
  <c r="C1528" i="3"/>
  <c r="D1528" i="3" s="1"/>
  <c r="C1529" i="3"/>
  <c r="D1529" i="3" s="1"/>
  <c r="C1530" i="3"/>
  <c r="D1530" i="3" s="1"/>
  <c r="C1531" i="3"/>
  <c r="C1532" i="3"/>
  <c r="C1533" i="3"/>
  <c r="C1534" i="3"/>
  <c r="C1535" i="3"/>
  <c r="D1535" i="3" s="1"/>
  <c r="C1536" i="3"/>
  <c r="D1536" i="3" s="1"/>
  <c r="C1537" i="3"/>
  <c r="D1537" i="3" s="1"/>
  <c r="C1538" i="3"/>
  <c r="D1538" i="3" s="1"/>
  <c r="C1539" i="3"/>
  <c r="C1540" i="3"/>
  <c r="C1541" i="3"/>
  <c r="C1542" i="3"/>
  <c r="C1543" i="3"/>
  <c r="D1543" i="3" s="1"/>
  <c r="C1544" i="3"/>
  <c r="D1544" i="3" s="1"/>
  <c r="C1545" i="3"/>
  <c r="D1545" i="3" s="1"/>
  <c r="C1546" i="3"/>
  <c r="D1546" i="3" s="1"/>
  <c r="C1547" i="3"/>
  <c r="C1548" i="3"/>
  <c r="C1549" i="3"/>
  <c r="C1550" i="3"/>
  <c r="C1551" i="3"/>
  <c r="D1551" i="3" s="1"/>
  <c r="C1552" i="3"/>
  <c r="D1552" i="3" s="1"/>
  <c r="C1553" i="3"/>
  <c r="D1553" i="3" s="1"/>
  <c r="C1554" i="3"/>
  <c r="D1554" i="3" s="1"/>
  <c r="C1555" i="3"/>
  <c r="C1556" i="3"/>
  <c r="C1557" i="3"/>
  <c r="C1558" i="3"/>
  <c r="C1559" i="3"/>
  <c r="D1559" i="3" s="1"/>
  <c r="C1560" i="3"/>
  <c r="D1560" i="3" s="1"/>
  <c r="C1561" i="3"/>
  <c r="D1561" i="3" s="1"/>
  <c r="C1562" i="3"/>
  <c r="D1562" i="3" s="1"/>
  <c r="C1563" i="3"/>
  <c r="C1564" i="3"/>
  <c r="C1565" i="3"/>
  <c r="C1566" i="3"/>
  <c r="C1567" i="3"/>
  <c r="D1567" i="3" s="1"/>
  <c r="C1568" i="3"/>
  <c r="D1568" i="3" s="1"/>
  <c r="C1569" i="3"/>
  <c r="D1569" i="3" s="1"/>
  <c r="C1570" i="3"/>
  <c r="D1570" i="3" s="1"/>
  <c r="C1571" i="3"/>
  <c r="C1572" i="3"/>
  <c r="C1573" i="3"/>
  <c r="C1574" i="3"/>
  <c r="C1575" i="3"/>
  <c r="D1575" i="3" s="1"/>
  <c r="C1576" i="3"/>
  <c r="D1576" i="3" s="1"/>
  <c r="C1577" i="3"/>
  <c r="D1577" i="3" s="1"/>
  <c r="C1578" i="3"/>
  <c r="D1578" i="3" s="1"/>
  <c r="C1579" i="3"/>
  <c r="C1580" i="3"/>
  <c r="C1581" i="3"/>
  <c r="C1582" i="3"/>
  <c r="C1583" i="3"/>
  <c r="D1583" i="3" s="1"/>
  <c r="C1584" i="3"/>
  <c r="D1584" i="3" s="1"/>
  <c r="C1585" i="3"/>
  <c r="D1585" i="3" s="1"/>
  <c r="C1586" i="3"/>
  <c r="D1586" i="3" s="1"/>
  <c r="C1587" i="3"/>
  <c r="C1588" i="3"/>
  <c r="C1589" i="3"/>
  <c r="C1590" i="3"/>
  <c r="C1591" i="3"/>
  <c r="D1591" i="3" s="1"/>
  <c r="C1592" i="3"/>
  <c r="D1592" i="3" s="1"/>
  <c r="C1593" i="3"/>
  <c r="D1593" i="3" s="1"/>
  <c r="C1594" i="3"/>
  <c r="D1594" i="3" s="1"/>
  <c r="C1595" i="3"/>
  <c r="C1596" i="3"/>
  <c r="C1597" i="3"/>
  <c r="C1598" i="3"/>
  <c r="C1599" i="3"/>
  <c r="D1599" i="3" s="1"/>
  <c r="C1600" i="3"/>
  <c r="D1600" i="3" s="1"/>
  <c r="C1601" i="3"/>
  <c r="D1601" i="3" s="1"/>
  <c r="C1602" i="3"/>
  <c r="D1602" i="3" s="1"/>
  <c r="C1603" i="3"/>
  <c r="C1604" i="3"/>
  <c r="C1605" i="3"/>
  <c r="C1606" i="3"/>
  <c r="C1607" i="3"/>
  <c r="D1607" i="3" s="1"/>
  <c r="C1608" i="3"/>
  <c r="D1608" i="3" s="1"/>
  <c r="C1609" i="3"/>
  <c r="D1609" i="3" s="1"/>
  <c r="C1610" i="3"/>
  <c r="D1610" i="3" s="1"/>
  <c r="C1611" i="3"/>
  <c r="C1612" i="3"/>
  <c r="C1613" i="3"/>
  <c r="C1614" i="3"/>
  <c r="C1615" i="3"/>
  <c r="D1615" i="3" s="1"/>
  <c r="C1616" i="3"/>
  <c r="D1616" i="3" s="1"/>
  <c r="C1617" i="3"/>
  <c r="D1617" i="3" s="1"/>
  <c r="C1618" i="3"/>
  <c r="D1618" i="3" s="1"/>
  <c r="C1619" i="3"/>
  <c r="C1620" i="3"/>
  <c r="C1621" i="3"/>
  <c r="C1622" i="3"/>
  <c r="C1623" i="3"/>
  <c r="D1623" i="3" s="1"/>
  <c r="C1624" i="3"/>
  <c r="D1624" i="3" s="1"/>
  <c r="C1625" i="3"/>
  <c r="D1625" i="3" s="1"/>
  <c r="C1626" i="3"/>
  <c r="D1626" i="3" s="1"/>
  <c r="C1627" i="3"/>
  <c r="C1628" i="3"/>
  <c r="C1629" i="3"/>
  <c r="C1630" i="3"/>
  <c r="C1631" i="3"/>
  <c r="D1631" i="3" s="1"/>
  <c r="C1632" i="3"/>
  <c r="D1632" i="3" s="1"/>
  <c r="C1633" i="3"/>
  <c r="D1633" i="3" s="1"/>
  <c r="C1634" i="3"/>
  <c r="D1634" i="3" s="1"/>
  <c r="C1635" i="3"/>
  <c r="C1636" i="3"/>
  <c r="C1637" i="3"/>
  <c r="C1638" i="3"/>
  <c r="C1639" i="3"/>
  <c r="D1639" i="3" s="1"/>
  <c r="C1640" i="3"/>
  <c r="D1640" i="3" s="1"/>
  <c r="C1641" i="3"/>
  <c r="D1641" i="3" s="1"/>
  <c r="C1642" i="3"/>
  <c r="D1642" i="3" s="1"/>
  <c r="C1643" i="3"/>
  <c r="C1644" i="3"/>
  <c r="C1645" i="3"/>
  <c r="C1646" i="3"/>
  <c r="C1647" i="3"/>
  <c r="D1647" i="3" s="1"/>
  <c r="C1648" i="3"/>
  <c r="D1648" i="3" s="1"/>
  <c r="C1649" i="3"/>
  <c r="D1649" i="3" s="1"/>
  <c r="C1650" i="3"/>
  <c r="D1650" i="3" s="1"/>
  <c r="C1651" i="3"/>
  <c r="C1652" i="3"/>
  <c r="C1653" i="3"/>
  <c r="C1654" i="3"/>
  <c r="C1655" i="3"/>
  <c r="D1655" i="3" s="1"/>
  <c r="C1656" i="3"/>
  <c r="D1656" i="3" s="1"/>
  <c r="C1657" i="3"/>
  <c r="D1657" i="3" s="1"/>
  <c r="C1658" i="3"/>
  <c r="D1658" i="3" s="1"/>
  <c r="C1659" i="3"/>
  <c r="C1660" i="3"/>
  <c r="C1661" i="3"/>
  <c r="C1662" i="3"/>
  <c r="C1663" i="3"/>
  <c r="D1663" i="3" s="1"/>
  <c r="C1664" i="3"/>
  <c r="D1664" i="3" s="1"/>
  <c r="C1665" i="3"/>
  <c r="D1665" i="3" s="1"/>
  <c r="C1666" i="3"/>
  <c r="D1666" i="3" s="1"/>
  <c r="C1667" i="3"/>
  <c r="C1668" i="3"/>
  <c r="C1669" i="3"/>
  <c r="C1670" i="3"/>
  <c r="C1671" i="3"/>
  <c r="D1671" i="3" s="1"/>
  <c r="C1672" i="3"/>
  <c r="D1672" i="3" s="1"/>
  <c r="C1673" i="3"/>
  <c r="D1673" i="3" s="1"/>
  <c r="C1674" i="3"/>
  <c r="D1674" i="3" s="1"/>
  <c r="C1675" i="3"/>
  <c r="C1676" i="3"/>
  <c r="C1677" i="3"/>
  <c r="C1678" i="3"/>
  <c r="C1679" i="3"/>
  <c r="D1679" i="3" s="1"/>
  <c r="C1680" i="3"/>
  <c r="D1680" i="3" s="1"/>
  <c r="C1681" i="3"/>
  <c r="D1681" i="3" s="1"/>
  <c r="C1682" i="3"/>
  <c r="D1682" i="3" s="1"/>
  <c r="C1683" i="3"/>
  <c r="C1684" i="3"/>
  <c r="C1685" i="3"/>
  <c r="C1686" i="3"/>
  <c r="C1687" i="3"/>
  <c r="D1687" i="3" s="1"/>
  <c r="C1688" i="3"/>
  <c r="D1688" i="3" s="1"/>
  <c r="C1689" i="3"/>
  <c r="D1689" i="3" s="1"/>
  <c r="C1690" i="3"/>
  <c r="D1690" i="3" s="1"/>
  <c r="C1691" i="3"/>
  <c r="C1692" i="3"/>
  <c r="C1693" i="3"/>
  <c r="C1694" i="3"/>
  <c r="C1695" i="3"/>
  <c r="D1695" i="3" s="1"/>
  <c r="C1696" i="3"/>
  <c r="D1696" i="3" s="1"/>
  <c r="C1697" i="3"/>
  <c r="D1697" i="3" s="1"/>
  <c r="C1698" i="3"/>
  <c r="D1698" i="3" s="1"/>
  <c r="C1699" i="3"/>
  <c r="C1700" i="3"/>
  <c r="C1701" i="3"/>
  <c r="C1702" i="3"/>
  <c r="C1703" i="3"/>
  <c r="D1703" i="3" s="1"/>
  <c r="C1704" i="3"/>
  <c r="D1704" i="3" s="1"/>
  <c r="C1705" i="3"/>
  <c r="D1705" i="3" s="1"/>
  <c r="C1706" i="3"/>
  <c r="D1706" i="3" s="1"/>
  <c r="C1707" i="3"/>
  <c r="C1708" i="3"/>
  <c r="C1709" i="3"/>
  <c r="C1710" i="3"/>
  <c r="C1711" i="3"/>
  <c r="D1711" i="3" s="1"/>
  <c r="C1712" i="3"/>
  <c r="D1712" i="3" s="1"/>
  <c r="C1713" i="3"/>
  <c r="D1713" i="3" s="1"/>
  <c r="C1714" i="3"/>
  <c r="D1714" i="3" s="1"/>
  <c r="C1715" i="3"/>
  <c r="C1716" i="3"/>
  <c r="C1717" i="3"/>
  <c r="C1718" i="3"/>
  <c r="C1719" i="3"/>
  <c r="D1719" i="3" s="1"/>
  <c r="C1720" i="3"/>
  <c r="D1720" i="3" s="1"/>
  <c r="C1721" i="3"/>
  <c r="D1721" i="3" s="1"/>
  <c r="C1722" i="3"/>
  <c r="D1722" i="3" s="1"/>
  <c r="C1723" i="3"/>
  <c r="C1724" i="3"/>
  <c r="C1725" i="3"/>
  <c r="C1726" i="3"/>
  <c r="C1727" i="3"/>
  <c r="D1727" i="3" s="1"/>
  <c r="C1728" i="3"/>
  <c r="D1728" i="3" s="1"/>
  <c r="C1729" i="3"/>
  <c r="D1729" i="3" s="1"/>
  <c r="C1730" i="3"/>
  <c r="D1730" i="3" s="1"/>
  <c r="C1731" i="3"/>
  <c r="C1732" i="3"/>
  <c r="C1733" i="3"/>
  <c r="C1734" i="3"/>
  <c r="C1735" i="3"/>
  <c r="D1735" i="3" s="1"/>
  <c r="C1736" i="3"/>
  <c r="D1736" i="3" s="1"/>
  <c r="C1737" i="3"/>
  <c r="D1737" i="3" s="1"/>
  <c r="C1738" i="3"/>
  <c r="D1738" i="3" s="1"/>
  <c r="C1739" i="3"/>
  <c r="C1740" i="3"/>
  <c r="C1741" i="3"/>
  <c r="C1742" i="3"/>
  <c r="C1743" i="3"/>
  <c r="D1743" i="3" s="1"/>
  <c r="C1744" i="3"/>
  <c r="D1744" i="3" s="1"/>
  <c r="C1745" i="3"/>
  <c r="D1745" i="3" s="1"/>
  <c r="C1746" i="3"/>
  <c r="D1746" i="3" s="1"/>
  <c r="C1747" i="3"/>
  <c r="C1748" i="3"/>
  <c r="C1749" i="3"/>
  <c r="C1750" i="3"/>
  <c r="C1751" i="3"/>
  <c r="D1751" i="3" s="1"/>
  <c r="C1752" i="3"/>
  <c r="D1752" i="3" s="1"/>
  <c r="C1753" i="3"/>
  <c r="D1753" i="3" s="1"/>
  <c r="C1754" i="3"/>
  <c r="D1754" i="3" s="1"/>
  <c r="C1755" i="3"/>
  <c r="C1756" i="3"/>
  <c r="C1757" i="3"/>
  <c r="C1758" i="3"/>
  <c r="C1759" i="3"/>
  <c r="D1759" i="3" s="1"/>
  <c r="C1760" i="3"/>
  <c r="D1760" i="3" s="1"/>
  <c r="C1761" i="3"/>
  <c r="D1761" i="3" s="1"/>
  <c r="C1762" i="3"/>
  <c r="D1762" i="3" s="1"/>
  <c r="C1763" i="3"/>
  <c r="C1764" i="3"/>
  <c r="C1765" i="3"/>
  <c r="C1766" i="3"/>
  <c r="C1767" i="3"/>
  <c r="D1767" i="3" s="1"/>
  <c r="C1768" i="3"/>
  <c r="D1768" i="3" s="1"/>
  <c r="C1769" i="3"/>
  <c r="D1769" i="3" s="1"/>
  <c r="C1770" i="3"/>
  <c r="D1770" i="3" s="1"/>
  <c r="C1771" i="3"/>
  <c r="C1772" i="3"/>
  <c r="C1773" i="3"/>
  <c r="C1774" i="3"/>
  <c r="C1775" i="3"/>
  <c r="D1775" i="3" s="1"/>
  <c r="C1776" i="3"/>
  <c r="D1776" i="3" s="1"/>
  <c r="C1777" i="3"/>
  <c r="D1777" i="3" s="1"/>
  <c r="C1778" i="3"/>
  <c r="D1778" i="3" s="1"/>
  <c r="C1779" i="3"/>
  <c r="C1780" i="3"/>
  <c r="C1781" i="3"/>
  <c r="C1782" i="3"/>
  <c r="C1783" i="3"/>
  <c r="D1783" i="3" s="1"/>
  <c r="C1784" i="3"/>
  <c r="D1784" i="3" s="1"/>
  <c r="C1785" i="3"/>
  <c r="D1785" i="3" s="1"/>
  <c r="C1786" i="3"/>
  <c r="D1786" i="3" s="1"/>
  <c r="C1787" i="3"/>
  <c r="C1788" i="3"/>
  <c r="C1789" i="3"/>
  <c r="C1790" i="3"/>
  <c r="C1791" i="3"/>
  <c r="D1791" i="3" s="1"/>
  <c r="C1792" i="3"/>
  <c r="D1792" i="3" s="1"/>
  <c r="C1793" i="3"/>
  <c r="D1793" i="3" s="1"/>
  <c r="C1794" i="3"/>
  <c r="D1794" i="3" s="1"/>
  <c r="C1795" i="3"/>
  <c r="C1796" i="3"/>
  <c r="C1797" i="3"/>
  <c r="C1798" i="3"/>
  <c r="C1799" i="3"/>
  <c r="D1799" i="3" s="1"/>
  <c r="C1800" i="3"/>
  <c r="D1800" i="3" s="1"/>
  <c r="C1801" i="3"/>
  <c r="D1801" i="3" s="1"/>
  <c r="C1802" i="3"/>
  <c r="D1802" i="3" s="1"/>
  <c r="C1803" i="3"/>
  <c r="C1804" i="3"/>
  <c r="C1805" i="3"/>
  <c r="C1806" i="3"/>
  <c r="C1807" i="3"/>
  <c r="D1807" i="3" s="1"/>
  <c r="C1808" i="3"/>
  <c r="D1808" i="3" s="1"/>
  <c r="C1809" i="3"/>
  <c r="D1809" i="3" s="1"/>
  <c r="C1810" i="3"/>
  <c r="D1810" i="3" s="1"/>
  <c r="C1811" i="3"/>
  <c r="C1812" i="3"/>
  <c r="C1813" i="3"/>
  <c r="C1814" i="3"/>
  <c r="C1815" i="3"/>
  <c r="D1815" i="3" s="1"/>
  <c r="C1816" i="3"/>
  <c r="D1816" i="3" s="1"/>
  <c r="C1817" i="3"/>
  <c r="D1817" i="3" s="1"/>
  <c r="C1818" i="3"/>
  <c r="D1818" i="3" s="1"/>
  <c r="C1819" i="3"/>
  <c r="C1820" i="3"/>
  <c r="C1821" i="3"/>
  <c r="C1822" i="3"/>
  <c r="C1823" i="3"/>
  <c r="D1823" i="3" s="1"/>
  <c r="C1824" i="3"/>
  <c r="D1824" i="3" s="1"/>
  <c r="C1825" i="3"/>
  <c r="D1825" i="3" s="1"/>
  <c r="C1826" i="3"/>
  <c r="D1826" i="3" s="1"/>
  <c r="C1827" i="3"/>
  <c r="C1828" i="3"/>
  <c r="C1829" i="3"/>
  <c r="C1830" i="3"/>
  <c r="C1831" i="3"/>
  <c r="D1831" i="3" s="1"/>
  <c r="C1832" i="3"/>
  <c r="C1833" i="3"/>
  <c r="D1833" i="3" s="1"/>
  <c r="C1834" i="3"/>
  <c r="D1834" i="3" s="1"/>
  <c r="C1835" i="3"/>
  <c r="C1836" i="3"/>
  <c r="C1837" i="3"/>
  <c r="C1838" i="3"/>
  <c r="C1839" i="3"/>
  <c r="D1839" i="3" s="1"/>
  <c r="C1840" i="3"/>
  <c r="C1841" i="3"/>
  <c r="D1841" i="3" s="1"/>
  <c r="C1842" i="3"/>
  <c r="D1842" i="3" s="1"/>
  <c r="C1843" i="3"/>
  <c r="C1844" i="3"/>
  <c r="C1845" i="3"/>
  <c r="C1846" i="3"/>
  <c r="C1847" i="3"/>
  <c r="D1847" i="3" s="1"/>
  <c r="C1848" i="3"/>
  <c r="C1849" i="3"/>
  <c r="D1849" i="3" s="1"/>
  <c r="C1850" i="3"/>
  <c r="D1850" i="3" s="1"/>
  <c r="C1851" i="3"/>
  <c r="C1852" i="3"/>
  <c r="C1853" i="3"/>
  <c r="C1854" i="3"/>
  <c r="C1855" i="3"/>
  <c r="D1855" i="3" s="1"/>
  <c r="C1856" i="3"/>
  <c r="C1857" i="3"/>
  <c r="D1857" i="3" s="1"/>
  <c r="C1858" i="3"/>
  <c r="D1858" i="3" s="1"/>
  <c r="C1859" i="3"/>
  <c r="C1860" i="3"/>
  <c r="C1861" i="3"/>
  <c r="C1862" i="3"/>
  <c r="C1863" i="3"/>
  <c r="D1863" i="3" s="1"/>
  <c r="C1864" i="3"/>
  <c r="C1865" i="3"/>
  <c r="D1865" i="3" s="1"/>
  <c r="C1866" i="3"/>
  <c r="D1866" i="3" s="1"/>
  <c r="C1867" i="3"/>
  <c r="C1868" i="3"/>
  <c r="C1869" i="3"/>
  <c r="C1870" i="3"/>
  <c r="C1871" i="3"/>
  <c r="D1871" i="3" s="1"/>
  <c r="C1872" i="3"/>
  <c r="C1873" i="3"/>
  <c r="D1873" i="3" s="1"/>
  <c r="C1874" i="3"/>
  <c r="D1874" i="3" s="1"/>
  <c r="C1875" i="3"/>
  <c r="C1876" i="3"/>
  <c r="C1877" i="3"/>
  <c r="C1878" i="3"/>
  <c r="C1879" i="3"/>
  <c r="D1879" i="3" s="1"/>
  <c r="C1880" i="3"/>
  <c r="C1881" i="3"/>
  <c r="D1881" i="3" s="1"/>
  <c r="C1882" i="3"/>
  <c r="D1882" i="3" s="1"/>
  <c r="C1883" i="3"/>
  <c r="C1884" i="3"/>
  <c r="C1885" i="3"/>
  <c r="C1886" i="3"/>
  <c r="C1887" i="3"/>
  <c r="D1887" i="3" s="1"/>
  <c r="C1888" i="3"/>
  <c r="C1889" i="3"/>
  <c r="D1889" i="3" s="1"/>
  <c r="C1890" i="3"/>
  <c r="D1890" i="3" s="1"/>
  <c r="C1891" i="3"/>
  <c r="C1892" i="3"/>
  <c r="C1893" i="3"/>
  <c r="C1894" i="3"/>
  <c r="C1895" i="3"/>
  <c r="D1895" i="3" s="1"/>
  <c r="C1896" i="3"/>
  <c r="C1897" i="3"/>
  <c r="D1897" i="3" s="1"/>
  <c r="C1898" i="3"/>
  <c r="D1898" i="3" s="1"/>
  <c r="C1899" i="3"/>
  <c r="C1900" i="3"/>
  <c r="C1901" i="3"/>
  <c r="C1902" i="3"/>
  <c r="C1903" i="3"/>
  <c r="D1903" i="3" s="1"/>
  <c r="C1904" i="3"/>
  <c r="C1905" i="3"/>
  <c r="D1905" i="3" s="1"/>
  <c r="C1906" i="3"/>
  <c r="D1906" i="3" s="1"/>
  <c r="C1907" i="3"/>
  <c r="C1908" i="3"/>
  <c r="C1909" i="3"/>
  <c r="C1910" i="3"/>
  <c r="C1911" i="3"/>
  <c r="D1911" i="3" s="1"/>
  <c r="C1912" i="3"/>
  <c r="C1913" i="3"/>
  <c r="D1913" i="3" s="1"/>
  <c r="C1914" i="3"/>
  <c r="D1914" i="3" s="1"/>
  <c r="C1915" i="3"/>
  <c r="C1916" i="3"/>
  <c r="C1917" i="3"/>
  <c r="C1918" i="3"/>
  <c r="C1919" i="3"/>
  <c r="D1919" i="3" s="1"/>
  <c r="C1920" i="3"/>
  <c r="C1921" i="3"/>
  <c r="D1921" i="3" s="1"/>
  <c r="C1922" i="3"/>
  <c r="D1922" i="3" s="1"/>
  <c r="C1923" i="3"/>
  <c r="C1924" i="3"/>
  <c r="C1925" i="3"/>
  <c r="C1926" i="3"/>
  <c r="C1927" i="3"/>
  <c r="D1927" i="3" s="1"/>
  <c r="C1928" i="3"/>
  <c r="C1929" i="3"/>
  <c r="D1929" i="3" s="1"/>
  <c r="C1930" i="3"/>
  <c r="D1930" i="3" s="1"/>
  <c r="C1931" i="3"/>
  <c r="C1932" i="3"/>
  <c r="C1933" i="3"/>
  <c r="C1934" i="3"/>
  <c r="C1935" i="3"/>
  <c r="D1935" i="3" s="1"/>
  <c r="C1936" i="3"/>
  <c r="C1937" i="3"/>
  <c r="D1937" i="3" s="1"/>
  <c r="C1938" i="3"/>
  <c r="D1938" i="3" s="1"/>
  <c r="C1939" i="3"/>
  <c r="C1940" i="3"/>
  <c r="C1941" i="3"/>
  <c r="C1942" i="3"/>
  <c r="C1943" i="3"/>
  <c r="D1943" i="3" s="1"/>
  <c r="C1944" i="3"/>
  <c r="C1945" i="3"/>
  <c r="D1945" i="3" s="1"/>
  <c r="C1946" i="3"/>
  <c r="D1946" i="3" s="1"/>
  <c r="C1947" i="3"/>
  <c r="C1948" i="3"/>
  <c r="C1949" i="3"/>
  <c r="C1950" i="3"/>
  <c r="C1951" i="3"/>
  <c r="D1951" i="3" s="1"/>
  <c r="C1952" i="3"/>
  <c r="C1953" i="3"/>
  <c r="D1953" i="3" s="1"/>
  <c r="C1954" i="3"/>
  <c r="D1954" i="3" s="1"/>
  <c r="C1955" i="3"/>
  <c r="C1956" i="3"/>
  <c r="C1957" i="3"/>
  <c r="C1958" i="3"/>
  <c r="C1959" i="3"/>
  <c r="D1959" i="3" s="1"/>
  <c r="C1960" i="3"/>
  <c r="C1961" i="3"/>
  <c r="D1961" i="3" s="1"/>
  <c r="C1962" i="3"/>
  <c r="D1962" i="3" s="1"/>
  <c r="C1963" i="3"/>
  <c r="C1964" i="3"/>
  <c r="C1965" i="3"/>
  <c r="C1966" i="3"/>
  <c r="C1967" i="3"/>
  <c r="D1967" i="3" s="1"/>
  <c r="C1968" i="3"/>
  <c r="C1969" i="3"/>
  <c r="D1969" i="3" s="1"/>
  <c r="C1970" i="3"/>
  <c r="D1970" i="3" s="1"/>
  <c r="C1971" i="3"/>
  <c r="C1972" i="3"/>
  <c r="C1973" i="3"/>
  <c r="C1974" i="3"/>
  <c r="C1975" i="3"/>
  <c r="D1975" i="3" s="1"/>
  <c r="C1976" i="3"/>
  <c r="C1977" i="3"/>
  <c r="D1977" i="3" s="1"/>
  <c r="C1978" i="3"/>
  <c r="D1978" i="3" s="1"/>
  <c r="C1979" i="3"/>
  <c r="C1980" i="3"/>
  <c r="C1981" i="3"/>
  <c r="C1982" i="3"/>
  <c r="C1983" i="3"/>
  <c r="D1983" i="3" s="1"/>
  <c r="C1984" i="3"/>
  <c r="C1985" i="3"/>
  <c r="D1985" i="3" s="1"/>
  <c r="C1986" i="3"/>
  <c r="D1986" i="3" s="1"/>
  <c r="C1987" i="3"/>
  <c r="C1988" i="3"/>
  <c r="C1989" i="3"/>
  <c r="C1990" i="3"/>
  <c r="C1991" i="3"/>
  <c r="D1991" i="3" s="1"/>
  <c r="C1992" i="3"/>
  <c r="C1993" i="3"/>
  <c r="D1993" i="3" s="1"/>
  <c r="C1994" i="3"/>
  <c r="D1994" i="3" s="1"/>
  <c r="C1995" i="3"/>
  <c r="C1996" i="3"/>
  <c r="C1997" i="3"/>
  <c r="C1998" i="3"/>
  <c r="C1999" i="3"/>
  <c r="D1999" i="3" s="1"/>
  <c r="C2000" i="3"/>
  <c r="A3" i="3"/>
  <c r="B3" i="3" s="1"/>
  <c r="A4" i="3"/>
  <c r="A5" i="3"/>
  <c r="A6" i="3"/>
  <c r="A7" i="3"/>
  <c r="A8" i="3"/>
  <c r="A9" i="3"/>
  <c r="B9" i="3" s="1"/>
  <c r="A10" i="3"/>
  <c r="A11" i="3"/>
  <c r="A12" i="3"/>
  <c r="A13" i="3"/>
  <c r="A14" i="3"/>
  <c r="A15" i="3"/>
  <c r="A16" i="3"/>
  <c r="A17" i="3"/>
  <c r="A18" i="3"/>
  <c r="A19" i="3"/>
  <c r="A20" i="3"/>
  <c r="A21" i="3"/>
  <c r="A22" i="3"/>
  <c r="A23" i="3"/>
  <c r="A24" i="3"/>
  <c r="A25" i="3"/>
  <c r="A26" i="3"/>
  <c r="A27" i="3"/>
  <c r="A28" i="3"/>
  <c r="A29" i="3"/>
  <c r="B29" i="3" s="1"/>
  <c r="A30" i="3"/>
  <c r="A31" i="3"/>
  <c r="A32" i="3"/>
  <c r="A33" i="3"/>
  <c r="A34" i="3"/>
  <c r="A35" i="3"/>
  <c r="A36" i="3"/>
  <c r="A37" i="3"/>
  <c r="B37" i="3" s="1"/>
  <c r="A38" i="3"/>
  <c r="A39" i="3"/>
  <c r="A40" i="3"/>
  <c r="A41" i="3"/>
  <c r="A42" i="3"/>
  <c r="A43" i="3"/>
  <c r="A44" i="3"/>
  <c r="A45" i="3"/>
  <c r="B45" i="3" s="1"/>
  <c r="A46" i="3"/>
  <c r="A47" i="3"/>
  <c r="A48" i="3"/>
  <c r="A49" i="3"/>
  <c r="A50" i="3"/>
  <c r="A51" i="3"/>
  <c r="A52" i="3"/>
  <c r="A53" i="3"/>
  <c r="B53" i="3" s="1"/>
  <c r="A54" i="3"/>
  <c r="A55" i="3"/>
  <c r="A56" i="3"/>
  <c r="A57" i="3"/>
  <c r="A58" i="3"/>
  <c r="A59" i="3"/>
  <c r="A60" i="3"/>
  <c r="A61" i="3"/>
  <c r="B61" i="3" s="1"/>
  <c r="A62" i="3"/>
  <c r="A63" i="3"/>
  <c r="A64" i="3"/>
  <c r="A65" i="3"/>
  <c r="A66" i="3"/>
  <c r="A67" i="3"/>
  <c r="A68" i="3"/>
  <c r="A69" i="3"/>
  <c r="B69" i="3" s="1"/>
  <c r="A70" i="3"/>
  <c r="A71" i="3"/>
  <c r="A72" i="3"/>
  <c r="A73" i="3"/>
  <c r="A74" i="3"/>
  <c r="A75" i="3"/>
  <c r="A76" i="3"/>
  <c r="A77" i="3"/>
  <c r="B77" i="3" s="1"/>
  <c r="A78" i="3"/>
  <c r="A79" i="3"/>
  <c r="A80" i="3"/>
  <c r="A81" i="3"/>
  <c r="A82" i="3"/>
  <c r="A83" i="3"/>
  <c r="A84" i="3"/>
  <c r="A85" i="3"/>
  <c r="B85" i="3" s="1"/>
  <c r="A86" i="3"/>
  <c r="A87" i="3"/>
  <c r="A88" i="3"/>
  <c r="A89" i="3"/>
  <c r="A90" i="3"/>
  <c r="A91" i="3"/>
  <c r="A92" i="3"/>
  <c r="A93" i="3"/>
  <c r="B93" i="3" s="1"/>
  <c r="A94" i="3"/>
  <c r="A95" i="3"/>
  <c r="A96" i="3"/>
  <c r="A97" i="3"/>
  <c r="A98" i="3"/>
  <c r="A99" i="3"/>
  <c r="A100" i="3"/>
  <c r="A101" i="3"/>
  <c r="B101" i="3" s="1"/>
  <c r="A102" i="3"/>
  <c r="A103" i="3"/>
  <c r="A104" i="3"/>
  <c r="A105" i="3"/>
  <c r="A106" i="3"/>
  <c r="A107" i="3"/>
  <c r="A108" i="3"/>
  <c r="A109" i="3"/>
  <c r="B109" i="3" s="1"/>
  <c r="A110" i="3"/>
  <c r="A111" i="3"/>
  <c r="A112" i="3"/>
  <c r="A113" i="3"/>
  <c r="A114" i="3"/>
  <c r="A115" i="3"/>
  <c r="A116" i="3"/>
  <c r="A117" i="3"/>
  <c r="B117" i="3" s="1"/>
  <c r="A118" i="3"/>
  <c r="A119" i="3"/>
  <c r="A120" i="3"/>
  <c r="A121" i="3"/>
  <c r="A122" i="3"/>
  <c r="B122" i="3" s="1"/>
  <c r="A123" i="3"/>
  <c r="B123" i="3" s="1"/>
  <c r="A124" i="3"/>
  <c r="B124" i="3" s="1"/>
  <c r="A125" i="3"/>
  <c r="B125" i="3" s="1"/>
  <c r="A126" i="3"/>
  <c r="B126" i="3" s="1"/>
  <c r="A127" i="3"/>
  <c r="B127" i="3" s="1"/>
  <c r="A128" i="3"/>
  <c r="B128" i="3" s="1"/>
  <c r="A129" i="3"/>
  <c r="B129" i="3" s="1"/>
  <c r="A130" i="3"/>
  <c r="B130" i="3" s="1"/>
  <c r="A131" i="3"/>
  <c r="B131" i="3" s="1"/>
  <c r="A132" i="3"/>
  <c r="B132" i="3" s="1"/>
  <c r="A133" i="3"/>
  <c r="B133" i="3" s="1"/>
  <c r="A134" i="3"/>
  <c r="B134" i="3" s="1"/>
  <c r="A135" i="3"/>
  <c r="B135" i="3" s="1"/>
  <c r="A136" i="3"/>
  <c r="B136" i="3" s="1"/>
  <c r="A137" i="3"/>
  <c r="B137" i="3" s="1"/>
  <c r="A138" i="3"/>
  <c r="B138" i="3" s="1"/>
  <c r="A139" i="3"/>
  <c r="B139" i="3" s="1"/>
  <c r="A140" i="3"/>
  <c r="B140" i="3" s="1"/>
  <c r="A141" i="3"/>
  <c r="B141" i="3" s="1"/>
  <c r="A142" i="3"/>
  <c r="B142" i="3" s="1"/>
  <c r="A143" i="3"/>
  <c r="B143" i="3" s="1"/>
  <c r="A144" i="3"/>
  <c r="B144" i="3" s="1"/>
  <c r="A145" i="3"/>
  <c r="B145" i="3" s="1"/>
  <c r="A146" i="3"/>
  <c r="B146" i="3" s="1"/>
  <c r="A147" i="3"/>
  <c r="B147" i="3" s="1"/>
  <c r="A148" i="3"/>
  <c r="B148" i="3" s="1"/>
  <c r="A149" i="3"/>
  <c r="B149" i="3" s="1"/>
  <c r="A150" i="3"/>
  <c r="B150" i="3" s="1"/>
  <c r="A151" i="3"/>
  <c r="B151" i="3" s="1"/>
  <c r="A152" i="3"/>
  <c r="B152" i="3" s="1"/>
  <c r="A153" i="3"/>
  <c r="B153" i="3" s="1"/>
  <c r="A154" i="3"/>
  <c r="B154" i="3" s="1"/>
  <c r="A155" i="3"/>
  <c r="B155" i="3" s="1"/>
  <c r="A156" i="3"/>
  <c r="B156" i="3" s="1"/>
  <c r="A157" i="3"/>
  <c r="B157" i="3" s="1"/>
  <c r="A158" i="3"/>
  <c r="B158" i="3" s="1"/>
  <c r="A159" i="3"/>
  <c r="B159" i="3" s="1"/>
  <c r="A160" i="3"/>
  <c r="B160" i="3" s="1"/>
  <c r="A161" i="3"/>
  <c r="B161" i="3" s="1"/>
  <c r="A162" i="3"/>
  <c r="B162" i="3" s="1"/>
  <c r="A163" i="3"/>
  <c r="B163" i="3" s="1"/>
  <c r="A164" i="3"/>
  <c r="B164" i="3" s="1"/>
  <c r="A165" i="3"/>
  <c r="B165" i="3" s="1"/>
  <c r="A166" i="3"/>
  <c r="B166" i="3" s="1"/>
  <c r="A167" i="3"/>
  <c r="B167" i="3" s="1"/>
  <c r="A168" i="3"/>
  <c r="B168" i="3" s="1"/>
  <c r="A169" i="3"/>
  <c r="B169" i="3" s="1"/>
  <c r="A170" i="3"/>
  <c r="B170" i="3" s="1"/>
  <c r="A171" i="3"/>
  <c r="B171" i="3" s="1"/>
  <c r="A172" i="3"/>
  <c r="B172" i="3" s="1"/>
  <c r="A173" i="3"/>
  <c r="B173" i="3" s="1"/>
  <c r="A174" i="3"/>
  <c r="B174" i="3" s="1"/>
  <c r="A175" i="3"/>
  <c r="B175" i="3" s="1"/>
  <c r="A176" i="3"/>
  <c r="B176" i="3" s="1"/>
  <c r="A177" i="3"/>
  <c r="B177" i="3" s="1"/>
  <c r="A178" i="3"/>
  <c r="B178" i="3" s="1"/>
  <c r="A179" i="3"/>
  <c r="B179" i="3" s="1"/>
  <c r="A180" i="3"/>
  <c r="B180" i="3" s="1"/>
  <c r="A181" i="3"/>
  <c r="B181" i="3" s="1"/>
  <c r="A182" i="3"/>
  <c r="B182" i="3" s="1"/>
  <c r="A183" i="3"/>
  <c r="B183" i="3" s="1"/>
  <c r="A184" i="3"/>
  <c r="B184" i="3" s="1"/>
  <c r="A185" i="3"/>
  <c r="B185" i="3" s="1"/>
  <c r="A186" i="3"/>
  <c r="B186" i="3" s="1"/>
  <c r="A187" i="3"/>
  <c r="B187" i="3" s="1"/>
  <c r="A188" i="3"/>
  <c r="B188" i="3" s="1"/>
  <c r="A189" i="3"/>
  <c r="B189" i="3" s="1"/>
  <c r="A190" i="3"/>
  <c r="B190" i="3" s="1"/>
  <c r="A191" i="3"/>
  <c r="B191" i="3" s="1"/>
  <c r="A192" i="3"/>
  <c r="B192" i="3" s="1"/>
  <c r="A193" i="3"/>
  <c r="B193" i="3" s="1"/>
  <c r="A194" i="3"/>
  <c r="B194" i="3" s="1"/>
  <c r="A195" i="3"/>
  <c r="B195" i="3" s="1"/>
  <c r="A196" i="3"/>
  <c r="B196" i="3" s="1"/>
  <c r="A197" i="3"/>
  <c r="B197" i="3" s="1"/>
  <c r="A198" i="3"/>
  <c r="B198" i="3" s="1"/>
  <c r="A199" i="3"/>
  <c r="B199" i="3" s="1"/>
  <c r="A200" i="3"/>
  <c r="B200" i="3" s="1"/>
  <c r="A201" i="3"/>
  <c r="B201" i="3" s="1"/>
  <c r="A202" i="3"/>
  <c r="B202" i="3" s="1"/>
  <c r="A203" i="3"/>
  <c r="B203" i="3" s="1"/>
  <c r="A204" i="3"/>
  <c r="B204" i="3" s="1"/>
  <c r="A205" i="3"/>
  <c r="B205" i="3" s="1"/>
  <c r="A206" i="3"/>
  <c r="B206" i="3" s="1"/>
  <c r="A207" i="3"/>
  <c r="B207" i="3" s="1"/>
  <c r="A208" i="3"/>
  <c r="B208" i="3" s="1"/>
  <c r="A209" i="3"/>
  <c r="B209" i="3" s="1"/>
  <c r="A210" i="3"/>
  <c r="B210" i="3" s="1"/>
  <c r="A211" i="3"/>
  <c r="B211" i="3" s="1"/>
  <c r="A212" i="3"/>
  <c r="B212" i="3" s="1"/>
  <c r="A213" i="3"/>
  <c r="B213" i="3" s="1"/>
  <c r="A214" i="3"/>
  <c r="B214" i="3" s="1"/>
  <c r="A215" i="3"/>
  <c r="B215" i="3" s="1"/>
  <c r="A216" i="3"/>
  <c r="B216" i="3" s="1"/>
  <c r="A217" i="3"/>
  <c r="B217" i="3" s="1"/>
  <c r="A218" i="3"/>
  <c r="B218" i="3" s="1"/>
  <c r="A219" i="3"/>
  <c r="B219" i="3" s="1"/>
  <c r="A220" i="3"/>
  <c r="B220" i="3" s="1"/>
  <c r="A221" i="3"/>
  <c r="B221" i="3" s="1"/>
  <c r="A222" i="3"/>
  <c r="B222" i="3" s="1"/>
  <c r="A223" i="3"/>
  <c r="B223" i="3" s="1"/>
  <c r="A224" i="3"/>
  <c r="B224" i="3" s="1"/>
  <c r="A225" i="3"/>
  <c r="B225" i="3" s="1"/>
  <c r="A226" i="3"/>
  <c r="B226" i="3" s="1"/>
  <c r="A227" i="3"/>
  <c r="B227" i="3" s="1"/>
  <c r="A228" i="3"/>
  <c r="B228" i="3" s="1"/>
  <c r="A229" i="3"/>
  <c r="B229" i="3" s="1"/>
  <c r="A230" i="3"/>
  <c r="B230" i="3" s="1"/>
  <c r="A231" i="3"/>
  <c r="B231" i="3" s="1"/>
  <c r="A232" i="3"/>
  <c r="B232" i="3" s="1"/>
  <c r="A233" i="3"/>
  <c r="B233" i="3" s="1"/>
  <c r="A234" i="3"/>
  <c r="B234" i="3" s="1"/>
  <c r="A235" i="3"/>
  <c r="B235" i="3" s="1"/>
  <c r="A236" i="3"/>
  <c r="B236" i="3" s="1"/>
  <c r="A237" i="3"/>
  <c r="B237" i="3" s="1"/>
  <c r="A238" i="3"/>
  <c r="B238" i="3" s="1"/>
  <c r="A239" i="3"/>
  <c r="B239" i="3" s="1"/>
  <c r="A240" i="3"/>
  <c r="B240" i="3" s="1"/>
  <c r="A241" i="3"/>
  <c r="B241" i="3" s="1"/>
  <c r="A242" i="3"/>
  <c r="B242" i="3" s="1"/>
  <c r="A243" i="3"/>
  <c r="B243" i="3" s="1"/>
  <c r="A244" i="3"/>
  <c r="B244" i="3" s="1"/>
  <c r="A245" i="3"/>
  <c r="B245" i="3" s="1"/>
  <c r="A246" i="3"/>
  <c r="B246" i="3" s="1"/>
  <c r="A247" i="3"/>
  <c r="B247" i="3" s="1"/>
  <c r="A248" i="3"/>
  <c r="B248" i="3" s="1"/>
  <c r="A249" i="3"/>
  <c r="B249" i="3" s="1"/>
  <c r="A250" i="3"/>
  <c r="B250" i="3" s="1"/>
  <c r="A251" i="3"/>
  <c r="B251" i="3" s="1"/>
  <c r="A252" i="3"/>
  <c r="B252" i="3" s="1"/>
  <c r="A253" i="3"/>
  <c r="B253" i="3" s="1"/>
  <c r="A254" i="3"/>
  <c r="B254" i="3" s="1"/>
  <c r="A255" i="3"/>
  <c r="B255" i="3" s="1"/>
  <c r="A256" i="3"/>
  <c r="B256" i="3" s="1"/>
  <c r="A257" i="3"/>
  <c r="B257" i="3" s="1"/>
  <c r="A258" i="3"/>
  <c r="B258" i="3" s="1"/>
  <c r="A259" i="3"/>
  <c r="B259" i="3" s="1"/>
  <c r="A260" i="3"/>
  <c r="B260" i="3" s="1"/>
  <c r="A261" i="3"/>
  <c r="B261" i="3" s="1"/>
  <c r="A262" i="3"/>
  <c r="B262" i="3" s="1"/>
  <c r="A263" i="3"/>
  <c r="B263" i="3" s="1"/>
  <c r="A264" i="3"/>
  <c r="B264" i="3" s="1"/>
  <c r="A265" i="3"/>
  <c r="B265" i="3" s="1"/>
  <c r="A266" i="3"/>
  <c r="B266" i="3" s="1"/>
  <c r="A267" i="3"/>
  <c r="B267" i="3" s="1"/>
  <c r="A268" i="3"/>
  <c r="B268" i="3" s="1"/>
  <c r="A269" i="3"/>
  <c r="B269" i="3" s="1"/>
  <c r="A270" i="3"/>
  <c r="B270" i="3" s="1"/>
  <c r="A271" i="3"/>
  <c r="B271" i="3" s="1"/>
  <c r="A272" i="3"/>
  <c r="B272" i="3" s="1"/>
  <c r="A273" i="3"/>
  <c r="B273" i="3" s="1"/>
  <c r="A274" i="3"/>
  <c r="B274" i="3" s="1"/>
  <c r="A275" i="3"/>
  <c r="B275" i="3" s="1"/>
  <c r="A276" i="3"/>
  <c r="B276" i="3" s="1"/>
  <c r="A277" i="3"/>
  <c r="B277" i="3" s="1"/>
  <c r="A278" i="3"/>
  <c r="B278" i="3" s="1"/>
  <c r="A279" i="3"/>
  <c r="B279" i="3" s="1"/>
  <c r="A280" i="3"/>
  <c r="B280" i="3" s="1"/>
  <c r="A281" i="3"/>
  <c r="B281" i="3" s="1"/>
  <c r="A282" i="3"/>
  <c r="B282" i="3" s="1"/>
  <c r="A283" i="3"/>
  <c r="B283" i="3" s="1"/>
  <c r="A284" i="3"/>
  <c r="B284" i="3" s="1"/>
  <c r="A285" i="3"/>
  <c r="B285" i="3" s="1"/>
  <c r="A286" i="3"/>
  <c r="B286" i="3" s="1"/>
  <c r="A287" i="3"/>
  <c r="B287" i="3" s="1"/>
  <c r="A288" i="3"/>
  <c r="B288" i="3" s="1"/>
  <c r="A289" i="3"/>
  <c r="B289" i="3" s="1"/>
  <c r="A290" i="3"/>
  <c r="B290" i="3" s="1"/>
  <c r="A291" i="3"/>
  <c r="B291" i="3" s="1"/>
  <c r="A292" i="3"/>
  <c r="B292" i="3" s="1"/>
  <c r="A293" i="3"/>
  <c r="B293" i="3" s="1"/>
  <c r="A294" i="3"/>
  <c r="B294" i="3" s="1"/>
  <c r="A295" i="3"/>
  <c r="B295" i="3" s="1"/>
  <c r="A296" i="3"/>
  <c r="B296" i="3" s="1"/>
  <c r="A297" i="3"/>
  <c r="B297" i="3" s="1"/>
  <c r="A298" i="3"/>
  <c r="B298" i="3" s="1"/>
  <c r="A299" i="3"/>
  <c r="B299" i="3" s="1"/>
  <c r="A300" i="3"/>
  <c r="B300" i="3" s="1"/>
  <c r="A301" i="3"/>
  <c r="B301" i="3" s="1"/>
  <c r="A302" i="3"/>
  <c r="B302" i="3" s="1"/>
  <c r="A303" i="3"/>
  <c r="B303" i="3" s="1"/>
  <c r="A304" i="3"/>
  <c r="B304" i="3" s="1"/>
  <c r="A305" i="3"/>
  <c r="B305" i="3" s="1"/>
  <c r="A306" i="3"/>
  <c r="B306" i="3" s="1"/>
  <c r="A307" i="3"/>
  <c r="B307" i="3" s="1"/>
  <c r="A308" i="3"/>
  <c r="B308" i="3" s="1"/>
  <c r="A309" i="3"/>
  <c r="B309" i="3" s="1"/>
  <c r="A310" i="3"/>
  <c r="B310" i="3" s="1"/>
  <c r="A311" i="3"/>
  <c r="B311" i="3" s="1"/>
  <c r="A312" i="3"/>
  <c r="B312" i="3" s="1"/>
  <c r="A313" i="3"/>
  <c r="B313" i="3" s="1"/>
  <c r="A314" i="3"/>
  <c r="B314" i="3" s="1"/>
  <c r="A315" i="3"/>
  <c r="B315" i="3" s="1"/>
  <c r="A316" i="3"/>
  <c r="B316" i="3" s="1"/>
  <c r="A317" i="3"/>
  <c r="B317" i="3" s="1"/>
  <c r="A318" i="3"/>
  <c r="B318" i="3" s="1"/>
  <c r="A319" i="3"/>
  <c r="B319" i="3" s="1"/>
  <c r="A320" i="3"/>
  <c r="B320" i="3" s="1"/>
  <c r="A321" i="3"/>
  <c r="B321" i="3" s="1"/>
  <c r="A322" i="3"/>
  <c r="B322" i="3" s="1"/>
  <c r="A323" i="3"/>
  <c r="B323" i="3" s="1"/>
  <c r="A324" i="3"/>
  <c r="B324" i="3" s="1"/>
  <c r="A325" i="3"/>
  <c r="B325" i="3" s="1"/>
  <c r="A326" i="3"/>
  <c r="B326" i="3" s="1"/>
  <c r="A327" i="3"/>
  <c r="B327" i="3" s="1"/>
  <c r="A328" i="3"/>
  <c r="B328" i="3" s="1"/>
  <c r="A329" i="3"/>
  <c r="B329" i="3" s="1"/>
  <c r="A330" i="3"/>
  <c r="B330" i="3" s="1"/>
  <c r="A331" i="3"/>
  <c r="B331" i="3" s="1"/>
  <c r="A332" i="3"/>
  <c r="B332" i="3" s="1"/>
  <c r="A333" i="3"/>
  <c r="B333" i="3" s="1"/>
  <c r="A334" i="3"/>
  <c r="B334" i="3" s="1"/>
  <c r="A335" i="3"/>
  <c r="B335" i="3" s="1"/>
  <c r="A336" i="3"/>
  <c r="B336" i="3" s="1"/>
  <c r="A337" i="3"/>
  <c r="B337" i="3" s="1"/>
  <c r="A338" i="3"/>
  <c r="B338" i="3" s="1"/>
  <c r="A339" i="3"/>
  <c r="B339" i="3" s="1"/>
  <c r="A340" i="3"/>
  <c r="B340" i="3" s="1"/>
  <c r="A341" i="3"/>
  <c r="B341" i="3" s="1"/>
  <c r="A342" i="3"/>
  <c r="B342" i="3" s="1"/>
  <c r="A343" i="3"/>
  <c r="B343" i="3" s="1"/>
  <c r="A344" i="3"/>
  <c r="B344" i="3" s="1"/>
  <c r="A345" i="3"/>
  <c r="B345" i="3" s="1"/>
  <c r="A346" i="3"/>
  <c r="B346" i="3" s="1"/>
  <c r="A347" i="3"/>
  <c r="B347" i="3" s="1"/>
  <c r="A348" i="3"/>
  <c r="B348" i="3" s="1"/>
  <c r="A349" i="3"/>
  <c r="B349" i="3" s="1"/>
  <c r="A350" i="3"/>
  <c r="B350" i="3" s="1"/>
  <c r="A351" i="3"/>
  <c r="B351" i="3" s="1"/>
  <c r="A352" i="3"/>
  <c r="B352" i="3" s="1"/>
  <c r="A353" i="3"/>
  <c r="B353" i="3" s="1"/>
  <c r="A354" i="3"/>
  <c r="B354" i="3" s="1"/>
  <c r="A355" i="3"/>
  <c r="B355" i="3" s="1"/>
  <c r="A356" i="3"/>
  <c r="B356" i="3" s="1"/>
  <c r="A357" i="3"/>
  <c r="B357" i="3" s="1"/>
  <c r="A358" i="3"/>
  <c r="B358" i="3" s="1"/>
  <c r="A359" i="3"/>
  <c r="B359" i="3" s="1"/>
  <c r="A360" i="3"/>
  <c r="B360" i="3" s="1"/>
  <c r="A361" i="3"/>
  <c r="B361" i="3" s="1"/>
  <c r="A362" i="3"/>
  <c r="B362" i="3" s="1"/>
  <c r="A363" i="3"/>
  <c r="B363" i="3" s="1"/>
  <c r="A364" i="3"/>
  <c r="B364" i="3" s="1"/>
  <c r="A365" i="3"/>
  <c r="B365" i="3" s="1"/>
  <c r="A366" i="3"/>
  <c r="B366" i="3" s="1"/>
  <c r="A367" i="3"/>
  <c r="B367" i="3" s="1"/>
  <c r="A368" i="3"/>
  <c r="B368" i="3" s="1"/>
  <c r="A369" i="3"/>
  <c r="B369" i="3" s="1"/>
  <c r="A370" i="3"/>
  <c r="B370" i="3" s="1"/>
  <c r="A371" i="3"/>
  <c r="B371" i="3" s="1"/>
  <c r="A372" i="3"/>
  <c r="B372" i="3" s="1"/>
  <c r="A373" i="3"/>
  <c r="B373" i="3" s="1"/>
  <c r="A374" i="3"/>
  <c r="B374" i="3" s="1"/>
  <c r="A375" i="3"/>
  <c r="B375" i="3" s="1"/>
  <c r="A376" i="3"/>
  <c r="B376" i="3" s="1"/>
  <c r="A377" i="3"/>
  <c r="B377" i="3" s="1"/>
  <c r="A378" i="3"/>
  <c r="B378" i="3" s="1"/>
  <c r="A379" i="3"/>
  <c r="B379" i="3" s="1"/>
  <c r="A380" i="3"/>
  <c r="B380" i="3" s="1"/>
  <c r="A381" i="3"/>
  <c r="B381" i="3" s="1"/>
  <c r="A382" i="3"/>
  <c r="B382" i="3" s="1"/>
  <c r="A383" i="3"/>
  <c r="B383" i="3" s="1"/>
  <c r="A384" i="3"/>
  <c r="B384" i="3" s="1"/>
  <c r="A385" i="3"/>
  <c r="B385" i="3" s="1"/>
  <c r="A386" i="3"/>
  <c r="B386" i="3" s="1"/>
  <c r="A387" i="3"/>
  <c r="B387" i="3" s="1"/>
  <c r="A388" i="3"/>
  <c r="B388" i="3" s="1"/>
  <c r="A389" i="3"/>
  <c r="B389" i="3" s="1"/>
  <c r="A390" i="3"/>
  <c r="B390" i="3" s="1"/>
  <c r="A391" i="3"/>
  <c r="B391" i="3" s="1"/>
  <c r="A392" i="3"/>
  <c r="B392" i="3" s="1"/>
  <c r="A393" i="3"/>
  <c r="B393" i="3" s="1"/>
  <c r="A394" i="3"/>
  <c r="B394" i="3" s="1"/>
  <c r="A395" i="3"/>
  <c r="B395" i="3" s="1"/>
  <c r="A396" i="3"/>
  <c r="B396" i="3" s="1"/>
  <c r="A397" i="3"/>
  <c r="B397" i="3" s="1"/>
  <c r="A398" i="3"/>
  <c r="B398" i="3" s="1"/>
  <c r="A399" i="3"/>
  <c r="B399" i="3" s="1"/>
  <c r="A400" i="3"/>
  <c r="B400" i="3" s="1"/>
  <c r="A401" i="3"/>
  <c r="B401" i="3" s="1"/>
  <c r="A402" i="3"/>
  <c r="B402" i="3" s="1"/>
  <c r="A403" i="3"/>
  <c r="B403" i="3" s="1"/>
  <c r="A404" i="3"/>
  <c r="B404" i="3" s="1"/>
  <c r="A405" i="3"/>
  <c r="B405" i="3" s="1"/>
  <c r="A406" i="3"/>
  <c r="B406" i="3" s="1"/>
  <c r="A407" i="3"/>
  <c r="B407" i="3" s="1"/>
  <c r="A408" i="3"/>
  <c r="B408" i="3" s="1"/>
  <c r="A409" i="3"/>
  <c r="B409" i="3" s="1"/>
  <c r="A410" i="3"/>
  <c r="B410" i="3" s="1"/>
  <c r="A411" i="3"/>
  <c r="B411" i="3" s="1"/>
  <c r="A412" i="3"/>
  <c r="B412" i="3" s="1"/>
  <c r="A413" i="3"/>
  <c r="B413" i="3" s="1"/>
  <c r="A414" i="3"/>
  <c r="B414" i="3" s="1"/>
  <c r="A415" i="3"/>
  <c r="B415" i="3" s="1"/>
  <c r="A416" i="3"/>
  <c r="B416" i="3" s="1"/>
  <c r="A417" i="3"/>
  <c r="B417" i="3" s="1"/>
  <c r="A418" i="3"/>
  <c r="B418" i="3" s="1"/>
  <c r="A419" i="3"/>
  <c r="B419" i="3" s="1"/>
  <c r="A420" i="3"/>
  <c r="B420" i="3" s="1"/>
  <c r="A421" i="3"/>
  <c r="B421" i="3" s="1"/>
  <c r="A422" i="3"/>
  <c r="B422" i="3" s="1"/>
  <c r="A423" i="3"/>
  <c r="B423" i="3" s="1"/>
  <c r="A424" i="3"/>
  <c r="B424" i="3" s="1"/>
  <c r="A425" i="3"/>
  <c r="B425" i="3" s="1"/>
  <c r="A426" i="3"/>
  <c r="B426" i="3" s="1"/>
  <c r="A427" i="3"/>
  <c r="B427" i="3" s="1"/>
  <c r="A428" i="3"/>
  <c r="B428" i="3" s="1"/>
  <c r="A429" i="3"/>
  <c r="B429" i="3" s="1"/>
  <c r="A430" i="3"/>
  <c r="B430" i="3" s="1"/>
  <c r="A431" i="3"/>
  <c r="B431" i="3" s="1"/>
  <c r="A432" i="3"/>
  <c r="B432" i="3" s="1"/>
  <c r="A433" i="3"/>
  <c r="B433" i="3" s="1"/>
  <c r="A434" i="3"/>
  <c r="B434" i="3" s="1"/>
  <c r="A435" i="3"/>
  <c r="B435" i="3" s="1"/>
  <c r="A436" i="3"/>
  <c r="B436" i="3" s="1"/>
  <c r="A437" i="3"/>
  <c r="B437" i="3" s="1"/>
  <c r="A438" i="3"/>
  <c r="B438" i="3" s="1"/>
  <c r="A439" i="3"/>
  <c r="B439" i="3" s="1"/>
  <c r="A440" i="3"/>
  <c r="B440" i="3" s="1"/>
  <c r="A441" i="3"/>
  <c r="B441" i="3" s="1"/>
  <c r="A442" i="3"/>
  <c r="B442" i="3" s="1"/>
  <c r="A443" i="3"/>
  <c r="B443" i="3" s="1"/>
  <c r="A444" i="3"/>
  <c r="B444" i="3" s="1"/>
  <c r="A445" i="3"/>
  <c r="B445" i="3" s="1"/>
  <c r="A446" i="3"/>
  <c r="B446" i="3" s="1"/>
  <c r="A447" i="3"/>
  <c r="B447" i="3" s="1"/>
  <c r="A448" i="3"/>
  <c r="B448" i="3" s="1"/>
  <c r="A449" i="3"/>
  <c r="B449" i="3" s="1"/>
  <c r="A450" i="3"/>
  <c r="B450" i="3" s="1"/>
  <c r="A451" i="3"/>
  <c r="B451" i="3" s="1"/>
  <c r="A452" i="3"/>
  <c r="B452" i="3" s="1"/>
  <c r="A453" i="3"/>
  <c r="B453" i="3" s="1"/>
  <c r="A454" i="3"/>
  <c r="B454" i="3" s="1"/>
  <c r="A455" i="3"/>
  <c r="B455" i="3" s="1"/>
  <c r="A456" i="3"/>
  <c r="B456" i="3" s="1"/>
  <c r="A457" i="3"/>
  <c r="B457" i="3" s="1"/>
  <c r="A458" i="3"/>
  <c r="B458" i="3" s="1"/>
  <c r="A459" i="3"/>
  <c r="B459" i="3" s="1"/>
  <c r="A460" i="3"/>
  <c r="B460" i="3" s="1"/>
  <c r="A461" i="3"/>
  <c r="B461" i="3" s="1"/>
  <c r="A462" i="3"/>
  <c r="B462" i="3" s="1"/>
  <c r="A463" i="3"/>
  <c r="B463" i="3" s="1"/>
  <c r="A464" i="3"/>
  <c r="B464" i="3" s="1"/>
  <c r="A465" i="3"/>
  <c r="B465" i="3" s="1"/>
  <c r="A466" i="3"/>
  <c r="B466" i="3" s="1"/>
  <c r="A467" i="3"/>
  <c r="B467" i="3" s="1"/>
  <c r="A468" i="3"/>
  <c r="B468" i="3" s="1"/>
  <c r="A469" i="3"/>
  <c r="B469" i="3" s="1"/>
  <c r="A470" i="3"/>
  <c r="B470" i="3" s="1"/>
  <c r="A471" i="3"/>
  <c r="B471" i="3" s="1"/>
  <c r="A472" i="3"/>
  <c r="B472" i="3" s="1"/>
  <c r="A473" i="3"/>
  <c r="B473" i="3" s="1"/>
  <c r="A474" i="3"/>
  <c r="B474" i="3" s="1"/>
  <c r="A475" i="3"/>
  <c r="B475" i="3" s="1"/>
  <c r="A476" i="3"/>
  <c r="B476" i="3" s="1"/>
  <c r="A477" i="3"/>
  <c r="B477" i="3" s="1"/>
  <c r="A478" i="3"/>
  <c r="B478" i="3" s="1"/>
  <c r="A479" i="3"/>
  <c r="B479" i="3" s="1"/>
  <c r="A480" i="3"/>
  <c r="B480" i="3" s="1"/>
  <c r="A481" i="3"/>
  <c r="B481" i="3" s="1"/>
  <c r="A482" i="3"/>
  <c r="B482" i="3" s="1"/>
  <c r="A483" i="3"/>
  <c r="B483" i="3" s="1"/>
  <c r="A484" i="3"/>
  <c r="B484" i="3" s="1"/>
  <c r="A485" i="3"/>
  <c r="B485" i="3" s="1"/>
  <c r="A486" i="3"/>
  <c r="B486" i="3" s="1"/>
  <c r="A487" i="3"/>
  <c r="B487" i="3" s="1"/>
  <c r="A488" i="3"/>
  <c r="B488" i="3" s="1"/>
  <c r="A489" i="3"/>
  <c r="B489" i="3" s="1"/>
  <c r="A490" i="3"/>
  <c r="B490" i="3" s="1"/>
  <c r="A491" i="3"/>
  <c r="B491" i="3" s="1"/>
  <c r="A492" i="3"/>
  <c r="B492" i="3" s="1"/>
  <c r="A493" i="3"/>
  <c r="B493" i="3" s="1"/>
  <c r="A494" i="3"/>
  <c r="B494" i="3" s="1"/>
  <c r="A495" i="3"/>
  <c r="B495" i="3" s="1"/>
  <c r="A496" i="3"/>
  <c r="B496" i="3" s="1"/>
  <c r="A497" i="3"/>
  <c r="B497" i="3" s="1"/>
  <c r="A498" i="3"/>
  <c r="B498" i="3" s="1"/>
  <c r="A499" i="3"/>
  <c r="B499" i="3" s="1"/>
  <c r="A500" i="3"/>
  <c r="B500" i="3" s="1"/>
  <c r="A501" i="3"/>
  <c r="B501" i="3" s="1"/>
  <c r="A502" i="3"/>
  <c r="B502" i="3" s="1"/>
  <c r="A503" i="3"/>
  <c r="B503" i="3" s="1"/>
  <c r="A504" i="3"/>
  <c r="B504" i="3" s="1"/>
  <c r="A505" i="3"/>
  <c r="B505" i="3" s="1"/>
  <c r="A506" i="3"/>
  <c r="B506" i="3" s="1"/>
  <c r="A507" i="3"/>
  <c r="B507" i="3" s="1"/>
  <c r="A508" i="3"/>
  <c r="B508" i="3" s="1"/>
  <c r="A509" i="3"/>
  <c r="B509" i="3" s="1"/>
  <c r="A510" i="3"/>
  <c r="B510" i="3" s="1"/>
  <c r="A511" i="3"/>
  <c r="B511" i="3" s="1"/>
  <c r="A512" i="3"/>
  <c r="B512" i="3" s="1"/>
  <c r="A513" i="3"/>
  <c r="B513" i="3" s="1"/>
  <c r="A514" i="3"/>
  <c r="B514" i="3" s="1"/>
  <c r="A515" i="3"/>
  <c r="B515" i="3" s="1"/>
  <c r="A516" i="3"/>
  <c r="B516" i="3" s="1"/>
  <c r="A517" i="3"/>
  <c r="B517" i="3" s="1"/>
  <c r="A518" i="3"/>
  <c r="B518" i="3" s="1"/>
  <c r="A519" i="3"/>
  <c r="B519" i="3" s="1"/>
  <c r="A520" i="3"/>
  <c r="B520" i="3" s="1"/>
  <c r="A521" i="3"/>
  <c r="B521" i="3" s="1"/>
  <c r="A522" i="3"/>
  <c r="B522" i="3" s="1"/>
  <c r="A523" i="3"/>
  <c r="B523" i="3" s="1"/>
  <c r="A524" i="3"/>
  <c r="B524" i="3" s="1"/>
  <c r="A525" i="3"/>
  <c r="B525" i="3" s="1"/>
  <c r="A526" i="3"/>
  <c r="B526" i="3" s="1"/>
  <c r="A527" i="3"/>
  <c r="B527" i="3" s="1"/>
  <c r="A528" i="3"/>
  <c r="B528" i="3" s="1"/>
  <c r="A529" i="3"/>
  <c r="B529" i="3" s="1"/>
  <c r="A530" i="3"/>
  <c r="B530" i="3" s="1"/>
  <c r="A531" i="3"/>
  <c r="B531" i="3" s="1"/>
  <c r="A532" i="3"/>
  <c r="B532" i="3" s="1"/>
  <c r="A533" i="3"/>
  <c r="B533" i="3" s="1"/>
  <c r="A534" i="3"/>
  <c r="B534" i="3" s="1"/>
  <c r="A535" i="3"/>
  <c r="B535" i="3" s="1"/>
  <c r="A536" i="3"/>
  <c r="B536" i="3" s="1"/>
  <c r="A537" i="3"/>
  <c r="B537" i="3" s="1"/>
  <c r="A538" i="3"/>
  <c r="B538" i="3" s="1"/>
  <c r="A539" i="3"/>
  <c r="B539" i="3" s="1"/>
  <c r="A540" i="3"/>
  <c r="B540" i="3" s="1"/>
  <c r="A541" i="3"/>
  <c r="B541" i="3" s="1"/>
  <c r="A542" i="3"/>
  <c r="B542" i="3" s="1"/>
  <c r="A543" i="3"/>
  <c r="B543" i="3" s="1"/>
  <c r="A544" i="3"/>
  <c r="B544" i="3" s="1"/>
  <c r="A545" i="3"/>
  <c r="B545" i="3" s="1"/>
  <c r="A546" i="3"/>
  <c r="B546" i="3" s="1"/>
  <c r="A547" i="3"/>
  <c r="B547" i="3" s="1"/>
  <c r="A548" i="3"/>
  <c r="B548" i="3" s="1"/>
  <c r="A549" i="3"/>
  <c r="B549" i="3" s="1"/>
  <c r="A550" i="3"/>
  <c r="B550" i="3" s="1"/>
  <c r="A551" i="3"/>
  <c r="B551" i="3" s="1"/>
  <c r="A552" i="3"/>
  <c r="B552" i="3" s="1"/>
  <c r="A553" i="3"/>
  <c r="B553" i="3" s="1"/>
  <c r="A554" i="3"/>
  <c r="B554" i="3" s="1"/>
  <c r="A555" i="3"/>
  <c r="B555" i="3" s="1"/>
  <c r="A556" i="3"/>
  <c r="B556" i="3" s="1"/>
  <c r="A557" i="3"/>
  <c r="B557" i="3" s="1"/>
  <c r="A558" i="3"/>
  <c r="B558" i="3" s="1"/>
  <c r="A559" i="3"/>
  <c r="B559" i="3" s="1"/>
  <c r="A560" i="3"/>
  <c r="B560" i="3" s="1"/>
  <c r="A561" i="3"/>
  <c r="B561" i="3" s="1"/>
  <c r="A562" i="3"/>
  <c r="B562" i="3" s="1"/>
  <c r="A563" i="3"/>
  <c r="B563" i="3" s="1"/>
  <c r="A564" i="3"/>
  <c r="B564" i="3" s="1"/>
  <c r="A565" i="3"/>
  <c r="B565" i="3" s="1"/>
  <c r="A566" i="3"/>
  <c r="B566" i="3" s="1"/>
  <c r="A567" i="3"/>
  <c r="B567" i="3" s="1"/>
  <c r="A568" i="3"/>
  <c r="B568" i="3" s="1"/>
  <c r="A569" i="3"/>
  <c r="B569" i="3" s="1"/>
  <c r="A570" i="3"/>
  <c r="B570" i="3" s="1"/>
  <c r="A571" i="3"/>
  <c r="B571" i="3" s="1"/>
  <c r="A572" i="3"/>
  <c r="B572" i="3" s="1"/>
  <c r="A573" i="3"/>
  <c r="B573" i="3" s="1"/>
  <c r="A574" i="3"/>
  <c r="B574" i="3" s="1"/>
  <c r="A575" i="3"/>
  <c r="B575" i="3" s="1"/>
  <c r="A576" i="3"/>
  <c r="B576" i="3" s="1"/>
  <c r="A577" i="3"/>
  <c r="B577" i="3" s="1"/>
  <c r="A578" i="3"/>
  <c r="B578" i="3" s="1"/>
  <c r="A579" i="3"/>
  <c r="B579" i="3" s="1"/>
  <c r="A580" i="3"/>
  <c r="B580" i="3" s="1"/>
  <c r="A581" i="3"/>
  <c r="B581" i="3" s="1"/>
  <c r="A582" i="3"/>
  <c r="B582" i="3" s="1"/>
  <c r="A583" i="3"/>
  <c r="B583" i="3" s="1"/>
  <c r="A584" i="3"/>
  <c r="B584" i="3" s="1"/>
  <c r="A585" i="3"/>
  <c r="B585" i="3" s="1"/>
  <c r="A586" i="3"/>
  <c r="B586" i="3" s="1"/>
  <c r="A587" i="3"/>
  <c r="B587" i="3" s="1"/>
  <c r="A588" i="3"/>
  <c r="B588" i="3" s="1"/>
  <c r="A589" i="3"/>
  <c r="B589" i="3" s="1"/>
  <c r="A590" i="3"/>
  <c r="B590" i="3" s="1"/>
  <c r="A591" i="3"/>
  <c r="B591" i="3" s="1"/>
  <c r="A592" i="3"/>
  <c r="B592" i="3" s="1"/>
  <c r="A593" i="3"/>
  <c r="B593" i="3" s="1"/>
  <c r="A594" i="3"/>
  <c r="B594" i="3" s="1"/>
  <c r="A595" i="3"/>
  <c r="B595" i="3" s="1"/>
  <c r="A596" i="3"/>
  <c r="B596" i="3" s="1"/>
  <c r="A597" i="3"/>
  <c r="B597" i="3" s="1"/>
  <c r="A598" i="3"/>
  <c r="B598" i="3" s="1"/>
  <c r="A599" i="3"/>
  <c r="B599" i="3" s="1"/>
  <c r="A600" i="3"/>
  <c r="B600" i="3" s="1"/>
  <c r="A601" i="3"/>
  <c r="B601" i="3" s="1"/>
  <c r="A602" i="3"/>
  <c r="B602" i="3" s="1"/>
  <c r="A603" i="3"/>
  <c r="B603" i="3" s="1"/>
  <c r="A604" i="3"/>
  <c r="B604" i="3" s="1"/>
  <c r="A605" i="3"/>
  <c r="B605" i="3" s="1"/>
  <c r="A606" i="3"/>
  <c r="B606" i="3" s="1"/>
  <c r="A607" i="3"/>
  <c r="B607" i="3" s="1"/>
  <c r="A608" i="3"/>
  <c r="B608" i="3" s="1"/>
  <c r="A609" i="3"/>
  <c r="B609" i="3" s="1"/>
  <c r="A610" i="3"/>
  <c r="B610" i="3" s="1"/>
  <c r="A611" i="3"/>
  <c r="B611" i="3" s="1"/>
  <c r="A612" i="3"/>
  <c r="B612" i="3" s="1"/>
  <c r="A613" i="3"/>
  <c r="B613" i="3" s="1"/>
  <c r="A614" i="3"/>
  <c r="B614" i="3" s="1"/>
  <c r="A615" i="3"/>
  <c r="B615" i="3" s="1"/>
  <c r="A616" i="3"/>
  <c r="B616" i="3" s="1"/>
  <c r="A617" i="3"/>
  <c r="B617" i="3" s="1"/>
  <c r="A618" i="3"/>
  <c r="B618" i="3" s="1"/>
  <c r="A619" i="3"/>
  <c r="B619" i="3" s="1"/>
  <c r="A620" i="3"/>
  <c r="B620" i="3" s="1"/>
  <c r="A621" i="3"/>
  <c r="B621" i="3" s="1"/>
  <c r="A622" i="3"/>
  <c r="B622" i="3" s="1"/>
  <c r="A623" i="3"/>
  <c r="B623" i="3" s="1"/>
  <c r="A624" i="3"/>
  <c r="B624" i="3" s="1"/>
  <c r="A625" i="3"/>
  <c r="B625" i="3" s="1"/>
  <c r="A626" i="3"/>
  <c r="B626" i="3" s="1"/>
  <c r="A627" i="3"/>
  <c r="B627" i="3" s="1"/>
  <c r="A628" i="3"/>
  <c r="B628" i="3" s="1"/>
  <c r="A629" i="3"/>
  <c r="B629" i="3" s="1"/>
  <c r="A630" i="3"/>
  <c r="B630" i="3" s="1"/>
  <c r="A631" i="3"/>
  <c r="B631" i="3" s="1"/>
  <c r="A632" i="3"/>
  <c r="B632" i="3" s="1"/>
  <c r="A633" i="3"/>
  <c r="B633" i="3" s="1"/>
  <c r="A634" i="3"/>
  <c r="B634" i="3" s="1"/>
  <c r="A635" i="3"/>
  <c r="B635" i="3" s="1"/>
  <c r="A636" i="3"/>
  <c r="B636" i="3" s="1"/>
  <c r="A637" i="3"/>
  <c r="B637" i="3" s="1"/>
  <c r="A638" i="3"/>
  <c r="B638" i="3" s="1"/>
  <c r="A639" i="3"/>
  <c r="B639" i="3" s="1"/>
  <c r="A640" i="3"/>
  <c r="B640" i="3" s="1"/>
  <c r="A641" i="3"/>
  <c r="B641" i="3" s="1"/>
  <c r="A642" i="3"/>
  <c r="B642" i="3" s="1"/>
  <c r="A643" i="3"/>
  <c r="B643" i="3" s="1"/>
  <c r="A644" i="3"/>
  <c r="B644" i="3" s="1"/>
  <c r="A645" i="3"/>
  <c r="B645" i="3" s="1"/>
  <c r="A646" i="3"/>
  <c r="B646" i="3" s="1"/>
  <c r="A647" i="3"/>
  <c r="B647" i="3" s="1"/>
  <c r="A648" i="3"/>
  <c r="B648" i="3" s="1"/>
  <c r="A649" i="3"/>
  <c r="B649" i="3" s="1"/>
  <c r="A650" i="3"/>
  <c r="B650" i="3" s="1"/>
  <c r="A651" i="3"/>
  <c r="B651" i="3" s="1"/>
  <c r="A652" i="3"/>
  <c r="B652" i="3" s="1"/>
  <c r="A653" i="3"/>
  <c r="B653" i="3" s="1"/>
  <c r="A654" i="3"/>
  <c r="B654" i="3" s="1"/>
  <c r="A655" i="3"/>
  <c r="B655" i="3" s="1"/>
  <c r="A656" i="3"/>
  <c r="B656" i="3" s="1"/>
  <c r="A657" i="3"/>
  <c r="B657" i="3" s="1"/>
  <c r="A658" i="3"/>
  <c r="B658" i="3" s="1"/>
  <c r="A659" i="3"/>
  <c r="B659" i="3" s="1"/>
  <c r="A660" i="3"/>
  <c r="B660" i="3" s="1"/>
  <c r="A661" i="3"/>
  <c r="B661" i="3" s="1"/>
  <c r="A662" i="3"/>
  <c r="B662" i="3" s="1"/>
  <c r="A663" i="3"/>
  <c r="B663" i="3" s="1"/>
  <c r="A664" i="3"/>
  <c r="B664" i="3" s="1"/>
  <c r="A665" i="3"/>
  <c r="B665" i="3" s="1"/>
  <c r="A666" i="3"/>
  <c r="B666" i="3" s="1"/>
  <c r="A667" i="3"/>
  <c r="B667" i="3" s="1"/>
  <c r="A668" i="3"/>
  <c r="B668" i="3" s="1"/>
  <c r="A669" i="3"/>
  <c r="B669" i="3" s="1"/>
  <c r="A670" i="3"/>
  <c r="B670" i="3" s="1"/>
  <c r="A671" i="3"/>
  <c r="B671" i="3" s="1"/>
  <c r="A672" i="3"/>
  <c r="B672" i="3" s="1"/>
  <c r="A673" i="3"/>
  <c r="B673" i="3" s="1"/>
  <c r="A674" i="3"/>
  <c r="B674" i="3" s="1"/>
  <c r="A675" i="3"/>
  <c r="B675" i="3" s="1"/>
  <c r="A676" i="3"/>
  <c r="B676" i="3" s="1"/>
  <c r="A677" i="3"/>
  <c r="B677" i="3" s="1"/>
  <c r="A678" i="3"/>
  <c r="B678" i="3" s="1"/>
  <c r="A679" i="3"/>
  <c r="B679" i="3" s="1"/>
  <c r="A680" i="3"/>
  <c r="B680" i="3" s="1"/>
  <c r="A681" i="3"/>
  <c r="B681" i="3" s="1"/>
  <c r="A682" i="3"/>
  <c r="B682" i="3" s="1"/>
  <c r="A683" i="3"/>
  <c r="B683" i="3" s="1"/>
  <c r="A684" i="3"/>
  <c r="B684" i="3" s="1"/>
  <c r="A685" i="3"/>
  <c r="B685" i="3" s="1"/>
  <c r="A686" i="3"/>
  <c r="B686" i="3" s="1"/>
  <c r="A687" i="3"/>
  <c r="B687" i="3" s="1"/>
  <c r="A688" i="3"/>
  <c r="B688" i="3" s="1"/>
  <c r="A689" i="3"/>
  <c r="B689" i="3" s="1"/>
  <c r="A690" i="3"/>
  <c r="B690" i="3" s="1"/>
  <c r="A691" i="3"/>
  <c r="B691" i="3" s="1"/>
  <c r="A692" i="3"/>
  <c r="B692" i="3" s="1"/>
  <c r="A693" i="3"/>
  <c r="B693" i="3" s="1"/>
  <c r="A694" i="3"/>
  <c r="B694" i="3" s="1"/>
  <c r="A695" i="3"/>
  <c r="B695" i="3" s="1"/>
  <c r="A696" i="3"/>
  <c r="B696" i="3" s="1"/>
  <c r="A697" i="3"/>
  <c r="B697" i="3" s="1"/>
  <c r="A698" i="3"/>
  <c r="B698" i="3" s="1"/>
  <c r="A699" i="3"/>
  <c r="B699" i="3" s="1"/>
  <c r="A700" i="3"/>
  <c r="B700" i="3" s="1"/>
  <c r="A701" i="3"/>
  <c r="B701" i="3" s="1"/>
  <c r="A702" i="3"/>
  <c r="B702" i="3" s="1"/>
  <c r="A703" i="3"/>
  <c r="B703" i="3" s="1"/>
  <c r="A704" i="3"/>
  <c r="B704" i="3" s="1"/>
  <c r="A705" i="3"/>
  <c r="B705" i="3" s="1"/>
  <c r="A706" i="3"/>
  <c r="B706" i="3" s="1"/>
  <c r="A707" i="3"/>
  <c r="B707" i="3" s="1"/>
  <c r="A708" i="3"/>
  <c r="B708" i="3" s="1"/>
  <c r="A709" i="3"/>
  <c r="B709" i="3" s="1"/>
  <c r="A710" i="3"/>
  <c r="B710" i="3" s="1"/>
  <c r="A711" i="3"/>
  <c r="B711" i="3" s="1"/>
  <c r="A712" i="3"/>
  <c r="B712" i="3" s="1"/>
  <c r="A713" i="3"/>
  <c r="B713" i="3" s="1"/>
  <c r="A714" i="3"/>
  <c r="B714" i="3" s="1"/>
  <c r="A715" i="3"/>
  <c r="B715" i="3" s="1"/>
  <c r="A716" i="3"/>
  <c r="B716" i="3" s="1"/>
  <c r="A717" i="3"/>
  <c r="B717" i="3" s="1"/>
  <c r="A718" i="3"/>
  <c r="B718" i="3" s="1"/>
  <c r="A719" i="3"/>
  <c r="B719" i="3" s="1"/>
  <c r="A720" i="3"/>
  <c r="B720" i="3" s="1"/>
  <c r="A721" i="3"/>
  <c r="B721" i="3" s="1"/>
  <c r="A722" i="3"/>
  <c r="B722" i="3" s="1"/>
  <c r="A723" i="3"/>
  <c r="B723" i="3" s="1"/>
  <c r="A724" i="3"/>
  <c r="B724" i="3" s="1"/>
  <c r="A725" i="3"/>
  <c r="B725" i="3" s="1"/>
  <c r="A726" i="3"/>
  <c r="B726" i="3" s="1"/>
  <c r="A727" i="3"/>
  <c r="B727" i="3" s="1"/>
  <c r="A728" i="3"/>
  <c r="B728" i="3" s="1"/>
  <c r="A729" i="3"/>
  <c r="B729" i="3" s="1"/>
  <c r="A730" i="3"/>
  <c r="B730" i="3" s="1"/>
  <c r="A731" i="3"/>
  <c r="B731" i="3" s="1"/>
  <c r="A732" i="3"/>
  <c r="B732" i="3" s="1"/>
  <c r="A733" i="3"/>
  <c r="B733" i="3" s="1"/>
  <c r="A734" i="3"/>
  <c r="B734" i="3" s="1"/>
  <c r="A735" i="3"/>
  <c r="B735" i="3" s="1"/>
  <c r="A736" i="3"/>
  <c r="B736" i="3" s="1"/>
  <c r="A737" i="3"/>
  <c r="B737" i="3" s="1"/>
  <c r="A738" i="3"/>
  <c r="B738" i="3" s="1"/>
  <c r="A739" i="3"/>
  <c r="B739" i="3" s="1"/>
  <c r="A740" i="3"/>
  <c r="B740" i="3" s="1"/>
  <c r="A741" i="3"/>
  <c r="B741" i="3" s="1"/>
  <c r="A742" i="3"/>
  <c r="B742" i="3" s="1"/>
  <c r="A743" i="3"/>
  <c r="B743" i="3" s="1"/>
  <c r="A744" i="3"/>
  <c r="B744" i="3" s="1"/>
  <c r="A745" i="3"/>
  <c r="B745" i="3" s="1"/>
  <c r="A746" i="3"/>
  <c r="B746" i="3" s="1"/>
  <c r="A747" i="3"/>
  <c r="B747" i="3" s="1"/>
  <c r="A748" i="3"/>
  <c r="B748" i="3" s="1"/>
  <c r="A749" i="3"/>
  <c r="B749" i="3" s="1"/>
  <c r="A750" i="3"/>
  <c r="B750" i="3" s="1"/>
  <c r="A751" i="3"/>
  <c r="B751" i="3" s="1"/>
  <c r="A752" i="3"/>
  <c r="B752" i="3" s="1"/>
  <c r="A753" i="3"/>
  <c r="B753" i="3" s="1"/>
  <c r="A754" i="3"/>
  <c r="B754" i="3" s="1"/>
  <c r="A755" i="3"/>
  <c r="B755" i="3" s="1"/>
  <c r="A756" i="3"/>
  <c r="B756" i="3" s="1"/>
  <c r="A757" i="3"/>
  <c r="B757" i="3" s="1"/>
  <c r="A758" i="3"/>
  <c r="B758" i="3" s="1"/>
  <c r="A759" i="3"/>
  <c r="B759" i="3" s="1"/>
  <c r="A760" i="3"/>
  <c r="B760" i="3" s="1"/>
  <c r="A761" i="3"/>
  <c r="B761" i="3" s="1"/>
  <c r="A762" i="3"/>
  <c r="B762" i="3" s="1"/>
  <c r="A763" i="3"/>
  <c r="B763" i="3" s="1"/>
  <c r="A764" i="3"/>
  <c r="B764" i="3" s="1"/>
  <c r="A765" i="3"/>
  <c r="B765" i="3" s="1"/>
  <c r="A766" i="3"/>
  <c r="B766" i="3" s="1"/>
  <c r="A767" i="3"/>
  <c r="B767" i="3" s="1"/>
  <c r="A768" i="3"/>
  <c r="B768" i="3" s="1"/>
  <c r="A769" i="3"/>
  <c r="B769" i="3" s="1"/>
  <c r="A770" i="3"/>
  <c r="B770" i="3" s="1"/>
  <c r="A771" i="3"/>
  <c r="B771" i="3" s="1"/>
  <c r="A772" i="3"/>
  <c r="B772" i="3" s="1"/>
  <c r="A773" i="3"/>
  <c r="B773" i="3" s="1"/>
  <c r="A774" i="3"/>
  <c r="B774" i="3" s="1"/>
  <c r="A775" i="3"/>
  <c r="B775" i="3" s="1"/>
  <c r="A776" i="3"/>
  <c r="B776" i="3" s="1"/>
  <c r="A777" i="3"/>
  <c r="B777" i="3" s="1"/>
  <c r="A778" i="3"/>
  <c r="B778" i="3" s="1"/>
  <c r="A779" i="3"/>
  <c r="B779" i="3" s="1"/>
  <c r="A780" i="3"/>
  <c r="B780" i="3" s="1"/>
  <c r="A781" i="3"/>
  <c r="B781" i="3" s="1"/>
  <c r="A782" i="3"/>
  <c r="B782" i="3" s="1"/>
  <c r="A783" i="3"/>
  <c r="B783" i="3" s="1"/>
  <c r="A784" i="3"/>
  <c r="B784" i="3" s="1"/>
  <c r="A785" i="3"/>
  <c r="B785" i="3" s="1"/>
  <c r="A786" i="3"/>
  <c r="B786" i="3" s="1"/>
  <c r="A787" i="3"/>
  <c r="B787" i="3" s="1"/>
  <c r="A788" i="3"/>
  <c r="B788" i="3" s="1"/>
  <c r="A789" i="3"/>
  <c r="B789" i="3" s="1"/>
  <c r="A790" i="3"/>
  <c r="B790" i="3" s="1"/>
  <c r="A791" i="3"/>
  <c r="B791" i="3" s="1"/>
  <c r="A792" i="3"/>
  <c r="B792" i="3" s="1"/>
  <c r="A793" i="3"/>
  <c r="B793" i="3" s="1"/>
  <c r="A794" i="3"/>
  <c r="B794" i="3" s="1"/>
  <c r="A795" i="3"/>
  <c r="B795" i="3" s="1"/>
  <c r="A796" i="3"/>
  <c r="B796" i="3" s="1"/>
  <c r="A797" i="3"/>
  <c r="B797" i="3" s="1"/>
  <c r="A798" i="3"/>
  <c r="B798" i="3" s="1"/>
  <c r="A799" i="3"/>
  <c r="B799" i="3" s="1"/>
  <c r="A800" i="3"/>
  <c r="B800" i="3" s="1"/>
  <c r="A801" i="3"/>
  <c r="B801" i="3" s="1"/>
  <c r="A802" i="3"/>
  <c r="B802" i="3" s="1"/>
  <c r="A803" i="3"/>
  <c r="B803" i="3" s="1"/>
  <c r="A804" i="3"/>
  <c r="B804" i="3" s="1"/>
  <c r="A805" i="3"/>
  <c r="B805" i="3" s="1"/>
  <c r="A806" i="3"/>
  <c r="B806" i="3" s="1"/>
  <c r="A807" i="3"/>
  <c r="B807" i="3" s="1"/>
  <c r="A808" i="3"/>
  <c r="B808" i="3" s="1"/>
  <c r="A809" i="3"/>
  <c r="B809" i="3" s="1"/>
  <c r="A810" i="3"/>
  <c r="B810" i="3" s="1"/>
  <c r="A811" i="3"/>
  <c r="B811" i="3" s="1"/>
  <c r="A812" i="3"/>
  <c r="B812" i="3" s="1"/>
  <c r="A813" i="3"/>
  <c r="B813" i="3" s="1"/>
  <c r="A814" i="3"/>
  <c r="B814" i="3" s="1"/>
  <c r="A815" i="3"/>
  <c r="B815" i="3" s="1"/>
  <c r="A816" i="3"/>
  <c r="B816" i="3" s="1"/>
  <c r="A817" i="3"/>
  <c r="B817" i="3" s="1"/>
  <c r="A818" i="3"/>
  <c r="B818" i="3" s="1"/>
  <c r="A819" i="3"/>
  <c r="B819" i="3" s="1"/>
  <c r="A820" i="3"/>
  <c r="B820" i="3" s="1"/>
  <c r="A821" i="3"/>
  <c r="B821" i="3" s="1"/>
  <c r="A822" i="3"/>
  <c r="B822" i="3" s="1"/>
  <c r="A823" i="3"/>
  <c r="B823" i="3" s="1"/>
  <c r="A824" i="3"/>
  <c r="B824" i="3" s="1"/>
  <c r="A825" i="3"/>
  <c r="B825" i="3" s="1"/>
  <c r="A826" i="3"/>
  <c r="B826" i="3" s="1"/>
  <c r="A827" i="3"/>
  <c r="B827" i="3" s="1"/>
  <c r="A828" i="3"/>
  <c r="B828" i="3" s="1"/>
  <c r="A829" i="3"/>
  <c r="B829" i="3" s="1"/>
  <c r="A830" i="3"/>
  <c r="B830" i="3" s="1"/>
  <c r="A831" i="3"/>
  <c r="B831" i="3" s="1"/>
  <c r="A832" i="3"/>
  <c r="B832" i="3" s="1"/>
  <c r="A833" i="3"/>
  <c r="B833" i="3" s="1"/>
  <c r="A834" i="3"/>
  <c r="B834" i="3" s="1"/>
  <c r="A835" i="3"/>
  <c r="B835" i="3" s="1"/>
  <c r="A836" i="3"/>
  <c r="B836" i="3" s="1"/>
  <c r="A837" i="3"/>
  <c r="B837" i="3" s="1"/>
  <c r="A838" i="3"/>
  <c r="B838" i="3" s="1"/>
  <c r="A839" i="3"/>
  <c r="B839" i="3" s="1"/>
  <c r="A840" i="3"/>
  <c r="B840" i="3" s="1"/>
  <c r="A841" i="3"/>
  <c r="B841" i="3" s="1"/>
  <c r="A842" i="3"/>
  <c r="B842" i="3" s="1"/>
  <c r="A843" i="3"/>
  <c r="B843" i="3" s="1"/>
  <c r="A844" i="3"/>
  <c r="B844" i="3" s="1"/>
  <c r="A845" i="3"/>
  <c r="B845" i="3" s="1"/>
  <c r="A846" i="3"/>
  <c r="B846" i="3" s="1"/>
  <c r="A847" i="3"/>
  <c r="B847" i="3" s="1"/>
  <c r="A848" i="3"/>
  <c r="B848" i="3" s="1"/>
  <c r="A849" i="3"/>
  <c r="B849" i="3" s="1"/>
  <c r="A850" i="3"/>
  <c r="B850" i="3" s="1"/>
  <c r="A851" i="3"/>
  <c r="B851" i="3" s="1"/>
  <c r="A852" i="3"/>
  <c r="B852" i="3" s="1"/>
  <c r="A853" i="3"/>
  <c r="B853" i="3" s="1"/>
  <c r="A854" i="3"/>
  <c r="B854" i="3" s="1"/>
  <c r="A855" i="3"/>
  <c r="B855" i="3" s="1"/>
  <c r="A856" i="3"/>
  <c r="B856" i="3" s="1"/>
  <c r="A857" i="3"/>
  <c r="B857" i="3" s="1"/>
  <c r="A858" i="3"/>
  <c r="B858" i="3" s="1"/>
  <c r="A859" i="3"/>
  <c r="B859" i="3" s="1"/>
  <c r="A860" i="3"/>
  <c r="B860" i="3" s="1"/>
  <c r="A861" i="3"/>
  <c r="B861" i="3" s="1"/>
  <c r="A862" i="3"/>
  <c r="B862" i="3" s="1"/>
  <c r="A863" i="3"/>
  <c r="B863" i="3" s="1"/>
  <c r="A864" i="3"/>
  <c r="B864" i="3" s="1"/>
  <c r="A865" i="3"/>
  <c r="B865" i="3" s="1"/>
  <c r="A866" i="3"/>
  <c r="B866" i="3" s="1"/>
  <c r="A867" i="3"/>
  <c r="B867" i="3" s="1"/>
  <c r="A868" i="3"/>
  <c r="B868" i="3" s="1"/>
  <c r="A869" i="3"/>
  <c r="B869" i="3" s="1"/>
  <c r="A870" i="3"/>
  <c r="B870" i="3" s="1"/>
  <c r="A871" i="3"/>
  <c r="B871" i="3" s="1"/>
  <c r="A872" i="3"/>
  <c r="B872" i="3" s="1"/>
  <c r="A873" i="3"/>
  <c r="B873" i="3" s="1"/>
  <c r="A874" i="3"/>
  <c r="B874" i="3" s="1"/>
  <c r="A875" i="3"/>
  <c r="B875" i="3" s="1"/>
  <c r="A876" i="3"/>
  <c r="B876" i="3" s="1"/>
  <c r="A877" i="3"/>
  <c r="B877" i="3" s="1"/>
  <c r="A878" i="3"/>
  <c r="B878" i="3" s="1"/>
  <c r="A879" i="3"/>
  <c r="B879" i="3" s="1"/>
  <c r="A880" i="3"/>
  <c r="B880" i="3" s="1"/>
  <c r="A881" i="3"/>
  <c r="B881" i="3" s="1"/>
  <c r="A882" i="3"/>
  <c r="B882" i="3" s="1"/>
  <c r="A883" i="3"/>
  <c r="B883" i="3" s="1"/>
  <c r="A884" i="3"/>
  <c r="B884" i="3" s="1"/>
  <c r="A885" i="3"/>
  <c r="B885" i="3" s="1"/>
  <c r="A886" i="3"/>
  <c r="B886" i="3" s="1"/>
  <c r="A887" i="3"/>
  <c r="B887" i="3" s="1"/>
  <c r="A888" i="3"/>
  <c r="B888" i="3" s="1"/>
  <c r="A889" i="3"/>
  <c r="B889" i="3" s="1"/>
  <c r="A890" i="3"/>
  <c r="B890" i="3" s="1"/>
  <c r="A891" i="3"/>
  <c r="B891" i="3" s="1"/>
  <c r="A892" i="3"/>
  <c r="B892" i="3" s="1"/>
  <c r="A893" i="3"/>
  <c r="B893" i="3" s="1"/>
  <c r="A894" i="3"/>
  <c r="B894" i="3" s="1"/>
  <c r="A895" i="3"/>
  <c r="B895" i="3" s="1"/>
  <c r="A896" i="3"/>
  <c r="B896" i="3" s="1"/>
  <c r="A897" i="3"/>
  <c r="B897" i="3" s="1"/>
  <c r="A898" i="3"/>
  <c r="B898" i="3" s="1"/>
  <c r="A899" i="3"/>
  <c r="B899" i="3" s="1"/>
  <c r="A900" i="3"/>
  <c r="B900" i="3" s="1"/>
  <c r="A901" i="3"/>
  <c r="B901" i="3" s="1"/>
  <c r="A902" i="3"/>
  <c r="B902" i="3" s="1"/>
  <c r="A903" i="3"/>
  <c r="B903" i="3" s="1"/>
  <c r="A904" i="3"/>
  <c r="B904" i="3" s="1"/>
  <c r="A905" i="3"/>
  <c r="B905" i="3" s="1"/>
  <c r="A906" i="3"/>
  <c r="B906" i="3" s="1"/>
  <c r="A907" i="3"/>
  <c r="B907" i="3" s="1"/>
  <c r="A908" i="3"/>
  <c r="B908" i="3" s="1"/>
  <c r="A909" i="3"/>
  <c r="B909" i="3" s="1"/>
  <c r="A910" i="3"/>
  <c r="B910" i="3" s="1"/>
  <c r="A911" i="3"/>
  <c r="B911" i="3" s="1"/>
  <c r="A912" i="3"/>
  <c r="B912" i="3" s="1"/>
  <c r="A913" i="3"/>
  <c r="B913" i="3" s="1"/>
  <c r="A914" i="3"/>
  <c r="B914" i="3" s="1"/>
  <c r="A915" i="3"/>
  <c r="B915" i="3" s="1"/>
  <c r="A916" i="3"/>
  <c r="B916" i="3" s="1"/>
  <c r="A917" i="3"/>
  <c r="B917" i="3" s="1"/>
  <c r="A918" i="3"/>
  <c r="B918" i="3" s="1"/>
  <c r="A919" i="3"/>
  <c r="B919" i="3" s="1"/>
  <c r="A920" i="3"/>
  <c r="B920" i="3" s="1"/>
  <c r="A921" i="3"/>
  <c r="B921" i="3" s="1"/>
  <c r="A922" i="3"/>
  <c r="B922" i="3" s="1"/>
  <c r="A923" i="3"/>
  <c r="B923" i="3" s="1"/>
  <c r="A924" i="3"/>
  <c r="B924" i="3" s="1"/>
  <c r="A925" i="3"/>
  <c r="B925" i="3" s="1"/>
  <c r="A926" i="3"/>
  <c r="B926" i="3" s="1"/>
  <c r="A927" i="3"/>
  <c r="B927" i="3" s="1"/>
  <c r="A928" i="3"/>
  <c r="B928" i="3" s="1"/>
  <c r="A929" i="3"/>
  <c r="B929" i="3" s="1"/>
  <c r="A930" i="3"/>
  <c r="B930" i="3" s="1"/>
  <c r="A931" i="3"/>
  <c r="B931" i="3" s="1"/>
  <c r="A932" i="3"/>
  <c r="B932" i="3" s="1"/>
  <c r="A933" i="3"/>
  <c r="B933" i="3" s="1"/>
  <c r="A934" i="3"/>
  <c r="B934" i="3" s="1"/>
  <c r="A935" i="3"/>
  <c r="B935" i="3" s="1"/>
  <c r="A936" i="3"/>
  <c r="B936" i="3" s="1"/>
  <c r="A937" i="3"/>
  <c r="B937" i="3" s="1"/>
  <c r="A938" i="3"/>
  <c r="B938" i="3" s="1"/>
  <c r="A939" i="3"/>
  <c r="B939" i="3" s="1"/>
  <c r="A940" i="3"/>
  <c r="B940" i="3" s="1"/>
  <c r="A941" i="3"/>
  <c r="B941" i="3" s="1"/>
  <c r="A942" i="3"/>
  <c r="B942" i="3" s="1"/>
  <c r="A943" i="3"/>
  <c r="B943" i="3" s="1"/>
  <c r="A944" i="3"/>
  <c r="B944" i="3" s="1"/>
  <c r="A945" i="3"/>
  <c r="B945" i="3" s="1"/>
  <c r="A946" i="3"/>
  <c r="B946" i="3" s="1"/>
  <c r="A947" i="3"/>
  <c r="B947" i="3" s="1"/>
  <c r="A948" i="3"/>
  <c r="B948" i="3" s="1"/>
  <c r="A949" i="3"/>
  <c r="B949" i="3" s="1"/>
  <c r="A950" i="3"/>
  <c r="B950" i="3" s="1"/>
  <c r="A951" i="3"/>
  <c r="B951" i="3" s="1"/>
  <c r="A952" i="3"/>
  <c r="B952" i="3" s="1"/>
  <c r="A953" i="3"/>
  <c r="B953" i="3" s="1"/>
  <c r="A954" i="3"/>
  <c r="B954" i="3" s="1"/>
  <c r="A955" i="3"/>
  <c r="B955" i="3" s="1"/>
  <c r="A956" i="3"/>
  <c r="B956" i="3" s="1"/>
  <c r="A957" i="3"/>
  <c r="B957" i="3" s="1"/>
  <c r="A958" i="3"/>
  <c r="B958" i="3" s="1"/>
  <c r="A959" i="3"/>
  <c r="B959" i="3" s="1"/>
  <c r="A960" i="3"/>
  <c r="B960" i="3" s="1"/>
  <c r="A961" i="3"/>
  <c r="B961" i="3" s="1"/>
  <c r="A962" i="3"/>
  <c r="B962" i="3" s="1"/>
  <c r="A963" i="3"/>
  <c r="B963" i="3" s="1"/>
  <c r="A964" i="3"/>
  <c r="B964" i="3" s="1"/>
  <c r="A965" i="3"/>
  <c r="B965" i="3" s="1"/>
  <c r="A966" i="3"/>
  <c r="B966" i="3" s="1"/>
  <c r="A967" i="3"/>
  <c r="B967" i="3" s="1"/>
  <c r="A968" i="3"/>
  <c r="B968" i="3" s="1"/>
  <c r="A969" i="3"/>
  <c r="B969" i="3" s="1"/>
  <c r="A970" i="3"/>
  <c r="B970" i="3" s="1"/>
  <c r="A971" i="3"/>
  <c r="B971" i="3" s="1"/>
  <c r="A972" i="3"/>
  <c r="B972" i="3" s="1"/>
  <c r="A973" i="3"/>
  <c r="B973" i="3" s="1"/>
  <c r="A974" i="3"/>
  <c r="B974" i="3" s="1"/>
  <c r="A975" i="3"/>
  <c r="B975" i="3" s="1"/>
  <c r="A976" i="3"/>
  <c r="B976" i="3" s="1"/>
  <c r="A977" i="3"/>
  <c r="B977" i="3" s="1"/>
  <c r="A978" i="3"/>
  <c r="B978" i="3" s="1"/>
  <c r="A979" i="3"/>
  <c r="B979" i="3" s="1"/>
  <c r="A980" i="3"/>
  <c r="B980" i="3" s="1"/>
  <c r="A981" i="3"/>
  <c r="B981" i="3" s="1"/>
  <c r="A982" i="3"/>
  <c r="B982" i="3" s="1"/>
  <c r="A983" i="3"/>
  <c r="B983" i="3" s="1"/>
  <c r="A984" i="3"/>
  <c r="B984" i="3" s="1"/>
  <c r="A985" i="3"/>
  <c r="B985" i="3" s="1"/>
  <c r="A986" i="3"/>
  <c r="B986" i="3" s="1"/>
  <c r="A987" i="3"/>
  <c r="B987" i="3" s="1"/>
  <c r="A988" i="3"/>
  <c r="B988" i="3" s="1"/>
  <c r="A989" i="3"/>
  <c r="B989" i="3" s="1"/>
  <c r="A990" i="3"/>
  <c r="B990" i="3" s="1"/>
  <c r="A991" i="3"/>
  <c r="B991" i="3" s="1"/>
  <c r="A992" i="3"/>
  <c r="B992" i="3" s="1"/>
  <c r="A993" i="3"/>
  <c r="B993" i="3" s="1"/>
  <c r="A994" i="3"/>
  <c r="B994" i="3" s="1"/>
  <c r="A995" i="3"/>
  <c r="B995" i="3" s="1"/>
  <c r="A996" i="3"/>
  <c r="B996" i="3" s="1"/>
  <c r="A997" i="3"/>
  <c r="B997" i="3" s="1"/>
  <c r="A998" i="3"/>
  <c r="B998" i="3" s="1"/>
  <c r="A999" i="3"/>
  <c r="B999" i="3" s="1"/>
  <c r="A1000" i="3"/>
  <c r="B1000" i="3" s="1"/>
  <c r="A1001" i="3"/>
  <c r="B1001" i="3" s="1"/>
  <c r="A1002" i="3"/>
  <c r="B1002" i="3" s="1"/>
  <c r="A1003" i="3"/>
  <c r="B1003" i="3" s="1"/>
  <c r="A1004" i="3"/>
  <c r="B1004" i="3" s="1"/>
  <c r="A1005" i="3"/>
  <c r="B1005" i="3" s="1"/>
  <c r="A1006" i="3"/>
  <c r="B1006" i="3" s="1"/>
  <c r="A1007" i="3"/>
  <c r="B1007" i="3" s="1"/>
  <c r="A1008" i="3"/>
  <c r="B1008" i="3" s="1"/>
  <c r="A1009" i="3"/>
  <c r="B1009" i="3" s="1"/>
  <c r="A1010" i="3"/>
  <c r="B1010" i="3" s="1"/>
  <c r="A1011" i="3"/>
  <c r="B1011" i="3" s="1"/>
  <c r="A1012" i="3"/>
  <c r="B1012" i="3" s="1"/>
  <c r="A1013" i="3"/>
  <c r="B1013" i="3" s="1"/>
  <c r="A1014" i="3"/>
  <c r="B1014" i="3" s="1"/>
  <c r="A1015" i="3"/>
  <c r="B1015" i="3" s="1"/>
  <c r="A1016" i="3"/>
  <c r="B1016" i="3" s="1"/>
  <c r="A1017" i="3"/>
  <c r="B1017" i="3" s="1"/>
  <c r="A1018" i="3"/>
  <c r="B1018" i="3" s="1"/>
  <c r="A1019" i="3"/>
  <c r="B1019" i="3" s="1"/>
  <c r="A1020" i="3"/>
  <c r="B1020" i="3" s="1"/>
  <c r="A1021" i="3"/>
  <c r="B1021" i="3" s="1"/>
  <c r="A1022" i="3"/>
  <c r="B1022" i="3" s="1"/>
  <c r="A1023" i="3"/>
  <c r="B1023" i="3" s="1"/>
  <c r="A1024" i="3"/>
  <c r="B1024" i="3" s="1"/>
  <c r="A1025" i="3"/>
  <c r="B1025" i="3" s="1"/>
  <c r="A1026" i="3"/>
  <c r="B1026" i="3" s="1"/>
  <c r="A1027" i="3"/>
  <c r="B1027" i="3" s="1"/>
  <c r="A1028" i="3"/>
  <c r="B1028" i="3" s="1"/>
  <c r="A1029" i="3"/>
  <c r="B1029" i="3" s="1"/>
  <c r="A1030" i="3"/>
  <c r="B1030" i="3" s="1"/>
  <c r="A1031" i="3"/>
  <c r="B1031" i="3" s="1"/>
  <c r="A1032" i="3"/>
  <c r="B1032" i="3" s="1"/>
  <c r="A1033" i="3"/>
  <c r="B1033" i="3" s="1"/>
  <c r="A1034" i="3"/>
  <c r="B1034" i="3" s="1"/>
  <c r="A1035" i="3"/>
  <c r="B1035" i="3" s="1"/>
  <c r="A1036" i="3"/>
  <c r="B1036" i="3" s="1"/>
  <c r="A1037" i="3"/>
  <c r="B1037" i="3" s="1"/>
  <c r="A1038" i="3"/>
  <c r="B1038" i="3" s="1"/>
  <c r="A1039" i="3"/>
  <c r="B1039" i="3" s="1"/>
  <c r="A1040" i="3"/>
  <c r="B1040" i="3" s="1"/>
  <c r="A1041" i="3"/>
  <c r="B1041" i="3" s="1"/>
  <c r="A1042" i="3"/>
  <c r="B1042" i="3" s="1"/>
  <c r="A1043" i="3"/>
  <c r="B1043" i="3" s="1"/>
  <c r="A1044" i="3"/>
  <c r="B1044" i="3" s="1"/>
  <c r="A1045" i="3"/>
  <c r="B1045" i="3" s="1"/>
  <c r="A1046" i="3"/>
  <c r="B1046" i="3" s="1"/>
  <c r="A1047" i="3"/>
  <c r="B1047" i="3" s="1"/>
  <c r="A1048" i="3"/>
  <c r="B1048" i="3" s="1"/>
  <c r="A1049" i="3"/>
  <c r="B1049" i="3" s="1"/>
  <c r="A1050" i="3"/>
  <c r="B1050" i="3" s="1"/>
  <c r="A1051" i="3"/>
  <c r="B1051" i="3" s="1"/>
  <c r="A1052" i="3"/>
  <c r="B1052" i="3" s="1"/>
  <c r="A1053" i="3"/>
  <c r="B1053" i="3" s="1"/>
  <c r="A1054" i="3"/>
  <c r="B1054" i="3" s="1"/>
  <c r="A1055" i="3"/>
  <c r="B1055" i="3" s="1"/>
  <c r="A1056" i="3"/>
  <c r="B1056" i="3" s="1"/>
  <c r="A1057" i="3"/>
  <c r="B1057" i="3" s="1"/>
  <c r="A1058" i="3"/>
  <c r="B1058" i="3" s="1"/>
  <c r="A1059" i="3"/>
  <c r="B1059" i="3" s="1"/>
  <c r="A1060" i="3"/>
  <c r="B1060" i="3" s="1"/>
  <c r="A1061" i="3"/>
  <c r="B1061" i="3" s="1"/>
  <c r="A1062" i="3"/>
  <c r="B1062" i="3" s="1"/>
  <c r="A1063" i="3"/>
  <c r="B1063" i="3" s="1"/>
  <c r="A1064" i="3"/>
  <c r="B1064" i="3" s="1"/>
  <c r="A1065" i="3"/>
  <c r="B1065" i="3" s="1"/>
  <c r="A1066" i="3"/>
  <c r="B1066" i="3" s="1"/>
  <c r="A1067" i="3"/>
  <c r="B1067" i="3" s="1"/>
  <c r="A1068" i="3"/>
  <c r="B1068" i="3" s="1"/>
  <c r="A1069" i="3"/>
  <c r="B1069" i="3" s="1"/>
  <c r="A1070" i="3"/>
  <c r="B1070" i="3" s="1"/>
  <c r="A1071" i="3"/>
  <c r="B1071" i="3" s="1"/>
  <c r="A1072" i="3"/>
  <c r="B1072" i="3" s="1"/>
  <c r="A1073" i="3"/>
  <c r="B1073" i="3" s="1"/>
  <c r="A1074" i="3"/>
  <c r="B1074" i="3" s="1"/>
  <c r="A1075" i="3"/>
  <c r="B1075" i="3" s="1"/>
  <c r="A1076" i="3"/>
  <c r="B1076" i="3" s="1"/>
  <c r="A1077" i="3"/>
  <c r="B1077" i="3" s="1"/>
  <c r="A1078" i="3"/>
  <c r="B1078" i="3" s="1"/>
  <c r="A1079" i="3"/>
  <c r="B1079" i="3" s="1"/>
  <c r="A1080" i="3"/>
  <c r="B1080" i="3" s="1"/>
  <c r="A1081" i="3"/>
  <c r="B1081" i="3" s="1"/>
  <c r="A1082" i="3"/>
  <c r="B1082" i="3" s="1"/>
  <c r="A1083" i="3"/>
  <c r="B1083" i="3" s="1"/>
  <c r="A1084" i="3"/>
  <c r="B1084" i="3" s="1"/>
  <c r="A1085" i="3"/>
  <c r="B1085" i="3" s="1"/>
  <c r="A1086" i="3"/>
  <c r="B1086" i="3" s="1"/>
  <c r="A1087" i="3"/>
  <c r="B1087" i="3" s="1"/>
  <c r="A1088" i="3"/>
  <c r="B1088" i="3" s="1"/>
  <c r="A1089" i="3"/>
  <c r="B1089" i="3" s="1"/>
  <c r="A1090" i="3"/>
  <c r="B1090" i="3" s="1"/>
  <c r="A1091" i="3"/>
  <c r="B1091" i="3" s="1"/>
  <c r="A1092" i="3"/>
  <c r="B1092" i="3" s="1"/>
  <c r="A1093" i="3"/>
  <c r="B1093" i="3" s="1"/>
  <c r="A1094" i="3"/>
  <c r="B1094" i="3" s="1"/>
  <c r="A1095" i="3"/>
  <c r="B1095" i="3" s="1"/>
  <c r="A1096" i="3"/>
  <c r="B1096" i="3" s="1"/>
  <c r="A1097" i="3"/>
  <c r="B1097" i="3" s="1"/>
  <c r="A1098" i="3"/>
  <c r="B1098" i="3" s="1"/>
  <c r="A1099" i="3"/>
  <c r="B1099" i="3" s="1"/>
  <c r="A1100" i="3"/>
  <c r="B1100" i="3" s="1"/>
  <c r="A1101" i="3"/>
  <c r="B1101" i="3" s="1"/>
  <c r="A1102" i="3"/>
  <c r="B1102" i="3" s="1"/>
  <c r="A1103" i="3"/>
  <c r="B1103" i="3" s="1"/>
  <c r="A1104" i="3"/>
  <c r="B1104" i="3" s="1"/>
  <c r="A1105" i="3"/>
  <c r="B1105" i="3" s="1"/>
  <c r="A1106" i="3"/>
  <c r="B1106" i="3" s="1"/>
  <c r="A1107" i="3"/>
  <c r="B1107" i="3" s="1"/>
  <c r="A1108" i="3"/>
  <c r="B1108" i="3" s="1"/>
  <c r="A1109" i="3"/>
  <c r="B1109" i="3" s="1"/>
  <c r="A1110" i="3"/>
  <c r="B1110" i="3" s="1"/>
  <c r="A1111" i="3"/>
  <c r="B1111" i="3" s="1"/>
  <c r="A1112" i="3"/>
  <c r="B1112" i="3" s="1"/>
  <c r="A1113" i="3"/>
  <c r="B1113" i="3" s="1"/>
  <c r="A1114" i="3"/>
  <c r="B1114" i="3" s="1"/>
  <c r="A1115" i="3"/>
  <c r="B1115" i="3" s="1"/>
  <c r="A1116" i="3"/>
  <c r="B1116" i="3" s="1"/>
  <c r="A1117" i="3"/>
  <c r="B1117" i="3" s="1"/>
  <c r="A1118" i="3"/>
  <c r="B1118" i="3" s="1"/>
  <c r="A1119" i="3"/>
  <c r="B1119" i="3" s="1"/>
  <c r="A1120" i="3"/>
  <c r="B1120" i="3" s="1"/>
  <c r="A1121" i="3"/>
  <c r="B1121" i="3" s="1"/>
  <c r="A1122" i="3"/>
  <c r="B1122" i="3" s="1"/>
  <c r="A1123" i="3"/>
  <c r="B1123" i="3" s="1"/>
  <c r="A1124" i="3"/>
  <c r="B1124" i="3" s="1"/>
  <c r="A1125" i="3"/>
  <c r="B1125" i="3" s="1"/>
  <c r="A1126" i="3"/>
  <c r="B1126" i="3" s="1"/>
  <c r="A1127" i="3"/>
  <c r="B1127" i="3" s="1"/>
  <c r="A1128" i="3"/>
  <c r="B1128" i="3" s="1"/>
  <c r="A1129" i="3"/>
  <c r="B1129" i="3" s="1"/>
  <c r="A1130" i="3"/>
  <c r="B1130" i="3" s="1"/>
  <c r="A1131" i="3"/>
  <c r="B1131" i="3" s="1"/>
  <c r="A1132" i="3"/>
  <c r="B1132" i="3" s="1"/>
  <c r="A1133" i="3"/>
  <c r="B1133" i="3" s="1"/>
  <c r="A1134" i="3"/>
  <c r="B1134" i="3" s="1"/>
  <c r="A1135" i="3"/>
  <c r="B1135" i="3" s="1"/>
  <c r="A1136" i="3"/>
  <c r="B1136" i="3" s="1"/>
  <c r="A1137" i="3"/>
  <c r="B1137" i="3" s="1"/>
  <c r="A1138" i="3"/>
  <c r="B1138" i="3" s="1"/>
  <c r="A1139" i="3"/>
  <c r="B1139" i="3" s="1"/>
  <c r="A1140" i="3"/>
  <c r="B1140" i="3" s="1"/>
  <c r="A1141" i="3"/>
  <c r="B1141" i="3" s="1"/>
  <c r="A1142" i="3"/>
  <c r="B1142" i="3" s="1"/>
  <c r="A1143" i="3"/>
  <c r="B1143" i="3" s="1"/>
  <c r="A1144" i="3"/>
  <c r="B1144" i="3" s="1"/>
  <c r="A1145" i="3"/>
  <c r="B1145" i="3" s="1"/>
  <c r="A1146" i="3"/>
  <c r="B1146" i="3" s="1"/>
  <c r="A1147" i="3"/>
  <c r="B1147" i="3" s="1"/>
  <c r="A1148" i="3"/>
  <c r="B1148" i="3" s="1"/>
  <c r="A1149" i="3"/>
  <c r="B1149" i="3" s="1"/>
  <c r="A1150" i="3"/>
  <c r="B1150" i="3" s="1"/>
  <c r="A1151" i="3"/>
  <c r="B1151" i="3" s="1"/>
  <c r="A1152" i="3"/>
  <c r="B1152" i="3" s="1"/>
  <c r="A1153" i="3"/>
  <c r="B1153" i="3" s="1"/>
  <c r="A1154" i="3"/>
  <c r="B1154" i="3" s="1"/>
  <c r="A1155" i="3"/>
  <c r="B1155" i="3" s="1"/>
  <c r="A1156" i="3"/>
  <c r="B1156" i="3" s="1"/>
  <c r="A1157" i="3"/>
  <c r="B1157" i="3" s="1"/>
  <c r="A1158" i="3"/>
  <c r="B1158" i="3" s="1"/>
  <c r="A1159" i="3"/>
  <c r="B1159" i="3" s="1"/>
  <c r="A1160" i="3"/>
  <c r="B1160" i="3" s="1"/>
  <c r="A1161" i="3"/>
  <c r="B1161" i="3" s="1"/>
  <c r="A1162" i="3"/>
  <c r="B1162" i="3" s="1"/>
  <c r="A1163" i="3"/>
  <c r="B1163" i="3" s="1"/>
  <c r="A1164" i="3"/>
  <c r="B1164" i="3" s="1"/>
  <c r="A1165" i="3"/>
  <c r="B1165" i="3" s="1"/>
  <c r="A1166" i="3"/>
  <c r="B1166" i="3" s="1"/>
  <c r="A1167" i="3"/>
  <c r="B1167" i="3" s="1"/>
  <c r="A1168" i="3"/>
  <c r="B1168" i="3" s="1"/>
  <c r="A1169" i="3"/>
  <c r="B1169" i="3" s="1"/>
  <c r="A1170" i="3"/>
  <c r="B1170" i="3" s="1"/>
  <c r="A1171" i="3"/>
  <c r="B1171" i="3" s="1"/>
  <c r="A1172" i="3"/>
  <c r="B1172" i="3" s="1"/>
  <c r="A1173" i="3"/>
  <c r="B1173" i="3" s="1"/>
  <c r="A1174" i="3"/>
  <c r="B1174" i="3" s="1"/>
  <c r="A1175" i="3"/>
  <c r="B1175" i="3" s="1"/>
  <c r="A1176" i="3"/>
  <c r="B1176" i="3" s="1"/>
  <c r="A1177" i="3"/>
  <c r="B1177" i="3" s="1"/>
  <c r="A1178" i="3"/>
  <c r="B1178" i="3" s="1"/>
  <c r="A1179" i="3"/>
  <c r="B1179" i="3" s="1"/>
  <c r="A1180" i="3"/>
  <c r="B1180" i="3" s="1"/>
  <c r="A1181" i="3"/>
  <c r="B1181" i="3" s="1"/>
  <c r="A1182" i="3"/>
  <c r="B1182" i="3" s="1"/>
  <c r="A1183" i="3"/>
  <c r="B1183" i="3" s="1"/>
  <c r="A1184" i="3"/>
  <c r="B1184" i="3" s="1"/>
  <c r="A1185" i="3"/>
  <c r="B1185" i="3" s="1"/>
  <c r="A1186" i="3"/>
  <c r="B1186" i="3" s="1"/>
  <c r="A1187" i="3"/>
  <c r="B1187" i="3" s="1"/>
  <c r="A1188" i="3"/>
  <c r="B1188" i="3" s="1"/>
  <c r="A1189" i="3"/>
  <c r="B1189" i="3" s="1"/>
  <c r="A1190" i="3"/>
  <c r="B1190" i="3" s="1"/>
  <c r="A1191" i="3"/>
  <c r="B1191" i="3" s="1"/>
  <c r="A1192" i="3"/>
  <c r="B1192" i="3" s="1"/>
  <c r="A1193" i="3"/>
  <c r="B1193" i="3" s="1"/>
  <c r="A1194" i="3"/>
  <c r="B1194" i="3" s="1"/>
  <c r="A1195" i="3"/>
  <c r="B1195" i="3" s="1"/>
  <c r="A1196" i="3"/>
  <c r="B1196" i="3" s="1"/>
  <c r="A1197" i="3"/>
  <c r="B1197" i="3" s="1"/>
  <c r="A1198" i="3"/>
  <c r="B1198" i="3" s="1"/>
  <c r="A1199" i="3"/>
  <c r="B1199" i="3" s="1"/>
  <c r="A1200" i="3"/>
  <c r="B1200" i="3" s="1"/>
  <c r="A1201" i="3"/>
  <c r="B1201" i="3" s="1"/>
  <c r="A1202" i="3"/>
  <c r="B1202" i="3" s="1"/>
  <c r="A1203" i="3"/>
  <c r="B1203" i="3" s="1"/>
  <c r="A1204" i="3"/>
  <c r="B1204" i="3" s="1"/>
  <c r="A1205" i="3"/>
  <c r="B1205" i="3" s="1"/>
  <c r="A1206" i="3"/>
  <c r="B1206" i="3" s="1"/>
  <c r="A1207" i="3"/>
  <c r="B1207" i="3" s="1"/>
  <c r="A1208" i="3"/>
  <c r="B1208" i="3" s="1"/>
  <c r="A1209" i="3"/>
  <c r="B1209" i="3" s="1"/>
  <c r="A1210" i="3"/>
  <c r="B1210" i="3" s="1"/>
  <c r="A1211" i="3"/>
  <c r="B1211" i="3" s="1"/>
  <c r="A1212" i="3"/>
  <c r="B1212" i="3" s="1"/>
  <c r="A1213" i="3"/>
  <c r="B1213" i="3" s="1"/>
  <c r="A1214" i="3"/>
  <c r="B1214" i="3" s="1"/>
  <c r="A1215" i="3"/>
  <c r="B1215" i="3" s="1"/>
  <c r="A1216" i="3"/>
  <c r="B1216" i="3" s="1"/>
  <c r="A1217" i="3"/>
  <c r="B1217" i="3" s="1"/>
  <c r="A1218" i="3"/>
  <c r="B1218" i="3" s="1"/>
  <c r="A1219" i="3"/>
  <c r="B1219" i="3" s="1"/>
  <c r="A1220" i="3"/>
  <c r="B1220" i="3" s="1"/>
  <c r="A1221" i="3"/>
  <c r="B1221" i="3" s="1"/>
  <c r="A1222" i="3"/>
  <c r="B1222" i="3" s="1"/>
  <c r="A1223" i="3"/>
  <c r="B1223" i="3" s="1"/>
  <c r="A1224" i="3"/>
  <c r="B1224" i="3" s="1"/>
  <c r="A1225" i="3"/>
  <c r="B1225" i="3" s="1"/>
  <c r="A1226" i="3"/>
  <c r="B1226" i="3" s="1"/>
  <c r="A1227" i="3"/>
  <c r="B1227" i="3" s="1"/>
  <c r="A1228" i="3"/>
  <c r="B1228" i="3" s="1"/>
  <c r="A1229" i="3"/>
  <c r="B1229" i="3" s="1"/>
  <c r="A1230" i="3"/>
  <c r="B1230" i="3" s="1"/>
  <c r="A1231" i="3"/>
  <c r="B1231" i="3" s="1"/>
  <c r="A1232" i="3"/>
  <c r="B1232" i="3" s="1"/>
  <c r="A1233" i="3"/>
  <c r="B1233" i="3" s="1"/>
  <c r="A1234" i="3"/>
  <c r="B1234" i="3" s="1"/>
  <c r="A1235" i="3"/>
  <c r="B1235" i="3" s="1"/>
  <c r="A1236" i="3"/>
  <c r="B1236" i="3" s="1"/>
  <c r="A1237" i="3"/>
  <c r="B1237" i="3" s="1"/>
  <c r="A1238" i="3"/>
  <c r="B1238" i="3" s="1"/>
  <c r="A1239" i="3"/>
  <c r="B1239" i="3" s="1"/>
  <c r="A1240" i="3"/>
  <c r="B1240" i="3" s="1"/>
  <c r="A1241" i="3"/>
  <c r="B1241" i="3" s="1"/>
  <c r="A1242" i="3"/>
  <c r="B1242" i="3" s="1"/>
  <c r="A1243" i="3"/>
  <c r="B1243" i="3" s="1"/>
  <c r="A1244" i="3"/>
  <c r="B1244" i="3" s="1"/>
  <c r="A1245" i="3"/>
  <c r="B1245" i="3" s="1"/>
  <c r="A1246" i="3"/>
  <c r="B1246" i="3" s="1"/>
  <c r="A1247" i="3"/>
  <c r="B1247" i="3" s="1"/>
  <c r="A1248" i="3"/>
  <c r="B1248" i="3" s="1"/>
  <c r="A1249" i="3"/>
  <c r="B1249" i="3" s="1"/>
  <c r="A1250" i="3"/>
  <c r="B1250" i="3" s="1"/>
  <c r="A1251" i="3"/>
  <c r="B1251" i="3" s="1"/>
  <c r="A1252" i="3"/>
  <c r="B1252" i="3" s="1"/>
  <c r="A1253" i="3"/>
  <c r="B1253" i="3" s="1"/>
  <c r="A1254" i="3"/>
  <c r="B1254" i="3" s="1"/>
  <c r="A1255" i="3"/>
  <c r="B1255" i="3" s="1"/>
  <c r="A1256" i="3"/>
  <c r="B1256" i="3" s="1"/>
  <c r="A1257" i="3"/>
  <c r="B1257" i="3" s="1"/>
  <c r="A1258" i="3"/>
  <c r="B1258" i="3" s="1"/>
  <c r="A1259" i="3"/>
  <c r="B1259" i="3" s="1"/>
  <c r="A1260" i="3"/>
  <c r="B1260" i="3" s="1"/>
  <c r="A1261" i="3"/>
  <c r="B1261" i="3" s="1"/>
  <c r="A1262" i="3"/>
  <c r="B1262" i="3" s="1"/>
  <c r="A1263" i="3"/>
  <c r="B1263" i="3" s="1"/>
  <c r="A1264" i="3"/>
  <c r="B1264" i="3" s="1"/>
  <c r="A1265" i="3"/>
  <c r="B1265" i="3" s="1"/>
  <c r="A1266" i="3"/>
  <c r="B1266" i="3" s="1"/>
  <c r="A1267" i="3"/>
  <c r="B1267" i="3" s="1"/>
  <c r="A1268" i="3"/>
  <c r="B1268" i="3" s="1"/>
  <c r="A1269" i="3"/>
  <c r="B1269" i="3" s="1"/>
  <c r="A1270" i="3"/>
  <c r="B1270" i="3" s="1"/>
  <c r="A1271" i="3"/>
  <c r="B1271" i="3" s="1"/>
  <c r="A1272" i="3"/>
  <c r="B1272" i="3" s="1"/>
  <c r="A1273" i="3"/>
  <c r="B1273" i="3" s="1"/>
  <c r="A1274" i="3"/>
  <c r="B1274" i="3" s="1"/>
  <c r="A1275" i="3"/>
  <c r="B1275" i="3" s="1"/>
  <c r="A1276" i="3"/>
  <c r="B1276" i="3" s="1"/>
  <c r="A1277" i="3"/>
  <c r="B1277" i="3" s="1"/>
  <c r="A1278" i="3"/>
  <c r="B1278" i="3" s="1"/>
  <c r="A1279" i="3"/>
  <c r="B1279" i="3" s="1"/>
  <c r="A1280" i="3"/>
  <c r="B1280" i="3" s="1"/>
  <c r="A1281" i="3"/>
  <c r="B1281" i="3" s="1"/>
  <c r="A1282" i="3"/>
  <c r="B1282" i="3" s="1"/>
  <c r="A1283" i="3"/>
  <c r="B1283" i="3" s="1"/>
  <c r="A1284" i="3"/>
  <c r="B1284" i="3" s="1"/>
  <c r="A1285" i="3"/>
  <c r="B1285" i="3" s="1"/>
  <c r="A1286" i="3"/>
  <c r="B1286" i="3" s="1"/>
  <c r="A1287" i="3"/>
  <c r="B1287" i="3" s="1"/>
  <c r="A1288" i="3"/>
  <c r="B1288" i="3" s="1"/>
  <c r="A1289" i="3"/>
  <c r="B1289" i="3" s="1"/>
  <c r="A1290" i="3"/>
  <c r="B1290" i="3" s="1"/>
  <c r="A1291" i="3"/>
  <c r="B1291" i="3" s="1"/>
  <c r="A1292" i="3"/>
  <c r="B1292" i="3" s="1"/>
  <c r="A1293" i="3"/>
  <c r="B1293" i="3" s="1"/>
  <c r="A1294" i="3"/>
  <c r="B1294" i="3" s="1"/>
  <c r="A1295" i="3"/>
  <c r="B1295" i="3" s="1"/>
  <c r="A1296" i="3"/>
  <c r="B1296" i="3" s="1"/>
  <c r="A1297" i="3"/>
  <c r="B1297" i="3" s="1"/>
  <c r="A1298" i="3"/>
  <c r="B1298" i="3" s="1"/>
  <c r="A1299" i="3"/>
  <c r="B1299" i="3" s="1"/>
  <c r="A1300" i="3"/>
  <c r="B1300" i="3" s="1"/>
  <c r="A1301" i="3"/>
  <c r="B1301" i="3" s="1"/>
  <c r="A1302" i="3"/>
  <c r="B1302" i="3" s="1"/>
  <c r="A1303" i="3"/>
  <c r="B1303" i="3" s="1"/>
  <c r="A1304" i="3"/>
  <c r="B1304" i="3" s="1"/>
  <c r="A1305" i="3"/>
  <c r="B1305" i="3" s="1"/>
  <c r="A1306" i="3"/>
  <c r="B1306" i="3" s="1"/>
  <c r="A1307" i="3"/>
  <c r="B1307" i="3" s="1"/>
  <c r="A1308" i="3"/>
  <c r="B1308" i="3" s="1"/>
  <c r="A1309" i="3"/>
  <c r="B1309" i="3" s="1"/>
  <c r="A1310" i="3"/>
  <c r="B1310" i="3" s="1"/>
  <c r="A1311" i="3"/>
  <c r="B1311" i="3" s="1"/>
  <c r="A1312" i="3"/>
  <c r="B1312" i="3" s="1"/>
  <c r="A1313" i="3"/>
  <c r="B1313" i="3" s="1"/>
  <c r="A1314" i="3"/>
  <c r="B1314" i="3" s="1"/>
  <c r="A1315" i="3"/>
  <c r="B1315" i="3" s="1"/>
  <c r="A1316" i="3"/>
  <c r="B1316" i="3" s="1"/>
  <c r="A1317" i="3"/>
  <c r="B1317" i="3" s="1"/>
  <c r="A1318" i="3"/>
  <c r="B1318" i="3" s="1"/>
  <c r="A1319" i="3"/>
  <c r="B1319" i="3" s="1"/>
  <c r="A1320" i="3"/>
  <c r="B1320" i="3" s="1"/>
  <c r="A1321" i="3"/>
  <c r="B1321" i="3" s="1"/>
  <c r="A1322" i="3"/>
  <c r="B1322" i="3" s="1"/>
  <c r="A1323" i="3"/>
  <c r="B1323" i="3" s="1"/>
  <c r="A1324" i="3"/>
  <c r="B1324" i="3" s="1"/>
  <c r="A1325" i="3"/>
  <c r="B1325" i="3" s="1"/>
  <c r="A1326" i="3"/>
  <c r="B1326" i="3" s="1"/>
  <c r="A1327" i="3"/>
  <c r="B1327" i="3" s="1"/>
  <c r="A1328" i="3"/>
  <c r="B1328" i="3" s="1"/>
  <c r="A1329" i="3"/>
  <c r="B1329" i="3" s="1"/>
  <c r="A1330" i="3"/>
  <c r="B1330" i="3" s="1"/>
  <c r="A1331" i="3"/>
  <c r="B1331" i="3" s="1"/>
  <c r="A1332" i="3"/>
  <c r="B1332" i="3" s="1"/>
  <c r="A1333" i="3"/>
  <c r="B1333" i="3" s="1"/>
  <c r="A1334" i="3"/>
  <c r="B1334" i="3" s="1"/>
  <c r="A1335" i="3"/>
  <c r="B1335" i="3" s="1"/>
  <c r="A1336" i="3"/>
  <c r="B1336" i="3" s="1"/>
  <c r="A1337" i="3"/>
  <c r="B1337" i="3" s="1"/>
  <c r="A1338" i="3"/>
  <c r="B1338" i="3" s="1"/>
  <c r="A1339" i="3"/>
  <c r="B1339" i="3" s="1"/>
  <c r="A1340" i="3"/>
  <c r="B1340" i="3" s="1"/>
  <c r="A1341" i="3"/>
  <c r="B1341" i="3" s="1"/>
  <c r="A1342" i="3"/>
  <c r="B1342" i="3" s="1"/>
  <c r="A1343" i="3"/>
  <c r="B1343" i="3" s="1"/>
  <c r="A1344" i="3"/>
  <c r="B1344" i="3" s="1"/>
  <c r="A1345" i="3"/>
  <c r="B1345" i="3" s="1"/>
  <c r="A1346" i="3"/>
  <c r="B1346" i="3" s="1"/>
  <c r="A1347" i="3"/>
  <c r="B1347" i="3" s="1"/>
  <c r="A1348" i="3"/>
  <c r="B1348" i="3" s="1"/>
  <c r="A1349" i="3"/>
  <c r="B1349" i="3" s="1"/>
  <c r="A1350" i="3"/>
  <c r="B1350" i="3" s="1"/>
  <c r="A1351" i="3"/>
  <c r="B1351" i="3" s="1"/>
  <c r="A1352" i="3"/>
  <c r="B1352" i="3" s="1"/>
  <c r="A1353" i="3"/>
  <c r="B1353" i="3" s="1"/>
  <c r="A1354" i="3"/>
  <c r="B1354" i="3" s="1"/>
  <c r="A1355" i="3"/>
  <c r="B1355" i="3" s="1"/>
  <c r="A1356" i="3"/>
  <c r="B1356" i="3" s="1"/>
  <c r="A1357" i="3"/>
  <c r="B1357" i="3" s="1"/>
  <c r="A1358" i="3"/>
  <c r="B1358" i="3" s="1"/>
  <c r="A1359" i="3"/>
  <c r="B1359" i="3" s="1"/>
  <c r="A1360" i="3"/>
  <c r="B1360" i="3" s="1"/>
  <c r="A1361" i="3"/>
  <c r="B1361" i="3" s="1"/>
  <c r="A1362" i="3"/>
  <c r="B1362" i="3" s="1"/>
  <c r="A1363" i="3"/>
  <c r="B1363" i="3" s="1"/>
  <c r="A1364" i="3"/>
  <c r="B1364" i="3" s="1"/>
  <c r="A1365" i="3"/>
  <c r="B1365" i="3" s="1"/>
  <c r="A1366" i="3"/>
  <c r="B1366" i="3" s="1"/>
  <c r="A1367" i="3"/>
  <c r="B1367" i="3" s="1"/>
  <c r="A1368" i="3"/>
  <c r="B1368" i="3" s="1"/>
  <c r="A1369" i="3"/>
  <c r="B1369" i="3" s="1"/>
  <c r="A1370" i="3"/>
  <c r="B1370" i="3" s="1"/>
  <c r="A1371" i="3"/>
  <c r="B1371" i="3" s="1"/>
  <c r="A1372" i="3"/>
  <c r="B1372" i="3" s="1"/>
  <c r="A1373" i="3"/>
  <c r="B1373" i="3" s="1"/>
  <c r="A1374" i="3"/>
  <c r="B1374" i="3" s="1"/>
  <c r="A1375" i="3"/>
  <c r="B1375" i="3" s="1"/>
  <c r="A1376" i="3"/>
  <c r="B1376" i="3" s="1"/>
  <c r="A1377" i="3"/>
  <c r="B1377" i="3" s="1"/>
  <c r="A1378" i="3"/>
  <c r="B1378" i="3" s="1"/>
  <c r="A1379" i="3"/>
  <c r="B1379" i="3" s="1"/>
  <c r="A1380" i="3"/>
  <c r="B1380" i="3" s="1"/>
  <c r="A1381" i="3"/>
  <c r="B1381" i="3" s="1"/>
  <c r="A1382" i="3"/>
  <c r="B1382" i="3" s="1"/>
  <c r="A1383" i="3"/>
  <c r="B1383" i="3" s="1"/>
  <c r="A1384" i="3"/>
  <c r="B1384" i="3" s="1"/>
  <c r="A1385" i="3"/>
  <c r="B1385" i="3" s="1"/>
  <c r="A1386" i="3"/>
  <c r="B1386" i="3" s="1"/>
  <c r="A1387" i="3"/>
  <c r="B1387" i="3" s="1"/>
  <c r="A1388" i="3"/>
  <c r="B1388" i="3" s="1"/>
  <c r="A1389" i="3"/>
  <c r="B1389" i="3" s="1"/>
  <c r="A1390" i="3"/>
  <c r="B1390" i="3" s="1"/>
  <c r="A1391" i="3"/>
  <c r="B1391" i="3" s="1"/>
  <c r="A1392" i="3"/>
  <c r="B1392" i="3" s="1"/>
  <c r="A1393" i="3"/>
  <c r="B1393" i="3" s="1"/>
  <c r="A1394" i="3"/>
  <c r="B1394" i="3" s="1"/>
  <c r="A1395" i="3"/>
  <c r="B1395" i="3" s="1"/>
  <c r="A1396" i="3"/>
  <c r="B1396" i="3" s="1"/>
  <c r="A1397" i="3"/>
  <c r="B1397" i="3" s="1"/>
  <c r="A1398" i="3"/>
  <c r="B1398" i="3" s="1"/>
  <c r="A1399" i="3"/>
  <c r="B1399" i="3" s="1"/>
  <c r="A1400" i="3"/>
  <c r="B1400" i="3" s="1"/>
  <c r="A1401" i="3"/>
  <c r="B1401" i="3" s="1"/>
  <c r="A1402" i="3"/>
  <c r="B1402" i="3" s="1"/>
  <c r="A1403" i="3"/>
  <c r="B1403" i="3" s="1"/>
  <c r="A1404" i="3"/>
  <c r="B1404" i="3" s="1"/>
  <c r="A1405" i="3"/>
  <c r="B1405" i="3" s="1"/>
  <c r="A1406" i="3"/>
  <c r="B1406" i="3" s="1"/>
  <c r="A1407" i="3"/>
  <c r="B1407" i="3" s="1"/>
  <c r="A1408" i="3"/>
  <c r="B1408" i="3" s="1"/>
  <c r="A1409" i="3"/>
  <c r="B1409" i="3" s="1"/>
  <c r="A1410" i="3"/>
  <c r="B1410" i="3" s="1"/>
  <c r="A1411" i="3"/>
  <c r="B1411" i="3" s="1"/>
  <c r="A1412" i="3"/>
  <c r="B1412" i="3" s="1"/>
  <c r="A1413" i="3"/>
  <c r="B1413" i="3" s="1"/>
  <c r="A1414" i="3"/>
  <c r="B1414" i="3" s="1"/>
  <c r="A1415" i="3"/>
  <c r="B1415" i="3" s="1"/>
  <c r="A1416" i="3"/>
  <c r="B1416" i="3" s="1"/>
  <c r="A1417" i="3"/>
  <c r="B1417" i="3" s="1"/>
  <c r="A1418" i="3"/>
  <c r="B1418" i="3" s="1"/>
  <c r="A1419" i="3"/>
  <c r="B1419" i="3" s="1"/>
  <c r="A1420" i="3"/>
  <c r="B1420" i="3" s="1"/>
  <c r="A1421" i="3"/>
  <c r="B1421" i="3" s="1"/>
  <c r="A1422" i="3"/>
  <c r="B1422" i="3" s="1"/>
  <c r="A1423" i="3"/>
  <c r="B1423" i="3" s="1"/>
  <c r="A1424" i="3"/>
  <c r="B1424" i="3" s="1"/>
  <c r="A1425" i="3"/>
  <c r="B1425" i="3" s="1"/>
  <c r="A1426" i="3"/>
  <c r="B1426" i="3" s="1"/>
  <c r="A1427" i="3"/>
  <c r="B1427" i="3" s="1"/>
  <c r="A1428" i="3"/>
  <c r="B1428" i="3" s="1"/>
  <c r="A1429" i="3"/>
  <c r="B1429" i="3" s="1"/>
  <c r="A1430" i="3"/>
  <c r="B1430" i="3" s="1"/>
  <c r="A1431" i="3"/>
  <c r="B1431" i="3" s="1"/>
  <c r="A1432" i="3"/>
  <c r="B1432" i="3" s="1"/>
  <c r="A1433" i="3"/>
  <c r="B1433" i="3" s="1"/>
  <c r="A1434" i="3"/>
  <c r="B1434" i="3" s="1"/>
  <c r="A1435" i="3"/>
  <c r="B1435" i="3" s="1"/>
  <c r="A1436" i="3"/>
  <c r="B1436" i="3" s="1"/>
  <c r="A1437" i="3"/>
  <c r="B1437" i="3" s="1"/>
  <c r="A1438" i="3"/>
  <c r="B1438" i="3" s="1"/>
  <c r="A1439" i="3"/>
  <c r="B1439" i="3" s="1"/>
  <c r="A1440" i="3"/>
  <c r="B1440" i="3" s="1"/>
  <c r="A1441" i="3"/>
  <c r="B1441" i="3" s="1"/>
  <c r="A1442" i="3"/>
  <c r="B1442" i="3" s="1"/>
  <c r="A1443" i="3"/>
  <c r="B1443" i="3" s="1"/>
  <c r="A1444" i="3"/>
  <c r="B1444" i="3" s="1"/>
  <c r="A1445" i="3"/>
  <c r="B1445" i="3" s="1"/>
  <c r="A1446" i="3"/>
  <c r="B1446" i="3" s="1"/>
  <c r="A1447" i="3"/>
  <c r="B1447" i="3" s="1"/>
  <c r="A1448" i="3"/>
  <c r="B1448" i="3" s="1"/>
  <c r="A1449" i="3"/>
  <c r="B1449" i="3" s="1"/>
  <c r="A1450" i="3"/>
  <c r="B1450" i="3" s="1"/>
  <c r="A1451" i="3"/>
  <c r="B1451" i="3" s="1"/>
  <c r="A1452" i="3"/>
  <c r="B1452" i="3" s="1"/>
  <c r="A1453" i="3"/>
  <c r="B1453" i="3" s="1"/>
  <c r="A1454" i="3"/>
  <c r="B1454" i="3" s="1"/>
  <c r="A1455" i="3"/>
  <c r="B1455" i="3" s="1"/>
  <c r="A1456" i="3"/>
  <c r="B1456" i="3" s="1"/>
  <c r="A1457" i="3"/>
  <c r="B1457" i="3" s="1"/>
  <c r="A1458" i="3"/>
  <c r="B1458" i="3" s="1"/>
  <c r="A1459" i="3"/>
  <c r="B1459" i="3" s="1"/>
  <c r="A1460" i="3"/>
  <c r="B1460" i="3" s="1"/>
  <c r="A1461" i="3"/>
  <c r="B1461" i="3" s="1"/>
  <c r="A1462" i="3"/>
  <c r="B1462" i="3" s="1"/>
  <c r="A1463" i="3"/>
  <c r="B1463" i="3" s="1"/>
  <c r="A1464" i="3"/>
  <c r="B1464" i="3" s="1"/>
  <c r="A1465" i="3"/>
  <c r="B1465" i="3" s="1"/>
  <c r="A1466" i="3"/>
  <c r="B1466" i="3" s="1"/>
  <c r="A1467" i="3"/>
  <c r="B1467" i="3" s="1"/>
  <c r="A1468" i="3"/>
  <c r="B1468" i="3" s="1"/>
  <c r="A1469" i="3"/>
  <c r="B1469" i="3" s="1"/>
  <c r="A1470" i="3"/>
  <c r="B1470" i="3" s="1"/>
  <c r="A1471" i="3"/>
  <c r="B1471" i="3" s="1"/>
  <c r="A1472" i="3"/>
  <c r="B1472" i="3" s="1"/>
  <c r="A1473" i="3"/>
  <c r="B1473" i="3" s="1"/>
  <c r="A1474" i="3"/>
  <c r="B1474" i="3" s="1"/>
  <c r="A1475" i="3"/>
  <c r="B1475" i="3" s="1"/>
  <c r="A1476" i="3"/>
  <c r="B1476" i="3" s="1"/>
  <c r="A1477" i="3"/>
  <c r="B1477" i="3" s="1"/>
  <c r="A1478" i="3"/>
  <c r="B1478" i="3" s="1"/>
  <c r="A1479" i="3"/>
  <c r="B1479" i="3" s="1"/>
  <c r="A1480" i="3"/>
  <c r="B1480" i="3" s="1"/>
  <c r="A1481" i="3"/>
  <c r="B1481" i="3" s="1"/>
  <c r="A1482" i="3"/>
  <c r="B1482" i="3" s="1"/>
  <c r="A1483" i="3"/>
  <c r="B1483" i="3" s="1"/>
  <c r="A1484" i="3"/>
  <c r="B1484" i="3" s="1"/>
  <c r="A1485" i="3"/>
  <c r="B1485" i="3" s="1"/>
  <c r="A1486" i="3"/>
  <c r="B1486" i="3" s="1"/>
  <c r="A1487" i="3"/>
  <c r="B1487" i="3" s="1"/>
  <c r="A1488" i="3"/>
  <c r="B1488" i="3" s="1"/>
  <c r="A1489" i="3"/>
  <c r="B1489" i="3" s="1"/>
  <c r="A1490" i="3"/>
  <c r="B1490" i="3" s="1"/>
  <c r="A1491" i="3"/>
  <c r="B1491" i="3" s="1"/>
  <c r="A1492" i="3"/>
  <c r="B1492" i="3" s="1"/>
  <c r="A1493" i="3"/>
  <c r="B1493" i="3" s="1"/>
  <c r="A1494" i="3"/>
  <c r="B1494" i="3" s="1"/>
  <c r="A1495" i="3"/>
  <c r="B1495" i="3" s="1"/>
  <c r="A1496" i="3"/>
  <c r="B1496" i="3" s="1"/>
  <c r="A1497" i="3"/>
  <c r="B1497" i="3" s="1"/>
  <c r="A1498" i="3"/>
  <c r="B1498" i="3" s="1"/>
  <c r="A1499" i="3"/>
  <c r="B1499" i="3" s="1"/>
  <c r="A1500" i="3"/>
  <c r="B1500" i="3" s="1"/>
  <c r="A1501" i="3"/>
  <c r="B1501" i="3" s="1"/>
  <c r="A1502" i="3"/>
  <c r="B1502" i="3" s="1"/>
  <c r="A1503" i="3"/>
  <c r="B1503" i="3" s="1"/>
  <c r="A1504" i="3"/>
  <c r="B1504" i="3" s="1"/>
  <c r="A1505" i="3"/>
  <c r="B1505" i="3" s="1"/>
  <c r="A1506" i="3"/>
  <c r="B1506" i="3" s="1"/>
  <c r="A1507" i="3"/>
  <c r="B1507" i="3" s="1"/>
  <c r="A1508" i="3"/>
  <c r="B1508" i="3" s="1"/>
  <c r="A1509" i="3"/>
  <c r="B1509" i="3" s="1"/>
  <c r="A1510" i="3"/>
  <c r="B1510" i="3" s="1"/>
  <c r="A1511" i="3"/>
  <c r="B1511" i="3" s="1"/>
  <c r="A1512" i="3"/>
  <c r="B1512" i="3" s="1"/>
  <c r="A1513" i="3"/>
  <c r="B1513" i="3" s="1"/>
  <c r="A1514" i="3"/>
  <c r="B1514" i="3" s="1"/>
  <c r="A1515" i="3"/>
  <c r="B1515" i="3" s="1"/>
  <c r="A1516" i="3"/>
  <c r="B1516" i="3" s="1"/>
  <c r="A1517" i="3"/>
  <c r="B1517" i="3" s="1"/>
  <c r="A1518" i="3"/>
  <c r="B1518" i="3" s="1"/>
  <c r="A1519" i="3"/>
  <c r="B1519" i="3" s="1"/>
  <c r="A1520" i="3"/>
  <c r="B1520" i="3" s="1"/>
  <c r="A1521" i="3"/>
  <c r="B1521" i="3" s="1"/>
  <c r="A1522" i="3"/>
  <c r="B1522" i="3" s="1"/>
  <c r="A1523" i="3"/>
  <c r="B1523" i="3" s="1"/>
  <c r="A1524" i="3"/>
  <c r="B1524" i="3" s="1"/>
  <c r="A1525" i="3"/>
  <c r="B1525" i="3" s="1"/>
  <c r="A1526" i="3"/>
  <c r="B1526" i="3" s="1"/>
  <c r="A1527" i="3"/>
  <c r="B1527" i="3" s="1"/>
  <c r="A1528" i="3"/>
  <c r="B1528" i="3" s="1"/>
  <c r="A1529" i="3"/>
  <c r="B1529" i="3" s="1"/>
  <c r="A1530" i="3"/>
  <c r="B1530" i="3" s="1"/>
  <c r="A1531" i="3"/>
  <c r="B1531" i="3" s="1"/>
  <c r="A1532" i="3"/>
  <c r="B1532" i="3" s="1"/>
  <c r="A1533" i="3"/>
  <c r="B1533" i="3" s="1"/>
  <c r="A1534" i="3"/>
  <c r="B1534" i="3" s="1"/>
  <c r="A1535" i="3"/>
  <c r="B1535" i="3" s="1"/>
  <c r="A1536" i="3"/>
  <c r="B1536" i="3" s="1"/>
  <c r="A1537" i="3"/>
  <c r="B1537" i="3" s="1"/>
  <c r="A1538" i="3"/>
  <c r="B1538" i="3" s="1"/>
  <c r="A1539" i="3"/>
  <c r="B1539" i="3" s="1"/>
  <c r="A1540" i="3"/>
  <c r="B1540" i="3" s="1"/>
  <c r="A1541" i="3"/>
  <c r="B1541" i="3" s="1"/>
  <c r="A1542" i="3"/>
  <c r="B1542" i="3" s="1"/>
  <c r="A1543" i="3"/>
  <c r="B1543" i="3" s="1"/>
  <c r="A1544" i="3"/>
  <c r="B1544" i="3" s="1"/>
  <c r="A1545" i="3"/>
  <c r="B1545" i="3" s="1"/>
  <c r="A1546" i="3"/>
  <c r="B1546" i="3" s="1"/>
  <c r="A1547" i="3"/>
  <c r="B1547" i="3" s="1"/>
  <c r="A1548" i="3"/>
  <c r="B1548" i="3" s="1"/>
  <c r="A1549" i="3"/>
  <c r="B1549" i="3" s="1"/>
  <c r="A1550" i="3"/>
  <c r="B1550" i="3" s="1"/>
  <c r="A1551" i="3"/>
  <c r="B1551" i="3" s="1"/>
  <c r="A1552" i="3"/>
  <c r="B1552" i="3" s="1"/>
  <c r="A1553" i="3"/>
  <c r="B1553" i="3" s="1"/>
  <c r="A1554" i="3"/>
  <c r="B1554" i="3" s="1"/>
  <c r="A1555" i="3"/>
  <c r="B1555" i="3" s="1"/>
  <c r="A1556" i="3"/>
  <c r="B1556" i="3" s="1"/>
  <c r="A1557" i="3"/>
  <c r="B1557" i="3" s="1"/>
  <c r="A1558" i="3"/>
  <c r="B1558" i="3" s="1"/>
  <c r="A1559" i="3"/>
  <c r="B1559" i="3" s="1"/>
  <c r="A1560" i="3"/>
  <c r="B1560" i="3" s="1"/>
  <c r="A1561" i="3"/>
  <c r="B1561" i="3" s="1"/>
  <c r="A1562" i="3"/>
  <c r="B1562" i="3" s="1"/>
  <c r="A1563" i="3"/>
  <c r="B1563" i="3" s="1"/>
  <c r="A1564" i="3"/>
  <c r="B1564" i="3" s="1"/>
  <c r="A1565" i="3"/>
  <c r="B1565" i="3" s="1"/>
  <c r="A1566" i="3"/>
  <c r="B1566" i="3" s="1"/>
  <c r="A1567" i="3"/>
  <c r="B1567" i="3" s="1"/>
  <c r="A1568" i="3"/>
  <c r="B1568" i="3" s="1"/>
  <c r="A1569" i="3"/>
  <c r="B1569" i="3" s="1"/>
  <c r="A1570" i="3"/>
  <c r="B1570" i="3" s="1"/>
  <c r="A1571" i="3"/>
  <c r="B1571" i="3" s="1"/>
  <c r="A1572" i="3"/>
  <c r="B1572" i="3" s="1"/>
  <c r="A1573" i="3"/>
  <c r="B1573" i="3" s="1"/>
  <c r="A1574" i="3"/>
  <c r="B1574" i="3" s="1"/>
  <c r="A1575" i="3"/>
  <c r="B1575" i="3" s="1"/>
  <c r="A1576" i="3"/>
  <c r="B1576" i="3" s="1"/>
  <c r="A1577" i="3"/>
  <c r="B1577" i="3" s="1"/>
  <c r="A1578" i="3"/>
  <c r="B1578" i="3" s="1"/>
  <c r="A1579" i="3"/>
  <c r="B1579" i="3" s="1"/>
  <c r="A1580" i="3"/>
  <c r="B1580" i="3" s="1"/>
  <c r="A1581" i="3"/>
  <c r="B1581" i="3" s="1"/>
  <c r="A1582" i="3"/>
  <c r="B1582" i="3" s="1"/>
  <c r="A1583" i="3"/>
  <c r="B1583" i="3" s="1"/>
  <c r="A1584" i="3"/>
  <c r="B1584" i="3" s="1"/>
  <c r="A1585" i="3"/>
  <c r="B1585" i="3" s="1"/>
  <c r="A1586" i="3"/>
  <c r="B1586" i="3" s="1"/>
  <c r="A1587" i="3"/>
  <c r="B1587" i="3" s="1"/>
  <c r="A1588" i="3"/>
  <c r="B1588" i="3" s="1"/>
  <c r="A1589" i="3"/>
  <c r="B1589" i="3" s="1"/>
  <c r="A1590" i="3"/>
  <c r="B1590" i="3" s="1"/>
  <c r="A1591" i="3"/>
  <c r="B1591" i="3" s="1"/>
  <c r="A1592" i="3"/>
  <c r="B1592" i="3" s="1"/>
  <c r="A1593" i="3"/>
  <c r="B1593" i="3" s="1"/>
  <c r="A1594" i="3"/>
  <c r="B1594" i="3" s="1"/>
  <c r="A1595" i="3"/>
  <c r="B1595" i="3" s="1"/>
  <c r="A1596" i="3"/>
  <c r="B1596" i="3" s="1"/>
  <c r="A1597" i="3"/>
  <c r="B1597" i="3" s="1"/>
  <c r="A1598" i="3"/>
  <c r="B1598" i="3" s="1"/>
  <c r="A1599" i="3"/>
  <c r="B1599" i="3" s="1"/>
  <c r="A1600" i="3"/>
  <c r="B1600" i="3" s="1"/>
  <c r="A1601" i="3"/>
  <c r="B1601" i="3" s="1"/>
  <c r="A1602" i="3"/>
  <c r="B1602" i="3" s="1"/>
  <c r="A1603" i="3"/>
  <c r="B1603" i="3" s="1"/>
  <c r="A1604" i="3"/>
  <c r="B1604" i="3" s="1"/>
  <c r="A1605" i="3"/>
  <c r="B1605" i="3" s="1"/>
  <c r="A1606" i="3"/>
  <c r="B1606" i="3" s="1"/>
  <c r="A1607" i="3"/>
  <c r="B1607" i="3" s="1"/>
  <c r="A1608" i="3"/>
  <c r="B1608" i="3" s="1"/>
  <c r="A1609" i="3"/>
  <c r="B1609" i="3" s="1"/>
  <c r="A1610" i="3"/>
  <c r="B1610" i="3" s="1"/>
  <c r="A1611" i="3"/>
  <c r="B1611" i="3" s="1"/>
  <c r="A1612" i="3"/>
  <c r="B1612" i="3" s="1"/>
  <c r="A1613" i="3"/>
  <c r="B1613" i="3" s="1"/>
  <c r="A1614" i="3"/>
  <c r="B1614" i="3" s="1"/>
  <c r="A1615" i="3"/>
  <c r="B1615" i="3" s="1"/>
  <c r="A1616" i="3"/>
  <c r="B1616" i="3" s="1"/>
  <c r="A1617" i="3"/>
  <c r="B1617" i="3" s="1"/>
  <c r="A1618" i="3"/>
  <c r="B1618" i="3" s="1"/>
  <c r="A1619" i="3"/>
  <c r="B1619" i="3" s="1"/>
  <c r="A1620" i="3"/>
  <c r="B1620" i="3" s="1"/>
  <c r="A1621" i="3"/>
  <c r="B1621" i="3" s="1"/>
  <c r="A1622" i="3"/>
  <c r="B1622" i="3" s="1"/>
  <c r="A1623" i="3"/>
  <c r="B1623" i="3" s="1"/>
  <c r="A1624" i="3"/>
  <c r="B1624" i="3" s="1"/>
  <c r="A1625" i="3"/>
  <c r="B1625" i="3" s="1"/>
  <c r="A1626" i="3"/>
  <c r="B1626" i="3" s="1"/>
  <c r="A1627" i="3"/>
  <c r="B1627" i="3" s="1"/>
  <c r="A1628" i="3"/>
  <c r="B1628" i="3" s="1"/>
  <c r="A1629" i="3"/>
  <c r="B1629" i="3" s="1"/>
  <c r="A1630" i="3"/>
  <c r="B1630" i="3" s="1"/>
  <c r="A1631" i="3"/>
  <c r="B1631" i="3" s="1"/>
  <c r="A1632" i="3"/>
  <c r="B1632" i="3" s="1"/>
  <c r="A1633" i="3"/>
  <c r="B1633" i="3" s="1"/>
  <c r="A1634" i="3"/>
  <c r="B1634" i="3" s="1"/>
  <c r="A1635" i="3"/>
  <c r="B1635" i="3" s="1"/>
  <c r="A1636" i="3"/>
  <c r="B1636" i="3" s="1"/>
  <c r="A1637" i="3"/>
  <c r="B1637" i="3" s="1"/>
  <c r="A1638" i="3"/>
  <c r="B1638" i="3" s="1"/>
  <c r="A1639" i="3"/>
  <c r="B1639" i="3" s="1"/>
  <c r="A1640" i="3"/>
  <c r="B1640" i="3" s="1"/>
  <c r="A1641" i="3"/>
  <c r="B1641" i="3" s="1"/>
  <c r="A1642" i="3"/>
  <c r="B1642" i="3" s="1"/>
  <c r="A1643" i="3"/>
  <c r="B1643" i="3" s="1"/>
  <c r="A1644" i="3"/>
  <c r="B1644" i="3" s="1"/>
  <c r="A1645" i="3"/>
  <c r="B1645" i="3" s="1"/>
  <c r="A1646" i="3"/>
  <c r="B1646" i="3" s="1"/>
  <c r="A1647" i="3"/>
  <c r="B1647" i="3" s="1"/>
  <c r="A1648" i="3"/>
  <c r="B1648" i="3" s="1"/>
  <c r="A1649" i="3"/>
  <c r="B1649" i="3" s="1"/>
  <c r="A1650" i="3"/>
  <c r="B1650" i="3" s="1"/>
  <c r="A1651" i="3"/>
  <c r="B1651" i="3" s="1"/>
  <c r="A1652" i="3"/>
  <c r="B1652" i="3" s="1"/>
  <c r="A1653" i="3"/>
  <c r="B1653" i="3" s="1"/>
  <c r="A1654" i="3"/>
  <c r="B1654" i="3" s="1"/>
  <c r="A1655" i="3"/>
  <c r="B1655" i="3" s="1"/>
  <c r="A1656" i="3"/>
  <c r="B1656" i="3" s="1"/>
  <c r="A1657" i="3"/>
  <c r="B1657" i="3" s="1"/>
  <c r="A1658" i="3"/>
  <c r="B1658" i="3" s="1"/>
  <c r="A1659" i="3"/>
  <c r="B1659" i="3" s="1"/>
  <c r="A1660" i="3"/>
  <c r="B1660" i="3" s="1"/>
  <c r="A1661" i="3"/>
  <c r="B1661" i="3" s="1"/>
  <c r="A1662" i="3"/>
  <c r="B1662" i="3" s="1"/>
  <c r="A1663" i="3"/>
  <c r="B1663" i="3" s="1"/>
  <c r="A1664" i="3"/>
  <c r="B1664" i="3" s="1"/>
  <c r="A1665" i="3"/>
  <c r="B1665" i="3" s="1"/>
  <c r="A1666" i="3"/>
  <c r="B1666" i="3" s="1"/>
  <c r="A1667" i="3"/>
  <c r="B1667" i="3" s="1"/>
  <c r="A1668" i="3"/>
  <c r="B1668" i="3" s="1"/>
  <c r="A1669" i="3"/>
  <c r="B1669" i="3" s="1"/>
  <c r="A1670" i="3"/>
  <c r="B1670" i="3" s="1"/>
  <c r="A1671" i="3"/>
  <c r="B1671" i="3" s="1"/>
  <c r="A1672" i="3"/>
  <c r="B1672" i="3" s="1"/>
  <c r="A1673" i="3"/>
  <c r="B1673" i="3" s="1"/>
  <c r="A1674" i="3"/>
  <c r="B1674" i="3" s="1"/>
  <c r="A1675" i="3"/>
  <c r="B1675" i="3" s="1"/>
  <c r="A1676" i="3"/>
  <c r="B1676" i="3" s="1"/>
  <c r="A1677" i="3"/>
  <c r="B1677" i="3" s="1"/>
  <c r="A1678" i="3"/>
  <c r="B1678" i="3" s="1"/>
  <c r="A1679" i="3"/>
  <c r="B1679" i="3" s="1"/>
  <c r="A1680" i="3"/>
  <c r="B1680" i="3" s="1"/>
  <c r="A1681" i="3"/>
  <c r="B1681" i="3" s="1"/>
  <c r="A1682" i="3"/>
  <c r="B1682" i="3" s="1"/>
  <c r="A1683" i="3"/>
  <c r="B1683" i="3" s="1"/>
  <c r="A1684" i="3"/>
  <c r="B1684" i="3" s="1"/>
  <c r="A1685" i="3"/>
  <c r="B1685" i="3" s="1"/>
  <c r="A1686" i="3"/>
  <c r="B1686" i="3" s="1"/>
  <c r="A1687" i="3"/>
  <c r="B1687" i="3" s="1"/>
  <c r="A1688" i="3"/>
  <c r="B1688" i="3" s="1"/>
  <c r="A1689" i="3"/>
  <c r="B1689" i="3" s="1"/>
  <c r="A1690" i="3"/>
  <c r="B1690" i="3" s="1"/>
  <c r="A1691" i="3"/>
  <c r="B1691" i="3" s="1"/>
  <c r="A1692" i="3"/>
  <c r="B1692" i="3" s="1"/>
  <c r="A1693" i="3"/>
  <c r="B1693" i="3" s="1"/>
  <c r="A1694" i="3"/>
  <c r="B1694" i="3" s="1"/>
  <c r="A1695" i="3"/>
  <c r="B1695" i="3" s="1"/>
  <c r="A1696" i="3"/>
  <c r="B1696" i="3" s="1"/>
  <c r="A1697" i="3"/>
  <c r="B1697" i="3" s="1"/>
  <c r="A1698" i="3"/>
  <c r="B1698" i="3" s="1"/>
  <c r="A1699" i="3"/>
  <c r="B1699" i="3" s="1"/>
  <c r="A1700" i="3"/>
  <c r="B1700" i="3" s="1"/>
  <c r="A1701" i="3"/>
  <c r="B1701" i="3" s="1"/>
  <c r="A1702" i="3"/>
  <c r="B1702" i="3" s="1"/>
  <c r="A1703" i="3"/>
  <c r="B1703" i="3" s="1"/>
  <c r="A1704" i="3"/>
  <c r="B1704" i="3" s="1"/>
  <c r="A1705" i="3"/>
  <c r="B1705" i="3" s="1"/>
  <c r="A1706" i="3"/>
  <c r="B1706" i="3" s="1"/>
  <c r="A1707" i="3"/>
  <c r="B1707" i="3" s="1"/>
  <c r="A1708" i="3"/>
  <c r="B1708" i="3" s="1"/>
  <c r="A1709" i="3"/>
  <c r="B1709" i="3" s="1"/>
  <c r="A1710" i="3"/>
  <c r="B1710" i="3" s="1"/>
  <c r="A1711" i="3"/>
  <c r="B1711" i="3" s="1"/>
  <c r="A1712" i="3"/>
  <c r="B1712" i="3" s="1"/>
  <c r="A1713" i="3"/>
  <c r="B1713" i="3" s="1"/>
  <c r="A1714" i="3"/>
  <c r="B1714" i="3" s="1"/>
  <c r="A1715" i="3"/>
  <c r="B1715" i="3" s="1"/>
  <c r="A1716" i="3"/>
  <c r="B1716" i="3" s="1"/>
  <c r="A1717" i="3"/>
  <c r="B1717" i="3" s="1"/>
  <c r="A1718" i="3"/>
  <c r="B1718" i="3" s="1"/>
  <c r="A1719" i="3"/>
  <c r="B1719" i="3" s="1"/>
  <c r="A1720" i="3"/>
  <c r="B1720" i="3" s="1"/>
  <c r="A1721" i="3"/>
  <c r="B1721" i="3" s="1"/>
  <c r="A1722" i="3"/>
  <c r="B1722" i="3" s="1"/>
  <c r="A1723" i="3"/>
  <c r="B1723" i="3" s="1"/>
  <c r="A1724" i="3"/>
  <c r="B1724" i="3" s="1"/>
  <c r="A1725" i="3"/>
  <c r="B1725" i="3" s="1"/>
  <c r="A1726" i="3"/>
  <c r="B1726" i="3" s="1"/>
  <c r="A1727" i="3"/>
  <c r="B1727" i="3" s="1"/>
  <c r="A1728" i="3"/>
  <c r="B1728" i="3" s="1"/>
  <c r="A1729" i="3"/>
  <c r="B1729" i="3" s="1"/>
  <c r="A1730" i="3"/>
  <c r="B1730" i="3" s="1"/>
  <c r="A1731" i="3"/>
  <c r="B1731" i="3" s="1"/>
  <c r="A1732" i="3"/>
  <c r="B1732" i="3" s="1"/>
  <c r="A1733" i="3"/>
  <c r="B1733" i="3" s="1"/>
  <c r="A1734" i="3"/>
  <c r="B1734" i="3" s="1"/>
  <c r="A1735" i="3"/>
  <c r="B1735" i="3" s="1"/>
  <c r="A1736" i="3"/>
  <c r="B1736" i="3" s="1"/>
  <c r="A1737" i="3"/>
  <c r="B1737" i="3" s="1"/>
  <c r="A1738" i="3"/>
  <c r="B1738" i="3" s="1"/>
  <c r="A1739" i="3"/>
  <c r="B1739" i="3" s="1"/>
  <c r="A1740" i="3"/>
  <c r="B1740" i="3" s="1"/>
  <c r="A1741" i="3"/>
  <c r="B1741" i="3" s="1"/>
  <c r="A1742" i="3"/>
  <c r="B1742" i="3" s="1"/>
  <c r="A1743" i="3"/>
  <c r="B1743" i="3" s="1"/>
  <c r="A1744" i="3"/>
  <c r="B1744" i="3" s="1"/>
  <c r="A1745" i="3"/>
  <c r="B1745" i="3" s="1"/>
  <c r="A1746" i="3"/>
  <c r="B1746" i="3" s="1"/>
  <c r="A1747" i="3"/>
  <c r="B1747" i="3" s="1"/>
  <c r="A1748" i="3"/>
  <c r="B1748" i="3" s="1"/>
  <c r="A1749" i="3"/>
  <c r="B1749" i="3" s="1"/>
  <c r="A1750" i="3"/>
  <c r="B1750" i="3" s="1"/>
  <c r="A1751" i="3"/>
  <c r="B1751" i="3" s="1"/>
  <c r="A1752" i="3"/>
  <c r="B1752" i="3" s="1"/>
  <c r="A1753" i="3"/>
  <c r="B1753" i="3" s="1"/>
  <c r="A1754" i="3"/>
  <c r="B1754" i="3" s="1"/>
  <c r="A1755" i="3"/>
  <c r="B1755" i="3" s="1"/>
  <c r="A1756" i="3"/>
  <c r="B1756" i="3" s="1"/>
  <c r="A1757" i="3"/>
  <c r="B1757" i="3" s="1"/>
  <c r="A1758" i="3"/>
  <c r="B1758" i="3" s="1"/>
  <c r="A1759" i="3"/>
  <c r="B1759" i="3" s="1"/>
  <c r="A1760" i="3"/>
  <c r="B1760" i="3" s="1"/>
  <c r="A1761" i="3"/>
  <c r="B1761" i="3" s="1"/>
  <c r="A1762" i="3"/>
  <c r="B1762" i="3" s="1"/>
  <c r="A1763" i="3"/>
  <c r="B1763" i="3" s="1"/>
  <c r="A1764" i="3"/>
  <c r="B1764" i="3" s="1"/>
  <c r="A1765" i="3"/>
  <c r="B1765" i="3" s="1"/>
  <c r="A1766" i="3"/>
  <c r="B1766" i="3" s="1"/>
  <c r="A1767" i="3"/>
  <c r="B1767" i="3" s="1"/>
  <c r="A1768" i="3"/>
  <c r="B1768" i="3" s="1"/>
  <c r="A1769" i="3"/>
  <c r="B1769" i="3" s="1"/>
  <c r="A1770" i="3"/>
  <c r="B1770" i="3" s="1"/>
  <c r="A1771" i="3"/>
  <c r="B1771" i="3" s="1"/>
  <c r="A1772" i="3"/>
  <c r="B1772" i="3" s="1"/>
  <c r="A1773" i="3"/>
  <c r="B1773" i="3" s="1"/>
  <c r="A1774" i="3"/>
  <c r="B1774" i="3" s="1"/>
  <c r="A1775" i="3"/>
  <c r="B1775" i="3" s="1"/>
  <c r="A1776" i="3"/>
  <c r="B1776" i="3" s="1"/>
  <c r="A1777" i="3"/>
  <c r="B1777" i="3" s="1"/>
  <c r="A1778" i="3"/>
  <c r="B1778" i="3" s="1"/>
  <c r="A1779" i="3"/>
  <c r="B1779" i="3" s="1"/>
  <c r="A1780" i="3"/>
  <c r="B1780" i="3" s="1"/>
  <c r="A1781" i="3"/>
  <c r="B1781" i="3" s="1"/>
  <c r="A1782" i="3"/>
  <c r="B1782" i="3" s="1"/>
  <c r="A1783" i="3"/>
  <c r="B1783" i="3" s="1"/>
  <c r="A1784" i="3"/>
  <c r="B1784" i="3" s="1"/>
  <c r="A1785" i="3"/>
  <c r="B1785" i="3" s="1"/>
  <c r="A1786" i="3"/>
  <c r="B1786" i="3" s="1"/>
  <c r="A1787" i="3"/>
  <c r="B1787" i="3" s="1"/>
  <c r="A1788" i="3"/>
  <c r="B1788" i="3" s="1"/>
  <c r="A1789" i="3"/>
  <c r="B1789" i="3" s="1"/>
  <c r="A1790" i="3"/>
  <c r="B1790" i="3" s="1"/>
  <c r="A1791" i="3"/>
  <c r="B1791" i="3" s="1"/>
  <c r="A1792" i="3"/>
  <c r="B1792" i="3" s="1"/>
  <c r="A1793" i="3"/>
  <c r="B1793" i="3" s="1"/>
  <c r="A1794" i="3"/>
  <c r="B1794" i="3" s="1"/>
  <c r="A1795" i="3"/>
  <c r="B1795" i="3" s="1"/>
  <c r="A1796" i="3"/>
  <c r="B1796" i="3" s="1"/>
  <c r="A1797" i="3"/>
  <c r="B1797" i="3" s="1"/>
  <c r="A1798" i="3"/>
  <c r="B1798" i="3" s="1"/>
  <c r="A1799" i="3"/>
  <c r="B1799" i="3" s="1"/>
  <c r="A1800" i="3"/>
  <c r="B1800" i="3" s="1"/>
  <c r="A1801" i="3"/>
  <c r="B1801" i="3" s="1"/>
  <c r="A1802" i="3"/>
  <c r="B1802" i="3" s="1"/>
  <c r="A1803" i="3"/>
  <c r="B1803" i="3" s="1"/>
  <c r="A1804" i="3"/>
  <c r="B1804" i="3" s="1"/>
  <c r="A1805" i="3"/>
  <c r="B1805" i="3" s="1"/>
  <c r="A1806" i="3"/>
  <c r="B1806" i="3" s="1"/>
  <c r="A1807" i="3"/>
  <c r="B1807" i="3" s="1"/>
  <c r="A1808" i="3"/>
  <c r="B1808" i="3" s="1"/>
  <c r="A1809" i="3"/>
  <c r="B1809" i="3" s="1"/>
  <c r="A1810" i="3"/>
  <c r="B1810" i="3" s="1"/>
  <c r="A1811" i="3"/>
  <c r="B1811" i="3" s="1"/>
  <c r="A1812" i="3"/>
  <c r="B1812" i="3" s="1"/>
  <c r="A1813" i="3"/>
  <c r="B1813" i="3" s="1"/>
  <c r="A1814" i="3"/>
  <c r="B1814" i="3" s="1"/>
  <c r="A1815" i="3"/>
  <c r="B1815" i="3" s="1"/>
  <c r="A1816" i="3"/>
  <c r="B1816" i="3" s="1"/>
  <c r="A1817" i="3"/>
  <c r="B1817" i="3" s="1"/>
  <c r="A1818" i="3"/>
  <c r="B1818" i="3" s="1"/>
  <c r="A1819" i="3"/>
  <c r="B1819" i="3" s="1"/>
  <c r="A1820" i="3"/>
  <c r="B1820" i="3" s="1"/>
  <c r="A1821" i="3"/>
  <c r="B1821" i="3" s="1"/>
  <c r="A1822" i="3"/>
  <c r="B1822" i="3" s="1"/>
  <c r="A1823" i="3"/>
  <c r="B1823" i="3" s="1"/>
  <c r="A1824" i="3"/>
  <c r="B1824" i="3" s="1"/>
  <c r="A1825" i="3"/>
  <c r="B1825" i="3" s="1"/>
  <c r="A1826" i="3"/>
  <c r="B1826" i="3" s="1"/>
  <c r="A1827" i="3"/>
  <c r="B1827" i="3" s="1"/>
  <c r="A1828" i="3"/>
  <c r="B1828" i="3" s="1"/>
  <c r="A1829" i="3"/>
  <c r="B1829" i="3" s="1"/>
  <c r="A1830" i="3"/>
  <c r="B1830" i="3" s="1"/>
  <c r="A1831" i="3"/>
  <c r="B1831" i="3" s="1"/>
  <c r="A1832" i="3"/>
  <c r="B1832" i="3" s="1"/>
  <c r="A1833" i="3"/>
  <c r="B1833" i="3" s="1"/>
  <c r="A1834" i="3"/>
  <c r="B1834" i="3" s="1"/>
  <c r="A1835" i="3"/>
  <c r="B1835" i="3" s="1"/>
  <c r="A1836" i="3"/>
  <c r="B1836" i="3" s="1"/>
  <c r="A1837" i="3"/>
  <c r="B1837" i="3" s="1"/>
  <c r="A1838" i="3"/>
  <c r="B1838" i="3" s="1"/>
  <c r="A1839" i="3"/>
  <c r="B1839" i="3" s="1"/>
  <c r="A1840" i="3"/>
  <c r="B1840" i="3" s="1"/>
  <c r="A1841" i="3"/>
  <c r="B1841" i="3" s="1"/>
  <c r="A1842" i="3"/>
  <c r="B1842" i="3" s="1"/>
  <c r="A1843" i="3"/>
  <c r="B1843" i="3" s="1"/>
  <c r="A1844" i="3"/>
  <c r="B1844" i="3" s="1"/>
  <c r="A1845" i="3"/>
  <c r="B1845" i="3" s="1"/>
  <c r="A1846" i="3"/>
  <c r="B1846" i="3" s="1"/>
  <c r="A1847" i="3"/>
  <c r="B1847" i="3" s="1"/>
  <c r="A1848" i="3"/>
  <c r="B1848" i="3" s="1"/>
  <c r="A1849" i="3"/>
  <c r="B1849" i="3" s="1"/>
  <c r="A1850" i="3"/>
  <c r="B1850" i="3" s="1"/>
  <c r="A1851" i="3"/>
  <c r="B1851" i="3" s="1"/>
  <c r="A1852" i="3"/>
  <c r="B1852" i="3" s="1"/>
  <c r="A1853" i="3"/>
  <c r="B1853" i="3" s="1"/>
  <c r="A1854" i="3"/>
  <c r="B1854" i="3" s="1"/>
  <c r="A1855" i="3"/>
  <c r="B1855" i="3" s="1"/>
  <c r="A1856" i="3"/>
  <c r="B1856" i="3" s="1"/>
  <c r="A1857" i="3"/>
  <c r="B1857" i="3" s="1"/>
  <c r="A1858" i="3"/>
  <c r="B1858" i="3" s="1"/>
  <c r="A1859" i="3"/>
  <c r="B1859" i="3" s="1"/>
  <c r="A1860" i="3"/>
  <c r="B1860" i="3" s="1"/>
  <c r="A1861" i="3"/>
  <c r="B1861" i="3" s="1"/>
  <c r="A1862" i="3"/>
  <c r="B1862" i="3" s="1"/>
  <c r="A1863" i="3"/>
  <c r="B1863" i="3" s="1"/>
  <c r="A1864" i="3"/>
  <c r="B1864" i="3" s="1"/>
  <c r="A1865" i="3"/>
  <c r="B1865" i="3" s="1"/>
  <c r="A1866" i="3"/>
  <c r="B1866" i="3" s="1"/>
  <c r="A1867" i="3"/>
  <c r="B1867" i="3" s="1"/>
  <c r="A1868" i="3"/>
  <c r="B1868" i="3" s="1"/>
  <c r="A1869" i="3"/>
  <c r="B1869" i="3" s="1"/>
  <c r="A1870" i="3"/>
  <c r="B1870" i="3" s="1"/>
  <c r="A1871" i="3"/>
  <c r="B1871" i="3" s="1"/>
  <c r="A1872" i="3"/>
  <c r="B1872" i="3" s="1"/>
  <c r="A1873" i="3"/>
  <c r="B1873" i="3" s="1"/>
  <c r="A1874" i="3"/>
  <c r="B1874" i="3" s="1"/>
  <c r="A1875" i="3"/>
  <c r="B1875" i="3" s="1"/>
  <c r="A1876" i="3"/>
  <c r="B1876" i="3" s="1"/>
  <c r="A1877" i="3"/>
  <c r="B1877" i="3" s="1"/>
  <c r="A1878" i="3"/>
  <c r="B1878" i="3" s="1"/>
  <c r="A1879" i="3"/>
  <c r="B1879" i="3" s="1"/>
  <c r="A1880" i="3"/>
  <c r="B1880" i="3" s="1"/>
  <c r="A1881" i="3"/>
  <c r="B1881" i="3" s="1"/>
  <c r="A1882" i="3"/>
  <c r="B1882" i="3" s="1"/>
  <c r="A1883" i="3"/>
  <c r="B1883" i="3" s="1"/>
  <c r="A1884" i="3"/>
  <c r="B1884" i="3" s="1"/>
  <c r="A1885" i="3"/>
  <c r="B1885" i="3" s="1"/>
  <c r="A1886" i="3"/>
  <c r="B1886" i="3" s="1"/>
  <c r="A1887" i="3"/>
  <c r="B1887" i="3" s="1"/>
  <c r="A1888" i="3"/>
  <c r="B1888" i="3" s="1"/>
  <c r="A1889" i="3"/>
  <c r="B1889" i="3" s="1"/>
  <c r="A1890" i="3"/>
  <c r="B1890" i="3" s="1"/>
  <c r="A1891" i="3"/>
  <c r="B1891" i="3" s="1"/>
  <c r="A1892" i="3"/>
  <c r="B1892" i="3" s="1"/>
  <c r="A1893" i="3"/>
  <c r="B1893" i="3" s="1"/>
  <c r="A1894" i="3"/>
  <c r="B1894" i="3" s="1"/>
  <c r="A1895" i="3"/>
  <c r="B1895" i="3" s="1"/>
  <c r="A1896" i="3"/>
  <c r="B1896" i="3" s="1"/>
  <c r="A1897" i="3"/>
  <c r="B1897" i="3" s="1"/>
  <c r="A1898" i="3"/>
  <c r="B1898" i="3" s="1"/>
  <c r="A1899" i="3"/>
  <c r="B1899" i="3" s="1"/>
  <c r="A1900" i="3"/>
  <c r="B1900" i="3" s="1"/>
  <c r="A1901" i="3"/>
  <c r="B1901" i="3" s="1"/>
  <c r="A1902" i="3"/>
  <c r="B1902" i="3" s="1"/>
  <c r="A1903" i="3"/>
  <c r="B1903" i="3" s="1"/>
  <c r="A1904" i="3"/>
  <c r="B1904" i="3" s="1"/>
  <c r="A1905" i="3"/>
  <c r="B1905" i="3" s="1"/>
  <c r="A1906" i="3"/>
  <c r="B1906" i="3" s="1"/>
  <c r="A1907" i="3"/>
  <c r="B1907" i="3" s="1"/>
  <c r="A1908" i="3"/>
  <c r="B1908" i="3" s="1"/>
  <c r="A1909" i="3"/>
  <c r="B1909" i="3" s="1"/>
  <c r="A1910" i="3"/>
  <c r="B1910" i="3" s="1"/>
  <c r="A1911" i="3"/>
  <c r="B1911" i="3" s="1"/>
  <c r="A1912" i="3"/>
  <c r="B1912" i="3" s="1"/>
  <c r="A1913" i="3"/>
  <c r="B1913" i="3" s="1"/>
  <c r="A1914" i="3"/>
  <c r="B1914" i="3" s="1"/>
  <c r="A1915" i="3"/>
  <c r="B1915" i="3" s="1"/>
  <c r="A1916" i="3"/>
  <c r="B1916" i="3" s="1"/>
  <c r="A1917" i="3"/>
  <c r="B1917" i="3" s="1"/>
  <c r="A1918" i="3"/>
  <c r="B1918" i="3" s="1"/>
  <c r="A1919" i="3"/>
  <c r="B1919" i="3" s="1"/>
  <c r="A1920" i="3"/>
  <c r="B1920" i="3" s="1"/>
  <c r="A1921" i="3"/>
  <c r="B1921" i="3" s="1"/>
  <c r="A1922" i="3"/>
  <c r="B1922" i="3" s="1"/>
  <c r="A1923" i="3"/>
  <c r="B1923" i="3" s="1"/>
  <c r="A1924" i="3"/>
  <c r="B1924" i="3" s="1"/>
  <c r="A1925" i="3"/>
  <c r="B1925" i="3" s="1"/>
  <c r="A1926" i="3"/>
  <c r="B1926" i="3" s="1"/>
  <c r="A1927" i="3"/>
  <c r="B1927" i="3" s="1"/>
  <c r="A1928" i="3"/>
  <c r="B1928" i="3" s="1"/>
  <c r="A1929" i="3"/>
  <c r="B1929" i="3" s="1"/>
  <c r="A1930" i="3"/>
  <c r="B1930" i="3" s="1"/>
  <c r="A1931" i="3"/>
  <c r="B1931" i="3" s="1"/>
  <c r="A1932" i="3"/>
  <c r="B1932" i="3" s="1"/>
  <c r="A1933" i="3"/>
  <c r="B1933" i="3" s="1"/>
  <c r="A1934" i="3"/>
  <c r="B1934" i="3" s="1"/>
  <c r="A1935" i="3"/>
  <c r="B1935" i="3" s="1"/>
  <c r="A1936" i="3"/>
  <c r="B1936" i="3" s="1"/>
  <c r="A1937" i="3"/>
  <c r="B1937" i="3" s="1"/>
  <c r="A1938" i="3"/>
  <c r="B1938" i="3" s="1"/>
  <c r="A1939" i="3"/>
  <c r="B1939" i="3" s="1"/>
  <c r="A1940" i="3"/>
  <c r="B1940" i="3" s="1"/>
  <c r="A1941" i="3"/>
  <c r="B1941" i="3" s="1"/>
  <c r="A1942" i="3"/>
  <c r="B1942" i="3" s="1"/>
  <c r="A1943" i="3"/>
  <c r="B1943" i="3" s="1"/>
  <c r="A1944" i="3"/>
  <c r="B1944" i="3" s="1"/>
  <c r="A1945" i="3"/>
  <c r="B1945" i="3" s="1"/>
  <c r="A1946" i="3"/>
  <c r="B1946" i="3" s="1"/>
  <c r="A1947" i="3"/>
  <c r="B1947" i="3" s="1"/>
  <c r="A1948" i="3"/>
  <c r="B1948" i="3" s="1"/>
  <c r="A1949" i="3"/>
  <c r="B1949" i="3" s="1"/>
  <c r="A1950" i="3"/>
  <c r="B1950" i="3" s="1"/>
  <c r="A1951" i="3"/>
  <c r="B1951" i="3" s="1"/>
  <c r="A1952" i="3"/>
  <c r="B1952" i="3" s="1"/>
  <c r="A1953" i="3"/>
  <c r="B1953" i="3" s="1"/>
  <c r="A1954" i="3"/>
  <c r="B1954" i="3" s="1"/>
  <c r="A1955" i="3"/>
  <c r="B1955" i="3" s="1"/>
  <c r="A1956" i="3"/>
  <c r="B1956" i="3" s="1"/>
  <c r="A1957" i="3"/>
  <c r="B1957" i="3" s="1"/>
  <c r="A1958" i="3"/>
  <c r="B1958" i="3" s="1"/>
  <c r="A1959" i="3"/>
  <c r="B1959" i="3" s="1"/>
  <c r="A1960" i="3"/>
  <c r="B1960" i="3" s="1"/>
  <c r="A1961" i="3"/>
  <c r="B1961" i="3" s="1"/>
  <c r="A1962" i="3"/>
  <c r="B1962" i="3" s="1"/>
  <c r="A1963" i="3"/>
  <c r="B1963" i="3" s="1"/>
  <c r="A1964" i="3"/>
  <c r="B1964" i="3" s="1"/>
  <c r="A1965" i="3"/>
  <c r="B1965" i="3" s="1"/>
  <c r="A1966" i="3"/>
  <c r="B1966" i="3" s="1"/>
  <c r="A1967" i="3"/>
  <c r="B1967" i="3" s="1"/>
  <c r="A1968" i="3"/>
  <c r="B1968" i="3" s="1"/>
  <c r="A1969" i="3"/>
  <c r="B1969" i="3" s="1"/>
  <c r="A1970" i="3"/>
  <c r="B1970" i="3" s="1"/>
  <c r="A1971" i="3"/>
  <c r="B1971" i="3" s="1"/>
  <c r="A1972" i="3"/>
  <c r="B1972" i="3" s="1"/>
  <c r="A1973" i="3"/>
  <c r="B1973" i="3" s="1"/>
  <c r="A1974" i="3"/>
  <c r="B1974" i="3" s="1"/>
  <c r="A1975" i="3"/>
  <c r="B1975" i="3" s="1"/>
  <c r="A1976" i="3"/>
  <c r="B1976" i="3" s="1"/>
  <c r="A1977" i="3"/>
  <c r="B1977" i="3" s="1"/>
  <c r="A1978" i="3"/>
  <c r="B1978" i="3" s="1"/>
  <c r="A1979" i="3"/>
  <c r="B1979" i="3" s="1"/>
  <c r="A1980" i="3"/>
  <c r="B1980" i="3" s="1"/>
  <c r="A1981" i="3"/>
  <c r="B1981" i="3" s="1"/>
  <c r="A1982" i="3"/>
  <c r="B1982" i="3" s="1"/>
  <c r="A1983" i="3"/>
  <c r="B1983" i="3" s="1"/>
  <c r="A1984" i="3"/>
  <c r="B1984" i="3" s="1"/>
  <c r="A1985" i="3"/>
  <c r="B1985" i="3" s="1"/>
  <c r="A1986" i="3"/>
  <c r="B1986" i="3" s="1"/>
  <c r="A1987" i="3"/>
  <c r="B1987" i="3" s="1"/>
  <c r="A1988" i="3"/>
  <c r="B1988" i="3" s="1"/>
  <c r="A1989" i="3"/>
  <c r="B1989" i="3" s="1"/>
  <c r="A1990" i="3"/>
  <c r="B1990" i="3" s="1"/>
  <c r="A1991" i="3"/>
  <c r="B1991" i="3" s="1"/>
  <c r="A1992" i="3"/>
  <c r="B1992" i="3" s="1"/>
  <c r="A1993" i="3"/>
  <c r="B1993" i="3" s="1"/>
  <c r="A1994" i="3"/>
  <c r="B1994" i="3" s="1"/>
  <c r="A1995" i="3"/>
  <c r="B1995" i="3" s="1"/>
  <c r="A1996" i="3"/>
  <c r="B1996" i="3" s="1"/>
  <c r="A1997" i="3"/>
  <c r="B1997" i="3" s="1"/>
  <c r="A1998" i="3"/>
  <c r="B1998" i="3" s="1"/>
  <c r="A1999" i="3"/>
  <c r="B1999" i="3" s="1"/>
  <c r="A2000" i="3"/>
  <c r="B2000" i="3" s="1"/>
  <c r="B5" i="3"/>
  <c r="B6" i="3"/>
  <c r="B7" i="3"/>
  <c r="B8" i="3"/>
  <c r="B13" i="3"/>
  <c r="B14" i="3"/>
  <c r="B15" i="3"/>
  <c r="B16" i="3"/>
  <c r="B21" i="3"/>
  <c r="B22" i="3"/>
  <c r="B23" i="3"/>
  <c r="B24" i="3"/>
  <c r="B116" i="3" l="1"/>
  <c r="G116" i="3"/>
  <c r="H116" i="3" s="1"/>
  <c r="B84" i="3"/>
  <c r="G84" i="3"/>
  <c r="B68" i="3"/>
  <c r="G68" i="3"/>
  <c r="B52" i="3"/>
  <c r="G52" i="3"/>
  <c r="B44" i="3"/>
  <c r="G44" i="3"/>
  <c r="B28" i="3"/>
  <c r="G28" i="3"/>
  <c r="B12" i="3"/>
  <c r="G12" i="3"/>
  <c r="B115" i="3"/>
  <c r="G115" i="3"/>
  <c r="H115" i="3" s="1"/>
  <c r="B107" i="3"/>
  <c r="G107" i="3"/>
  <c r="B99" i="3"/>
  <c r="G99" i="3"/>
  <c r="B91" i="3"/>
  <c r="G91" i="3"/>
  <c r="B83" i="3"/>
  <c r="G83" i="3"/>
  <c r="B75" i="3"/>
  <c r="G75" i="3"/>
  <c r="B67" i="3"/>
  <c r="G67" i="3"/>
  <c r="B59" i="3"/>
  <c r="G59" i="3"/>
  <c r="B51" i="3"/>
  <c r="G51" i="3"/>
  <c r="B43" i="3"/>
  <c r="G43" i="3"/>
  <c r="B35" i="3"/>
  <c r="G35" i="3"/>
  <c r="B27" i="3"/>
  <c r="G27" i="3"/>
  <c r="B19" i="3"/>
  <c r="G19" i="3"/>
  <c r="B11" i="3"/>
  <c r="G11" i="3"/>
  <c r="B92" i="3"/>
  <c r="G92" i="3"/>
  <c r="B76" i="3"/>
  <c r="G76" i="3"/>
  <c r="B60" i="3"/>
  <c r="G60" i="3"/>
  <c r="B36" i="3"/>
  <c r="G36" i="3"/>
  <c r="B20" i="3"/>
  <c r="G20" i="3"/>
  <c r="B4" i="3"/>
  <c r="G4" i="3"/>
  <c r="B114" i="3"/>
  <c r="G114" i="3"/>
  <c r="H114" i="3" s="1"/>
  <c r="B106" i="3"/>
  <c r="G106" i="3"/>
  <c r="B98" i="3"/>
  <c r="G98" i="3"/>
  <c r="B90" i="3"/>
  <c r="G90" i="3"/>
  <c r="B82" i="3"/>
  <c r="G82" i="3"/>
  <c r="B74" i="3"/>
  <c r="G74" i="3"/>
  <c r="B66" i="3"/>
  <c r="G66" i="3"/>
  <c r="B58" i="3"/>
  <c r="G58" i="3"/>
  <c r="B50" i="3"/>
  <c r="G50" i="3"/>
  <c r="B42" i="3"/>
  <c r="G42" i="3"/>
  <c r="B34" i="3"/>
  <c r="G34" i="3"/>
  <c r="B26" i="3"/>
  <c r="G26" i="3"/>
  <c r="B18" i="3"/>
  <c r="G18" i="3"/>
  <c r="B10" i="3"/>
  <c r="G10" i="3"/>
  <c r="B121" i="3"/>
  <c r="G121" i="3"/>
  <c r="H121" i="3" s="1"/>
  <c r="B105" i="3"/>
  <c r="G105" i="3"/>
  <c r="B89" i="3"/>
  <c r="G89" i="3"/>
  <c r="B65" i="3"/>
  <c r="G65" i="3"/>
  <c r="B120" i="3"/>
  <c r="G120" i="3"/>
  <c r="H120" i="3" s="1"/>
  <c r="B112" i="3"/>
  <c r="G112" i="3"/>
  <c r="H112" i="3" s="1"/>
  <c r="B104" i="3"/>
  <c r="G104" i="3"/>
  <c r="B96" i="3"/>
  <c r="G96" i="3"/>
  <c r="B88" i="3"/>
  <c r="G88" i="3"/>
  <c r="B80" i="3"/>
  <c r="G80" i="3"/>
  <c r="B72" i="3"/>
  <c r="G72" i="3"/>
  <c r="B64" i="3"/>
  <c r="G64" i="3"/>
  <c r="B56" i="3"/>
  <c r="G56" i="3"/>
  <c r="B48" i="3"/>
  <c r="G48" i="3"/>
  <c r="B40" i="3"/>
  <c r="G40" i="3"/>
  <c r="B32" i="3"/>
  <c r="G32" i="3"/>
  <c r="G24" i="3"/>
  <c r="G16" i="3"/>
  <c r="G8" i="3"/>
  <c r="D86" i="3"/>
  <c r="D46" i="3"/>
  <c r="D38" i="3"/>
  <c r="B113" i="3"/>
  <c r="G113" i="3"/>
  <c r="H113" i="3" s="1"/>
  <c r="B97" i="3"/>
  <c r="G97" i="3"/>
  <c r="B81" i="3"/>
  <c r="G81" i="3"/>
  <c r="B73" i="3"/>
  <c r="G73" i="3"/>
  <c r="B57" i="3"/>
  <c r="G57" i="3"/>
  <c r="B49" i="3"/>
  <c r="G49" i="3"/>
  <c r="B41" i="3"/>
  <c r="G41" i="3"/>
  <c r="B33" i="3"/>
  <c r="G33" i="3"/>
  <c r="B25" i="3"/>
  <c r="G25" i="3"/>
  <c r="B17" i="3"/>
  <c r="G17" i="3"/>
  <c r="B119" i="3"/>
  <c r="G119" i="3"/>
  <c r="H119" i="3" s="1"/>
  <c r="B111" i="3"/>
  <c r="G111" i="3"/>
  <c r="H111" i="3" s="1"/>
  <c r="B103" i="3"/>
  <c r="G103" i="3"/>
  <c r="B95" i="3"/>
  <c r="G95" i="3"/>
  <c r="B87" i="3"/>
  <c r="G87" i="3"/>
  <c r="B79" i="3"/>
  <c r="G79" i="3"/>
  <c r="B71" i="3"/>
  <c r="G71" i="3"/>
  <c r="B63" i="3"/>
  <c r="G63" i="3"/>
  <c r="B55" i="3"/>
  <c r="G55" i="3"/>
  <c r="B47" i="3"/>
  <c r="G47" i="3"/>
  <c r="B39" i="3"/>
  <c r="G39" i="3"/>
  <c r="B31" i="3"/>
  <c r="G31" i="3"/>
  <c r="G23" i="3"/>
  <c r="G15" i="3"/>
  <c r="G7" i="3"/>
  <c r="B108" i="3"/>
  <c r="G108" i="3"/>
  <c r="B118" i="3"/>
  <c r="G118" i="3"/>
  <c r="H118" i="3" s="1"/>
  <c r="B110" i="3"/>
  <c r="G110" i="3"/>
  <c r="B102" i="3"/>
  <c r="G102" i="3"/>
  <c r="B94" i="3"/>
  <c r="G94" i="3"/>
  <c r="B86" i="3"/>
  <c r="G86" i="3"/>
  <c r="B78" i="3"/>
  <c r="G78" i="3"/>
  <c r="B70" i="3"/>
  <c r="G70" i="3"/>
  <c r="B62" i="3"/>
  <c r="G62" i="3"/>
  <c r="B54" i="3"/>
  <c r="G54" i="3"/>
  <c r="B46" i="3"/>
  <c r="G46" i="3"/>
  <c r="B38" i="3"/>
  <c r="G38" i="3"/>
  <c r="B30" i="3"/>
  <c r="G30" i="3"/>
  <c r="G22" i="3"/>
  <c r="G14" i="3"/>
  <c r="B100" i="3"/>
  <c r="G100" i="3"/>
  <c r="G13" i="3"/>
  <c r="G5" i="3"/>
  <c r="D2161" i="3"/>
  <c r="D2153" i="3"/>
  <c r="D2145" i="3"/>
  <c r="D2137" i="3"/>
  <c r="D2129" i="3"/>
  <c r="D2121" i="3"/>
  <c r="D2113" i="3"/>
  <c r="D2105" i="3"/>
  <c r="D2097" i="3"/>
  <c r="D2089" i="3"/>
  <c r="D2081" i="3"/>
  <c r="D2073" i="3"/>
  <c r="D2065" i="3"/>
  <c r="D2057" i="3"/>
  <c r="D2049" i="3"/>
  <c r="D2041" i="3"/>
  <c r="D2033" i="3"/>
  <c r="D2025" i="3"/>
  <c r="D2017" i="3"/>
  <c r="D2009" i="3"/>
  <c r="D2001" i="3"/>
  <c r="D1997" i="3"/>
  <c r="D1989" i="3"/>
  <c r="D1981" i="3"/>
  <c r="D1973" i="3"/>
  <c r="D1965" i="3"/>
  <c r="D1957" i="3"/>
  <c r="D1949" i="3"/>
  <c r="D1941" i="3"/>
  <c r="D1933" i="3"/>
  <c r="D1925" i="3"/>
  <c r="D1917" i="3"/>
  <c r="D1909" i="3"/>
  <c r="D1901" i="3"/>
  <c r="D1893" i="3"/>
  <c r="D1885" i="3"/>
  <c r="D1877" i="3"/>
  <c r="D1869" i="3"/>
  <c r="D1861" i="3"/>
  <c r="D1853" i="3"/>
  <c r="D1845" i="3"/>
  <c r="D1837" i="3"/>
  <c r="D1829" i="3"/>
  <c r="D1821" i="3"/>
  <c r="D1813" i="3"/>
  <c r="D1805" i="3"/>
  <c r="D1797" i="3"/>
  <c r="D1789" i="3"/>
  <c r="D1781" i="3"/>
  <c r="D1773" i="3"/>
  <c r="D1765" i="3"/>
  <c r="D1757" i="3"/>
  <c r="D1749" i="3"/>
  <c r="D1741" i="3"/>
  <c r="D1733" i="3"/>
  <c r="D1725" i="3"/>
  <c r="D1717" i="3"/>
  <c r="D1709" i="3"/>
  <c r="D1701" i="3"/>
  <c r="D1693" i="3"/>
  <c r="D1685" i="3"/>
  <c r="D1677" i="3"/>
  <c r="D1669" i="3"/>
  <c r="D1661" i="3"/>
  <c r="D1653" i="3"/>
  <c r="D1645" i="3"/>
  <c r="D1637" i="3"/>
  <c r="D1629" i="3"/>
  <c r="D1621" i="3"/>
  <c r="D1613" i="3"/>
  <c r="D1605" i="3"/>
  <c r="D1597" i="3"/>
  <c r="D1589" i="3"/>
  <c r="D1581" i="3"/>
  <c r="D1573" i="3"/>
  <c r="D1565" i="3"/>
  <c r="D1557" i="3"/>
  <c r="D1549" i="3"/>
  <c r="D1541" i="3"/>
  <c r="D1533" i="3"/>
  <c r="D1525" i="3"/>
  <c r="D1517" i="3"/>
  <c r="D1509" i="3"/>
  <c r="D1501" i="3"/>
  <c r="D1493" i="3"/>
  <c r="D1485" i="3"/>
  <c r="D1477" i="3"/>
  <c r="D1469" i="3"/>
  <c r="D1461" i="3"/>
  <c r="D1453" i="3"/>
  <c r="D1445" i="3"/>
  <c r="D1437" i="3"/>
  <c r="D1429" i="3"/>
  <c r="D1421" i="3"/>
  <c r="D1413" i="3"/>
  <c r="D1405" i="3"/>
  <c r="D1397" i="3"/>
  <c r="D1389" i="3"/>
  <c r="D1381" i="3"/>
  <c r="D1373" i="3"/>
  <c r="D1365" i="3"/>
  <c r="D1357" i="3"/>
  <c r="D1349" i="3"/>
  <c r="D1341" i="3"/>
  <c r="D1333" i="3"/>
  <c r="D1325" i="3"/>
  <c r="D1317" i="3"/>
  <c r="D1309" i="3"/>
  <c r="D1301" i="3"/>
  <c r="D1293" i="3"/>
  <c r="D1285" i="3"/>
  <c r="D1277" i="3"/>
  <c r="D1269" i="3"/>
  <c r="D1261" i="3"/>
  <c r="D1253" i="3"/>
  <c r="D1245" i="3"/>
  <c r="D1237" i="3"/>
  <c r="D1229" i="3"/>
  <c r="D1221" i="3"/>
  <c r="D1213" i="3"/>
  <c r="D1205" i="3"/>
  <c r="D1197" i="3"/>
  <c r="D1189" i="3"/>
  <c r="D1181" i="3"/>
  <c r="D1173" i="3"/>
  <c r="D1165" i="3"/>
  <c r="D1157" i="3"/>
  <c r="D1149" i="3"/>
  <c r="D1141" i="3"/>
  <c r="D1133" i="3"/>
  <c r="D1125" i="3"/>
  <c r="D1117" i="3"/>
  <c r="D1109" i="3"/>
  <c r="D1101" i="3"/>
  <c r="D1093" i="3"/>
  <c r="D1085" i="3"/>
  <c r="D1077" i="3"/>
  <c r="D1069" i="3"/>
  <c r="D1061" i="3"/>
  <c r="D1053" i="3"/>
  <c r="D1045" i="3"/>
  <c r="D1037" i="3"/>
  <c r="D1029" i="3"/>
  <c r="D1021" i="3"/>
  <c r="D1013" i="3"/>
  <c r="D1005" i="3"/>
  <c r="D997" i="3"/>
  <c r="D989" i="3"/>
  <c r="D981" i="3"/>
  <c r="D973" i="3"/>
  <c r="D965" i="3"/>
  <c r="D957" i="3"/>
  <c r="D949" i="3"/>
  <c r="D941" i="3"/>
  <c r="D933" i="3"/>
  <c r="D925" i="3"/>
  <c r="D917" i="3"/>
  <c r="D909" i="3"/>
  <c r="D901" i="3"/>
  <c r="D893" i="3"/>
  <c r="D885" i="3"/>
  <c r="D877" i="3"/>
  <c r="D869" i="3"/>
  <c r="D861" i="3"/>
  <c r="D853" i="3"/>
  <c r="D845" i="3"/>
  <c r="D837" i="3"/>
  <c r="D829" i="3"/>
  <c r="D821" i="3"/>
  <c r="D813" i="3"/>
  <c r="D805" i="3"/>
  <c r="D797" i="3"/>
  <c r="D789" i="3"/>
  <c r="D781" i="3"/>
  <c r="D773" i="3"/>
  <c r="D765" i="3"/>
  <c r="D757" i="3"/>
  <c r="D749" i="3"/>
  <c r="D741" i="3"/>
  <c r="D733" i="3"/>
  <c r="D725" i="3"/>
  <c r="D717" i="3"/>
  <c r="D709" i="3"/>
  <c r="D701" i="3"/>
  <c r="D2028" i="3"/>
  <c r="D693" i="3"/>
  <c r="D685" i="3"/>
  <c r="D677" i="3"/>
  <c r="D669" i="3"/>
  <c r="D661" i="3"/>
  <c r="D653" i="3"/>
  <c r="D645" i="3"/>
  <c r="D637" i="3"/>
  <c r="D629" i="3"/>
  <c r="D621" i="3"/>
  <c r="D613" i="3"/>
  <c r="D605" i="3"/>
  <c r="D597" i="3"/>
  <c r="D589" i="3"/>
  <c r="D581" i="3"/>
  <c r="D573" i="3"/>
  <c r="D565" i="3"/>
  <c r="D557" i="3"/>
  <c r="D549" i="3"/>
  <c r="D541" i="3"/>
  <c r="D533" i="3"/>
  <c r="D525" i="3"/>
  <c r="D517" i="3"/>
  <c r="D509" i="3"/>
  <c r="D501" i="3"/>
  <c r="D493" i="3"/>
  <c r="D485" i="3"/>
  <c r="D477" i="3"/>
  <c r="D469" i="3"/>
  <c r="D461" i="3"/>
  <c r="D453" i="3"/>
  <c r="D445" i="3"/>
  <c r="D437" i="3"/>
  <c r="D429" i="3"/>
  <c r="D421" i="3"/>
  <c r="D413" i="3"/>
  <c r="D405" i="3"/>
  <c r="D397" i="3"/>
  <c r="D389" i="3"/>
  <c r="D381" i="3"/>
  <c r="D373" i="3"/>
  <c r="D365" i="3"/>
  <c r="D357" i="3"/>
  <c r="D349" i="3"/>
  <c r="D341" i="3"/>
  <c r="D333" i="3"/>
  <c r="D325" i="3"/>
  <c r="D317" i="3"/>
  <c r="D309" i="3"/>
  <c r="D301" i="3"/>
  <c r="D293" i="3"/>
  <c r="D285" i="3"/>
  <c r="D277" i="3"/>
  <c r="D269" i="3"/>
  <c r="D261" i="3"/>
  <c r="D253" i="3"/>
  <c r="D245" i="3"/>
  <c r="D237" i="3"/>
  <c r="D229" i="3"/>
  <c r="D221" i="3"/>
  <c r="D213" i="3"/>
  <c r="D205" i="3"/>
  <c r="D197" i="3"/>
  <c r="D189" i="3"/>
  <c r="D181" i="3"/>
  <c r="D173" i="3"/>
  <c r="D165" i="3"/>
  <c r="D157" i="3"/>
  <c r="D149" i="3"/>
  <c r="D141" i="3"/>
  <c r="D133" i="3"/>
  <c r="D125" i="3"/>
  <c r="D117" i="3"/>
  <c r="D109" i="3"/>
  <c r="D101" i="3"/>
  <c r="D93" i="3"/>
  <c r="D77" i="3"/>
  <c r="D69" i="3"/>
  <c r="D61" i="3"/>
  <c r="D53" i="3"/>
  <c r="D37" i="3"/>
  <c r="D29" i="3"/>
  <c r="D21" i="3"/>
  <c r="D13" i="3"/>
  <c r="D5" i="3"/>
  <c r="D84" i="3"/>
  <c r="D44" i="3"/>
  <c r="D83" i="3"/>
  <c r="D43" i="3"/>
  <c r="D41" i="3"/>
  <c r="E50" i="3" s="1"/>
  <c r="D1996" i="3"/>
  <c r="D1988" i="3"/>
  <c r="D1980" i="3"/>
  <c r="D1972" i="3"/>
  <c r="D1964" i="3"/>
  <c r="D1956" i="3"/>
  <c r="D1948" i="3"/>
  <c r="D1940" i="3"/>
  <c r="D1932" i="3"/>
  <c r="D1924" i="3"/>
  <c r="D1916" i="3"/>
  <c r="D1908" i="3"/>
  <c r="D1900" i="3"/>
  <c r="D1892" i="3"/>
  <c r="D1884" i="3"/>
  <c r="D1876" i="3"/>
  <c r="D1868" i="3"/>
  <c r="D1860" i="3"/>
  <c r="D1852" i="3"/>
  <c r="D1844" i="3"/>
  <c r="D1836" i="3"/>
  <c r="D1828" i="3"/>
  <c r="D1820" i="3"/>
  <c r="D1812" i="3"/>
  <c r="D1804" i="3"/>
  <c r="D1796" i="3"/>
  <c r="D1788" i="3"/>
  <c r="D1780" i="3"/>
  <c r="D1772" i="3"/>
  <c r="D1764" i="3"/>
  <c r="D1756" i="3"/>
  <c r="D1748" i="3"/>
  <c r="D1740" i="3"/>
  <c r="D1732" i="3"/>
  <c r="D1724" i="3"/>
  <c r="D1716" i="3"/>
  <c r="D1708" i="3"/>
  <c r="D1700" i="3"/>
  <c r="D1692" i="3"/>
  <c r="D1684" i="3"/>
  <c r="D1676" i="3"/>
  <c r="D1668" i="3"/>
  <c r="D1660" i="3"/>
  <c r="D1652" i="3"/>
  <c r="D1644" i="3"/>
  <c r="D1636" i="3"/>
  <c r="D1628" i="3"/>
  <c r="D1620" i="3"/>
  <c r="D1612" i="3"/>
  <c r="D1604" i="3"/>
  <c r="D1596" i="3"/>
  <c r="D1588" i="3"/>
  <c r="D1580" i="3"/>
  <c r="D1572" i="3"/>
  <c r="D1564" i="3"/>
  <c r="D1556" i="3"/>
  <c r="D1548" i="3"/>
  <c r="D1540" i="3"/>
  <c r="D1532" i="3"/>
  <c r="D1524" i="3"/>
  <c r="D1516" i="3"/>
  <c r="D1508" i="3"/>
  <c r="D1500" i="3"/>
  <c r="D1492" i="3"/>
  <c r="D1484" i="3"/>
  <c r="D1476" i="3"/>
  <c r="D1468" i="3"/>
  <c r="D1460" i="3"/>
  <c r="D1452" i="3"/>
  <c r="D1444" i="3"/>
  <c r="D1436" i="3"/>
  <c r="D1428" i="3"/>
  <c r="D1420" i="3"/>
  <c r="D1412" i="3"/>
  <c r="D1404" i="3"/>
  <c r="D1396" i="3"/>
  <c r="D1388" i="3"/>
  <c r="D1380" i="3"/>
  <c r="D1372" i="3"/>
  <c r="D1364" i="3"/>
  <c r="D1356" i="3"/>
  <c r="D1348" i="3"/>
  <c r="D1340" i="3"/>
  <c r="D1332" i="3"/>
  <c r="D1324" i="3"/>
  <c r="D1316" i="3"/>
  <c r="D1308" i="3"/>
  <c r="D1300" i="3"/>
  <c r="D1292" i="3"/>
  <c r="D1284" i="3"/>
  <c r="D1276" i="3"/>
  <c r="D1268" i="3"/>
  <c r="D1260" i="3"/>
  <c r="D1252" i="3"/>
  <c r="D1244" i="3"/>
  <c r="D1236" i="3"/>
  <c r="D1228" i="3"/>
  <c r="D1220" i="3"/>
  <c r="D1212" i="3"/>
  <c r="D1204" i="3"/>
  <c r="D1196" i="3"/>
  <c r="D1188" i="3"/>
  <c r="D1180" i="3"/>
  <c r="D1172" i="3"/>
  <c r="D1164" i="3"/>
  <c r="D1156" i="3"/>
  <c r="D1148" i="3"/>
  <c r="D1140" i="3"/>
  <c r="D1132" i="3"/>
  <c r="D1124" i="3"/>
  <c r="D1116" i="3"/>
  <c r="D1108" i="3"/>
  <c r="D1100" i="3"/>
  <c r="D1092" i="3"/>
  <c r="D1084" i="3"/>
  <c r="D1076" i="3"/>
  <c r="D1068" i="3"/>
  <c r="D1060" i="3"/>
  <c r="D1052" i="3"/>
  <c r="D1044" i="3"/>
  <c r="D1036" i="3"/>
  <c r="D1028" i="3"/>
  <c r="D1020" i="3"/>
  <c r="D1012" i="3"/>
  <c r="D1004" i="3"/>
  <c r="D996" i="3"/>
  <c r="D988" i="3"/>
  <c r="D980" i="3"/>
  <c r="D972" i="3"/>
  <c r="D964" i="3"/>
  <c r="D956" i="3"/>
  <c r="D948" i="3"/>
  <c r="D940" i="3"/>
  <c r="D932" i="3"/>
  <c r="D924" i="3"/>
  <c r="D916" i="3"/>
  <c r="D908" i="3"/>
  <c r="D900" i="3"/>
  <c r="D892" i="3"/>
  <c r="D884" i="3"/>
  <c r="D876" i="3"/>
  <c r="D868" i="3"/>
  <c r="D860" i="3"/>
  <c r="D852" i="3"/>
  <c r="D844" i="3"/>
  <c r="D836" i="3"/>
  <c r="D828" i="3"/>
  <c r="D820" i="3"/>
  <c r="D812" i="3"/>
  <c r="D804" i="3"/>
  <c r="D796" i="3"/>
  <c r="D788" i="3"/>
  <c r="D780" i="3"/>
  <c r="D772" i="3"/>
  <c r="D764" i="3"/>
  <c r="D756" i="3"/>
  <c r="D748" i="3"/>
  <c r="D740" i="3"/>
  <c r="D732" i="3"/>
  <c r="D724" i="3"/>
  <c r="D716" i="3"/>
  <c r="D708" i="3"/>
  <c r="D700" i="3"/>
  <c r="D692" i="3"/>
  <c r="D684" i="3"/>
  <c r="D676" i="3"/>
  <c r="D668" i="3"/>
  <c r="D660" i="3"/>
  <c r="D652" i="3"/>
  <c r="D644" i="3"/>
  <c r="D636" i="3"/>
  <c r="D628" i="3"/>
  <c r="D620" i="3"/>
  <c r="D612" i="3"/>
  <c r="D604" i="3"/>
  <c r="D596" i="3"/>
  <c r="D588" i="3"/>
  <c r="D580" i="3"/>
  <c r="D572" i="3"/>
  <c r="D564" i="3"/>
  <c r="D556" i="3"/>
  <c r="D548" i="3"/>
  <c r="D540" i="3"/>
  <c r="D532" i="3"/>
  <c r="D524" i="3"/>
  <c r="D516" i="3"/>
  <c r="D508" i="3"/>
  <c r="D500" i="3"/>
  <c r="D492" i="3"/>
  <c r="D484" i="3"/>
  <c r="D476" i="3"/>
  <c r="D468" i="3"/>
  <c r="D460" i="3"/>
  <c r="D452" i="3"/>
  <c r="D444" i="3"/>
  <c r="D436" i="3"/>
  <c r="D428" i="3"/>
  <c r="D420" i="3"/>
  <c r="D412" i="3"/>
  <c r="D404" i="3"/>
  <c r="D396" i="3"/>
  <c r="D388" i="3"/>
  <c r="D380" i="3"/>
  <c r="D372" i="3"/>
  <c r="D364" i="3"/>
  <c r="D356" i="3"/>
  <c r="D348" i="3"/>
  <c r="D340" i="3"/>
  <c r="D332" i="3"/>
  <c r="D324" i="3"/>
  <c r="D316" i="3"/>
  <c r="D308" i="3"/>
  <c r="D300" i="3"/>
  <c r="D292" i="3"/>
  <c r="D284" i="3"/>
  <c r="D276" i="3"/>
  <c r="D268" i="3"/>
  <c r="D260" i="3"/>
  <c r="D252" i="3"/>
  <c r="D244" i="3"/>
  <c r="D236" i="3"/>
  <c r="D228" i="3"/>
  <c r="D220" i="3"/>
  <c r="D212" i="3"/>
  <c r="D204" i="3"/>
  <c r="D196" i="3"/>
  <c r="D188" i="3"/>
  <c r="D180" i="3"/>
  <c r="D172" i="3"/>
  <c r="D164" i="3"/>
  <c r="D156" i="3"/>
  <c r="D148" i="3"/>
  <c r="D140" i="3"/>
  <c r="D132" i="3"/>
  <c r="D124" i="3"/>
  <c r="D116" i="3"/>
  <c r="D108" i="3"/>
  <c r="D100" i="3"/>
  <c r="D92" i="3"/>
  <c r="D76" i="3"/>
  <c r="D68" i="3"/>
  <c r="D60" i="3"/>
  <c r="D52" i="3"/>
  <c r="D36" i="3"/>
  <c r="D28" i="3"/>
  <c r="D20" i="3"/>
  <c r="D12" i="3"/>
  <c r="D4" i="3"/>
  <c r="D2143" i="3"/>
  <c r="D2119" i="3"/>
  <c r="D2157" i="3"/>
  <c r="D2149" i="3"/>
  <c r="D2141" i="3"/>
  <c r="D2133" i="3"/>
  <c r="D2125" i="3"/>
  <c r="D2117" i="3"/>
  <c r="D2109" i="3"/>
  <c r="D2101" i="3"/>
  <c r="D2093" i="3"/>
  <c r="D2085" i="3"/>
  <c r="D2077" i="3"/>
  <c r="D2069" i="3"/>
  <c r="D2061" i="3"/>
  <c r="D2053" i="3"/>
  <c r="D2045" i="3"/>
  <c r="D2037" i="3"/>
  <c r="D2029" i="3"/>
  <c r="D690" i="3"/>
  <c r="D682" i="3"/>
  <c r="D674" i="3"/>
  <c r="D666" i="3"/>
  <c r="D658" i="3"/>
  <c r="D650" i="3"/>
  <c r="D642" i="3"/>
  <c r="D634" i="3"/>
  <c r="D626" i="3"/>
  <c r="D618" i="3"/>
  <c r="D610" i="3"/>
  <c r="D602" i="3"/>
  <c r="D594" i="3"/>
  <c r="D586" i="3"/>
  <c r="D578" i="3"/>
  <c r="D570" i="3"/>
  <c r="D562" i="3"/>
  <c r="D554" i="3"/>
  <c r="D546" i="3"/>
  <c r="D538" i="3"/>
  <c r="D530" i="3"/>
  <c r="D522" i="3"/>
  <c r="D514" i="3"/>
  <c r="D506" i="3"/>
  <c r="D498" i="3"/>
  <c r="D490" i="3"/>
  <c r="D482" i="3"/>
  <c r="D474" i="3"/>
  <c r="D466" i="3"/>
  <c r="D458" i="3"/>
  <c r="D450" i="3"/>
  <c r="D442" i="3"/>
  <c r="D434" i="3"/>
  <c r="D426" i="3"/>
  <c r="D418" i="3"/>
  <c r="D410" i="3"/>
  <c r="D402" i="3"/>
  <c r="D394" i="3"/>
  <c r="D386" i="3"/>
  <c r="D378" i="3"/>
  <c r="D370" i="3"/>
  <c r="D362" i="3"/>
  <c r="D354" i="3"/>
  <c r="D346" i="3"/>
  <c r="D338" i="3"/>
  <c r="D330" i="3"/>
  <c r="D322" i="3"/>
  <c r="D314" i="3"/>
  <c r="D306" i="3"/>
  <c r="D298" i="3"/>
  <c r="D290" i="3"/>
  <c r="D282" i="3"/>
  <c r="D274" i="3"/>
  <c r="D266" i="3"/>
  <c r="D258" i="3"/>
  <c r="D250" i="3"/>
  <c r="D242" i="3"/>
  <c r="D234" i="3"/>
  <c r="D226" i="3"/>
  <c r="D218" i="3"/>
  <c r="D210" i="3"/>
  <c r="D202" i="3"/>
  <c r="D194" i="3"/>
  <c r="D186" i="3"/>
  <c r="D178" i="3"/>
  <c r="D170" i="3"/>
  <c r="D162" i="3"/>
  <c r="D154" i="3"/>
  <c r="D146" i="3"/>
  <c r="D138" i="3"/>
  <c r="D130" i="3"/>
  <c r="D122" i="3"/>
  <c r="D114" i="3"/>
  <c r="D106" i="3"/>
  <c r="D98" i="3"/>
  <c r="D90" i="3"/>
  <c r="D82" i="3"/>
  <c r="D74" i="3"/>
  <c r="D66" i="3"/>
  <c r="D58" i="3"/>
  <c r="D50" i="3"/>
  <c r="E56" i="3" s="1"/>
  <c r="D34" i="3"/>
  <c r="D26" i="3"/>
  <c r="D18" i="3"/>
  <c r="D10" i="3"/>
  <c r="D1995" i="3"/>
  <c r="D1987" i="3"/>
  <c r="D1979" i="3"/>
  <c r="D1971" i="3"/>
  <c r="D1963" i="3"/>
  <c r="D1955" i="3"/>
  <c r="D1947" i="3"/>
  <c r="D1939" i="3"/>
  <c r="D1931" i="3"/>
  <c r="D1923" i="3"/>
  <c r="D1915" i="3"/>
  <c r="D1907" i="3"/>
  <c r="D1899" i="3"/>
  <c r="D1891" i="3"/>
  <c r="D1883" i="3"/>
  <c r="D1875" i="3"/>
  <c r="D1867" i="3"/>
  <c r="D1859" i="3"/>
  <c r="D1851" i="3"/>
  <c r="D1843" i="3"/>
  <c r="D1835" i="3"/>
  <c r="D1827" i="3"/>
  <c r="D1819" i="3"/>
  <c r="D1811" i="3"/>
  <c r="D1803" i="3"/>
  <c r="D1795" i="3"/>
  <c r="D1787" i="3"/>
  <c r="D1779" i="3"/>
  <c r="D1771" i="3"/>
  <c r="D1763" i="3"/>
  <c r="D1755" i="3"/>
  <c r="D1747" i="3"/>
  <c r="D1739" i="3"/>
  <c r="D1731" i="3"/>
  <c r="D1723" i="3"/>
  <c r="D1715" i="3"/>
  <c r="D1707" i="3"/>
  <c r="D1699" i="3"/>
  <c r="D1691" i="3"/>
  <c r="D1683" i="3"/>
  <c r="D1675" i="3"/>
  <c r="D1667" i="3"/>
  <c r="D1659" i="3"/>
  <c r="D1651" i="3"/>
  <c r="D1643" i="3"/>
  <c r="D1635" i="3"/>
  <c r="D1627" i="3"/>
  <c r="D1619" i="3"/>
  <c r="D1611" i="3"/>
  <c r="D1603" i="3"/>
  <c r="D1595" i="3"/>
  <c r="D1587" i="3"/>
  <c r="D1579" i="3"/>
  <c r="D1571" i="3"/>
  <c r="D1563" i="3"/>
  <c r="D1555" i="3"/>
  <c r="D1547" i="3"/>
  <c r="D1539" i="3"/>
  <c r="D1531" i="3"/>
  <c r="D1523" i="3"/>
  <c r="D1515" i="3"/>
  <c r="D1507" i="3"/>
  <c r="D1499" i="3"/>
  <c r="D1491" i="3"/>
  <c r="D1483" i="3"/>
  <c r="D1475" i="3"/>
  <c r="D1467" i="3"/>
  <c r="D1459" i="3"/>
  <c r="D1451" i="3"/>
  <c r="D1443" i="3"/>
  <c r="D1435" i="3"/>
  <c r="D1427" i="3"/>
  <c r="D1419" i="3"/>
  <c r="D1411" i="3"/>
  <c r="D1403" i="3"/>
  <c r="D1395" i="3"/>
  <c r="D1387" i="3"/>
  <c r="D1379" i="3"/>
  <c r="D1371" i="3"/>
  <c r="D1363" i="3"/>
  <c r="D1355" i="3"/>
  <c r="D1347" i="3"/>
  <c r="D1339" i="3"/>
  <c r="D1331" i="3"/>
  <c r="D1323" i="3"/>
  <c r="D1315" i="3"/>
  <c r="D1307" i="3"/>
  <c r="D1299" i="3"/>
  <c r="D1291" i="3"/>
  <c r="D1283" i="3"/>
  <c r="D1275" i="3"/>
  <c r="D1267" i="3"/>
  <c r="D1259" i="3"/>
  <c r="D1251" i="3"/>
  <c r="D1243" i="3"/>
  <c r="D1235" i="3"/>
  <c r="D1227" i="3"/>
  <c r="D1219" i="3"/>
  <c r="D1211" i="3"/>
  <c r="D1203" i="3"/>
  <c r="D1195" i="3"/>
  <c r="D1187" i="3"/>
  <c r="D1179" i="3"/>
  <c r="D1171" i="3"/>
  <c r="D1163" i="3"/>
  <c r="D1155" i="3"/>
  <c r="D1147" i="3"/>
  <c r="D1139" i="3"/>
  <c r="D1131" i="3"/>
  <c r="D1123" i="3"/>
  <c r="D1115" i="3"/>
  <c r="D1107" i="3"/>
  <c r="D1099" i="3"/>
  <c r="D1091" i="3"/>
  <c r="D1083" i="3"/>
  <c r="D1075" i="3"/>
  <c r="D1067" i="3"/>
  <c r="D1059" i="3"/>
  <c r="D1051" i="3"/>
  <c r="D1043" i="3"/>
  <c r="D1035" i="3"/>
  <c r="D1027" i="3"/>
  <c r="D1019" i="3"/>
  <c r="D1011" i="3"/>
  <c r="D1003" i="3"/>
  <c r="D995" i="3"/>
  <c r="D987" i="3"/>
  <c r="D979" i="3"/>
  <c r="D971" i="3"/>
  <c r="D963" i="3"/>
  <c r="D955" i="3"/>
  <c r="D947" i="3"/>
  <c r="D939" i="3"/>
  <c r="D931" i="3"/>
  <c r="D923" i="3"/>
  <c r="D915" i="3"/>
  <c r="D907" i="3"/>
  <c r="D899" i="3"/>
  <c r="D891" i="3"/>
  <c r="D883" i="3"/>
  <c r="D875" i="3"/>
  <c r="D867" i="3"/>
  <c r="D859" i="3"/>
  <c r="D851" i="3"/>
  <c r="D843" i="3"/>
  <c r="D835" i="3"/>
  <c r="D827" i="3"/>
  <c r="D819" i="3"/>
  <c r="D811" i="3"/>
  <c r="D803" i="3"/>
  <c r="D795" i="3"/>
  <c r="D787" i="3"/>
  <c r="D779" i="3"/>
  <c r="D771" i="3"/>
  <c r="D763" i="3"/>
  <c r="D755" i="3"/>
  <c r="D747" i="3"/>
  <c r="D739" i="3"/>
  <c r="D731" i="3"/>
  <c r="D723" i="3"/>
  <c r="D715" i="3"/>
  <c r="D707" i="3"/>
  <c r="D699" i="3"/>
  <c r="D2098" i="3"/>
  <c r="D2050" i="3"/>
  <c r="D691" i="3"/>
  <c r="D683" i="3"/>
  <c r="D675" i="3"/>
  <c r="D667" i="3"/>
  <c r="D659" i="3"/>
  <c r="D651" i="3"/>
  <c r="D643" i="3"/>
  <c r="D635" i="3"/>
  <c r="D627" i="3"/>
  <c r="D619" i="3"/>
  <c r="D611" i="3"/>
  <c r="D603" i="3"/>
  <c r="D595" i="3"/>
  <c r="D587" i="3"/>
  <c r="D579" i="3"/>
  <c r="D571" i="3"/>
  <c r="D563" i="3"/>
  <c r="D555" i="3"/>
  <c r="D547" i="3"/>
  <c r="D539" i="3"/>
  <c r="D531" i="3"/>
  <c r="D523" i="3"/>
  <c r="D515" i="3"/>
  <c r="D507" i="3"/>
  <c r="D499" i="3"/>
  <c r="D491" i="3"/>
  <c r="D483" i="3"/>
  <c r="D475" i="3"/>
  <c r="D467" i="3"/>
  <c r="D459" i="3"/>
  <c r="D451" i="3"/>
  <c r="D443" i="3"/>
  <c r="D435" i="3"/>
  <c r="D427" i="3"/>
  <c r="D419" i="3"/>
  <c r="D411" i="3"/>
  <c r="D403" i="3"/>
  <c r="D395" i="3"/>
  <c r="D387" i="3"/>
  <c r="D379" i="3"/>
  <c r="D371" i="3"/>
  <c r="D363" i="3"/>
  <c r="D355" i="3"/>
  <c r="D347" i="3"/>
  <c r="D339" i="3"/>
  <c r="D331" i="3"/>
  <c r="D323" i="3"/>
  <c r="D315" i="3"/>
  <c r="D307" i="3"/>
  <c r="D299" i="3"/>
  <c r="D291" i="3"/>
  <c r="D283" i="3"/>
  <c r="D275" i="3"/>
  <c r="D267" i="3"/>
  <c r="D259" i="3"/>
  <c r="D251" i="3"/>
  <c r="D243" i="3"/>
  <c r="D235" i="3"/>
  <c r="D227" i="3"/>
  <c r="D219" i="3"/>
  <c r="D211" i="3"/>
  <c r="D203" i="3"/>
  <c r="D195" i="3"/>
  <c r="D187" i="3"/>
  <c r="D179" i="3"/>
  <c r="D171" i="3"/>
  <c r="D163" i="3"/>
  <c r="D155" i="3"/>
  <c r="D147" i="3"/>
  <c r="D139" i="3"/>
  <c r="D131" i="3"/>
  <c r="D123" i="3"/>
  <c r="D115" i="3"/>
  <c r="D107" i="3"/>
  <c r="D99" i="3"/>
  <c r="D91" i="3"/>
  <c r="D75" i="3"/>
  <c r="D67" i="3"/>
  <c r="D59" i="3"/>
  <c r="D51" i="3"/>
  <c r="D35" i="3"/>
  <c r="D27" i="3"/>
  <c r="D19" i="3"/>
  <c r="D11" i="3"/>
  <c r="D3" i="3"/>
  <c r="D2071" i="3"/>
  <c r="D2158" i="3"/>
  <c r="D2150" i="3"/>
  <c r="D2142" i="3"/>
  <c r="D2134" i="3"/>
  <c r="D2126" i="3"/>
  <c r="D2118" i="3"/>
  <c r="D2110" i="3"/>
  <c r="D2102" i="3"/>
  <c r="D2094" i="3"/>
  <c r="D2086" i="3"/>
  <c r="D2078" i="3"/>
  <c r="D2070" i="3"/>
  <c r="D2062" i="3"/>
  <c r="D2054" i="3"/>
  <c r="D2046" i="3"/>
  <c r="D2038" i="3"/>
  <c r="D2030" i="3"/>
  <c r="D1998" i="3"/>
  <c r="D1990" i="3"/>
  <c r="D1982" i="3"/>
  <c r="D1974" i="3"/>
  <c r="D1966" i="3"/>
  <c r="D1958" i="3"/>
  <c r="D1950" i="3"/>
  <c r="D1942" i="3"/>
  <c r="D1934" i="3"/>
  <c r="D1926" i="3"/>
  <c r="D1918" i="3"/>
  <c r="D1910" i="3"/>
  <c r="D1902" i="3"/>
  <c r="D1894" i="3"/>
  <c r="D1886" i="3"/>
  <c r="D1878" i="3"/>
  <c r="D1870" i="3"/>
  <c r="D1862" i="3"/>
  <c r="D1854" i="3"/>
  <c r="D1846" i="3"/>
  <c r="D1838" i="3"/>
  <c r="D1830" i="3"/>
  <c r="D1822" i="3"/>
  <c r="D1814" i="3"/>
  <c r="D1806" i="3"/>
  <c r="D1798" i="3"/>
  <c r="D1790" i="3"/>
  <c r="D1782" i="3"/>
  <c r="D1774" i="3"/>
  <c r="D1766" i="3"/>
  <c r="D1758" i="3"/>
  <c r="D1750" i="3"/>
  <c r="D1742" i="3"/>
  <c r="D1734" i="3"/>
  <c r="D1726" i="3"/>
  <c r="D1718" i="3"/>
  <c r="D1710" i="3"/>
  <c r="D1702" i="3"/>
  <c r="D1694" i="3"/>
  <c r="D1686" i="3"/>
  <c r="D1678" i="3"/>
  <c r="D1670" i="3"/>
  <c r="D1662" i="3"/>
  <c r="D1654" i="3"/>
  <c r="D1646" i="3"/>
  <c r="D1638" i="3"/>
  <c r="D1630" i="3"/>
  <c r="D1622" i="3"/>
  <c r="D1614" i="3"/>
  <c r="D1606" i="3"/>
  <c r="D1598" i="3"/>
  <c r="D1590" i="3"/>
  <c r="D1582" i="3"/>
  <c r="D1574" i="3"/>
  <c r="D1566" i="3"/>
  <c r="D1558" i="3"/>
  <c r="D1550" i="3"/>
  <c r="D1542" i="3"/>
  <c r="D1534" i="3"/>
  <c r="D1526" i="3"/>
  <c r="D1518" i="3"/>
  <c r="D1510" i="3"/>
  <c r="D1502" i="3"/>
  <c r="D1494" i="3"/>
  <c r="D1486" i="3"/>
  <c r="D1478" i="3"/>
  <c r="D1470" i="3"/>
  <c r="D1462" i="3"/>
  <c r="D1454" i="3"/>
  <c r="D1446" i="3"/>
  <c r="D1438" i="3"/>
  <c r="D1430" i="3"/>
  <c r="D1422" i="3"/>
  <c r="D1414" i="3"/>
  <c r="D1406" i="3"/>
  <c r="D1398" i="3"/>
  <c r="D1390" i="3"/>
  <c r="D1382" i="3"/>
  <c r="D1374" i="3"/>
  <c r="D1366" i="3"/>
  <c r="D1358" i="3"/>
  <c r="D1350" i="3"/>
  <c r="D1342" i="3"/>
  <c r="D1334" i="3"/>
  <c r="D1326" i="3"/>
  <c r="D1318" i="3"/>
  <c r="D1310" i="3"/>
  <c r="D1302" i="3"/>
  <c r="D1294" i="3"/>
  <c r="D1286" i="3"/>
  <c r="D1278" i="3"/>
  <c r="D1270" i="3"/>
  <c r="D1262" i="3"/>
  <c r="D1254" i="3"/>
  <c r="D1246" i="3"/>
  <c r="D1238" i="3"/>
  <c r="D1230" i="3"/>
  <c r="D1222" i="3"/>
  <c r="D1214" i="3"/>
  <c r="D1206" i="3"/>
  <c r="D1198" i="3"/>
  <c r="D1190" i="3"/>
  <c r="D1182" i="3"/>
  <c r="D1174" i="3"/>
  <c r="D1166" i="3"/>
  <c r="D1158" i="3"/>
  <c r="D1150" i="3"/>
  <c r="D1142" i="3"/>
  <c r="D1134" i="3"/>
  <c r="D1126" i="3"/>
  <c r="D1118" i="3"/>
  <c r="D1110" i="3"/>
  <c r="D1102" i="3"/>
  <c r="D1094" i="3"/>
  <c r="D1086" i="3"/>
  <c r="D1078" i="3"/>
  <c r="D1070" i="3"/>
  <c r="D1062" i="3"/>
  <c r="D1054" i="3"/>
  <c r="D1046" i="3"/>
  <c r="D1038" i="3"/>
  <c r="D1030" i="3"/>
  <c r="D1022" i="3"/>
  <c r="D1014" i="3"/>
  <c r="D1006" i="3"/>
  <c r="D998" i="3"/>
  <c r="D990" i="3"/>
  <c r="D982" i="3"/>
  <c r="D974" i="3"/>
  <c r="D966" i="3"/>
  <c r="D958" i="3"/>
  <c r="D950" i="3"/>
  <c r="D942" i="3"/>
  <c r="D934" i="3"/>
  <c r="D926" i="3"/>
  <c r="D918" i="3"/>
  <c r="D910" i="3"/>
  <c r="D902" i="3"/>
  <c r="D894" i="3"/>
  <c r="D886" i="3"/>
  <c r="D878" i="3"/>
  <c r="D870" i="3"/>
  <c r="D862" i="3"/>
  <c r="D854" i="3"/>
  <c r="D846" i="3"/>
  <c r="D838" i="3"/>
  <c r="D830" i="3"/>
  <c r="D822" i="3"/>
  <c r="D814" i="3"/>
  <c r="D806" i="3"/>
  <c r="D798" i="3"/>
  <c r="D790" i="3"/>
  <c r="D782" i="3"/>
  <c r="D774" i="3"/>
  <c r="D766" i="3"/>
  <c r="D758" i="3"/>
  <c r="D750" i="3"/>
  <c r="D742" i="3"/>
  <c r="D734" i="3"/>
  <c r="D726" i="3"/>
  <c r="D718" i="3"/>
  <c r="D710" i="3"/>
  <c r="D702" i="3"/>
  <c r="D694" i="3"/>
  <c r="D686" i="3"/>
  <c r="D678" i="3"/>
  <c r="D670" i="3"/>
  <c r="D662" i="3"/>
  <c r="D654" i="3"/>
  <c r="D646" i="3"/>
  <c r="D638" i="3"/>
  <c r="D630" i="3"/>
  <c r="D622" i="3"/>
  <c r="D614" i="3"/>
  <c r="D606" i="3"/>
  <c r="D598" i="3"/>
  <c r="D590" i="3"/>
  <c r="D582" i="3"/>
  <c r="D574" i="3"/>
  <c r="D566" i="3"/>
  <c r="D558" i="3"/>
  <c r="D550" i="3"/>
  <c r="D542" i="3"/>
  <c r="D534" i="3"/>
  <c r="D526" i="3"/>
  <c r="D518" i="3"/>
  <c r="D510" i="3"/>
  <c r="D502" i="3"/>
  <c r="D494" i="3"/>
  <c r="D486" i="3"/>
  <c r="D478" i="3"/>
  <c r="D470" i="3"/>
  <c r="D462" i="3"/>
  <c r="D454" i="3"/>
  <c r="D446" i="3"/>
  <c r="D438" i="3"/>
  <c r="D430" i="3"/>
  <c r="D422" i="3"/>
  <c r="D414" i="3"/>
  <c r="D406" i="3"/>
  <c r="D398" i="3"/>
  <c r="D390" i="3"/>
  <c r="D382" i="3"/>
  <c r="D374" i="3"/>
  <c r="D366" i="3"/>
  <c r="D358" i="3"/>
  <c r="D350" i="3"/>
  <c r="D342" i="3"/>
  <c r="D334" i="3"/>
  <c r="D326" i="3"/>
  <c r="D318" i="3"/>
  <c r="D310" i="3"/>
  <c r="D302" i="3"/>
  <c r="D294" i="3"/>
  <c r="D286" i="3"/>
  <c r="D278" i="3"/>
  <c r="D270" i="3"/>
  <c r="D262" i="3"/>
  <c r="D254" i="3"/>
  <c r="D246" i="3"/>
  <c r="D238" i="3"/>
  <c r="D230" i="3"/>
  <c r="D222" i="3"/>
  <c r="D214" i="3"/>
  <c r="D206" i="3"/>
  <c r="D198" i="3"/>
  <c r="D190" i="3"/>
  <c r="D182" i="3"/>
  <c r="D174" i="3"/>
  <c r="D166" i="3"/>
  <c r="D158" i="3"/>
  <c r="D150" i="3"/>
  <c r="D142" i="3"/>
  <c r="D134" i="3"/>
  <c r="D126" i="3"/>
  <c r="D118" i="3"/>
  <c r="D110" i="3"/>
  <c r="D102" i="3"/>
  <c r="D94" i="3"/>
  <c r="D78" i="3"/>
  <c r="E82" i="3" s="1"/>
  <c r="D70" i="3"/>
  <c r="D62" i="3"/>
  <c r="D54" i="3"/>
  <c r="D30" i="3"/>
  <c r="D22" i="3"/>
  <c r="D14" i="3"/>
  <c r="D6" i="3"/>
  <c r="D2159" i="3"/>
  <c r="D2151" i="3"/>
  <c r="D2135" i="3"/>
  <c r="D2127" i="3"/>
  <c r="D2111" i="3"/>
  <c r="D2103" i="3"/>
  <c r="D2095" i="3"/>
  <c r="D2087" i="3"/>
  <c r="D2079" i="3"/>
  <c r="D2063" i="3"/>
  <c r="D2055" i="3"/>
  <c r="D2047" i="3"/>
  <c r="D2039" i="3"/>
  <c r="D2031" i="3"/>
  <c r="D2023" i="3"/>
  <c r="D2015" i="3"/>
  <c r="D2007" i="3"/>
  <c r="D993" i="3"/>
  <c r="D985" i="3"/>
  <c r="D977" i="3"/>
  <c r="D969" i="3"/>
  <c r="D961" i="3"/>
  <c r="D953" i="3"/>
  <c r="D945" i="3"/>
  <c r="D937" i="3"/>
  <c r="D929" i="3"/>
  <c r="D921" i="3"/>
  <c r="D913" i="3"/>
  <c r="D905" i="3"/>
  <c r="D897" i="3"/>
  <c r="D889" i="3"/>
  <c r="D881" i="3"/>
  <c r="D873" i="3"/>
  <c r="D865" i="3"/>
  <c r="D857" i="3"/>
  <c r="D849" i="3"/>
  <c r="D841" i="3"/>
  <c r="D833" i="3"/>
  <c r="D825" i="3"/>
  <c r="D817" i="3"/>
  <c r="D809" i="3"/>
  <c r="D801" i="3"/>
  <c r="D793" i="3"/>
  <c r="D785" i="3"/>
  <c r="D777" i="3"/>
  <c r="D769" i="3"/>
  <c r="D761" i="3"/>
  <c r="D753" i="3"/>
  <c r="D745" i="3"/>
  <c r="D737" i="3"/>
  <c r="D729" i="3"/>
  <c r="D721" i="3"/>
  <c r="D713" i="3"/>
  <c r="D705" i="3"/>
  <c r="D697" i="3"/>
  <c r="D689" i="3"/>
  <c r="D681" i="3"/>
  <c r="D673" i="3"/>
  <c r="D665" i="3"/>
  <c r="D657" i="3"/>
  <c r="D649" i="3"/>
  <c r="D641" i="3"/>
  <c r="D633" i="3"/>
  <c r="D625" i="3"/>
  <c r="D617" i="3"/>
  <c r="D609" i="3"/>
  <c r="D601" i="3"/>
  <c r="D593" i="3"/>
  <c r="D585" i="3"/>
  <c r="D577" i="3"/>
  <c r="D569" i="3"/>
  <c r="D561" i="3"/>
  <c r="D553" i="3"/>
  <c r="D545" i="3"/>
  <c r="D537" i="3"/>
  <c r="D529" i="3"/>
  <c r="D521" i="3"/>
  <c r="D513" i="3"/>
  <c r="D505" i="3"/>
  <c r="D497" i="3"/>
  <c r="D489" i="3"/>
  <c r="D481" i="3"/>
  <c r="D2156" i="3"/>
  <c r="D2148" i="3"/>
  <c r="D2140" i="3"/>
  <c r="D2132" i="3"/>
  <c r="D2124" i="3"/>
  <c r="D2116" i="3"/>
  <c r="D2108" i="3"/>
  <c r="D2100" i="3"/>
  <c r="D2092" i="3"/>
  <c r="D2084" i="3"/>
  <c r="D2076" i="3"/>
  <c r="D2068" i="3"/>
  <c r="D2060" i="3"/>
  <c r="D2052" i="3"/>
  <c r="D2044" i="3"/>
  <c r="D2036" i="3"/>
  <c r="D2020" i="3"/>
  <c r="D2012" i="3"/>
  <c r="D2154" i="3"/>
  <c r="D2146" i="3"/>
  <c r="D2138" i="3"/>
  <c r="D2130" i="3"/>
  <c r="D2122" i="3"/>
  <c r="D2114" i="3"/>
  <c r="D2106" i="3"/>
  <c r="D2090" i="3"/>
  <c r="D2082" i="3"/>
  <c r="D2074" i="3"/>
  <c r="D2066" i="3"/>
  <c r="D2058" i="3"/>
  <c r="D2042" i="3"/>
  <c r="D2034" i="3"/>
  <c r="D2026" i="3"/>
  <c r="D2018" i="3"/>
  <c r="D2010" i="3"/>
  <c r="D2002" i="3"/>
  <c r="D2022" i="3"/>
  <c r="D2014" i="3"/>
  <c r="D2006" i="3"/>
  <c r="D473" i="3"/>
  <c r="D465" i="3"/>
  <c r="D457" i="3"/>
  <c r="D449" i="3"/>
  <c r="D441" i="3"/>
  <c r="D433" i="3"/>
  <c r="D425" i="3"/>
  <c r="D417" i="3"/>
  <c r="D409" i="3"/>
  <c r="D401" i="3"/>
  <c r="D393" i="3"/>
  <c r="D385" i="3"/>
  <c r="D377" i="3"/>
  <c r="D369" i="3"/>
  <c r="D361" i="3"/>
  <c r="D353" i="3"/>
  <c r="D345" i="3"/>
  <c r="D337" i="3"/>
  <c r="D329" i="3"/>
  <c r="D321" i="3"/>
  <c r="D313" i="3"/>
  <c r="D305" i="3"/>
  <c r="D297" i="3"/>
  <c r="D289" i="3"/>
  <c r="D281" i="3"/>
  <c r="D273" i="3"/>
  <c r="D265" i="3"/>
  <c r="D257" i="3"/>
  <c r="D249" i="3"/>
  <c r="D241" i="3"/>
  <c r="D233" i="3"/>
  <c r="D225" i="3"/>
  <c r="D217" i="3"/>
  <c r="D209" i="3"/>
  <c r="D201" i="3"/>
  <c r="D193" i="3"/>
  <c r="D185" i="3"/>
  <c r="D177" i="3"/>
  <c r="D169" i="3"/>
  <c r="D161" i="3"/>
  <c r="D153" i="3"/>
  <c r="D145" i="3"/>
  <c r="D137" i="3"/>
  <c r="D129" i="3"/>
  <c r="D121" i="3"/>
  <c r="D113" i="3"/>
  <c r="D105" i="3"/>
  <c r="D97" i="3"/>
  <c r="D89" i="3"/>
  <c r="D81" i="3"/>
  <c r="D73" i="3"/>
  <c r="D65" i="3"/>
  <c r="D57" i="3"/>
  <c r="D49" i="3"/>
  <c r="D33" i="3"/>
  <c r="D25" i="3"/>
  <c r="D17" i="3"/>
  <c r="D9" i="3"/>
  <c r="D2021" i="3"/>
  <c r="D2013" i="3"/>
  <c r="D2005" i="3"/>
  <c r="D2155" i="3"/>
  <c r="D2147" i="3"/>
  <c r="D2139" i="3"/>
  <c r="D2131" i="3"/>
  <c r="D2123" i="3"/>
  <c r="D2115" i="3"/>
  <c r="D2107" i="3"/>
  <c r="D2099" i="3"/>
  <c r="D2091" i="3"/>
  <c r="D2083" i="3"/>
  <c r="D2075" i="3"/>
  <c r="D2067" i="3"/>
  <c r="D2059" i="3"/>
  <c r="D2051" i="3"/>
  <c r="D2043" i="3"/>
  <c r="D2035" i="3"/>
  <c r="D2027" i="3"/>
  <c r="D2019" i="3"/>
  <c r="D2011" i="3"/>
  <c r="D2003" i="3"/>
  <c r="D2004" i="3"/>
  <c r="D2000" i="3"/>
  <c r="D1992" i="3"/>
  <c r="D1984" i="3"/>
  <c r="D1976" i="3"/>
  <c r="D1968" i="3"/>
  <c r="D1960" i="3"/>
  <c r="D1952" i="3"/>
  <c r="D1944" i="3"/>
  <c r="D1936" i="3"/>
  <c r="D1928" i="3"/>
  <c r="D1920" i="3"/>
  <c r="D1912" i="3"/>
  <c r="D1904" i="3"/>
  <c r="D1896" i="3"/>
  <c r="D1888" i="3"/>
  <c r="D1880" i="3"/>
  <c r="D1872" i="3"/>
  <c r="D1864" i="3"/>
  <c r="D1856" i="3"/>
  <c r="D1848" i="3"/>
  <c r="D1840" i="3"/>
  <c r="D1832" i="3"/>
  <c r="D960" i="3"/>
  <c r="D952" i="3"/>
  <c r="D944" i="3"/>
  <c r="D936" i="3"/>
  <c r="D928" i="3"/>
  <c r="D920" i="3"/>
  <c r="D912" i="3"/>
  <c r="D904" i="3"/>
  <c r="D896" i="3"/>
  <c r="D888" i="3"/>
  <c r="D880" i="3"/>
  <c r="D872" i="3"/>
  <c r="D848" i="3"/>
  <c r="D840" i="3"/>
  <c r="D832" i="3"/>
  <c r="D824" i="3"/>
  <c r="D816" i="3"/>
  <c r="D808" i="3"/>
  <c r="D800" i="3"/>
  <c r="D784" i="3"/>
  <c r="D776" i="3"/>
  <c r="D768" i="3"/>
  <c r="D760" i="3"/>
  <c r="D752" i="3"/>
  <c r="D744" i="3"/>
  <c r="D736" i="3"/>
  <c r="D728" i="3"/>
  <c r="D712" i="3"/>
  <c r="D704" i="3"/>
  <c r="D696" i="3"/>
  <c r="D688" i="3"/>
  <c r="D680" i="3"/>
  <c r="D672" i="3"/>
  <c r="D664" i="3"/>
  <c r="D656" i="3"/>
  <c r="D648" i="3"/>
  <c r="D640" i="3"/>
  <c r="D632" i="3"/>
  <c r="D624" i="3"/>
  <c r="D616" i="3"/>
  <c r="D608" i="3"/>
  <c r="D600" i="3"/>
  <c r="D592" i="3"/>
  <c r="D584" i="3"/>
  <c r="D576" i="3"/>
  <c r="D568" i="3"/>
  <c r="D560" i="3"/>
  <c r="D552" i="3"/>
  <c r="D544" i="3"/>
  <c r="D536" i="3"/>
  <c r="D528" i="3"/>
  <c r="D520" i="3"/>
  <c r="D512" i="3"/>
  <c r="D504" i="3"/>
  <c r="D496" i="3"/>
  <c r="D488" i="3"/>
  <c r="D480" i="3"/>
  <c r="D472" i="3"/>
  <c r="D464" i="3"/>
  <c r="D456" i="3"/>
  <c r="D448" i="3"/>
  <c r="D440" i="3"/>
  <c r="D432" i="3"/>
  <c r="D424" i="3"/>
  <c r="D416" i="3"/>
  <c r="D408" i="3"/>
  <c r="D400" i="3"/>
  <c r="D392" i="3"/>
  <c r="D384" i="3"/>
  <c r="D376" i="3"/>
  <c r="D368" i="3"/>
  <c r="D360" i="3"/>
  <c r="D352" i="3"/>
  <c r="D344" i="3"/>
  <c r="D336" i="3"/>
  <c r="D328" i="3"/>
  <c r="D320" i="3"/>
  <c r="D312" i="3"/>
  <c r="D304" i="3"/>
  <c r="D296" i="3"/>
  <c r="D288" i="3"/>
  <c r="D280" i="3"/>
  <c r="D272" i="3"/>
  <c r="D264" i="3"/>
  <c r="D256" i="3"/>
  <c r="D248" i="3"/>
  <c r="D240" i="3"/>
  <c r="D232" i="3"/>
  <c r="D224" i="3"/>
  <c r="D216" i="3"/>
  <c r="D208" i="3"/>
  <c r="D200" i="3"/>
  <c r="D192" i="3"/>
  <c r="D184" i="3"/>
  <c r="D176" i="3"/>
  <c r="D168" i="3"/>
  <c r="D160" i="3"/>
  <c r="D152" i="3"/>
  <c r="D144" i="3"/>
  <c r="D136" i="3"/>
  <c r="D128" i="3"/>
  <c r="D120" i="3"/>
  <c r="D112" i="3"/>
  <c r="D104" i="3"/>
  <c r="E114" i="3" s="1"/>
  <c r="D96" i="3"/>
  <c r="D80" i="3"/>
  <c r="E90" i="3" s="1"/>
  <c r="D72" i="3"/>
  <c r="D64" i="3"/>
  <c r="D56" i="3"/>
  <c r="D48" i="3"/>
  <c r="D32" i="3"/>
  <c r="D24" i="3"/>
  <c r="D16" i="3"/>
  <c r="E26" i="3" s="1"/>
  <c r="D8" i="3"/>
  <c r="E18" i="3" s="1"/>
  <c r="D2160" i="3"/>
  <c r="D2152" i="3"/>
  <c r="D2144" i="3"/>
  <c r="D2136" i="3"/>
  <c r="D2128" i="3"/>
  <c r="D2120" i="3"/>
  <c r="D2112" i="3"/>
  <c r="D2104" i="3"/>
  <c r="D2096" i="3"/>
  <c r="D2088" i="3"/>
  <c r="D2080" i="3"/>
  <c r="D2072" i="3"/>
  <c r="D2064" i="3"/>
  <c r="D2056" i="3"/>
  <c r="D2048" i="3"/>
  <c r="D2040" i="3"/>
  <c r="D2032" i="3"/>
  <c r="D2024" i="3"/>
  <c r="D2016" i="3"/>
  <c r="D2008" i="3"/>
  <c r="J2" i="3"/>
  <c r="I2" i="3"/>
  <c r="C2" i="3"/>
  <c r="A2" i="3"/>
  <c r="B1" i="3"/>
  <c r="E94" i="3" l="1"/>
  <c r="E107" i="3"/>
  <c r="E100" i="3"/>
  <c r="F100" i="3" s="1"/>
  <c r="F89" i="3"/>
  <c r="E81" i="3"/>
  <c r="E62" i="3"/>
  <c r="F51" i="3"/>
  <c r="E45" i="3"/>
  <c r="F45" i="3" s="1"/>
  <c r="G45" i="3" s="1"/>
  <c r="E117" i="3"/>
  <c r="E39" i="3"/>
  <c r="F39" i="3" s="1"/>
  <c r="F108" i="3"/>
  <c r="E119" i="3"/>
  <c r="F119" i="3" s="1"/>
  <c r="E55" i="3"/>
  <c r="F55" i="3" s="1"/>
  <c r="E72" i="3"/>
  <c r="F72" i="3" s="1"/>
  <c r="F61" i="3"/>
  <c r="G61" i="3" s="1"/>
  <c r="E51" i="3"/>
  <c r="E53" i="3"/>
  <c r="E91" i="3"/>
  <c r="E126" i="3"/>
  <c r="F126" i="3" s="1"/>
  <c r="E35" i="3"/>
  <c r="F35" i="3" s="1"/>
  <c r="F24" i="3"/>
  <c r="E108" i="3"/>
  <c r="F97" i="3"/>
  <c r="E89" i="3"/>
  <c r="F78" i="3"/>
  <c r="E125" i="3"/>
  <c r="F125" i="3" s="1"/>
  <c r="F114" i="3"/>
  <c r="E47" i="3"/>
  <c r="F47" i="3" s="1"/>
  <c r="E43" i="3"/>
  <c r="F32" i="3"/>
  <c r="E123" i="3"/>
  <c r="F123" i="3" s="1"/>
  <c r="E44" i="3"/>
  <c r="F44" i="3" s="1"/>
  <c r="F33" i="3"/>
  <c r="E116" i="3"/>
  <c r="F116" i="3" s="1"/>
  <c r="F105" i="3"/>
  <c r="E17" i="3"/>
  <c r="E105" i="3"/>
  <c r="F94" i="3"/>
  <c r="E78" i="3"/>
  <c r="E69" i="3"/>
  <c r="F58" i="3"/>
  <c r="E63" i="3"/>
  <c r="F63" i="3" s="1"/>
  <c r="E16" i="3"/>
  <c r="F16" i="3" s="1"/>
  <c r="E88" i="3"/>
  <c r="F88" i="3" s="1"/>
  <c r="E42" i="3"/>
  <c r="F42" i="3" s="1"/>
  <c r="E106" i="3"/>
  <c r="F106" i="3" s="1"/>
  <c r="E57" i="3"/>
  <c r="E34" i="3"/>
  <c r="F34" i="3" s="1"/>
  <c r="E98" i="3"/>
  <c r="E99" i="3"/>
  <c r="E92" i="3"/>
  <c r="F81" i="3"/>
  <c r="E46" i="3"/>
  <c r="F46" i="3" s="1"/>
  <c r="E109" i="3"/>
  <c r="F98" i="3"/>
  <c r="E28" i="3"/>
  <c r="F28" i="3" s="1"/>
  <c r="F17" i="3"/>
  <c r="E95" i="3"/>
  <c r="F95" i="3" s="1"/>
  <c r="E59" i="3"/>
  <c r="F59" i="3" s="1"/>
  <c r="E131" i="3"/>
  <c r="F131" i="3" s="1"/>
  <c r="F120" i="3"/>
  <c r="E60" i="3"/>
  <c r="F49" i="3"/>
  <c r="E124" i="3"/>
  <c r="F124" i="3" s="1"/>
  <c r="F113" i="3"/>
  <c r="E25" i="3"/>
  <c r="E113" i="3"/>
  <c r="E14" i="3"/>
  <c r="F14" i="3" s="1"/>
  <c r="E86" i="3"/>
  <c r="F86" i="3" s="1"/>
  <c r="E77" i="3"/>
  <c r="F77" i="3" s="1"/>
  <c r="G77" i="3" s="1"/>
  <c r="F60" i="3"/>
  <c r="E71" i="3"/>
  <c r="F71" i="3" s="1"/>
  <c r="E24" i="3"/>
  <c r="E104" i="3"/>
  <c r="F93" i="3"/>
  <c r="G93" i="3" s="1"/>
  <c r="E96" i="3"/>
  <c r="F96" i="3" s="1"/>
  <c r="E97" i="3"/>
  <c r="E19" i="3"/>
  <c r="E20" i="3"/>
  <c r="F20" i="3" s="1"/>
  <c r="E73" i="3"/>
  <c r="F62" i="3"/>
  <c r="F26" i="3"/>
  <c r="E37" i="3"/>
  <c r="E111" i="3"/>
  <c r="F111" i="3" s="1"/>
  <c r="E27" i="3"/>
  <c r="E80" i="3"/>
  <c r="F80" i="3" s="1"/>
  <c r="F69" i="3"/>
  <c r="G69" i="3" s="1"/>
  <c r="E49" i="3"/>
  <c r="E67" i="3"/>
  <c r="F67" i="3" s="1"/>
  <c r="F56" i="3"/>
  <c r="E68" i="3"/>
  <c r="F57" i="3"/>
  <c r="E132" i="3"/>
  <c r="F132" i="3" s="1"/>
  <c r="F121" i="3"/>
  <c r="E33" i="3"/>
  <c r="F22" i="3"/>
  <c r="E121" i="3"/>
  <c r="E22" i="3"/>
  <c r="F91" i="3"/>
  <c r="E102" i="3"/>
  <c r="F102" i="3" s="1"/>
  <c r="E85" i="3"/>
  <c r="F85" i="3" s="1"/>
  <c r="G85" i="3" s="1"/>
  <c r="F74" i="3"/>
  <c r="F68" i="3"/>
  <c r="E79" i="3"/>
  <c r="F79" i="3" s="1"/>
  <c r="E32" i="3"/>
  <c r="E112" i="3"/>
  <c r="F112" i="3" s="1"/>
  <c r="F101" i="3"/>
  <c r="G101" i="3" s="1"/>
  <c r="E58" i="3"/>
  <c r="E122" i="3"/>
  <c r="F122" i="3" s="1"/>
  <c r="E129" i="3"/>
  <c r="F129" i="3" s="1"/>
  <c r="F118" i="3"/>
  <c r="E30" i="3"/>
  <c r="F19" i="3"/>
  <c r="F99" i="3"/>
  <c r="E110" i="3"/>
  <c r="F110" i="3" s="1"/>
  <c r="E21" i="3"/>
  <c r="F21" i="3" s="1"/>
  <c r="G21" i="3" s="1"/>
  <c r="E93" i="3"/>
  <c r="F82" i="3"/>
  <c r="E15" i="3"/>
  <c r="F15" i="3" s="1"/>
  <c r="F76" i="3"/>
  <c r="E87" i="3"/>
  <c r="F87" i="3" s="1"/>
  <c r="E52" i="3"/>
  <c r="F52" i="3" s="1"/>
  <c r="F41" i="3"/>
  <c r="E40" i="3"/>
  <c r="F40" i="3" s="1"/>
  <c r="E120" i="3"/>
  <c r="F109" i="3"/>
  <c r="G109" i="3" s="1"/>
  <c r="B2" i="3"/>
  <c r="G2" i="3"/>
  <c r="E31" i="3"/>
  <c r="F31" i="3" s="1"/>
  <c r="E64" i="3"/>
  <c r="F53" i="3"/>
  <c r="G53" i="3" s="1"/>
  <c r="E115" i="3"/>
  <c r="F115" i="3" s="1"/>
  <c r="F104" i="3"/>
  <c r="E36" i="3"/>
  <c r="F36" i="3" s="1"/>
  <c r="F25" i="3"/>
  <c r="E70" i="3"/>
  <c r="F70" i="3" s="1"/>
  <c r="E61" i="3"/>
  <c r="F50" i="3"/>
  <c r="E127" i="3"/>
  <c r="F127" i="3" s="1"/>
  <c r="E75" i="3"/>
  <c r="F75" i="3" s="1"/>
  <c r="F64" i="3"/>
  <c r="E76" i="3"/>
  <c r="F65" i="3"/>
  <c r="E41" i="3"/>
  <c r="F30" i="3"/>
  <c r="E83" i="3"/>
  <c r="F83" i="3" s="1"/>
  <c r="E84" i="3"/>
  <c r="F84" i="3" s="1"/>
  <c r="F73" i="3"/>
  <c r="E65" i="3"/>
  <c r="F54" i="3"/>
  <c r="F27" i="3"/>
  <c r="E38" i="3"/>
  <c r="F38" i="3" s="1"/>
  <c r="E118" i="3"/>
  <c r="F107" i="3"/>
  <c r="F18" i="3"/>
  <c r="E29" i="3"/>
  <c r="F29" i="3" s="1"/>
  <c r="G29" i="3" s="1"/>
  <c r="E101" i="3"/>
  <c r="F90" i="3"/>
  <c r="E23" i="3"/>
  <c r="F23" i="3" s="1"/>
  <c r="F92" i="3"/>
  <c r="E103" i="3"/>
  <c r="F103" i="3" s="1"/>
  <c r="E54" i="3"/>
  <c r="F43" i="3"/>
  <c r="E48" i="3"/>
  <c r="F48" i="3" s="1"/>
  <c r="F37" i="3"/>
  <c r="G37" i="3" s="1"/>
  <c r="E128" i="3"/>
  <c r="F128" i="3" s="1"/>
  <c r="F117" i="3"/>
  <c r="G117" i="3" s="1"/>
  <c r="H117" i="3" s="1"/>
  <c r="E74" i="3"/>
  <c r="E66" i="3"/>
  <c r="F66" i="3" s="1"/>
  <c r="E130" i="3"/>
  <c r="F130" i="3" s="1"/>
  <c r="H84" i="3"/>
  <c r="H105" i="3"/>
  <c r="H16" i="3"/>
  <c r="H70" i="3"/>
  <c r="H28" i="3"/>
  <c r="D2" i="3"/>
  <c r="F2" i="3" l="1"/>
  <c r="E5" i="3"/>
  <c r="F5" i="3" s="1"/>
  <c r="E12" i="3"/>
  <c r="F12" i="3" s="1"/>
  <c r="E11" i="3"/>
  <c r="F11" i="3" s="1"/>
  <c r="E13" i="3"/>
  <c r="F13" i="3" s="1"/>
  <c r="E10" i="3"/>
  <c r="F10" i="3" s="1"/>
  <c r="E3" i="3"/>
  <c r="F3" i="3" s="1"/>
  <c r="G3" i="3" s="1"/>
  <c r="E7" i="3"/>
  <c r="F7" i="3" s="1"/>
  <c r="E9" i="3"/>
  <c r="F9" i="3" s="1"/>
  <c r="G9" i="3" s="1"/>
  <c r="E2" i="3"/>
  <c r="E8" i="3"/>
  <c r="F8" i="3" s="1"/>
  <c r="E4" i="3"/>
  <c r="F4" i="3" s="1"/>
  <c r="E6" i="3"/>
  <c r="F6" i="3" s="1"/>
  <c r="G6" i="3" s="1"/>
  <c r="H6" i="3" s="1"/>
  <c r="H100" i="3"/>
  <c r="H52" i="3"/>
  <c r="H19" i="3"/>
  <c r="H94" i="3"/>
  <c r="H44" i="3"/>
  <c r="H34" i="3"/>
  <c r="H17" i="3"/>
  <c r="H80" i="3"/>
  <c r="H78" i="3"/>
  <c r="H74" i="3"/>
  <c r="H22" i="3"/>
  <c r="H13" i="3"/>
  <c r="H54" i="3"/>
  <c r="H4" i="3"/>
  <c r="H20" i="3"/>
  <c r="H58" i="3"/>
  <c r="H97" i="3"/>
  <c r="H43" i="3"/>
  <c r="H18" i="3"/>
  <c r="H33" i="3"/>
  <c r="H82" i="3"/>
  <c r="H56" i="3"/>
  <c r="H102" i="3"/>
  <c r="H32" i="3"/>
  <c r="H8" i="3"/>
  <c r="H90" i="3"/>
  <c r="H108" i="3"/>
  <c r="H51" i="3"/>
  <c r="H96" i="3"/>
  <c r="H37" i="3"/>
  <c r="H101" i="3"/>
  <c r="H91" i="3"/>
  <c r="H60" i="3"/>
  <c r="H59" i="3"/>
  <c r="H109" i="3"/>
  <c r="H64" i="3"/>
  <c r="H49" i="3"/>
  <c r="H53" i="3"/>
  <c r="H98" i="3"/>
  <c r="H62" i="3"/>
  <c r="H69" i="3"/>
  <c r="H24" i="3"/>
  <c r="H92" i="3"/>
  <c r="H107" i="3"/>
  <c r="H72" i="3"/>
  <c r="H41" i="3"/>
  <c r="H10" i="3"/>
  <c r="H30" i="3"/>
  <c r="H67" i="3"/>
  <c r="H14" i="3"/>
  <c r="H48" i="3"/>
  <c r="H11" i="3"/>
  <c r="H66" i="3"/>
  <c r="H83" i="3"/>
  <c r="H9" i="3"/>
  <c r="H12" i="3"/>
  <c r="H27" i="3"/>
  <c r="H77" i="3"/>
  <c r="H73" i="3"/>
  <c r="H99" i="3"/>
  <c r="H57" i="3"/>
  <c r="H5" i="3"/>
  <c r="H21" i="3"/>
  <c r="H3" i="3"/>
  <c r="H104" i="3"/>
  <c r="H26" i="3"/>
  <c r="H36" i="3"/>
  <c r="H61" i="3"/>
  <c r="H106" i="3"/>
  <c r="H89" i="3"/>
  <c r="H81" i="3"/>
  <c r="H68" i="3"/>
  <c r="H110" i="3"/>
  <c r="H93" i="3"/>
  <c r="H75" i="3"/>
  <c r="H31" i="3"/>
  <c r="H45" i="3"/>
  <c r="H35" i="3"/>
  <c r="H47" i="3"/>
  <c r="H85" i="3"/>
  <c r="H55" i="3"/>
  <c r="H25" i="3"/>
  <c r="H71" i="3"/>
  <c r="H79" i="3"/>
  <c r="H46" i="3"/>
  <c r="H76" i="3"/>
  <c r="H65" i="3"/>
  <c r="H23" i="3"/>
  <c r="H29" i="3"/>
  <c r="H39" i="3"/>
  <c r="H7" i="3"/>
  <c r="H88" i="3"/>
  <c r="H50" i="3"/>
  <c r="H38" i="3"/>
  <c r="H95" i="3"/>
  <c r="H40" i="3"/>
  <c r="H87" i="3"/>
  <c r="H15" i="3"/>
  <c r="H103" i="3"/>
  <c r="H63" i="3"/>
  <c r="H86" i="3"/>
  <c r="H42" i="3"/>
  <c r="H2" i="3"/>
  <c r="X29" i="3" l="1"/>
  <c r="Y29" i="3" s="1"/>
  <c r="X25" i="3"/>
  <c r="Y25" i="3" s="1"/>
  <c r="X28" i="3"/>
  <c r="Y28" i="3" s="1"/>
  <c r="X26" i="3"/>
  <c r="Y26" i="3" s="1"/>
  <c r="X27" i="3"/>
  <c r="Y27" i="3" s="1"/>
  <c r="X30" i="3"/>
  <c r="Y30" i="3" s="1"/>
  <c r="X31" i="3"/>
  <c r="Y31" i="3" s="1"/>
</calcChain>
</file>

<file path=xl/sharedStrings.xml><?xml version="1.0" encoding="utf-8"?>
<sst xmlns="http://schemas.openxmlformats.org/spreadsheetml/2006/main" count="75" uniqueCount="70">
  <si>
    <t>created_at</t>
  </si>
  <si>
    <t>PM2.5_CF1_ug/m3</t>
  </si>
  <si>
    <t>Temperature_F</t>
  </si>
  <si>
    <t>Humidity_%</t>
  </si>
  <si>
    <t>Select Your Time Zone:</t>
  </si>
  <si>
    <t>PM1.0_CF1_ug/m3</t>
  </si>
  <si>
    <t>PM10.0_CF1_ug/m3</t>
  </si>
  <si>
    <t>UptimeMinutes</t>
  </si>
  <si>
    <t>RSSI_dbm</t>
  </si>
  <si>
    <t>PM2.5_ATM_ug/m3</t>
  </si>
  <si>
    <t>Copy and Paste Your Data Here:</t>
  </si>
  <si>
    <t>Eastern Daylight Time</t>
  </si>
  <si>
    <t>Eastern Standard Time</t>
  </si>
  <si>
    <t>Central Daylight Time</t>
  </si>
  <si>
    <t>Central Standard Time</t>
  </si>
  <si>
    <t>Mountain Daylight Time</t>
  </si>
  <si>
    <t>Mountain Standard Time</t>
  </si>
  <si>
    <t>Pacific Daylight Time</t>
  </si>
  <si>
    <t>Pacific Standard Time</t>
  </si>
  <si>
    <t>Alaska Daylight Time</t>
  </si>
  <si>
    <t>Alaska Standard Time</t>
  </si>
  <si>
    <t>UTC</t>
  </si>
  <si>
    <r>
      <t>Corrected PM2.5_CF1 (</t>
    </r>
    <r>
      <rPr>
        <sz val="12"/>
        <color theme="1"/>
        <rFont val="Calibri"/>
        <family val="2"/>
      </rPr>
      <t>µ</t>
    </r>
    <r>
      <rPr>
        <sz val="12"/>
        <color theme="1"/>
        <rFont val="Calibri"/>
        <family val="2"/>
        <scheme val="minor"/>
      </rPr>
      <t>g/m3)</t>
    </r>
  </si>
  <si>
    <t>READ ME FIRST</t>
  </si>
  <si>
    <t>IMPORTANT NOTE-You must click in Cell A5 to paste your data and the data headers of the original data from your .csv file must match the column headers shown below.</t>
  </si>
  <si>
    <t>Step 1:</t>
  </si>
  <si>
    <t>The data headers of the original data from your .csv file must match the column headers shown in Row 4 of the PasteData tab.</t>
  </si>
  <si>
    <t>Step 2:</t>
  </si>
  <si>
    <t>Step 3:</t>
  </si>
  <si>
    <t>2019 US-Wide Correction Factor Notes:</t>
  </si>
  <si>
    <t>The 2019 US-Wide Correction Factor was built and tested on 24-hr averaged data from collocation with Federal Reference and Equivalent methods (FRMs and FEMs in 16 States) (Barkjohn et al. 2020).</t>
  </si>
  <si>
    <t>RH = Reported Purple Air relative humidity. Considers relative humidity (RH) influence since monitors measure dry PM2.5 and RH can increase light scattering per mass.</t>
  </si>
  <si>
    <t>Time Stamp Correction Notes:</t>
  </si>
  <si>
    <t>The 1st Formula, which is  = LEFT(CellReference, 19) takes the leftmost nineteen characters from the created_at cell.  This grabs only the date/time from this cell and leaves out the text of UTC.</t>
  </si>
  <si>
    <t>The 2nd formula =CellReference-(N/24) subtracts N hours from the timestamp to reflect the time zone the sensor is actually located in. The value of 24 is used because of the way Excel stores date/time values.</t>
  </si>
  <si>
    <t>There is a number associated with every date/time that is entered and if only a value instead of a fraction is used, for example 6, it would subtract six days from the value instead of 6 hours.  So that is why the 24 is in the formula.</t>
  </si>
  <si>
    <r>
      <t>Low Concentration PA</t>
    </r>
    <r>
      <rPr>
        <vertAlign val="subscript"/>
        <sz val="12"/>
        <color rgb="FF1F497D"/>
        <rFont val="Times New Roman"/>
        <family val="1"/>
      </rPr>
      <t>cf_1</t>
    </r>
    <r>
      <rPr>
        <sz val="12"/>
        <color rgb="FF1F497D"/>
        <rFont val="Times New Roman"/>
        <family val="1"/>
      </rPr>
      <t xml:space="preserve"> ≤ 343 μg m-3 Formula: PM2.5= 0.52 x PA</t>
    </r>
    <r>
      <rPr>
        <vertAlign val="subscript"/>
        <sz val="12"/>
        <color rgb="FF1F497D"/>
        <rFont val="Times New Roman"/>
        <family val="1"/>
      </rPr>
      <t>cf_1</t>
    </r>
    <r>
      <rPr>
        <sz val="12"/>
        <color rgb="FF1F497D"/>
        <rFont val="Times New Roman"/>
        <family val="1"/>
      </rPr>
      <t>-0.086 x RH + 5.75</t>
    </r>
  </si>
  <si>
    <r>
      <t>High Concentration PA</t>
    </r>
    <r>
      <rPr>
        <vertAlign val="subscript"/>
        <sz val="12"/>
        <color rgb="FF1F497D"/>
        <rFont val="Times New Roman"/>
        <family val="1"/>
      </rPr>
      <t>cf_1</t>
    </r>
    <r>
      <rPr>
        <sz val="12"/>
        <color rgb="FF1F497D"/>
        <rFont val="Times New Roman"/>
        <family val="1"/>
      </rPr>
      <t xml:space="preserve"> &gt; 343 μg m-3 Formula: PM2.5= 0.46 x PA</t>
    </r>
    <r>
      <rPr>
        <vertAlign val="subscript"/>
        <sz val="12"/>
        <color rgb="FF1F497D"/>
        <rFont val="Times New Roman"/>
        <family val="1"/>
      </rPr>
      <t>cf_1</t>
    </r>
    <r>
      <rPr>
        <sz val="12"/>
        <color rgb="FF1F497D"/>
        <rFont val="Times New Roman"/>
        <family val="1"/>
      </rPr>
      <t xml:space="preserve"> + 3.93 x 10-4 x (PA</t>
    </r>
    <r>
      <rPr>
        <vertAlign val="subscript"/>
        <sz val="12"/>
        <color rgb="FF1F497D"/>
        <rFont val="Times New Roman"/>
        <family val="1"/>
      </rPr>
      <t>cf_1</t>
    </r>
    <r>
      <rPr>
        <sz val="12"/>
        <color rgb="FF1F497D"/>
        <rFont val="Times New Roman"/>
        <family val="1"/>
      </rPr>
      <t>)</t>
    </r>
    <r>
      <rPr>
        <vertAlign val="superscript"/>
        <sz val="12"/>
        <color rgb="FF1F497D"/>
        <rFont val="Times New Roman"/>
        <family val="1"/>
      </rPr>
      <t>2</t>
    </r>
    <r>
      <rPr>
        <sz val="12"/>
        <color rgb="FF1F497D"/>
        <rFont val="Times New Roman"/>
        <family val="1"/>
      </rPr>
      <t xml:space="preserve"> + 2.97</t>
    </r>
  </si>
  <si>
    <r>
      <t xml:space="preserve">PA = Reported Purple Air </t>
    </r>
    <r>
      <rPr>
        <vertAlign val="subscript"/>
        <sz val="12"/>
        <color rgb="FF1F497D"/>
        <rFont val="Times New Roman"/>
        <family val="1"/>
      </rPr>
      <t>CF_1</t>
    </r>
    <r>
      <rPr>
        <sz val="12"/>
        <color rgb="FF1F497D"/>
        <rFont val="Times New Roman"/>
        <family val="1"/>
      </rPr>
      <t xml:space="preserve"> PM2.5 Concentration. CF_1 provides higher concentrations that are more strongly correlated with FRM/FEM over the full concentration range.</t>
    </r>
  </si>
  <si>
    <t>Select your time zone from the selection box in the PasteData tab of this spreadsheet.</t>
  </si>
  <si>
    <t>Copy and paste the data from the .csv file you downloaded from the Purple Air website into cell A5 of the PasteData tab of this spreadsheet.</t>
  </si>
  <si>
    <t>As needed, modify the chart in the View tab (for example, change the data range to apply to your data, by default the chart shows the first 5 days of data).</t>
  </si>
  <si>
    <t>Step 4:</t>
  </si>
  <si>
    <t>Purple Air sensors use a non-regulatory method for measuring ambient concentrations of particle pollution which do not meet the designation as "reference methods" or "equivalent methods" in accordance with Title 40, Part 53 of the Code of Federal Regulations (40 CFR Part 53).</t>
  </si>
  <si>
    <t>General Technical Notes:</t>
  </si>
  <si>
    <t xml:space="preserve"> been developed; however, they are typically generated for a specific region, season, or condition, and little work has been done to understand how broadly applicable they are. Although location specific and individual sensor</t>
  </si>
  <si>
    <t>Previous work exploring the performance and accuracy of the Purple Air sensors have shown deficiencies in the accuracy of the particle measurement resulting in the need for correction. A number of previous corrections have</t>
  </si>
  <si>
    <t xml:space="preserve">Northern Arizona University’s Institute for Tribal Environmental Professionals, Tribal Air Monitoring Support (TAMS) Center developed this correction spreadsheet as a resource to support tribal Purple Air sensor projects. </t>
  </si>
  <si>
    <t>The TAMS Center does not endorse or is responsible for the data nor guarantee the data validity. This spreadsheet is provided soley as a pointer to information on topics related to environmental protection that may be useful to tribes and the public.</t>
  </si>
  <si>
    <t>Disclaimer:</t>
  </si>
  <si>
    <t xml:space="preserve"> corrections may be ideal, a single correction across Purple Air sensors may not be possible. As a caution, sensor data should be evaluated since having multiple corrections can make it difficult for many sensor users to know which correction is best for their application.</t>
  </si>
  <si>
    <t>In the View tab, you can now view your data in your time zone and with the 2019 US-Wide Correction Factor applied to the PM2.5 data in in the "Corrected PM2.5_CF1 (µg/m3)" column (Column D).</t>
  </si>
  <si>
    <r>
      <t>Use the US-wide correction until PA</t>
    </r>
    <r>
      <rPr>
        <vertAlign val="subscript"/>
        <sz val="12"/>
        <color rgb="FF1F497D"/>
        <rFont val="Times New Roman"/>
        <family val="1"/>
      </rPr>
      <t>cf_1</t>
    </r>
    <r>
      <rPr>
        <sz val="12"/>
        <color rgb="FF1F497D"/>
        <rFont val="Times New Roman"/>
        <family val="1"/>
      </rPr>
      <t xml:space="preserve"> exceeds 343 μg m-3, then use a quadratic fit. Collocation data captured in 2020 during wildland smoke events indicated a polynomial fit may be better at higher concentrations (Sayahi et al. 2019)</t>
    </r>
  </si>
  <si>
    <t>BPLo</t>
  </si>
  <si>
    <t>BPHi</t>
  </si>
  <si>
    <t>Ilo</t>
  </si>
  <si>
    <t>Ihi</t>
  </si>
  <si>
    <t>Count</t>
  </si>
  <si>
    <t>Good</t>
  </si>
  <si>
    <t>Moderate</t>
  </si>
  <si>
    <t>Unhealthy for Sensitive Groups</t>
  </si>
  <si>
    <t>Hazardous</t>
  </si>
  <si>
    <t>Unhealthy</t>
  </si>
  <si>
    <t>Very Unhealthy</t>
  </si>
  <si>
    <t>Beyond the AQI</t>
  </si>
  <si>
    <t>Download Primary (A), 60 Minute Averages from the Purple Air website (see attached SOP).  Note that this spreadsheet can accommodate up to 90 days of hourly data.</t>
  </si>
  <si>
    <t>Weight Factor</t>
  </si>
  <si>
    <t>Forecasted Hourly Value (ug/m3)</t>
  </si>
  <si>
    <t>NowCast AQI</t>
  </si>
  <si>
    <t>NowCast AQI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</si>
</sst>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2"/>
      <color theme="1"/>
      <name val="Calibri"/>
      <family val="2"/>
    </font>
    <font>
      <b/>
      <sz val="12"/>
      <color theme="1"/>
      <name val="Calibri"/>
      <family val="2"/>
      <scheme val="minor"/>
    </font>
    <font>
      <u/>
      <sz val="12"/>
      <color theme="1"/>
      <name val="Calibri"/>
      <family val="2"/>
      <scheme val="minor"/>
    </font>
    <font>
      <sz val="12"/>
      <color rgb="FF1F497D"/>
      <name val="Times New Roman"/>
      <family val="1"/>
    </font>
    <font>
      <vertAlign val="superscript"/>
      <sz val="12"/>
      <color rgb="FF1F497D"/>
      <name val="Times New Roman"/>
      <family val="1"/>
    </font>
    <font>
      <vertAlign val="subscript"/>
      <sz val="12"/>
      <color rgb="FF1F497D"/>
      <name val="Times New Roman"/>
      <family val="1"/>
    </font>
    <font>
      <b/>
      <u/>
      <sz val="12"/>
      <color theme="1"/>
      <name val="Calibri"/>
      <family val="2"/>
      <scheme val="minor"/>
    </font>
    <font>
      <b/>
      <sz val="12"/>
      <color rgb="FF1F497D"/>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18" fillId="0" borderId="0" xfId="0" applyFont="1"/>
    <xf numFmtId="164" fontId="18" fillId="0" borderId="0" xfId="0" applyNumberFormat="1" applyFont="1"/>
    <xf numFmtId="0" fontId="20" fillId="0" borderId="0" xfId="0" applyFont="1"/>
    <xf numFmtId="0" fontId="21" fillId="0" borderId="0" xfId="0" applyFont="1"/>
    <xf numFmtId="0" fontId="22" fillId="0" borderId="0" xfId="0" applyFont="1"/>
    <xf numFmtId="0" fontId="25" fillId="0" borderId="0" xfId="0" applyFont="1"/>
    <xf numFmtId="0" fontId="26" fillId="0" borderId="0" xfId="0" applyFont="1"/>
    <xf numFmtId="1" fontId="18" fillId="0" borderId="0" xfId="0" applyNumberFormat="1" applyFont="1" applyFill="1"/>
    <xf numFmtId="1" fontId="18" fillId="0" borderId="0" xfId="0" applyNumberFormat="1" applyFont="1" applyFill="1" applyAlignment="1">
      <alignment horizontal="center"/>
    </xf>
    <xf numFmtId="0" fontId="18" fillId="0" borderId="10" xfId="0" applyFont="1" applyBorder="1"/>
    <xf numFmtId="164" fontId="18" fillId="0" borderId="10" xfId="0" applyNumberFormat="1" applyFont="1" applyBorder="1"/>
    <xf numFmtId="1" fontId="18" fillId="0" borderId="10" xfId="0" applyNumberFormat="1" applyFont="1" applyFill="1" applyBorder="1"/>
    <xf numFmtId="1" fontId="18" fillId="0" borderId="10" xfId="0" applyNumberFormat="1" applyFont="1" applyFill="1" applyBorder="1" applyAlignment="1">
      <alignment horizontal="center"/>
    </xf>
    <xf numFmtId="9"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auto="1"/>
      </font>
      <fill>
        <patternFill patternType="none">
          <bgColor auto="1"/>
        </patternFill>
      </fill>
      <border>
        <left style="thin">
          <color auto="1"/>
        </left>
        <right style="thin">
          <color auto="1"/>
        </right>
        <top style="thin">
          <color auto="1"/>
        </top>
        <bottom style="thin">
          <color auto="1"/>
        </bottom>
      </border>
    </dxf>
    <dxf>
      <font>
        <color theme="0"/>
      </font>
      <fill>
        <patternFill>
          <bgColor rgb="FF7E0023"/>
        </patternFill>
      </fill>
    </dxf>
    <dxf>
      <font>
        <color theme="0"/>
      </font>
      <fill>
        <patternFill>
          <bgColor rgb="FF8F3F97"/>
        </patternFill>
      </fill>
    </dxf>
    <dxf>
      <font>
        <color auto="1"/>
      </font>
      <fill>
        <patternFill>
          <bgColor rgb="FFFF0000"/>
        </patternFill>
      </fill>
    </dxf>
    <dxf>
      <font>
        <color auto="1"/>
      </font>
      <fill>
        <patternFill>
          <bgColor rgb="FFFF7E00"/>
        </patternFill>
      </fill>
    </dxf>
    <dxf>
      <font>
        <color auto="1"/>
      </font>
      <fill>
        <patternFill>
          <bgColor rgb="FFFFFF00"/>
        </patternFill>
      </fill>
    </dxf>
    <dxf>
      <font>
        <color auto="1"/>
      </font>
      <fill>
        <patternFill>
          <bgColor rgb="FF00E400"/>
        </patternFill>
      </fill>
    </dxf>
  </dxfs>
  <tableStyles count="0" defaultTableStyle="TableStyleMedium2" defaultPivotStyle="PivotStyleLight16"/>
  <colors>
    <mruColors>
      <color rgb="FF7E0023"/>
      <color rgb="FFFF0000"/>
      <color rgb="FFFF7E00"/>
      <color rgb="FFFFFF00"/>
      <color rgb="FF00E400"/>
      <color rgb="FF8F3F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PM2.5 CF_1 vs Corrected PM2.5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View!$C$1</c:f>
              <c:strCache>
                <c:ptCount val="1"/>
                <c:pt idx="0">
                  <c:v>PM2.5_CF1_ug/m3</c:v>
                </c:pt>
              </c:strCache>
            </c:strRef>
          </c:tx>
          <c:spPr>
            <a:ln w="28575" cap="rnd">
              <a:solidFill>
                <a:schemeClr val="accent1"/>
              </a:solidFill>
              <a:round/>
            </a:ln>
            <a:effectLst/>
          </c:spPr>
          <c:marker>
            <c:symbol val="none"/>
          </c:marker>
          <c:cat>
            <c:numRef>
              <c:f>View!$B$2:$B$121</c:f>
              <c:numCache>
                <c:formatCode>[$-409]m/d/yy\ h:mm\ AM/PM;@</c:formatCode>
                <c:ptCount val="1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cat>
          <c:val>
            <c:numRef>
              <c:f>View!$C$2:$C$121</c:f>
              <c:numCache>
                <c:formatCode>General</c:formatCode>
                <c:ptCount val="1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smooth val="0"/>
          <c:extLst>
            <c:ext xmlns:c16="http://schemas.microsoft.com/office/drawing/2014/chart" uri="{C3380CC4-5D6E-409C-BE32-E72D297353CC}">
              <c16:uniqueId val="{00000000-A051-41AA-92DD-086A20B0C821}"/>
            </c:ext>
          </c:extLst>
        </c:ser>
        <c:ser>
          <c:idx val="1"/>
          <c:order val="1"/>
          <c:tx>
            <c:strRef>
              <c:f>View!$D$1</c:f>
              <c:strCache>
                <c:ptCount val="1"/>
                <c:pt idx="0">
                  <c:v>Corrected PM2.5_CF1 (µg/m3)</c:v>
                </c:pt>
              </c:strCache>
            </c:strRef>
          </c:tx>
          <c:spPr>
            <a:ln w="28575" cap="rnd">
              <a:solidFill>
                <a:schemeClr val="accent2"/>
              </a:solidFill>
              <a:round/>
            </a:ln>
            <a:effectLst/>
          </c:spPr>
          <c:marker>
            <c:symbol val="none"/>
          </c:marker>
          <c:cat>
            <c:numRef>
              <c:f>View!$B$2:$B$121</c:f>
              <c:numCache>
                <c:formatCode>[$-409]m/d/yy\ h:mm\ AM/PM;@</c:formatCode>
                <c:ptCount val="1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cat>
          <c:val>
            <c:numRef>
              <c:f>View!$D$2:$D$121</c:f>
              <c:numCache>
                <c:formatCode>General</c:formatCode>
                <c:ptCount val="120"/>
                <c:pt idx="0">
                  <c:v>5.75</c:v>
                </c:pt>
                <c:pt idx="1">
                  <c:v>5.75</c:v>
                </c:pt>
                <c:pt idx="2">
                  <c:v>5.75</c:v>
                </c:pt>
                <c:pt idx="3">
                  <c:v>5.75</c:v>
                </c:pt>
                <c:pt idx="4">
                  <c:v>5.75</c:v>
                </c:pt>
                <c:pt idx="5">
                  <c:v>5.75</c:v>
                </c:pt>
                <c:pt idx="6">
                  <c:v>5.75</c:v>
                </c:pt>
                <c:pt idx="7">
                  <c:v>5.75</c:v>
                </c:pt>
                <c:pt idx="8">
                  <c:v>5.75</c:v>
                </c:pt>
                <c:pt idx="9">
                  <c:v>5.75</c:v>
                </c:pt>
                <c:pt idx="10">
                  <c:v>5.75</c:v>
                </c:pt>
                <c:pt idx="11">
                  <c:v>5.75</c:v>
                </c:pt>
                <c:pt idx="12">
                  <c:v>5.75</c:v>
                </c:pt>
                <c:pt idx="13">
                  <c:v>5.75</c:v>
                </c:pt>
                <c:pt idx="14">
                  <c:v>5.75</c:v>
                </c:pt>
                <c:pt idx="15">
                  <c:v>5.75</c:v>
                </c:pt>
                <c:pt idx="16">
                  <c:v>5.75</c:v>
                </c:pt>
                <c:pt idx="17">
                  <c:v>5.75</c:v>
                </c:pt>
                <c:pt idx="18">
                  <c:v>5.75</c:v>
                </c:pt>
                <c:pt idx="19">
                  <c:v>5.75</c:v>
                </c:pt>
                <c:pt idx="20">
                  <c:v>5.75</c:v>
                </c:pt>
                <c:pt idx="21">
                  <c:v>5.75</c:v>
                </c:pt>
                <c:pt idx="22">
                  <c:v>5.75</c:v>
                </c:pt>
                <c:pt idx="23">
                  <c:v>5.75</c:v>
                </c:pt>
                <c:pt idx="24">
                  <c:v>5.75</c:v>
                </c:pt>
                <c:pt idx="25">
                  <c:v>5.75</c:v>
                </c:pt>
                <c:pt idx="26">
                  <c:v>5.75</c:v>
                </c:pt>
                <c:pt idx="27">
                  <c:v>5.75</c:v>
                </c:pt>
                <c:pt idx="28">
                  <c:v>5.75</c:v>
                </c:pt>
                <c:pt idx="29">
                  <c:v>5.75</c:v>
                </c:pt>
                <c:pt idx="30">
                  <c:v>5.75</c:v>
                </c:pt>
                <c:pt idx="31">
                  <c:v>5.75</c:v>
                </c:pt>
                <c:pt idx="32">
                  <c:v>5.75</c:v>
                </c:pt>
                <c:pt idx="33">
                  <c:v>5.75</c:v>
                </c:pt>
                <c:pt idx="34">
                  <c:v>5.75</c:v>
                </c:pt>
                <c:pt idx="35">
                  <c:v>5.75</c:v>
                </c:pt>
                <c:pt idx="36">
                  <c:v>5.75</c:v>
                </c:pt>
                <c:pt idx="37">
                  <c:v>5.75</c:v>
                </c:pt>
                <c:pt idx="38">
                  <c:v>5.75</c:v>
                </c:pt>
                <c:pt idx="39">
                  <c:v>5.75</c:v>
                </c:pt>
                <c:pt idx="40">
                  <c:v>5.75</c:v>
                </c:pt>
                <c:pt idx="41">
                  <c:v>5.75</c:v>
                </c:pt>
                <c:pt idx="42">
                  <c:v>5.75</c:v>
                </c:pt>
                <c:pt idx="43">
                  <c:v>5.75</c:v>
                </c:pt>
                <c:pt idx="44">
                  <c:v>5.75</c:v>
                </c:pt>
                <c:pt idx="45">
                  <c:v>5.75</c:v>
                </c:pt>
                <c:pt idx="46">
                  <c:v>5.75</c:v>
                </c:pt>
                <c:pt idx="47">
                  <c:v>5.75</c:v>
                </c:pt>
                <c:pt idx="48">
                  <c:v>5.75</c:v>
                </c:pt>
                <c:pt idx="49">
                  <c:v>5.75</c:v>
                </c:pt>
                <c:pt idx="50">
                  <c:v>5.75</c:v>
                </c:pt>
                <c:pt idx="51">
                  <c:v>5.75</c:v>
                </c:pt>
                <c:pt idx="52">
                  <c:v>5.75</c:v>
                </c:pt>
                <c:pt idx="53">
                  <c:v>5.75</c:v>
                </c:pt>
                <c:pt idx="54">
                  <c:v>5.75</c:v>
                </c:pt>
                <c:pt idx="55">
                  <c:v>5.75</c:v>
                </c:pt>
                <c:pt idx="56">
                  <c:v>5.75</c:v>
                </c:pt>
                <c:pt idx="57">
                  <c:v>5.75</c:v>
                </c:pt>
                <c:pt idx="58">
                  <c:v>5.75</c:v>
                </c:pt>
                <c:pt idx="59">
                  <c:v>5.75</c:v>
                </c:pt>
                <c:pt idx="60">
                  <c:v>5.75</c:v>
                </c:pt>
                <c:pt idx="61">
                  <c:v>5.75</c:v>
                </c:pt>
                <c:pt idx="62">
                  <c:v>5.75</c:v>
                </c:pt>
                <c:pt idx="63">
                  <c:v>5.75</c:v>
                </c:pt>
                <c:pt idx="64">
                  <c:v>5.75</c:v>
                </c:pt>
                <c:pt idx="65">
                  <c:v>5.75</c:v>
                </c:pt>
                <c:pt idx="66">
                  <c:v>5.75</c:v>
                </c:pt>
                <c:pt idx="67">
                  <c:v>5.75</c:v>
                </c:pt>
                <c:pt idx="68">
                  <c:v>5.75</c:v>
                </c:pt>
                <c:pt idx="69">
                  <c:v>5.75</c:v>
                </c:pt>
                <c:pt idx="70">
                  <c:v>5.75</c:v>
                </c:pt>
                <c:pt idx="71">
                  <c:v>5.75</c:v>
                </c:pt>
                <c:pt idx="72">
                  <c:v>5.75</c:v>
                </c:pt>
                <c:pt idx="73">
                  <c:v>5.75</c:v>
                </c:pt>
                <c:pt idx="74">
                  <c:v>5.75</c:v>
                </c:pt>
                <c:pt idx="75">
                  <c:v>5.75</c:v>
                </c:pt>
                <c:pt idx="76">
                  <c:v>5.75</c:v>
                </c:pt>
                <c:pt idx="77">
                  <c:v>5.75</c:v>
                </c:pt>
                <c:pt idx="78">
                  <c:v>5.75</c:v>
                </c:pt>
                <c:pt idx="79">
                  <c:v>5.75</c:v>
                </c:pt>
                <c:pt idx="80">
                  <c:v>5.75</c:v>
                </c:pt>
                <c:pt idx="81">
                  <c:v>5.75</c:v>
                </c:pt>
                <c:pt idx="82">
                  <c:v>5.75</c:v>
                </c:pt>
                <c:pt idx="83">
                  <c:v>5.75</c:v>
                </c:pt>
                <c:pt idx="84">
                  <c:v>5.75</c:v>
                </c:pt>
                <c:pt idx="85">
                  <c:v>5.75</c:v>
                </c:pt>
                <c:pt idx="86">
                  <c:v>5.75</c:v>
                </c:pt>
                <c:pt idx="87">
                  <c:v>5.75</c:v>
                </c:pt>
                <c:pt idx="88">
                  <c:v>5.75</c:v>
                </c:pt>
                <c:pt idx="89">
                  <c:v>5.75</c:v>
                </c:pt>
                <c:pt idx="90">
                  <c:v>5.75</c:v>
                </c:pt>
                <c:pt idx="91">
                  <c:v>5.75</c:v>
                </c:pt>
                <c:pt idx="92">
                  <c:v>5.75</c:v>
                </c:pt>
                <c:pt idx="93">
                  <c:v>5.75</c:v>
                </c:pt>
                <c:pt idx="94">
                  <c:v>5.75</c:v>
                </c:pt>
                <c:pt idx="95">
                  <c:v>5.75</c:v>
                </c:pt>
                <c:pt idx="96">
                  <c:v>5.75</c:v>
                </c:pt>
                <c:pt idx="97">
                  <c:v>5.75</c:v>
                </c:pt>
                <c:pt idx="98">
                  <c:v>5.75</c:v>
                </c:pt>
                <c:pt idx="99">
                  <c:v>5.75</c:v>
                </c:pt>
                <c:pt idx="100">
                  <c:v>5.75</c:v>
                </c:pt>
                <c:pt idx="101">
                  <c:v>5.75</c:v>
                </c:pt>
                <c:pt idx="102">
                  <c:v>5.75</c:v>
                </c:pt>
                <c:pt idx="103">
                  <c:v>5.75</c:v>
                </c:pt>
                <c:pt idx="104">
                  <c:v>5.75</c:v>
                </c:pt>
                <c:pt idx="105">
                  <c:v>5.75</c:v>
                </c:pt>
                <c:pt idx="106">
                  <c:v>5.75</c:v>
                </c:pt>
                <c:pt idx="107">
                  <c:v>5.75</c:v>
                </c:pt>
                <c:pt idx="108">
                  <c:v>5.75</c:v>
                </c:pt>
                <c:pt idx="109">
                  <c:v>5.75</c:v>
                </c:pt>
                <c:pt idx="110">
                  <c:v>5.75</c:v>
                </c:pt>
                <c:pt idx="111">
                  <c:v>5.75</c:v>
                </c:pt>
                <c:pt idx="112">
                  <c:v>5.75</c:v>
                </c:pt>
                <c:pt idx="113">
                  <c:v>5.75</c:v>
                </c:pt>
                <c:pt idx="114">
                  <c:v>5.75</c:v>
                </c:pt>
                <c:pt idx="115">
                  <c:v>5.75</c:v>
                </c:pt>
                <c:pt idx="116">
                  <c:v>5.75</c:v>
                </c:pt>
                <c:pt idx="117">
                  <c:v>5.75</c:v>
                </c:pt>
                <c:pt idx="118">
                  <c:v>5.75</c:v>
                </c:pt>
                <c:pt idx="119">
                  <c:v>5.75</c:v>
                </c:pt>
              </c:numCache>
            </c:numRef>
          </c:val>
          <c:smooth val="0"/>
          <c:extLst>
            <c:ext xmlns:c16="http://schemas.microsoft.com/office/drawing/2014/chart" uri="{C3380CC4-5D6E-409C-BE32-E72D297353CC}">
              <c16:uniqueId val="{00000001-A051-41AA-92DD-086A20B0C821}"/>
            </c:ext>
          </c:extLst>
        </c:ser>
        <c:dLbls>
          <c:showLegendKey val="0"/>
          <c:showVal val="0"/>
          <c:showCatName val="0"/>
          <c:showSerName val="0"/>
          <c:showPercent val="0"/>
          <c:showBubbleSize val="0"/>
        </c:dLbls>
        <c:smooth val="0"/>
        <c:axId val="1468525663"/>
        <c:axId val="1468525247"/>
      </c:lineChart>
      <c:catAx>
        <c:axId val="1468525663"/>
        <c:scaling>
          <c:orientation val="minMax"/>
        </c:scaling>
        <c:delete val="0"/>
        <c:axPos val="b"/>
        <c:numFmt formatCode="[$-409]m/d/yy\ h:mm\ AM/P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525247"/>
        <c:crosses val="autoZero"/>
        <c:auto val="0"/>
        <c:lblAlgn val="ctr"/>
        <c:lblOffset val="100"/>
        <c:tickLblSkip val="10"/>
        <c:noMultiLvlLbl val="0"/>
      </c:catAx>
      <c:valAx>
        <c:axId val="146852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525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NowCast AQI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View!$X$24</c:f>
              <c:strCache>
                <c:ptCount val="1"/>
                <c:pt idx="0">
                  <c:v>Count</c:v>
                </c:pt>
              </c:strCache>
            </c:strRef>
          </c:tx>
          <c:dPt>
            <c:idx val="0"/>
            <c:bubble3D val="0"/>
            <c:spPr>
              <a:solidFill>
                <a:srgbClr val="00E400"/>
              </a:solidFill>
              <a:ln w="19050">
                <a:solidFill>
                  <a:schemeClr val="lt1"/>
                </a:solidFill>
              </a:ln>
              <a:effectLst/>
            </c:spPr>
            <c:extLst>
              <c:ext xmlns:c16="http://schemas.microsoft.com/office/drawing/2014/chart" uri="{C3380CC4-5D6E-409C-BE32-E72D297353CC}">
                <c16:uniqueId val="{00000002-7BB0-4E18-81A7-115195B7546D}"/>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3-7BB0-4E18-81A7-115195B7546D}"/>
              </c:ext>
            </c:extLst>
          </c:dPt>
          <c:dPt>
            <c:idx val="2"/>
            <c:bubble3D val="0"/>
            <c:spPr>
              <a:solidFill>
                <a:srgbClr val="FF7E00"/>
              </a:solidFill>
              <a:ln w="19050">
                <a:solidFill>
                  <a:schemeClr val="lt1"/>
                </a:solidFill>
              </a:ln>
              <a:effectLst/>
            </c:spPr>
            <c:extLst>
              <c:ext xmlns:c16="http://schemas.microsoft.com/office/drawing/2014/chart" uri="{C3380CC4-5D6E-409C-BE32-E72D297353CC}">
                <c16:uniqueId val="{00000004-7BB0-4E18-81A7-115195B7546D}"/>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7BB0-4E18-81A7-115195B7546D}"/>
              </c:ext>
            </c:extLst>
          </c:dPt>
          <c:dPt>
            <c:idx val="4"/>
            <c:bubble3D val="0"/>
            <c:spPr>
              <a:solidFill>
                <a:srgbClr val="7030A0"/>
              </a:solidFill>
              <a:ln w="19050">
                <a:solidFill>
                  <a:schemeClr val="lt1"/>
                </a:solidFill>
              </a:ln>
              <a:effectLst/>
            </c:spPr>
            <c:extLst>
              <c:ext xmlns:c16="http://schemas.microsoft.com/office/drawing/2014/chart" uri="{C3380CC4-5D6E-409C-BE32-E72D297353CC}">
                <c16:uniqueId val="{00000005-7BB0-4E18-81A7-115195B7546D}"/>
              </c:ext>
            </c:extLst>
          </c:dPt>
          <c:dPt>
            <c:idx val="5"/>
            <c:bubble3D val="0"/>
            <c:spPr>
              <a:solidFill>
                <a:srgbClr val="7E0023"/>
              </a:solidFill>
              <a:ln w="19050">
                <a:solidFill>
                  <a:schemeClr val="lt1"/>
                </a:solidFill>
              </a:ln>
              <a:effectLst/>
            </c:spPr>
            <c:extLst>
              <c:ext xmlns:c16="http://schemas.microsoft.com/office/drawing/2014/chart" uri="{C3380CC4-5D6E-409C-BE32-E72D297353CC}">
                <c16:uniqueId val="{00000006-7BB0-4E18-81A7-115195B7546D}"/>
              </c:ext>
            </c:extLst>
          </c:dPt>
          <c:dPt>
            <c:idx val="6"/>
            <c:bubble3D val="0"/>
            <c:spPr>
              <a:solidFill>
                <a:srgbClr val="7E0023"/>
              </a:solidFill>
              <a:ln w="19050">
                <a:solidFill>
                  <a:schemeClr val="lt1"/>
                </a:solidFill>
              </a:ln>
              <a:effectLst/>
            </c:spPr>
            <c:extLst>
              <c:ext xmlns:c16="http://schemas.microsoft.com/office/drawing/2014/chart" uri="{C3380CC4-5D6E-409C-BE32-E72D297353CC}">
                <c16:uniqueId val="{00000008-7BB0-4E18-81A7-115195B7546D}"/>
              </c:ext>
            </c:extLst>
          </c:dPt>
          <c:dLbls>
            <c:dLbl>
              <c:idx val="0"/>
              <c:tx>
                <c:rich>
                  <a:bodyPr/>
                  <a:lstStyle/>
                  <a:p>
                    <a:fld id="{A62B2553-A086-4B34-9FB8-709D4A982EE9}"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BB0-4E18-81A7-115195B7546D}"/>
                </c:ext>
              </c:extLst>
            </c:dLbl>
            <c:dLbl>
              <c:idx val="1"/>
              <c:tx>
                <c:rich>
                  <a:bodyPr/>
                  <a:lstStyle/>
                  <a:p>
                    <a:fld id="{CA288515-140E-490F-AFFB-4C8BA6DCE573}"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BB0-4E18-81A7-115195B7546D}"/>
                </c:ext>
              </c:extLst>
            </c:dLbl>
            <c:dLbl>
              <c:idx val="2"/>
              <c:tx>
                <c:rich>
                  <a:bodyPr/>
                  <a:lstStyle/>
                  <a:p>
                    <a:fld id="{E174F3D8-5831-4344-A568-7B4EBCAF6AD5}"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BB0-4E18-81A7-115195B7546D}"/>
                </c:ext>
              </c:extLst>
            </c:dLbl>
            <c:dLbl>
              <c:idx val="3"/>
              <c:tx>
                <c:rich>
                  <a:bodyPr/>
                  <a:lstStyle/>
                  <a:p>
                    <a:fld id="{2FECDA54-1CDE-4BB2-9D83-13A85E344548}"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BB0-4E18-81A7-115195B7546D}"/>
                </c:ext>
              </c:extLst>
            </c:dLbl>
            <c:dLbl>
              <c:idx val="4"/>
              <c:tx>
                <c:rich>
                  <a:bodyPr/>
                  <a:lstStyle/>
                  <a:p>
                    <a:fld id="{2137EEFD-3A35-430B-9BCF-D551F96DD44A}"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BB0-4E18-81A7-115195B7546D}"/>
                </c:ext>
              </c:extLst>
            </c:dLbl>
            <c:dLbl>
              <c:idx val="5"/>
              <c:tx>
                <c:rich>
                  <a:bodyPr/>
                  <a:lstStyle/>
                  <a:p>
                    <a:fld id="{F8759A6C-4DD2-451C-AD44-D4951B9C7EB8}"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BB0-4E18-81A7-115195B7546D}"/>
                </c:ext>
              </c:extLst>
            </c:dLbl>
            <c:dLbl>
              <c:idx val="6"/>
              <c:tx>
                <c:rich>
                  <a:bodyPr/>
                  <a:lstStyle/>
                  <a:p>
                    <a:fld id="{C072CD1C-BAC3-4A6A-B9E8-45C2A93C6661}" type="CELLRANGE">
                      <a:rPr lang="en-US"/>
                      <a:pPr/>
                      <a:t>[CELLRANGE]</a:t>
                    </a:fld>
                    <a:endParaRPr lang="en-US"/>
                  </a:p>
                </c:rich>
              </c:tx>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BB0-4E18-81A7-115195B7546D}"/>
                </c:ext>
              </c:extLst>
            </c:dLbl>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ellipse">
                    <a:avLst/>
                  </a:prstGeom>
                  <a:noFill/>
                  <a:ln>
                    <a:noFill/>
                  </a:ln>
                </c15:spPr>
                <c15:showDataLabelsRange val="1"/>
              </c:ext>
            </c:extLst>
          </c:dLbls>
          <c:cat>
            <c:strRef>
              <c:f>View!$W$25:$W$31</c:f>
              <c:strCache>
                <c:ptCount val="7"/>
                <c:pt idx="0">
                  <c:v>Good</c:v>
                </c:pt>
                <c:pt idx="1">
                  <c:v>Moderate</c:v>
                </c:pt>
                <c:pt idx="2">
                  <c:v>Unhealthy for Sensitive Groups</c:v>
                </c:pt>
                <c:pt idx="3">
                  <c:v>Unhealthy</c:v>
                </c:pt>
                <c:pt idx="4">
                  <c:v>Very Unhealthy</c:v>
                </c:pt>
                <c:pt idx="5">
                  <c:v>Hazardous</c:v>
                </c:pt>
                <c:pt idx="6">
                  <c:v>Beyond the AQI</c:v>
                </c:pt>
              </c:strCache>
            </c:strRef>
          </c:cat>
          <c:val>
            <c:numRef>
              <c:f>View!$X$25:$X$31</c:f>
              <c:numCache>
                <c:formatCode>General</c:formatCode>
                <c:ptCount val="7"/>
                <c:pt idx="0">
                  <c:v>0</c:v>
                </c:pt>
                <c:pt idx="1">
                  <c:v>0</c:v>
                </c:pt>
                <c:pt idx="2">
                  <c:v>0</c:v>
                </c:pt>
                <c:pt idx="3">
                  <c:v>0</c:v>
                </c:pt>
                <c:pt idx="4">
                  <c:v>0</c:v>
                </c:pt>
                <c:pt idx="5">
                  <c:v>0</c:v>
                </c:pt>
                <c:pt idx="6">
                  <c:v>0</c:v>
                </c:pt>
              </c:numCache>
            </c:numRef>
          </c:val>
          <c:extLst>
            <c:ext xmlns:c15="http://schemas.microsoft.com/office/drawing/2012/chart" uri="{02D57815-91ED-43cb-92C2-25804820EDAC}">
              <c15:datalabelsRange>
                <c15:f>View!$Y$25:$Y$31</c15:f>
                <c15:dlblRangeCache>
                  <c:ptCount val="7"/>
                  <c:pt idx="0">
                    <c:v>#DIV/0!</c:v>
                  </c:pt>
                  <c:pt idx="1">
                    <c:v>#DIV/0!</c:v>
                  </c:pt>
                  <c:pt idx="2">
                    <c:v>#DIV/0!</c:v>
                  </c:pt>
                  <c:pt idx="3">
                    <c:v>#DIV/0!</c:v>
                  </c:pt>
                  <c:pt idx="4">
                    <c:v>#DIV/0!</c:v>
                  </c:pt>
                  <c:pt idx="5">
                    <c:v>#DIV/0!</c:v>
                  </c:pt>
                  <c:pt idx="6">
                    <c:v>#DIV/0!</c:v>
                  </c:pt>
                </c15:dlblRangeCache>
              </c15:datalabelsRange>
            </c:ext>
            <c:ext xmlns:c16="http://schemas.microsoft.com/office/drawing/2014/chart" uri="{C3380CC4-5D6E-409C-BE32-E72D297353CC}">
              <c16:uniqueId val="{00000000-7BB0-4E18-81A7-115195B7546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571500</xdr:colOff>
          <xdr:row>0</xdr:row>
          <xdr:rowOff>53340</xdr:rowOff>
        </xdr:from>
        <xdr:to>
          <xdr:col>3</xdr:col>
          <xdr:colOff>358140</xdr:colOff>
          <xdr:row>1</xdr:row>
          <xdr:rowOff>30480</xdr:rowOff>
        </xdr:to>
        <xdr:sp macro="" textlink="">
          <xdr:nvSpPr>
            <xdr:cNvPr id="2051" name="ComboBox1"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10</xdr:col>
      <xdr:colOff>190500</xdr:colOff>
      <xdr:row>0</xdr:row>
      <xdr:rowOff>38100</xdr:rowOff>
    </xdr:from>
    <xdr:to>
      <xdr:col>26</xdr:col>
      <xdr:colOff>160020</xdr:colOff>
      <xdr:row>21</xdr:row>
      <xdr:rowOff>160020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160020</xdr:colOff>
      <xdr:row>23</xdr:row>
      <xdr:rowOff>22860</xdr:rowOff>
    </xdr:from>
    <xdr:to>
      <xdr:col>18</xdr:col>
      <xdr:colOff>563880</xdr:colOff>
      <xdr:row>38</xdr:row>
      <xdr:rowOff>106680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control" Target="../activeX/activeX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41"/>
  <sheetViews>
    <sheetView tabSelected="1" workbookViewId="0">
      <selection activeCell="O1" sqref="O1"/>
    </sheetView>
  </sheetViews>
  <sheetFormatPr defaultRowHeight="15.6" x14ac:dyDescent="0.3"/>
  <cols>
    <col min="1" max="16384" width="8.88671875" style="1"/>
  </cols>
  <sheetData>
    <row r="1" spans="1:2" x14ac:dyDescent="0.3">
      <c r="A1" s="1" t="s">
        <v>23</v>
      </c>
    </row>
    <row r="3" spans="1:2" x14ac:dyDescent="0.3">
      <c r="A3" s="1" t="s">
        <v>25</v>
      </c>
      <c r="B3" s="1" t="s">
        <v>65</v>
      </c>
    </row>
    <row r="5" spans="1:2" x14ac:dyDescent="0.3">
      <c r="A5" s="1" t="s">
        <v>27</v>
      </c>
      <c r="B5" s="1" t="s">
        <v>39</v>
      </c>
    </row>
    <row r="7" spans="1:2" x14ac:dyDescent="0.3">
      <c r="A7" s="1" t="s">
        <v>28</v>
      </c>
      <c r="B7" s="1" t="s">
        <v>40</v>
      </c>
    </row>
    <row r="8" spans="1:2" x14ac:dyDescent="0.3">
      <c r="B8" s="1" t="s">
        <v>26</v>
      </c>
    </row>
    <row r="10" spans="1:2" x14ac:dyDescent="0.3">
      <c r="A10" s="1" t="s">
        <v>42</v>
      </c>
      <c r="B10" s="1" t="s">
        <v>51</v>
      </c>
    </row>
    <row r="11" spans="1:2" x14ac:dyDescent="0.3">
      <c r="B11" s="1" t="s">
        <v>41</v>
      </c>
    </row>
    <row r="14" spans="1:2" x14ac:dyDescent="0.3">
      <c r="A14" s="6" t="s">
        <v>49</v>
      </c>
    </row>
    <row r="15" spans="1:2" s="3" customFormat="1" x14ac:dyDescent="0.3">
      <c r="A15" s="7" t="s">
        <v>47</v>
      </c>
    </row>
    <row r="16" spans="1:2" s="3" customFormat="1" x14ac:dyDescent="0.3">
      <c r="A16" s="7" t="s">
        <v>48</v>
      </c>
    </row>
    <row r="18" spans="1:1" x14ac:dyDescent="0.3">
      <c r="A18" s="4" t="s">
        <v>44</v>
      </c>
    </row>
    <row r="19" spans="1:1" x14ac:dyDescent="0.3">
      <c r="A19" s="5" t="s">
        <v>43</v>
      </c>
    </row>
    <row r="20" spans="1:1" x14ac:dyDescent="0.3">
      <c r="A20"/>
    </row>
    <row r="21" spans="1:1" x14ac:dyDescent="0.3">
      <c r="A21" s="5" t="s">
        <v>46</v>
      </c>
    </row>
    <row r="22" spans="1:1" x14ac:dyDescent="0.3">
      <c r="A22" s="5" t="s">
        <v>45</v>
      </c>
    </row>
    <row r="23" spans="1:1" x14ac:dyDescent="0.3">
      <c r="A23" s="5" t="s">
        <v>50</v>
      </c>
    </row>
    <row r="24" spans="1:1" x14ac:dyDescent="0.3">
      <c r="A24" s="5"/>
    </row>
    <row r="25" spans="1:1" x14ac:dyDescent="0.3">
      <c r="A25" s="4" t="s">
        <v>29</v>
      </c>
    </row>
    <row r="26" spans="1:1" x14ac:dyDescent="0.3">
      <c r="A26" s="5" t="s">
        <v>30</v>
      </c>
    </row>
    <row r="27" spans="1:1" ht="18" x14ac:dyDescent="0.4">
      <c r="A27" s="5" t="s">
        <v>52</v>
      </c>
    </row>
    <row r="28" spans="1:1" x14ac:dyDescent="0.3">
      <c r="A28" s="5"/>
    </row>
    <row r="29" spans="1:1" ht="18" x14ac:dyDescent="0.4">
      <c r="A29" s="5" t="s">
        <v>36</v>
      </c>
    </row>
    <row r="30" spans="1:1" ht="19.8" x14ac:dyDescent="0.4">
      <c r="A30" s="5" t="s">
        <v>37</v>
      </c>
    </row>
    <row r="31" spans="1:1" x14ac:dyDescent="0.3">
      <c r="A31" s="5"/>
    </row>
    <row r="32" spans="1:1" ht="18" x14ac:dyDescent="0.4">
      <c r="A32" s="5" t="s">
        <v>38</v>
      </c>
    </row>
    <row r="33" spans="1:1" x14ac:dyDescent="0.3">
      <c r="A33" s="5" t="s">
        <v>31</v>
      </c>
    </row>
    <row r="35" spans="1:1" x14ac:dyDescent="0.3">
      <c r="A35" s="4" t="s">
        <v>32</v>
      </c>
    </row>
    <row r="36" spans="1:1" x14ac:dyDescent="0.3">
      <c r="A36" s="5" t="s">
        <v>33</v>
      </c>
    </row>
    <row r="38" spans="1:1" x14ac:dyDescent="0.3">
      <c r="A38" s="5" t="s">
        <v>34</v>
      </c>
    </row>
    <row r="39" spans="1:1" x14ac:dyDescent="0.3">
      <c r="A39" s="5" t="s">
        <v>35</v>
      </c>
    </row>
    <row r="41" spans="1:1" x14ac:dyDescent="0.3">
      <c r="A41"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U124"/>
  <sheetViews>
    <sheetView workbookViewId="0">
      <selection activeCell="O1" sqref="O1"/>
    </sheetView>
  </sheetViews>
  <sheetFormatPr defaultRowHeight="15.6" x14ac:dyDescent="0.3"/>
  <cols>
    <col min="1" max="1" width="14" style="1" customWidth="1"/>
    <col min="2" max="2" width="19.44140625" style="1" customWidth="1"/>
    <col min="3" max="3" width="19.77734375" style="1" customWidth="1"/>
    <col min="4" max="4" width="20.44140625" style="1" customWidth="1"/>
    <col min="5" max="5" width="17.21875" style="1" customWidth="1"/>
    <col min="6" max="6" width="15.44140625" style="1" customWidth="1"/>
    <col min="7" max="7" width="17.5546875" style="1" customWidth="1"/>
    <col min="8" max="8" width="16.44140625" style="1" customWidth="1"/>
    <col min="9" max="9" width="18.88671875" style="1" customWidth="1"/>
    <col min="10" max="20" width="8.88671875" style="1"/>
    <col min="21" max="21" width="23.77734375" style="1" hidden="1" customWidth="1"/>
    <col min="22" max="22" width="24.6640625" style="1" bestFit="1" customWidth="1"/>
    <col min="23" max="16384" width="8.88671875" style="1"/>
  </cols>
  <sheetData>
    <row r="1" spans="1:21" ht="26.4" customHeight="1" x14ac:dyDescent="0.3">
      <c r="A1" s="1" t="s">
        <v>4</v>
      </c>
      <c r="U1" s="1" t="s">
        <v>15</v>
      </c>
    </row>
    <row r="3" spans="1:21" x14ac:dyDescent="0.3">
      <c r="A3" s="1" t="s">
        <v>10</v>
      </c>
      <c r="C3" s="3" t="s">
        <v>24</v>
      </c>
    </row>
    <row r="4" spans="1:21" x14ac:dyDescent="0.3">
      <c r="A4" s="1" t="s">
        <v>0</v>
      </c>
      <c r="B4" s="1" t="s">
        <v>5</v>
      </c>
      <c r="C4" s="1" t="s">
        <v>1</v>
      </c>
      <c r="D4" s="1" t="s">
        <v>6</v>
      </c>
      <c r="E4" s="1" t="s">
        <v>7</v>
      </c>
      <c r="F4" s="1" t="s">
        <v>8</v>
      </c>
      <c r="G4" s="1" t="s">
        <v>2</v>
      </c>
      <c r="H4" s="1" t="s">
        <v>3</v>
      </c>
      <c r="I4" s="1" t="s">
        <v>9</v>
      </c>
    </row>
    <row r="5" spans="1:21" x14ac:dyDescent="0.3">
      <c r="A5"/>
      <c r="B5"/>
      <c r="C5"/>
      <c r="D5"/>
      <c r="E5"/>
      <c r="F5"/>
      <c r="G5"/>
      <c r="H5"/>
      <c r="I5"/>
    </row>
    <row r="6" spans="1:21" x14ac:dyDescent="0.3">
      <c r="A6"/>
      <c r="B6"/>
      <c r="C6"/>
      <c r="D6"/>
      <c r="E6"/>
      <c r="F6"/>
      <c r="G6"/>
      <c r="H6"/>
      <c r="I6"/>
    </row>
    <row r="7" spans="1:21" x14ac:dyDescent="0.3">
      <c r="A7"/>
      <c r="B7"/>
      <c r="C7"/>
      <c r="D7"/>
      <c r="E7"/>
      <c r="F7"/>
      <c r="G7"/>
      <c r="H7"/>
      <c r="I7"/>
    </row>
    <row r="8" spans="1:21" x14ac:dyDescent="0.3">
      <c r="A8"/>
      <c r="B8"/>
      <c r="C8"/>
      <c r="D8"/>
      <c r="E8"/>
      <c r="F8"/>
      <c r="G8"/>
      <c r="H8"/>
      <c r="I8"/>
    </row>
    <row r="9" spans="1:21" x14ac:dyDescent="0.3">
      <c r="A9"/>
      <c r="B9"/>
      <c r="C9"/>
      <c r="D9"/>
      <c r="E9"/>
      <c r="F9"/>
      <c r="G9"/>
      <c r="H9"/>
      <c r="I9"/>
    </row>
    <row r="10" spans="1:21" x14ac:dyDescent="0.3">
      <c r="A10"/>
      <c r="B10"/>
      <c r="C10"/>
      <c r="D10"/>
      <c r="E10"/>
      <c r="F10"/>
      <c r="G10"/>
      <c r="H10"/>
      <c r="I10"/>
    </row>
    <row r="11" spans="1:21" x14ac:dyDescent="0.3">
      <c r="A11"/>
      <c r="B11"/>
      <c r="C11"/>
      <c r="D11"/>
      <c r="E11"/>
      <c r="F11"/>
      <c r="G11"/>
      <c r="H11"/>
      <c r="I11"/>
    </row>
    <row r="12" spans="1:21" x14ac:dyDescent="0.3">
      <c r="A12"/>
      <c r="B12"/>
      <c r="C12"/>
      <c r="D12"/>
      <c r="E12"/>
      <c r="F12"/>
      <c r="G12"/>
      <c r="H12"/>
      <c r="I12"/>
    </row>
    <row r="13" spans="1:21" x14ac:dyDescent="0.3">
      <c r="A13"/>
      <c r="B13"/>
      <c r="C13"/>
      <c r="D13"/>
      <c r="E13"/>
      <c r="F13"/>
      <c r="G13"/>
      <c r="H13"/>
      <c r="I13"/>
    </row>
    <row r="14" spans="1:21" x14ac:dyDescent="0.3">
      <c r="A14"/>
      <c r="B14"/>
      <c r="C14"/>
      <c r="D14"/>
      <c r="E14"/>
      <c r="F14"/>
      <c r="G14"/>
      <c r="H14"/>
      <c r="I14"/>
    </row>
    <row r="15" spans="1:21" x14ac:dyDescent="0.3">
      <c r="A15"/>
      <c r="B15"/>
      <c r="C15"/>
      <c r="D15"/>
      <c r="E15"/>
      <c r="F15"/>
      <c r="G15"/>
      <c r="H15"/>
      <c r="I15"/>
    </row>
    <row r="16" spans="1:21" x14ac:dyDescent="0.3">
      <c r="A16"/>
      <c r="B16"/>
      <c r="C16"/>
      <c r="D16"/>
      <c r="E16"/>
      <c r="F16"/>
      <c r="G16"/>
      <c r="H16"/>
      <c r="I16"/>
    </row>
    <row r="17" spans="1:9" x14ac:dyDescent="0.3">
      <c r="A17"/>
      <c r="B17"/>
      <c r="C17"/>
      <c r="D17"/>
      <c r="E17"/>
      <c r="F17"/>
      <c r="G17"/>
      <c r="H17"/>
      <c r="I17"/>
    </row>
    <row r="18" spans="1:9" x14ac:dyDescent="0.3">
      <c r="A18"/>
      <c r="B18"/>
      <c r="C18"/>
      <c r="D18"/>
      <c r="E18"/>
      <c r="F18"/>
      <c r="G18"/>
      <c r="H18"/>
      <c r="I18"/>
    </row>
    <row r="19" spans="1:9" x14ac:dyDescent="0.3">
      <c r="A19"/>
      <c r="B19"/>
      <c r="C19"/>
      <c r="D19"/>
      <c r="E19"/>
      <c r="F19"/>
      <c r="G19"/>
      <c r="H19"/>
      <c r="I19"/>
    </row>
    <row r="20" spans="1:9" x14ac:dyDescent="0.3">
      <c r="A20"/>
      <c r="B20"/>
      <c r="C20"/>
      <c r="D20"/>
      <c r="E20"/>
      <c r="F20"/>
      <c r="G20"/>
      <c r="H20"/>
      <c r="I20"/>
    </row>
    <row r="21" spans="1:9" x14ac:dyDescent="0.3">
      <c r="A21"/>
      <c r="B21"/>
      <c r="C21"/>
      <c r="D21"/>
      <c r="E21"/>
      <c r="F21"/>
      <c r="G21"/>
      <c r="H21"/>
      <c r="I21"/>
    </row>
    <row r="22" spans="1:9" x14ac:dyDescent="0.3">
      <c r="A22"/>
      <c r="B22"/>
      <c r="C22"/>
      <c r="D22"/>
      <c r="E22"/>
      <c r="F22"/>
      <c r="G22"/>
      <c r="H22"/>
      <c r="I22"/>
    </row>
    <row r="23" spans="1:9" x14ac:dyDescent="0.3">
      <c r="A23"/>
      <c r="B23"/>
      <c r="C23"/>
      <c r="D23"/>
      <c r="E23"/>
      <c r="F23"/>
      <c r="G23"/>
      <c r="H23"/>
      <c r="I23"/>
    </row>
    <row r="24" spans="1:9" x14ac:dyDescent="0.3">
      <c r="A24"/>
      <c r="B24"/>
      <c r="C24"/>
      <c r="D24"/>
      <c r="E24"/>
      <c r="F24"/>
      <c r="G24"/>
      <c r="H24"/>
      <c r="I24"/>
    </row>
    <row r="25" spans="1:9" x14ac:dyDescent="0.3">
      <c r="A25"/>
      <c r="B25"/>
      <c r="C25"/>
      <c r="D25"/>
      <c r="E25"/>
      <c r="F25"/>
      <c r="G25"/>
      <c r="H25"/>
      <c r="I25"/>
    </row>
    <row r="26" spans="1:9" x14ac:dyDescent="0.3">
      <c r="A26"/>
      <c r="B26"/>
      <c r="C26"/>
      <c r="D26"/>
      <c r="E26"/>
      <c r="F26"/>
      <c r="G26"/>
      <c r="H26"/>
      <c r="I26"/>
    </row>
    <row r="27" spans="1:9" x14ac:dyDescent="0.3">
      <c r="A27"/>
      <c r="B27"/>
      <c r="C27"/>
      <c r="D27"/>
      <c r="E27"/>
      <c r="F27"/>
      <c r="G27"/>
      <c r="H27"/>
      <c r="I27"/>
    </row>
    <row r="28" spans="1:9" x14ac:dyDescent="0.3">
      <c r="A28"/>
      <c r="B28"/>
      <c r="C28"/>
      <c r="D28"/>
      <c r="E28"/>
      <c r="F28"/>
      <c r="G28"/>
      <c r="H28"/>
      <c r="I28"/>
    </row>
    <row r="29" spans="1:9" x14ac:dyDescent="0.3">
      <c r="A29"/>
      <c r="B29"/>
      <c r="C29"/>
      <c r="D29"/>
      <c r="E29"/>
      <c r="F29"/>
      <c r="G29"/>
      <c r="H29"/>
      <c r="I29"/>
    </row>
    <row r="30" spans="1:9" x14ac:dyDescent="0.3">
      <c r="A30"/>
      <c r="B30"/>
      <c r="C30"/>
      <c r="D30"/>
      <c r="E30"/>
      <c r="F30"/>
      <c r="G30"/>
      <c r="H30"/>
      <c r="I30"/>
    </row>
    <row r="31" spans="1:9" x14ac:dyDescent="0.3">
      <c r="A31"/>
      <c r="B31"/>
      <c r="C31"/>
      <c r="D31"/>
      <c r="E31"/>
      <c r="F31"/>
      <c r="G31"/>
      <c r="H31"/>
      <c r="I31"/>
    </row>
    <row r="32" spans="1:9" x14ac:dyDescent="0.3">
      <c r="A32"/>
      <c r="B32"/>
      <c r="C32"/>
      <c r="D32"/>
      <c r="E32"/>
      <c r="F32"/>
      <c r="G32"/>
      <c r="H32"/>
      <c r="I32"/>
    </row>
    <row r="33" spans="1:9" x14ac:dyDescent="0.3">
      <c r="A33"/>
      <c r="B33"/>
      <c r="C33"/>
      <c r="D33"/>
      <c r="E33"/>
      <c r="F33"/>
      <c r="G33"/>
      <c r="H33"/>
      <c r="I33"/>
    </row>
    <row r="34" spans="1:9" x14ac:dyDescent="0.3">
      <c r="A34"/>
      <c r="B34"/>
      <c r="C34"/>
      <c r="D34"/>
      <c r="E34"/>
      <c r="F34"/>
      <c r="G34"/>
      <c r="H34"/>
      <c r="I34"/>
    </row>
    <row r="35" spans="1:9" x14ac:dyDescent="0.3">
      <c r="A35"/>
      <c r="B35"/>
      <c r="C35"/>
      <c r="D35"/>
      <c r="E35"/>
      <c r="F35"/>
      <c r="G35"/>
      <c r="H35"/>
      <c r="I35"/>
    </row>
    <row r="36" spans="1:9" x14ac:dyDescent="0.3">
      <c r="A36"/>
      <c r="B36"/>
      <c r="C36"/>
      <c r="D36"/>
      <c r="E36"/>
      <c r="F36"/>
      <c r="G36"/>
      <c r="H36"/>
      <c r="I36"/>
    </row>
    <row r="37" spans="1:9" x14ac:dyDescent="0.3">
      <c r="A37"/>
      <c r="B37"/>
      <c r="C37"/>
      <c r="D37"/>
      <c r="E37"/>
      <c r="F37"/>
      <c r="G37"/>
      <c r="H37"/>
      <c r="I37"/>
    </row>
    <row r="38" spans="1:9" x14ac:dyDescent="0.3">
      <c r="A38"/>
      <c r="B38"/>
      <c r="C38"/>
      <c r="D38"/>
      <c r="E38"/>
      <c r="F38"/>
      <c r="G38"/>
      <c r="H38"/>
      <c r="I38"/>
    </row>
    <row r="39" spans="1:9" x14ac:dyDescent="0.3">
      <c r="A39"/>
      <c r="B39"/>
      <c r="C39"/>
      <c r="D39"/>
      <c r="E39"/>
      <c r="F39"/>
      <c r="G39"/>
      <c r="H39"/>
      <c r="I39"/>
    </row>
    <row r="40" spans="1:9" x14ac:dyDescent="0.3">
      <c r="A40"/>
      <c r="B40"/>
      <c r="C40"/>
      <c r="D40"/>
      <c r="E40"/>
      <c r="F40"/>
      <c r="G40"/>
      <c r="H40"/>
      <c r="I40"/>
    </row>
    <row r="41" spans="1:9" x14ac:dyDescent="0.3">
      <c r="A41"/>
      <c r="B41"/>
      <c r="C41"/>
      <c r="D41"/>
      <c r="E41"/>
      <c r="F41"/>
      <c r="G41"/>
      <c r="H41"/>
      <c r="I41"/>
    </row>
    <row r="42" spans="1:9" x14ac:dyDescent="0.3">
      <c r="A42"/>
      <c r="B42"/>
      <c r="C42"/>
      <c r="D42"/>
      <c r="E42"/>
      <c r="F42"/>
      <c r="G42"/>
      <c r="H42"/>
      <c r="I42"/>
    </row>
    <row r="43" spans="1:9" x14ac:dyDescent="0.3">
      <c r="A43"/>
      <c r="B43"/>
      <c r="C43"/>
      <c r="D43"/>
      <c r="E43"/>
      <c r="F43"/>
      <c r="G43"/>
      <c r="H43"/>
      <c r="I43"/>
    </row>
    <row r="44" spans="1:9" x14ac:dyDescent="0.3">
      <c r="A44"/>
      <c r="B44"/>
      <c r="C44"/>
      <c r="D44"/>
      <c r="E44"/>
      <c r="F44"/>
      <c r="G44"/>
      <c r="H44"/>
      <c r="I44"/>
    </row>
    <row r="45" spans="1:9" x14ac:dyDescent="0.3">
      <c r="A45"/>
      <c r="B45"/>
      <c r="C45"/>
      <c r="D45"/>
      <c r="E45"/>
      <c r="F45"/>
      <c r="G45"/>
      <c r="H45"/>
      <c r="I45"/>
    </row>
    <row r="46" spans="1:9" x14ac:dyDescent="0.3">
      <c r="A46"/>
      <c r="B46"/>
      <c r="C46"/>
      <c r="D46"/>
      <c r="E46"/>
      <c r="F46"/>
      <c r="G46"/>
      <c r="H46"/>
      <c r="I46"/>
    </row>
    <row r="47" spans="1:9" x14ac:dyDescent="0.3">
      <c r="A47"/>
      <c r="B47"/>
      <c r="C47"/>
      <c r="D47"/>
      <c r="E47"/>
      <c r="F47"/>
      <c r="G47"/>
      <c r="H47"/>
      <c r="I47"/>
    </row>
    <row r="48" spans="1:9" x14ac:dyDescent="0.3">
      <c r="A48"/>
      <c r="B48"/>
      <c r="C48"/>
      <c r="D48"/>
      <c r="E48"/>
      <c r="F48"/>
      <c r="G48"/>
      <c r="H48"/>
      <c r="I48"/>
    </row>
    <row r="49" spans="1:9" x14ac:dyDescent="0.3">
      <c r="A49"/>
      <c r="B49"/>
      <c r="C49"/>
      <c r="D49"/>
      <c r="E49"/>
      <c r="F49"/>
      <c r="G49"/>
      <c r="H49"/>
      <c r="I49"/>
    </row>
    <row r="50" spans="1:9" x14ac:dyDescent="0.3">
      <c r="A50"/>
      <c r="B50"/>
      <c r="C50"/>
      <c r="D50"/>
      <c r="E50"/>
      <c r="F50"/>
      <c r="G50"/>
      <c r="H50"/>
      <c r="I50"/>
    </row>
    <row r="51" spans="1:9" x14ac:dyDescent="0.3">
      <c r="A51"/>
      <c r="B51"/>
      <c r="C51"/>
      <c r="D51"/>
      <c r="E51"/>
      <c r="F51"/>
      <c r="G51"/>
      <c r="H51"/>
      <c r="I51"/>
    </row>
    <row r="52" spans="1:9" x14ac:dyDescent="0.3">
      <c r="A52"/>
      <c r="B52"/>
      <c r="C52"/>
      <c r="D52"/>
      <c r="E52"/>
      <c r="F52"/>
      <c r="G52"/>
      <c r="H52"/>
      <c r="I52"/>
    </row>
    <row r="53" spans="1:9" x14ac:dyDescent="0.3">
      <c r="A53"/>
      <c r="B53"/>
      <c r="C53"/>
      <c r="D53"/>
      <c r="E53"/>
      <c r="F53"/>
      <c r="G53"/>
      <c r="H53"/>
      <c r="I53"/>
    </row>
    <row r="54" spans="1:9" x14ac:dyDescent="0.3">
      <c r="A54"/>
      <c r="B54"/>
      <c r="C54"/>
      <c r="D54"/>
      <c r="E54"/>
      <c r="F54"/>
      <c r="G54"/>
      <c r="H54"/>
      <c r="I54"/>
    </row>
    <row r="55" spans="1:9" x14ac:dyDescent="0.3">
      <c r="A55"/>
      <c r="B55"/>
      <c r="C55"/>
      <c r="D55"/>
      <c r="E55"/>
      <c r="F55"/>
      <c r="G55"/>
      <c r="H55"/>
      <c r="I55"/>
    </row>
    <row r="56" spans="1:9" x14ac:dyDescent="0.3">
      <c r="A56"/>
      <c r="B56"/>
      <c r="C56"/>
      <c r="D56"/>
      <c r="E56"/>
      <c r="F56"/>
      <c r="G56"/>
      <c r="H56"/>
      <c r="I56"/>
    </row>
    <row r="57" spans="1:9" x14ac:dyDescent="0.3">
      <c r="A57"/>
      <c r="B57"/>
      <c r="C57"/>
      <c r="D57"/>
      <c r="E57"/>
      <c r="F57"/>
      <c r="G57"/>
      <c r="H57"/>
      <c r="I57"/>
    </row>
    <row r="58" spans="1:9" x14ac:dyDescent="0.3">
      <c r="A58"/>
      <c r="B58"/>
      <c r="C58"/>
      <c r="D58"/>
      <c r="E58"/>
      <c r="F58"/>
      <c r="G58"/>
      <c r="H58"/>
      <c r="I58"/>
    </row>
    <row r="59" spans="1:9" x14ac:dyDescent="0.3">
      <c r="A59"/>
      <c r="B59"/>
      <c r="C59"/>
      <c r="D59"/>
      <c r="E59"/>
      <c r="F59"/>
      <c r="G59"/>
      <c r="H59"/>
      <c r="I59"/>
    </row>
    <row r="60" spans="1:9" x14ac:dyDescent="0.3">
      <c r="A60"/>
      <c r="B60"/>
      <c r="C60"/>
      <c r="D60"/>
      <c r="E60"/>
      <c r="F60"/>
      <c r="G60"/>
      <c r="H60"/>
      <c r="I60"/>
    </row>
    <row r="61" spans="1:9" x14ac:dyDescent="0.3">
      <c r="A61"/>
      <c r="B61"/>
      <c r="C61"/>
      <c r="D61"/>
      <c r="E61"/>
      <c r="F61"/>
      <c r="G61"/>
      <c r="H61"/>
      <c r="I61"/>
    </row>
    <row r="62" spans="1:9" x14ac:dyDescent="0.3">
      <c r="A62"/>
      <c r="B62"/>
      <c r="C62"/>
      <c r="D62"/>
      <c r="E62"/>
      <c r="F62"/>
      <c r="G62"/>
      <c r="H62"/>
      <c r="I62"/>
    </row>
    <row r="63" spans="1:9" x14ac:dyDescent="0.3">
      <c r="A63"/>
      <c r="B63"/>
      <c r="C63"/>
      <c r="D63"/>
      <c r="E63"/>
      <c r="F63"/>
      <c r="G63"/>
      <c r="H63"/>
      <c r="I63"/>
    </row>
    <row r="64" spans="1:9" x14ac:dyDescent="0.3">
      <c r="A64"/>
      <c r="B64"/>
      <c r="C64"/>
      <c r="D64"/>
      <c r="E64"/>
      <c r="F64"/>
      <c r="G64"/>
      <c r="H64"/>
      <c r="I64"/>
    </row>
    <row r="65" spans="1:9" x14ac:dyDescent="0.3">
      <c r="A65"/>
      <c r="B65"/>
      <c r="C65"/>
      <c r="D65"/>
      <c r="E65"/>
      <c r="F65"/>
      <c r="G65"/>
      <c r="H65"/>
      <c r="I65"/>
    </row>
    <row r="66" spans="1:9" x14ac:dyDescent="0.3">
      <c r="A66"/>
      <c r="B66"/>
      <c r="C66"/>
      <c r="D66"/>
      <c r="E66"/>
      <c r="F66"/>
      <c r="G66"/>
      <c r="H66"/>
      <c r="I66"/>
    </row>
    <row r="67" spans="1:9" x14ac:dyDescent="0.3">
      <c r="A67"/>
      <c r="B67"/>
      <c r="C67"/>
      <c r="D67"/>
      <c r="E67"/>
      <c r="F67"/>
      <c r="G67"/>
      <c r="H67"/>
      <c r="I67"/>
    </row>
    <row r="68" spans="1:9" x14ac:dyDescent="0.3">
      <c r="A68"/>
      <c r="B68"/>
      <c r="C68"/>
      <c r="D68"/>
      <c r="E68"/>
      <c r="F68"/>
      <c r="G68"/>
      <c r="H68"/>
      <c r="I68"/>
    </row>
    <row r="69" spans="1:9" x14ac:dyDescent="0.3">
      <c r="A69"/>
      <c r="B69"/>
      <c r="C69"/>
      <c r="D69"/>
      <c r="E69"/>
      <c r="F69"/>
      <c r="G69"/>
      <c r="H69"/>
      <c r="I69"/>
    </row>
    <row r="70" spans="1:9" x14ac:dyDescent="0.3">
      <c r="A70"/>
      <c r="B70"/>
      <c r="C70"/>
      <c r="D70"/>
      <c r="E70"/>
      <c r="F70"/>
      <c r="G70"/>
      <c r="H70"/>
      <c r="I70"/>
    </row>
    <row r="71" spans="1:9" x14ac:dyDescent="0.3">
      <c r="A71"/>
      <c r="B71"/>
      <c r="C71"/>
      <c r="D71"/>
      <c r="E71"/>
      <c r="F71"/>
      <c r="G71"/>
      <c r="H71"/>
      <c r="I71"/>
    </row>
    <row r="72" spans="1:9" x14ac:dyDescent="0.3">
      <c r="A72"/>
      <c r="B72"/>
      <c r="C72"/>
      <c r="D72"/>
      <c r="E72"/>
      <c r="F72"/>
      <c r="G72"/>
      <c r="H72"/>
      <c r="I72"/>
    </row>
    <row r="73" spans="1:9" x14ac:dyDescent="0.3">
      <c r="A73"/>
      <c r="B73"/>
      <c r="C73"/>
      <c r="D73"/>
      <c r="E73"/>
      <c r="F73"/>
      <c r="G73"/>
      <c r="H73"/>
      <c r="I73"/>
    </row>
    <row r="74" spans="1:9" x14ac:dyDescent="0.3">
      <c r="A74"/>
      <c r="B74"/>
      <c r="C74"/>
      <c r="D74"/>
      <c r="E74"/>
      <c r="F74"/>
      <c r="G74"/>
      <c r="H74"/>
      <c r="I74"/>
    </row>
    <row r="75" spans="1:9" x14ac:dyDescent="0.3">
      <c r="A75"/>
      <c r="B75"/>
      <c r="C75"/>
      <c r="D75"/>
      <c r="E75"/>
      <c r="F75"/>
      <c r="G75"/>
      <c r="H75"/>
      <c r="I75"/>
    </row>
    <row r="76" spans="1:9" x14ac:dyDescent="0.3">
      <c r="A76"/>
      <c r="B76"/>
      <c r="C76"/>
      <c r="D76"/>
      <c r="E76"/>
      <c r="F76"/>
      <c r="G76"/>
      <c r="H76"/>
      <c r="I76"/>
    </row>
    <row r="77" spans="1:9" x14ac:dyDescent="0.3">
      <c r="A77"/>
      <c r="B77"/>
      <c r="C77"/>
      <c r="D77"/>
      <c r="E77"/>
      <c r="F77"/>
      <c r="G77"/>
      <c r="H77"/>
      <c r="I77"/>
    </row>
    <row r="78" spans="1:9" x14ac:dyDescent="0.3">
      <c r="A78"/>
      <c r="B78"/>
      <c r="C78"/>
      <c r="D78"/>
      <c r="E78"/>
      <c r="F78"/>
      <c r="G78"/>
      <c r="H78"/>
      <c r="I78"/>
    </row>
    <row r="79" spans="1:9" x14ac:dyDescent="0.3">
      <c r="A79"/>
      <c r="B79"/>
      <c r="C79"/>
      <c r="D79"/>
      <c r="E79"/>
      <c r="F79"/>
      <c r="G79"/>
      <c r="H79"/>
      <c r="I79"/>
    </row>
    <row r="80" spans="1:9" x14ac:dyDescent="0.3">
      <c r="A80"/>
      <c r="B80"/>
      <c r="C80"/>
      <c r="D80"/>
      <c r="E80"/>
      <c r="F80"/>
      <c r="G80"/>
      <c r="H80"/>
      <c r="I80"/>
    </row>
    <row r="81" spans="1:9" x14ac:dyDescent="0.3">
      <c r="A81"/>
      <c r="B81"/>
      <c r="C81"/>
      <c r="D81"/>
      <c r="E81"/>
      <c r="F81"/>
      <c r="G81"/>
      <c r="H81"/>
      <c r="I81"/>
    </row>
    <row r="82" spans="1:9" x14ac:dyDescent="0.3">
      <c r="A82"/>
      <c r="B82"/>
      <c r="C82"/>
      <c r="D82"/>
      <c r="E82"/>
      <c r="F82"/>
      <c r="G82"/>
      <c r="H82"/>
      <c r="I82"/>
    </row>
    <row r="83" spans="1:9" x14ac:dyDescent="0.3">
      <c r="A83"/>
      <c r="B83"/>
      <c r="C83"/>
      <c r="D83"/>
      <c r="E83"/>
      <c r="F83"/>
      <c r="G83"/>
      <c r="H83"/>
      <c r="I83"/>
    </row>
    <row r="84" spans="1:9" x14ac:dyDescent="0.3">
      <c r="A84"/>
      <c r="B84"/>
      <c r="C84"/>
      <c r="D84"/>
      <c r="E84"/>
      <c r="F84"/>
      <c r="G84"/>
      <c r="H84"/>
      <c r="I84"/>
    </row>
    <row r="85" spans="1:9" x14ac:dyDescent="0.3">
      <c r="A85"/>
      <c r="B85"/>
      <c r="C85"/>
      <c r="D85"/>
      <c r="E85"/>
      <c r="F85"/>
      <c r="G85"/>
      <c r="H85"/>
      <c r="I85"/>
    </row>
    <row r="86" spans="1:9" x14ac:dyDescent="0.3">
      <c r="A86"/>
      <c r="B86"/>
      <c r="C86"/>
      <c r="D86"/>
      <c r="E86"/>
      <c r="F86"/>
      <c r="G86"/>
      <c r="H86"/>
      <c r="I86"/>
    </row>
    <row r="87" spans="1:9" x14ac:dyDescent="0.3">
      <c r="A87"/>
      <c r="B87"/>
      <c r="C87"/>
      <c r="D87"/>
      <c r="E87"/>
      <c r="F87"/>
      <c r="G87"/>
      <c r="H87"/>
      <c r="I87"/>
    </row>
    <row r="88" spans="1:9" x14ac:dyDescent="0.3">
      <c r="A88"/>
      <c r="B88"/>
      <c r="C88"/>
      <c r="D88"/>
      <c r="E88"/>
      <c r="F88"/>
      <c r="G88"/>
      <c r="H88"/>
      <c r="I88"/>
    </row>
    <row r="89" spans="1:9" x14ac:dyDescent="0.3">
      <c r="A89"/>
      <c r="B89"/>
      <c r="C89"/>
      <c r="D89"/>
      <c r="E89"/>
      <c r="F89"/>
      <c r="G89"/>
      <c r="H89"/>
      <c r="I89"/>
    </row>
    <row r="90" spans="1:9" x14ac:dyDescent="0.3">
      <c r="A90"/>
      <c r="B90"/>
      <c r="C90"/>
      <c r="D90"/>
      <c r="E90"/>
      <c r="F90"/>
      <c r="G90"/>
      <c r="H90"/>
      <c r="I90"/>
    </row>
    <row r="91" spans="1:9" x14ac:dyDescent="0.3">
      <c r="A91"/>
      <c r="B91"/>
      <c r="C91"/>
      <c r="D91"/>
      <c r="E91"/>
      <c r="F91"/>
      <c r="G91"/>
      <c r="H91"/>
      <c r="I91"/>
    </row>
    <row r="92" spans="1:9" x14ac:dyDescent="0.3">
      <c r="A92"/>
      <c r="B92"/>
      <c r="C92"/>
      <c r="D92"/>
      <c r="E92"/>
      <c r="F92"/>
      <c r="G92"/>
      <c r="H92"/>
      <c r="I92"/>
    </row>
    <row r="93" spans="1:9" x14ac:dyDescent="0.3">
      <c r="A93"/>
      <c r="B93"/>
      <c r="C93"/>
      <c r="D93"/>
      <c r="E93"/>
      <c r="F93"/>
      <c r="G93"/>
      <c r="H93"/>
      <c r="I93"/>
    </row>
    <row r="94" spans="1:9" x14ac:dyDescent="0.3">
      <c r="A94"/>
      <c r="B94"/>
      <c r="C94"/>
      <c r="D94"/>
      <c r="E94"/>
      <c r="F94"/>
      <c r="G94"/>
      <c r="H94"/>
      <c r="I94"/>
    </row>
    <row r="95" spans="1:9" x14ac:dyDescent="0.3">
      <c r="A95"/>
      <c r="B95"/>
      <c r="C95"/>
      <c r="D95"/>
      <c r="E95"/>
      <c r="F95"/>
      <c r="G95"/>
      <c r="H95"/>
      <c r="I95"/>
    </row>
    <row r="96" spans="1:9" x14ac:dyDescent="0.3">
      <c r="A96"/>
      <c r="B96"/>
      <c r="C96"/>
      <c r="D96"/>
      <c r="E96"/>
      <c r="F96"/>
      <c r="G96"/>
      <c r="H96"/>
      <c r="I96"/>
    </row>
    <row r="97" spans="1:9" x14ac:dyDescent="0.3">
      <c r="A97"/>
      <c r="B97"/>
      <c r="C97"/>
      <c r="D97"/>
      <c r="E97"/>
      <c r="F97"/>
      <c r="G97"/>
      <c r="H97"/>
      <c r="I97"/>
    </row>
    <row r="98" spans="1:9" x14ac:dyDescent="0.3">
      <c r="A98"/>
      <c r="B98"/>
      <c r="C98"/>
      <c r="D98"/>
      <c r="E98"/>
      <c r="F98"/>
      <c r="G98"/>
      <c r="H98"/>
      <c r="I98"/>
    </row>
    <row r="99" spans="1:9" x14ac:dyDescent="0.3">
      <c r="A99"/>
      <c r="B99"/>
      <c r="C99"/>
      <c r="D99"/>
      <c r="E99"/>
      <c r="F99"/>
      <c r="G99"/>
      <c r="H99"/>
      <c r="I99"/>
    </row>
    <row r="100" spans="1:9" x14ac:dyDescent="0.3">
      <c r="A100"/>
      <c r="B100"/>
      <c r="C100"/>
      <c r="D100"/>
      <c r="E100"/>
      <c r="F100"/>
      <c r="G100"/>
      <c r="H100"/>
      <c r="I100"/>
    </row>
    <row r="101" spans="1:9" x14ac:dyDescent="0.3">
      <c r="A101"/>
      <c r="B101"/>
      <c r="C101"/>
      <c r="D101"/>
      <c r="E101"/>
      <c r="F101"/>
      <c r="G101"/>
      <c r="H101"/>
      <c r="I101"/>
    </row>
    <row r="102" spans="1:9" x14ac:dyDescent="0.3">
      <c r="A102"/>
      <c r="B102"/>
      <c r="C102"/>
      <c r="D102"/>
      <c r="E102"/>
      <c r="F102"/>
      <c r="G102"/>
      <c r="H102"/>
      <c r="I102"/>
    </row>
    <row r="103" spans="1:9" x14ac:dyDescent="0.3">
      <c r="A103"/>
      <c r="B103"/>
      <c r="C103"/>
      <c r="D103"/>
      <c r="E103"/>
      <c r="F103"/>
      <c r="G103"/>
      <c r="H103"/>
      <c r="I103"/>
    </row>
    <row r="104" spans="1:9" x14ac:dyDescent="0.3">
      <c r="A104"/>
      <c r="B104"/>
      <c r="C104"/>
      <c r="D104"/>
      <c r="E104"/>
      <c r="F104"/>
      <c r="G104"/>
      <c r="H104"/>
      <c r="I104"/>
    </row>
    <row r="105" spans="1:9" x14ac:dyDescent="0.3">
      <c r="A105"/>
      <c r="B105"/>
      <c r="C105"/>
      <c r="D105"/>
      <c r="E105"/>
      <c r="F105"/>
      <c r="G105"/>
      <c r="H105"/>
      <c r="I105"/>
    </row>
    <row r="106" spans="1:9" x14ac:dyDescent="0.3">
      <c r="A106"/>
      <c r="B106"/>
      <c r="C106"/>
      <c r="D106"/>
      <c r="E106"/>
      <c r="F106"/>
      <c r="G106"/>
      <c r="H106"/>
      <c r="I106"/>
    </row>
    <row r="107" spans="1:9" x14ac:dyDescent="0.3">
      <c r="A107"/>
      <c r="B107"/>
      <c r="C107"/>
      <c r="D107"/>
      <c r="E107"/>
      <c r="F107"/>
      <c r="G107"/>
      <c r="H107"/>
      <c r="I107"/>
    </row>
    <row r="108" spans="1:9" x14ac:dyDescent="0.3">
      <c r="A108"/>
      <c r="B108"/>
      <c r="C108"/>
      <c r="D108"/>
      <c r="E108"/>
      <c r="F108"/>
      <c r="G108"/>
      <c r="H108"/>
      <c r="I108"/>
    </row>
    <row r="109" spans="1:9" x14ac:dyDescent="0.3">
      <c r="A109"/>
      <c r="B109"/>
      <c r="C109"/>
      <c r="D109"/>
      <c r="E109"/>
      <c r="F109"/>
      <c r="G109"/>
      <c r="H109"/>
      <c r="I109"/>
    </row>
    <row r="110" spans="1:9" x14ac:dyDescent="0.3">
      <c r="A110"/>
      <c r="B110"/>
      <c r="C110"/>
      <c r="D110"/>
      <c r="E110"/>
      <c r="F110"/>
      <c r="G110"/>
      <c r="H110"/>
      <c r="I110"/>
    </row>
    <row r="111" spans="1:9" x14ac:dyDescent="0.3">
      <c r="A111"/>
      <c r="B111"/>
      <c r="C111"/>
      <c r="D111"/>
      <c r="E111"/>
      <c r="F111"/>
      <c r="G111"/>
      <c r="H111"/>
      <c r="I111"/>
    </row>
    <row r="112" spans="1:9" x14ac:dyDescent="0.3">
      <c r="A112"/>
      <c r="B112"/>
      <c r="C112"/>
      <c r="D112"/>
      <c r="E112"/>
      <c r="F112"/>
      <c r="G112"/>
      <c r="H112"/>
      <c r="I112"/>
    </row>
    <row r="113" spans="1:9" x14ac:dyDescent="0.3">
      <c r="A113"/>
      <c r="B113"/>
      <c r="C113"/>
      <c r="D113"/>
      <c r="E113"/>
      <c r="F113"/>
      <c r="G113"/>
      <c r="H113"/>
      <c r="I113"/>
    </row>
    <row r="114" spans="1:9" x14ac:dyDescent="0.3">
      <c r="A114"/>
      <c r="B114"/>
      <c r="C114"/>
      <c r="D114"/>
      <c r="E114"/>
      <c r="F114"/>
      <c r="G114"/>
      <c r="H114"/>
      <c r="I114"/>
    </row>
    <row r="115" spans="1:9" x14ac:dyDescent="0.3">
      <c r="A115"/>
      <c r="B115"/>
      <c r="C115"/>
      <c r="D115"/>
      <c r="E115"/>
      <c r="F115"/>
      <c r="G115"/>
      <c r="H115"/>
      <c r="I115"/>
    </row>
    <row r="116" spans="1:9" x14ac:dyDescent="0.3">
      <c r="A116"/>
      <c r="B116"/>
      <c r="C116"/>
      <c r="D116"/>
      <c r="E116"/>
      <c r="F116"/>
      <c r="G116"/>
      <c r="H116"/>
      <c r="I116"/>
    </row>
    <row r="117" spans="1:9" x14ac:dyDescent="0.3">
      <c r="A117"/>
      <c r="B117"/>
      <c r="C117"/>
      <c r="D117"/>
      <c r="E117"/>
      <c r="F117"/>
      <c r="G117"/>
      <c r="H117"/>
      <c r="I117"/>
    </row>
    <row r="118" spans="1:9" x14ac:dyDescent="0.3">
      <c r="A118"/>
      <c r="B118"/>
      <c r="C118"/>
      <c r="D118"/>
      <c r="E118"/>
      <c r="F118"/>
      <c r="G118"/>
      <c r="H118"/>
      <c r="I118"/>
    </row>
    <row r="119" spans="1:9" x14ac:dyDescent="0.3">
      <c r="A119"/>
      <c r="B119"/>
      <c r="C119"/>
      <c r="D119"/>
      <c r="E119"/>
      <c r="F119"/>
      <c r="G119"/>
      <c r="H119"/>
      <c r="I119"/>
    </row>
    <row r="120" spans="1:9" x14ac:dyDescent="0.3">
      <c r="A120"/>
      <c r="B120"/>
      <c r="C120"/>
      <c r="D120"/>
      <c r="E120"/>
      <c r="F120"/>
      <c r="G120"/>
      <c r="H120"/>
      <c r="I120"/>
    </row>
    <row r="121" spans="1:9" x14ac:dyDescent="0.3">
      <c r="A121"/>
      <c r="B121"/>
      <c r="C121"/>
      <c r="D121"/>
      <c r="E121"/>
      <c r="F121"/>
      <c r="G121"/>
      <c r="H121"/>
      <c r="I121"/>
    </row>
    <row r="122" spans="1:9" x14ac:dyDescent="0.3">
      <c r="A122"/>
      <c r="B122"/>
      <c r="C122"/>
      <c r="D122"/>
      <c r="E122"/>
      <c r="F122"/>
      <c r="G122"/>
      <c r="H122"/>
      <c r="I122"/>
    </row>
    <row r="123" spans="1:9" x14ac:dyDescent="0.3">
      <c r="A123"/>
      <c r="B123"/>
      <c r="C123"/>
      <c r="D123"/>
      <c r="E123"/>
      <c r="F123"/>
      <c r="G123"/>
      <c r="H123"/>
      <c r="I123"/>
    </row>
    <row r="124" spans="1:9" x14ac:dyDescent="0.3">
      <c r="A124"/>
      <c r="B124"/>
      <c r="C124"/>
      <c r="D124"/>
      <c r="E124"/>
      <c r="F124"/>
      <c r="G124"/>
      <c r="H124"/>
      <c r="I124"/>
    </row>
  </sheetData>
  <pageMargins left="0.7" right="0.7" top="0.75" bottom="0.75" header="0.3" footer="0.3"/>
  <pageSetup orientation="portrait" r:id="rId1"/>
  <drawing r:id="rId2"/>
  <legacyDrawing r:id="rId3"/>
  <controls>
    <mc:AlternateContent xmlns:mc="http://schemas.openxmlformats.org/markup-compatibility/2006">
      <mc:Choice Requires="x14">
        <control shapeId="2051" r:id="rId4" name="ComboBox1">
          <controlPr defaultSize="0" autoLine="0" linkedCell="U1" listFillRange="Input!A1:A10" r:id="rId5">
            <anchor moveWithCells="1">
              <from>
                <xdr:col>1</xdr:col>
                <xdr:colOff>571500</xdr:colOff>
                <xdr:row>0</xdr:row>
                <xdr:rowOff>53340</xdr:rowOff>
              </from>
              <to>
                <xdr:col>3</xdr:col>
                <xdr:colOff>358140</xdr:colOff>
                <xdr:row>1</xdr:row>
                <xdr:rowOff>30480</xdr:rowOff>
              </to>
            </anchor>
          </controlPr>
        </control>
      </mc:Choice>
      <mc:Fallback>
        <control shapeId="2051" r:id="rId4" name="ComboBox1"/>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Y2161"/>
  <sheetViews>
    <sheetView workbookViewId="0">
      <selection activeCell="AO1" sqref="AO1"/>
    </sheetView>
  </sheetViews>
  <sheetFormatPr defaultRowHeight="15.6" x14ac:dyDescent="0.3"/>
  <cols>
    <col min="1" max="1" width="16.5546875" style="1" customWidth="1"/>
    <col min="2" max="2" width="22.5546875" style="2" customWidth="1"/>
    <col min="3" max="3" width="18.44140625" style="1" customWidth="1"/>
    <col min="4" max="4" width="29.21875" style="1" bestFit="1" customWidth="1"/>
    <col min="5" max="5" width="14.109375" style="1" hidden="1" customWidth="1"/>
    <col min="6" max="6" width="32" style="1" hidden="1" customWidth="1"/>
    <col min="7" max="7" width="16.33203125" style="8" bestFit="1" customWidth="1"/>
    <col min="8" max="8" width="33" style="9" customWidth="1"/>
    <col min="9" max="9" width="14.109375" style="1" customWidth="1"/>
    <col min="10" max="10" width="11.44140625" style="1" customWidth="1"/>
    <col min="11" max="16" width="8.88671875" style="1"/>
    <col min="17" max="17" width="8.88671875" style="1" customWidth="1"/>
    <col min="18" max="16384" width="8.88671875" style="1"/>
  </cols>
  <sheetData>
    <row r="1" spans="1:10" x14ac:dyDescent="0.3">
      <c r="A1" s="10" t="s">
        <v>21</v>
      </c>
      <c r="B1" s="11" t="str">
        <f>PasteData!U1</f>
        <v>Mountain Daylight Time</v>
      </c>
      <c r="C1" s="10" t="s">
        <v>1</v>
      </c>
      <c r="D1" s="10" t="s">
        <v>22</v>
      </c>
      <c r="E1" s="10" t="s">
        <v>66</v>
      </c>
      <c r="F1" s="10" t="s">
        <v>67</v>
      </c>
      <c r="G1" s="12" t="s">
        <v>68</v>
      </c>
      <c r="H1" s="13" t="s">
        <v>69</v>
      </c>
      <c r="I1" s="10" t="s">
        <v>2</v>
      </c>
      <c r="J1" s="10" t="s">
        <v>3</v>
      </c>
    </row>
    <row r="2" spans="1:10" x14ac:dyDescent="0.3">
      <c r="A2" s="10" t="str">
        <f>LEFT(PasteData!A5,19)</f>
        <v/>
      </c>
      <c r="B2" s="11" t="e">
        <f>IF(PasteData!$U$1="Eastern Daylight Time",View!A2-(4/24),IF(OR(PasteData!$U$1="Eastern Standard Time",PasteData!$U$1="Central Daylight Time"),View!A2-(5/24),IF(OR(PasteData!$U$1="Central Standard Time",PasteData!$U$1="Mountain Daylight Time"),View!A2-(6/24),IF(OR(PasteData!$U$1="Mountain Standard Time",PasteData!$U$1="Pacific Daylight Time"),View!A2-(7/24),IF(OR(PasteData!$U$1="Pacific Standard Time",PasteData!$U$1="Alaska Daylight Time"),View!A2-(8/24),IF(PasteData!$U$1="Alaska Standard Time",View!A2-(9/24),""))))))</f>
        <v>#VALUE!</v>
      </c>
      <c r="C2" s="10">
        <f>PasteData!C5</f>
        <v>0</v>
      </c>
      <c r="D2" s="10">
        <f t="shared" ref="D2:D65" si="0">IF(C2&lt;=343,0.52*C2-0.086*J2+5.75,(0.46*C2)+(0.000393*(C2)^2)+2.97)</f>
        <v>5.75</v>
      </c>
      <c r="E2">
        <f>IF(1-(MAX(D2)-MIN(D2))/MAX(D2)&lt;0.5,0.5,1-((MAX(D2)-MIN(D2))/MAX(D2)))</f>
        <v>1</v>
      </c>
      <c r="F2">
        <f>((D2*(E2^0)))/((E2^0))</f>
        <v>5.75</v>
      </c>
      <c r="G2" s="12" t="str">
        <f>IF(COUNTBLANK(A2:A13)&gt;=12,"Insufficient Data",ROUND(IF(AND(TRUNC(F2,1)&gt;=0,TRUNC(F2,1)&lt;=12),(50/12)*TRUNC(F2,1),IF(AND(TRUNC(F2,1)&gt;=12.1,TRUNC(F2,1)&lt;=35.4),(49/23.3)*(TRUNC(F2,1)-12.1)+51,IF(AND(TRUNC(F2,1)&gt;=35.5,TRUNC(F2,1)&lt;=55.4),(49/19.9)*(TRUNC(F2,1)-35.5)+101,IF(AND(TRUNC(F2,1)&gt;=55.5,TRUNC(F2,1)&lt;=150.4),(49/94.9)*(TRUNC(F2,1)-55.5)+151,IF(AND(TRUNC(F2,1)&gt;=150.5,TRUNC(F2,1)&lt;=250.4),(99/99.9)*(TRUNC(F2,1)-150.5)+201,IF(AND(TRUNC(F2,1)&gt;=250.5,TRUNC(F2,1)&lt;=350.4),(99/99.9)*(TRUNC(F2,1)-250.5)+301,IF(TRUNC(F2,1)&gt;=350.5,(99/149.9)*(TRUNC(F2,1)-350.5)+401,"No Data"))))))),0))</f>
        <v>Insufficient Data</v>
      </c>
      <c r="H2" s="13" t="str">
        <f>IF(ISNUMBER(G2),IF(AND(G2&gt;=0,G2&lt;=50),"Good",IF(AND(G2&gt;=50,G2&lt;=100),"Moderate",IF(AND(G2&gt;=101,G2&lt;=150),"Unhealthy for Sensitive Groups",IF(AND(G2&gt;=151,G2&lt;=200),"Unhealthy",IF(AND(G2&gt;=201,G2&lt;=300),"Very Unhealthy",IF(AND(G2&gt;=301,G2&lt;=500),"Hazardous",IF(G2&gt;500,"Beyond the AQI","No Data"))))))),"No Data")</f>
        <v>No Data</v>
      </c>
      <c r="I2" s="10">
        <f>PasteData!G5</f>
        <v>0</v>
      </c>
      <c r="J2" s="10">
        <f>PasteData!H5</f>
        <v>0</v>
      </c>
    </row>
    <row r="3" spans="1:10" x14ac:dyDescent="0.3">
      <c r="A3" s="10" t="str">
        <f>LEFT(PasteData!A6,19)</f>
        <v/>
      </c>
      <c r="B3" s="11" t="e">
        <f>IF(PasteData!$U$1="Eastern Daylight Time",View!A3-(4/24),IF(OR(PasteData!$U$1="Eastern Standard Time",PasteData!$U$1="Central Daylight Time"),View!A3-(5/24),IF(OR(PasteData!$U$1="Central Standard Time",PasteData!$U$1="Mountain Daylight Time"),View!A3-(6/24),IF(OR(PasteData!$U$1="Mountain Standard Time",PasteData!$U$1="Pacific Daylight Time"),View!A3-(7/24),IF(OR(PasteData!$U$1="Pacific Standard Time",PasteData!$U$1="Alaska Daylight Time"),View!A3-(8/24),IF(PasteData!$U$1="Alaska Standard Time",View!A3-(9/24),""))))))</f>
        <v>#VALUE!</v>
      </c>
      <c r="C3" s="10">
        <f>PasteData!C6</f>
        <v>0</v>
      </c>
      <c r="D3" s="10">
        <f t="shared" si="0"/>
        <v>5.75</v>
      </c>
      <c r="E3">
        <f>IF(1-(MAX(D2:D3)-MIN(D2:D3))/MAX(D2:D3)&lt;0.5,0.5,1-((MAX(D2:D3)-MIN(D2:D3))/MAX(D2:D3)))</f>
        <v>1</v>
      </c>
      <c r="F3">
        <f>((D3*(E3^0))+(D2*(E3^1)))/((E3^0)+(E3^1))</f>
        <v>5.75</v>
      </c>
      <c r="G3" s="12" t="str">
        <f t="shared" ref="G3:G66" si="1">IF(COUNTBLANK(A3:A14)&gt;=12,"Insufficient Data",ROUND(IF(AND(TRUNC(F3,1)&gt;=0,TRUNC(F3,1)&lt;=12),(50/12)*TRUNC(F3,1),IF(AND(TRUNC(F3,1)&gt;=12.1,TRUNC(F3,1)&lt;=35.4),(49/23.3)*(TRUNC(F3,1)-12.1)+51,IF(AND(TRUNC(F3,1)&gt;=35.5,TRUNC(F3,1)&lt;=55.4),(49/19.9)*(TRUNC(F3,1)-35.5)+101,IF(AND(TRUNC(F3,1)&gt;=55.5,TRUNC(F3,1)&lt;=150.4),(49/94.9)*(TRUNC(F3,1)-55.5)+151,IF(AND(TRUNC(F3,1)&gt;=150.5,TRUNC(F3,1)&lt;=250.4),(99/99.9)*(TRUNC(F3,1)-150.5)+201,IF(AND(TRUNC(F3,1)&gt;=250.5,TRUNC(F3,1)&lt;=350.4),(99/99.9)*(TRUNC(F3,1)-250.5)+301,IF(TRUNC(F3,1)&gt;=350.5,(99/149.9)*(TRUNC(F3,1)-350.5)+401,"No Data"))))))),0))</f>
        <v>Insufficient Data</v>
      </c>
      <c r="H3" s="13" t="str">
        <f t="shared" ref="H3:H66" si="2">IF(ISNUMBER(G3),IF(AND(G3&gt;=0,G3&lt;=50),"Good",IF(AND(G3&gt;=50,G3&lt;=100),"Moderate",IF(AND(G3&gt;=101,G3&lt;=150),"Unhealthy for Sensitive Groups",IF(AND(G3&gt;=151,G3&lt;=200),"Unhealthy",IF(AND(G3&gt;=201,G3&lt;=300),"Very Unhealthy",IF(AND(G3&gt;=301,G3&lt;=500),"Hazardous",IF(G3&gt;500,"Beyond the AQI","No Data"))))))),"No Data")</f>
        <v>No Data</v>
      </c>
      <c r="I3" s="10">
        <f>PasteData!G6</f>
        <v>0</v>
      </c>
      <c r="J3" s="10">
        <f>PasteData!H6</f>
        <v>0</v>
      </c>
    </row>
    <row r="4" spans="1:10" x14ac:dyDescent="0.3">
      <c r="A4" s="10" t="str">
        <f>LEFT(PasteData!A7,19)</f>
        <v/>
      </c>
      <c r="B4" s="11" t="e">
        <f>IF(PasteData!$U$1="Eastern Daylight Time",View!A4-(4/24),IF(OR(PasteData!$U$1="Eastern Standard Time",PasteData!$U$1="Central Daylight Time"),View!A4-(5/24),IF(OR(PasteData!$U$1="Central Standard Time",PasteData!$U$1="Mountain Daylight Time"),View!A4-(6/24),IF(OR(PasteData!$U$1="Mountain Standard Time",PasteData!$U$1="Pacific Daylight Time"),View!A4-(7/24),IF(OR(PasteData!$U$1="Pacific Standard Time",PasteData!$U$1="Alaska Daylight Time"),View!A4-(8/24),IF(PasteData!$U$1="Alaska Standard Time",View!A4-(9/24),""))))))</f>
        <v>#VALUE!</v>
      </c>
      <c r="C4" s="10">
        <f>PasteData!C7</f>
        <v>0</v>
      </c>
      <c r="D4" s="10">
        <f t="shared" si="0"/>
        <v>5.75</v>
      </c>
      <c r="E4">
        <f>IF(1-(MAX(D2:D4)-MIN(D2:D4))/MAX(D2:D4)&lt;0.5,0.5,1-((MAX(D2:D4)-MIN(D2:D4))/MAX(D2:D4)))</f>
        <v>1</v>
      </c>
      <c r="F4">
        <f>((D4*(E4^0))+(D3*(E4^1))+(D2*(E4^2)))/((E4^0)+(E4^1)+(E4^2))</f>
        <v>5.75</v>
      </c>
      <c r="G4" s="12" t="str">
        <f t="shared" si="1"/>
        <v>Insufficient Data</v>
      </c>
      <c r="H4" s="13" t="str">
        <f t="shared" si="2"/>
        <v>No Data</v>
      </c>
      <c r="I4" s="10">
        <f>PasteData!G7</f>
        <v>0</v>
      </c>
      <c r="J4" s="10">
        <f>PasteData!H7</f>
        <v>0</v>
      </c>
    </row>
    <row r="5" spans="1:10" x14ac:dyDescent="0.3">
      <c r="A5" s="10" t="str">
        <f>LEFT(PasteData!A8,19)</f>
        <v/>
      </c>
      <c r="B5" s="11" t="e">
        <f>IF(PasteData!$U$1="Eastern Daylight Time",View!A5-(4/24),IF(OR(PasteData!$U$1="Eastern Standard Time",PasteData!$U$1="Central Daylight Time"),View!A5-(5/24),IF(OR(PasteData!$U$1="Central Standard Time",PasteData!$U$1="Mountain Daylight Time"),View!A5-(6/24),IF(OR(PasteData!$U$1="Mountain Standard Time",PasteData!$U$1="Pacific Daylight Time"),View!A5-(7/24),IF(OR(PasteData!$U$1="Pacific Standard Time",PasteData!$U$1="Alaska Daylight Time"),View!A5-(8/24),IF(PasteData!$U$1="Alaska Standard Time",View!A5-(9/24),""))))))</f>
        <v>#VALUE!</v>
      </c>
      <c r="C5" s="10">
        <f>PasteData!C8</f>
        <v>0</v>
      </c>
      <c r="D5" s="10">
        <f t="shared" si="0"/>
        <v>5.75</v>
      </c>
      <c r="E5">
        <f>IF(1-(MAX(D2:D5)-MIN(D2:D5))/MAX(D2:D5)&lt;0.5,0.5,1-((MAX(D2:D5)-MIN(D2:D5))/MAX(D2:D5)))</f>
        <v>1</v>
      </c>
      <c r="F5">
        <f>((D5*(E5^0))+(D4*(E5^1))+(D3*(E5^2))+(D2*(E5^3)))/((E5^0)+(E5^1)+(E5^2)+(E5^3))</f>
        <v>5.75</v>
      </c>
      <c r="G5" s="12" t="str">
        <f t="shared" si="1"/>
        <v>Insufficient Data</v>
      </c>
      <c r="H5" s="13" t="str">
        <f t="shared" si="2"/>
        <v>No Data</v>
      </c>
      <c r="I5" s="10">
        <f>PasteData!G8</f>
        <v>0</v>
      </c>
      <c r="J5" s="10">
        <f>PasteData!H8</f>
        <v>0</v>
      </c>
    </row>
    <row r="6" spans="1:10" x14ac:dyDescent="0.3">
      <c r="A6" s="10" t="str">
        <f>LEFT(PasteData!A9,19)</f>
        <v/>
      </c>
      <c r="B6" s="11" t="e">
        <f>IF(PasteData!$U$1="Eastern Daylight Time",View!A6-(4/24),IF(OR(PasteData!$U$1="Eastern Standard Time",PasteData!$U$1="Central Daylight Time"),View!A6-(5/24),IF(OR(PasteData!$U$1="Central Standard Time",PasteData!$U$1="Mountain Daylight Time"),View!A6-(6/24),IF(OR(PasteData!$U$1="Mountain Standard Time",PasteData!$U$1="Pacific Daylight Time"),View!A6-(7/24),IF(OR(PasteData!$U$1="Pacific Standard Time",PasteData!$U$1="Alaska Daylight Time"),View!A6-(8/24),IF(PasteData!$U$1="Alaska Standard Time",View!A6-(9/24),""))))))</f>
        <v>#VALUE!</v>
      </c>
      <c r="C6" s="10">
        <f>PasteData!C9</f>
        <v>0</v>
      </c>
      <c r="D6" s="10">
        <f t="shared" si="0"/>
        <v>5.75</v>
      </c>
      <c r="E6">
        <f>IF(1-(MAX(D2:D6)-MIN(D2:D6))/MAX(D2:D6)&lt;0.5,0.5,1-((MAX(D2:D6)-MIN(D2:D6))/MAX(D2:D6)))</f>
        <v>1</v>
      </c>
      <c r="F6">
        <f>((D6*(E6^0))+(D5*(E6^1))+(D4*(E6^2))+(D3*(E6^3))+(D2*(E6^4)))/((E6^0)+(E6^1)+(E6^2)+(E6^3)+(E6^4))</f>
        <v>5.75</v>
      </c>
      <c r="G6" s="12" t="str">
        <f t="shared" si="1"/>
        <v>Insufficient Data</v>
      </c>
      <c r="H6" s="13" t="str">
        <f t="shared" si="2"/>
        <v>No Data</v>
      </c>
      <c r="I6" s="10">
        <f>PasteData!G9</f>
        <v>0</v>
      </c>
      <c r="J6" s="10">
        <f>PasteData!H9</f>
        <v>0</v>
      </c>
    </row>
    <row r="7" spans="1:10" x14ac:dyDescent="0.3">
      <c r="A7" s="10" t="str">
        <f>LEFT(PasteData!A10,19)</f>
        <v/>
      </c>
      <c r="B7" s="11" t="e">
        <f>IF(PasteData!$U$1="Eastern Daylight Time",View!A7-(4/24),IF(OR(PasteData!$U$1="Eastern Standard Time",PasteData!$U$1="Central Daylight Time"),View!A7-(5/24),IF(OR(PasteData!$U$1="Central Standard Time",PasteData!$U$1="Mountain Daylight Time"),View!A7-(6/24),IF(OR(PasteData!$U$1="Mountain Standard Time",PasteData!$U$1="Pacific Daylight Time"),View!A7-(7/24),IF(OR(PasteData!$U$1="Pacific Standard Time",PasteData!$U$1="Alaska Daylight Time"),View!A7-(8/24),IF(PasteData!$U$1="Alaska Standard Time",View!A7-(9/24),""))))))</f>
        <v>#VALUE!</v>
      </c>
      <c r="C7" s="10">
        <f>PasteData!C10</f>
        <v>0</v>
      </c>
      <c r="D7" s="10">
        <f t="shared" si="0"/>
        <v>5.75</v>
      </c>
      <c r="E7">
        <f>IF(1-(MAX(D2:D7)-MIN(D2:D7))/MAX(D2:D7)&lt;0.5,0.5,1-((MAX(D2:D7)-MIN(D2:D7))/MAX(D2:D7)))</f>
        <v>1</v>
      </c>
      <c r="F7">
        <f>((D7*(E7^0))+(D6*(E7^1))+(D5*(E7^2))+(D4*(E7^3))+(D3*(E7^4))+(D2*(E7^5)))/((E7^0)+(E7^1)+(E7^2)+(E7^3)+(E7^4)+(E7^5))</f>
        <v>5.75</v>
      </c>
      <c r="G7" s="12" t="str">
        <f t="shared" si="1"/>
        <v>Insufficient Data</v>
      </c>
      <c r="H7" s="13" t="str">
        <f t="shared" si="2"/>
        <v>No Data</v>
      </c>
      <c r="I7" s="10">
        <f>PasteData!G10</f>
        <v>0</v>
      </c>
      <c r="J7" s="10">
        <f>PasteData!H10</f>
        <v>0</v>
      </c>
    </row>
    <row r="8" spans="1:10" x14ac:dyDescent="0.3">
      <c r="A8" s="10" t="str">
        <f>LEFT(PasteData!A11,19)</f>
        <v/>
      </c>
      <c r="B8" s="11" t="e">
        <f>IF(PasteData!$U$1="Eastern Daylight Time",View!A8-(4/24),IF(OR(PasteData!$U$1="Eastern Standard Time",PasteData!$U$1="Central Daylight Time"),View!A8-(5/24),IF(OR(PasteData!$U$1="Central Standard Time",PasteData!$U$1="Mountain Daylight Time"),View!A8-(6/24),IF(OR(PasteData!$U$1="Mountain Standard Time",PasteData!$U$1="Pacific Daylight Time"),View!A8-(7/24),IF(OR(PasteData!$U$1="Pacific Standard Time",PasteData!$U$1="Alaska Daylight Time"),View!A8-(8/24),IF(PasteData!$U$1="Alaska Standard Time",View!A8-(9/24),""))))))</f>
        <v>#VALUE!</v>
      </c>
      <c r="C8" s="10">
        <f>PasteData!C11</f>
        <v>0</v>
      </c>
      <c r="D8" s="10">
        <f t="shared" si="0"/>
        <v>5.75</v>
      </c>
      <c r="E8">
        <f>IF(1-(MAX(D2:D8)-MIN(D2:D8))/MAX(D2:D8)&lt;0.5,0.5,1-((MAX(D2:D8)-MIN(D2:D8))/MAX(D2:D8)))</f>
        <v>1</v>
      </c>
      <c r="F8">
        <f>((D8*(E8^0))+(D7*(E8^1))+(D6*(E8^2))+(D5*(E8^3))+(D4*(E8^4))+(D3*(E8^5))+(D2*(E8^6)))/((E8^0)+(E8^1)+(E8^2)+(E8^3)+(E8^4)+(E8^5)+(E8^6))</f>
        <v>5.75</v>
      </c>
      <c r="G8" s="12" t="str">
        <f t="shared" si="1"/>
        <v>Insufficient Data</v>
      </c>
      <c r="H8" s="13" t="str">
        <f t="shared" si="2"/>
        <v>No Data</v>
      </c>
      <c r="I8" s="10">
        <f>PasteData!G11</f>
        <v>0</v>
      </c>
      <c r="J8" s="10">
        <f>PasteData!H11</f>
        <v>0</v>
      </c>
    </row>
    <row r="9" spans="1:10" x14ac:dyDescent="0.3">
      <c r="A9" s="10" t="str">
        <f>LEFT(PasteData!A12,19)</f>
        <v/>
      </c>
      <c r="B9" s="11" t="e">
        <f>IF(PasteData!$U$1="Eastern Daylight Time",View!A9-(4/24),IF(OR(PasteData!$U$1="Eastern Standard Time",PasteData!$U$1="Central Daylight Time"),View!A9-(5/24),IF(OR(PasteData!$U$1="Central Standard Time",PasteData!$U$1="Mountain Daylight Time"),View!A9-(6/24),IF(OR(PasteData!$U$1="Mountain Standard Time",PasteData!$U$1="Pacific Daylight Time"),View!A9-(7/24),IF(OR(PasteData!$U$1="Pacific Standard Time",PasteData!$U$1="Alaska Daylight Time"),View!A9-(8/24),IF(PasteData!$U$1="Alaska Standard Time",View!A9-(9/24),""))))))</f>
        <v>#VALUE!</v>
      </c>
      <c r="C9" s="10">
        <f>PasteData!C12</f>
        <v>0</v>
      </c>
      <c r="D9" s="10">
        <f t="shared" si="0"/>
        <v>5.75</v>
      </c>
      <c r="E9">
        <f>IF(1-(MAX(D2:D9)-MIN(D2:D9))/MAX(D2:D9)&lt;0.5,0.5,1-((MAX(D2:D9)-MIN(D2:D9))/MAX(D2:D9)))</f>
        <v>1</v>
      </c>
      <c r="F9">
        <f>((D9*(E9^0))+(D8*(E9^1))+(D7*(E9^2))+(D6*(E9^3))+(D5*(E9^4))+(D4*(E9^5))+(D3*(E9^6))+(D2*(E9^7)))/((E9^0)+(E9^1)+(E9^2)+(E9^3)+(E9^4)+(E9^5)+(E9^6)+(E9^7))</f>
        <v>5.75</v>
      </c>
      <c r="G9" s="12" t="str">
        <f t="shared" si="1"/>
        <v>Insufficient Data</v>
      </c>
      <c r="H9" s="13" t="str">
        <f t="shared" si="2"/>
        <v>No Data</v>
      </c>
      <c r="I9" s="10">
        <f>PasteData!G12</f>
        <v>0</v>
      </c>
      <c r="J9" s="10">
        <f>PasteData!H12</f>
        <v>0</v>
      </c>
    </row>
    <row r="10" spans="1:10" x14ac:dyDescent="0.3">
      <c r="A10" s="10" t="str">
        <f>LEFT(PasteData!A13,19)</f>
        <v/>
      </c>
      <c r="B10" s="11" t="e">
        <f>IF(PasteData!$U$1="Eastern Daylight Time",View!A10-(4/24),IF(OR(PasteData!$U$1="Eastern Standard Time",PasteData!$U$1="Central Daylight Time"),View!A10-(5/24),IF(OR(PasteData!$U$1="Central Standard Time",PasteData!$U$1="Mountain Daylight Time"),View!A10-(6/24),IF(OR(PasteData!$U$1="Mountain Standard Time",PasteData!$U$1="Pacific Daylight Time"),View!A10-(7/24),IF(OR(PasteData!$U$1="Pacific Standard Time",PasteData!$U$1="Alaska Daylight Time"),View!A10-(8/24),IF(PasteData!$U$1="Alaska Standard Time",View!A10-(9/24),""))))))</f>
        <v>#VALUE!</v>
      </c>
      <c r="C10" s="10">
        <f>PasteData!C13</f>
        <v>0</v>
      </c>
      <c r="D10" s="10">
        <f t="shared" si="0"/>
        <v>5.75</v>
      </c>
      <c r="E10">
        <f>IF(1-(MAX(D2:D10)-MIN(D2:D10))/MAX(D2:D10)&lt;0.5,0.5,1-((MAX(D2:D10)-MIN(D2:D10))/MAX(D2:D10)))</f>
        <v>1</v>
      </c>
      <c r="F10">
        <f>((D10*(E10^0))+(D9*(E10^1))+(D8*(E10^2))+(D7*(E10^3))+(D6*(E10^4))+(D5*(E10^5))+(D4*(E10^6))+(D3*(E10^7))+(D2*(E10^8)))/((E10^0)+(E10^1)+(E10^2)+(E10^3)+(E10^4)+(E10^5)+(E10^6)+(E10^7)+(E10^8))</f>
        <v>5.75</v>
      </c>
      <c r="G10" s="12" t="str">
        <f t="shared" si="1"/>
        <v>Insufficient Data</v>
      </c>
      <c r="H10" s="13" t="str">
        <f t="shared" si="2"/>
        <v>No Data</v>
      </c>
      <c r="I10" s="10">
        <f>PasteData!G13</f>
        <v>0</v>
      </c>
      <c r="J10" s="10">
        <f>PasteData!H13</f>
        <v>0</v>
      </c>
    </row>
    <row r="11" spans="1:10" x14ac:dyDescent="0.3">
      <c r="A11" s="10" t="str">
        <f>LEFT(PasteData!A14,19)</f>
        <v/>
      </c>
      <c r="B11" s="11" t="e">
        <f>IF(PasteData!$U$1="Eastern Daylight Time",View!A11-(4/24),IF(OR(PasteData!$U$1="Eastern Standard Time",PasteData!$U$1="Central Daylight Time"),View!A11-(5/24),IF(OR(PasteData!$U$1="Central Standard Time",PasteData!$U$1="Mountain Daylight Time"),View!A11-(6/24),IF(OR(PasteData!$U$1="Mountain Standard Time",PasteData!$U$1="Pacific Daylight Time"),View!A11-(7/24),IF(OR(PasteData!$U$1="Pacific Standard Time",PasteData!$U$1="Alaska Daylight Time"),View!A11-(8/24),IF(PasteData!$U$1="Alaska Standard Time",View!A11-(9/24),""))))))</f>
        <v>#VALUE!</v>
      </c>
      <c r="C11" s="10">
        <f>PasteData!C14</f>
        <v>0</v>
      </c>
      <c r="D11" s="10">
        <f t="shared" si="0"/>
        <v>5.75</v>
      </c>
      <c r="E11">
        <f>IF(1-(MAX(D2:D11)-MIN(D2:D11))/MAX(D2:D11)&lt;0.5,0.5,1-((MAX(D2:D11)-MIN(D2:D11))/MAX(D2:D11)))</f>
        <v>1</v>
      </c>
      <c r="F11">
        <f>((D11*(E11^0))+(D10*(E11^1))+(D9*(E11^2))+(D8*(E11^3))+(D7*(E11^4))+(D6*(E11^5))+(D5*(E11^6))+(D4*(E11^7))+(D3*(E11^8))+(D2*(E11^9)))/((E11^0)+(E11^1)+(E11^2)+(E11^3)+(E11^4)+(E11^5)+(E11^6)+(E11^7)+(E11^8)+(E11^9))</f>
        <v>5.75</v>
      </c>
      <c r="G11" s="12" t="str">
        <f t="shared" si="1"/>
        <v>Insufficient Data</v>
      </c>
      <c r="H11" s="13" t="str">
        <f t="shared" si="2"/>
        <v>No Data</v>
      </c>
      <c r="I11" s="10">
        <f>PasteData!G14</f>
        <v>0</v>
      </c>
      <c r="J11" s="10">
        <f>PasteData!H14</f>
        <v>0</v>
      </c>
    </row>
    <row r="12" spans="1:10" x14ac:dyDescent="0.3">
      <c r="A12" s="10" t="str">
        <f>LEFT(PasteData!A15,19)</f>
        <v/>
      </c>
      <c r="B12" s="11" t="e">
        <f>IF(PasteData!$U$1="Eastern Daylight Time",View!A12-(4/24),IF(OR(PasteData!$U$1="Eastern Standard Time",PasteData!$U$1="Central Daylight Time"),View!A12-(5/24),IF(OR(PasteData!$U$1="Central Standard Time",PasteData!$U$1="Mountain Daylight Time"),View!A12-(6/24),IF(OR(PasteData!$U$1="Mountain Standard Time",PasteData!$U$1="Pacific Daylight Time"),View!A12-(7/24),IF(OR(PasteData!$U$1="Pacific Standard Time",PasteData!$U$1="Alaska Daylight Time"),View!A12-(8/24),IF(PasteData!$U$1="Alaska Standard Time",View!A12-(9/24),""))))))</f>
        <v>#VALUE!</v>
      </c>
      <c r="C12" s="10">
        <f>PasteData!C15</f>
        <v>0</v>
      </c>
      <c r="D12" s="10">
        <f t="shared" si="0"/>
        <v>5.75</v>
      </c>
      <c r="E12">
        <f>IF(1-(MAX(D2:D12)-MIN(D2:D12))/MAX(D2:D12)&lt;0.5,0.5,1-((MAX(D2:D12)-MIN(D2:D12))/MAX(D2:D12)))</f>
        <v>1</v>
      </c>
      <c r="F12">
        <f>((D12*(E12^0))+(D11*(E12^1))+(D10*(E12^2))+(D9*(E12^3))+(D8*(E12^4))+(D7*(E12^5))+(D6*(E12^6))+(D5*(E12^7))+(D4*(E12^8))+(D3*(E12^9))+(D2*(E12^10)))/((E12^0)+(E12^1)+(E12^2)+(E12^3)+(E12^4)+(E12^5)+(E12^6)+(E12^7)+(E12^8)+(E12^9)+(E12^10))</f>
        <v>5.75</v>
      </c>
      <c r="G12" s="12" t="str">
        <f t="shared" si="1"/>
        <v>Insufficient Data</v>
      </c>
      <c r="H12" s="13" t="str">
        <f t="shared" si="2"/>
        <v>No Data</v>
      </c>
      <c r="I12" s="10">
        <f>PasteData!G15</f>
        <v>0</v>
      </c>
      <c r="J12" s="10">
        <f>PasteData!H15</f>
        <v>0</v>
      </c>
    </row>
    <row r="13" spans="1:10" x14ac:dyDescent="0.3">
      <c r="A13" s="10" t="str">
        <f>LEFT(PasteData!A16,19)</f>
        <v/>
      </c>
      <c r="B13" s="11" t="e">
        <f>IF(PasteData!$U$1="Eastern Daylight Time",View!A13-(4/24),IF(OR(PasteData!$U$1="Eastern Standard Time",PasteData!$U$1="Central Daylight Time"),View!A13-(5/24),IF(OR(PasteData!$U$1="Central Standard Time",PasteData!$U$1="Mountain Daylight Time"),View!A13-(6/24),IF(OR(PasteData!$U$1="Mountain Standard Time",PasteData!$U$1="Pacific Daylight Time"),View!A13-(7/24),IF(OR(PasteData!$U$1="Pacific Standard Time",PasteData!$U$1="Alaska Daylight Time"),View!A13-(8/24),IF(PasteData!$U$1="Alaska Standard Time",View!A13-(9/24),""))))))</f>
        <v>#VALUE!</v>
      </c>
      <c r="C13" s="10">
        <f>PasteData!C16</f>
        <v>0</v>
      </c>
      <c r="D13" s="10">
        <f t="shared" si="0"/>
        <v>5.75</v>
      </c>
      <c r="E13">
        <f>IF(1-(MAX(D2:D13)-MIN(D2:D13))/MAX(D2:D13)&lt;0.5,0.5,1-((MAX(D2:D13)-MIN(D2:D13))/MAX(D2:D13)))</f>
        <v>1</v>
      </c>
      <c r="F13">
        <f>((D13*(E13^0))+(D12*(E13^1))+(D11*(E13^2))+(D10*(E13^3))+(D9*(E13^4))+(D8*(E13^5))+(D7*(E13^6))+(D6*(E13^7))+(D5*(E13^8))+(D4*(E13^9))+(D3*(E13^10))+(D2*(E13^11)))/((E13^0)+(E13^1)+(E13^2)+(E13^3)+(E13^4)+(E13^5)+(E13^6)+(E13^7)+(E13^8)+(E13^9)+(E13^10)+(E13^11))</f>
        <v>5.75</v>
      </c>
      <c r="G13" s="12" t="str">
        <f t="shared" si="1"/>
        <v>Insufficient Data</v>
      </c>
      <c r="H13" s="13" t="str">
        <f t="shared" si="2"/>
        <v>No Data</v>
      </c>
      <c r="I13" s="10">
        <f>PasteData!G16</f>
        <v>0</v>
      </c>
      <c r="J13" s="10">
        <f>PasteData!H16</f>
        <v>0</v>
      </c>
    </row>
    <row r="14" spans="1:10" x14ac:dyDescent="0.3">
      <c r="A14" s="10" t="str">
        <f>LEFT(PasteData!A17,19)</f>
        <v/>
      </c>
      <c r="B14" s="11" t="e">
        <f>IF(PasteData!$U$1="Eastern Daylight Time",View!A14-(4/24),IF(OR(PasteData!$U$1="Eastern Standard Time",PasteData!$U$1="Central Daylight Time"),View!A14-(5/24),IF(OR(PasteData!$U$1="Central Standard Time",PasteData!$U$1="Mountain Daylight Time"),View!A14-(6/24),IF(OR(PasteData!$U$1="Mountain Standard Time",PasteData!$U$1="Pacific Daylight Time"),View!A14-(7/24),IF(OR(PasteData!$U$1="Pacific Standard Time",PasteData!$U$1="Alaska Daylight Time"),View!A14-(8/24),IF(PasteData!$U$1="Alaska Standard Time",View!A14-(9/24),""))))))</f>
        <v>#VALUE!</v>
      </c>
      <c r="C14" s="10">
        <f>PasteData!C17</f>
        <v>0</v>
      </c>
      <c r="D14" s="10">
        <f t="shared" si="0"/>
        <v>5.75</v>
      </c>
      <c r="E14">
        <f>IF(1-(MAX(D3:D14)-MIN(D3:D14))/MAX(D3:D14)&lt;0.5,0.5,1-((MAX(D3:D14)-MIN(D3:D14))/MAX(D3:D14)))</f>
        <v>1</v>
      </c>
      <c r="F14">
        <f t="shared" ref="F14:F77" si="3">((D14*(E14^0))+(D13*(E14^1))+(D12*(E14^2))+(D11*(E14^3))+(D10*(E14^4))+(D9*(E14^5))+(D8*(E14^6))+(D7*(E14^7))+(D6*(E14^8))+(D5*(E14^9))+(D4*(E14^10))+(D3*(E14^11)))/((E14^0)+(E14^1)+(E14^2)+(E14^3)+(E14^4)+(E14^5)+(E14^6)+(E14^7)+(E14^8)+(E14^9)+(E14^10)+(E14^11))</f>
        <v>5.75</v>
      </c>
      <c r="G14" s="12" t="str">
        <f t="shared" si="1"/>
        <v>Insufficient Data</v>
      </c>
      <c r="H14" s="13" t="str">
        <f t="shared" si="2"/>
        <v>No Data</v>
      </c>
      <c r="I14" s="10">
        <f>PasteData!G17</f>
        <v>0</v>
      </c>
      <c r="J14" s="10">
        <f>PasteData!H17</f>
        <v>0</v>
      </c>
    </row>
    <row r="15" spans="1:10" x14ac:dyDescent="0.3">
      <c r="A15" s="10" t="str">
        <f>LEFT(PasteData!A18,19)</f>
        <v/>
      </c>
      <c r="B15" s="11" t="e">
        <f>IF(PasteData!$U$1="Eastern Daylight Time",View!A15-(4/24),IF(OR(PasteData!$U$1="Eastern Standard Time",PasteData!$U$1="Central Daylight Time"),View!A15-(5/24),IF(OR(PasteData!$U$1="Central Standard Time",PasteData!$U$1="Mountain Daylight Time"),View!A15-(6/24),IF(OR(PasteData!$U$1="Mountain Standard Time",PasteData!$U$1="Pacific Daylight Time"),View!A15-(7/24),IF(OR(PasteData!$U$1="Pacific Standard Time",PasteData!$U$1="Alaska Daylight Time"),View!A15-(8/24),IF(PasteData!$U$1="Alaska Standard Time",View!A15-(9/24),""))))))</f>
        <v>#VALUE!</v>
      </c>
      <c r="C15" s="10">
        <f>PasteData!C18</f>
        <v>0</v>
      </c>
      <c r="D15" s="10">
        <f t="shared" si="0"/>
        <v>5.75</v>
      </c>
      <c r="E15">
        <f t="shared" ref="E15:E77" si="4">IF(1-(MAX(D4:D15)-MIN(D4:D15))/MAX(D4:D15)&lt;0.5,0.5,1-((MAX(D4:D15)-MIN(D4:D15))/MAX(D4:D15)))</f>
        <v>1</v>
      </c>
      <c r="F15">
        <f t="shared" si="3"/>
        <v>5.75</v>
      </c>
      <c r="G15" s="12" t="str">
        <f t="shared" si="1"/>
        <v>Insufficient Data</v>
      </c>
      <c r="H15" s="13" t="str">
        <f t="shared" si="2"/>
        <v>No Data</v>
      </c>
      <c r="I15" s="10">
        <f>PasteData!G18</f>
        <v>0</v>
      </c>
      <c r="J15" s="10">
        <f>PasteData!H18</f>
        <v>0</v>
      </c>
    </row>
    <row r="16" spans="1:10" x14ac:dyDescent="0.3">
      <c r="A16" s="10" t="str">
        <f>LEFT(PasteData!A19,19)</f>
        <v/>
      </c>
      <c r="B16" s="11" t="e">
        <f>IF(PasteData!$U$1="Eastern Daylight Time",View!A16-(4/24),IF(OR(PasteData!$U$1="Eastern Standard Time",PasteData!$U$1="Central Daylight Time"),View!A16-(5/24),IF(OR(PasteData!$U$1="Central Standard Time",PasteData!$U$1="Mountain Daylight Time"),View!A16-(6/24),IF(OR(PasteData!$U$1="Mountain Standard Time",PasteData!$U$1="Pacific Daylight Time"),View!A16-(7/24),IF(OR(PasteData!$U$1="Pacific Standard Time",PasteData!$U$1="Alaska Daylight Time"),View!A16-(8/24),IF(PasteData!$U$1="Alaska Standard Time",View!A16-(9/24),""))))))</f>
        <v>#VALUE!</v>
      </c>
      <c r="C16" s="10">
        <f>PasteData!C19</f>
        <v>0</v>
      </c>
      <c r="D16" s="10">
        <f t="shared" si="0"/>
        <v>5.75</v>
      </c>
      <c r="E16">
        <f t="shared" si="4"/>
        <v>1</v>
      </c>
      <c r="F16">
        <f t="shared" si="3"/>
        <v>5.75</v>
      </c>
      <c r="G16" s="12" t="str">
        <f t="shared" si="1"/>
        <v>Insufficient Data</v>
      </c>
      <c r="H16" s="13" t="str">
        <f t="shared" si="2"/>
        <v>No Data</v>
      </c>
      <c r="I16" s="10">
        <f>PasteData!G19</f>
        <v>0</v>
      </c>
      <c r="J16" s="10">
        <f>PasteData!H19</f>
        <v>0</v>
      </c>
    </row>
    <row r="17" spans="1:25" x14ac:dyDescent="0.3">
      <c r="A17" s="10" t="str">
        <f>LEFT(PasteData!A20,19)</f>
        <v/>
      </c>
      <c r="B17" s="11" t="e">
        <f>IF(PasteData!$U$1="Eastern Daylight Time",View!A17-(4/24),IF(OR(PasteData!$U$1="Eastern Standard Time",PasteData!$U$1="Central Daylight Time"),View!A17-(5/24),IF(OR(PasteData!$U$1="Central Standard Time",PasteData!$U$1="Mountain Daylight Time"),View!A17-(6/24),IF(OR(PasteData!$U$1="Mountain Standard Time",PasteData!$U$1="Pacific Daylight Time"),View!A17-(7/24),IF(OR(PasteData!$U$1="Pacific Standard Time",PasteData!$U$1="Alaska Daylight Time"),View!A17-(8/24),IF(PasteData!$U$1="Alaska Standard Time",View!A17-(9/24),""))))))</f>
        <v>#VALUE!</v>
      </c>
      <c r="C17" s="10">
        <f>PasteData!C20</f>
        <v>0</v>
      </c>
      <c r="D17" s="10">
        <f t="shared" si="0"/>
        <v>5.75</v>
      </c>
      <c r="E17">
        <f t="shared" si="4"/>
        <v>1</v>
      </c>
      <c r="F17">
        <f t="shared" si="3"/>
        <v>5.75</v>
      </c>
      <c r="G17" s="12" t="str">
        <f t="shared" si="1"/>
        <v>Insufficient Data</v>
      </c>
      <c r="H17" s="13" t="str">
        <f t="shared" si="2"/>
        <v>No Data</v>
      </c>
      <c r="I17" s="10">
        <f>PasteData!G20</f>
        <v>0</v>
      </c>
      <c r="J17" s="10">
        <f>PasteData!H20</f>
        <v>0</v>
      </c>
    </row>
    <row r="18" spans="1:25" x14ac:dyDescent="0.3">
      <c r="A18" s="10" t="str">
        <f>LEFT(PasteData!A21,19)</f>
        <v/>
      </c>
      <c r="B18" s="11" t="e">
        <f>IF(PasteData!$U$1="Eastern Daylight Time",View!A18-(4/24),IF(OR(PasteData!$U$1="Eastern Standard Time",PasteData!$U$1="Central Daylight Time"),View!A18-(5/24),IF(OR(PasteData!$U$1="Central Standard Time",PasteData!$U$1="Mountain Daylight Time"),View!A18-(6/24),IF(OR(PasteData!$U$1="Mountain Standard Time",PasteData!$U$1="Pacific Daylight Time"),View!A18-(7/24),IF(OR(PasteData!$U$1="Pacific Standard Time",PasteData!$U$1="Alaska Daylight Time"),View!A18-(8/24),IF(PasteData!$U$1="Alaska Standard Time",View!A18-(9/24),""))))))</f>
        <v>#VALUE!</v>
      </c>
      <c r="C18" s="10">
        <f>PasteData!C21</f>
        <v>0</v>
      </c>
      <c r="D18" s="10">
        <f t="shared" si="0"/>
        <v>5.75</v>
      </c>
      <c r="E18">
        <f t="shared" si="4"/>
        <v>1</v>
      </c>
      <c r="F18">
        <f t="shared" si="3"/>
        <v>5.75</v>
      </c>
      <c r="G18" s="12" t="str">
        <f t="shared" si="1"/>
        <v>Insufficient Data</v>
      </c>
      <c r="H18" s="13" t="str">
        <f t="shared" si="2"/>
        <v>No Data</v>
      </c>
      <c r="I18" s="10">
        <f>PasteData!G21</f>
        <v>0</v>
      </c>
      <c r="J18" s="10">
        <f>PasteData!H21</f>
        <v>0</v>
      </c>
    </row>
    <row r="19" spans="1:25" x14ac:dyDescent="0.3">
      <c r="A19" s="10" t="str">
        <f>LEFT(PasteData!A22,19)</f>
        <v/>
      </c>
      <c r="B19" s="11" t="e">
        <f>IF(PasteData!$U$1="Eastern Daylight Time",View!A19-(4/24),IF(OR(PasteData!$U$1="Eastern Standard Time",PasteData!$U$1="Central Daylight Time"),View!A19-(5/24),IF(OR(PasteData!$U$1="Central Standard Time",PasteData!$U$1="Mountain Daylight Time"),View!A19-(6/24),IF(OR(PasteData!$U$1="Mountain Standard Time",PasteData!$U$1="Pacific Daylight Time"),View!A19-(7/24),IF(OR(PasteData!$U$1="Pacific Standard Time",PasteData!$U$1="Alaska Daylight Time"),View!A19-(8/24),IF(PasteData!$U$1="Alaska Standard Time",View!A19-(9/24),""))))))</f>
        <v>#VALUE!</v>
      </c>
      <c r="C19" s="10">
        <f>PasteData!C22</f>
        <v>0</v>
      </c>
      <c r="D19" s="10">
        <f t="shared" si="0"/>
        <v>5.75</v>
      </c>
      <c r="E19">
        <f t="shared" si="4"/>
        <v>1</v>
      </c>
      <c r="F19">
        <f t="shared" si="3"/>
        <v>5.75</v>
      </c>
      <c r="G19" s="12" t="str">
        <f t="shared" si="1"/>
        <v>Insufficient Data</v>
      </c>
      <c r="H19" s="13" t="str">
        <f t="shared" si="2"/>
        <v>No Data</v>
      </c>
      <c r="I19" s="10">
        <f>PasteData!G22</f>
        <v>0</v>
      </c>
      <c r="J19" s="10">
        <f>PasteData!H22</f>
        <v>0</v>
      </c>
    </row>
    <row r="20" spans="1:25" x14ac:dyDescent="0.3">
      <c r="A20" s="10" t="str">
        <f>LEFT(PasteData!A23,19)</f>
        <v/>
      </c>
      <c r="B20" s="11" t="e">
        <f>IF(PasteData!$U$1="Eastern Daylight Time",View!A20-(4/24),IF(OR(PasteData!$U$1="Eastern Standard Time",PasteData!$U$1="Central Daylight Time"),View!A20-(5/24),IF(OR(PasteData!$U$1="Central Standard Time",PasteData!$U$1="Mountain Daylight Time"),View!A20-(6/24),IF(OR(PasteData!$U$1="Mountain Standard Time",PasteData!$U$1="Pacific Daylight Time"),View!A20-(7/24),IF(OR(PasteData!$U$1="Pacific Standard Time",PasteData!$U$1="Alaska Daylight Time"),View!A20-(8/24),IF(PasteData!$U$1="Alaska Standard Time",View!A20-(9/24),""))))))</f>
        <v>#VALUE!</v>
      </c>
      <c r="C20" s="10">
        <f>PasteData!C23</f>
        <v>0</v>
      </c>
      <c r="D20" s="10">
        <f t="shared" si="0"/>
        <v>5.75</v>
      </c>
      <c r="E20">
        <f t="shared" si="4"/>
        <v>1</v>
      </c>
      <c r="F20">
        <f t="shared" si="3"/>
        <v>5.75</v>
      </c>
      <c r="G20" s="12" t="str">
        <f t="shared" si="1"/>
        <v>Insufficient Data</v>
      </c>
      <c r="H20" s="13" t="str">
        <f t="shared" si="2"/>
        <v>No Data</v>
      </c>
      <c r="I20" s="10">
        <f>PasteData!G23</f>
        <v>0</v>
      </c>
      <c r="J20" s="10">
        <f>PasteData!H23</f>
        <v>0</v>
      </c>
    </row>
    <row r="21" spans="1:25" x14ac:dyDescent="0.3">
      <c r="A21" s="10" t="str">
        <f>LEFT(PasteData!A24,19)</f>
        <v/>
      </c>
      <c r="B21" s="11" t="e">
        <f>IF(PasteData!$U$1="Eastern Daylight Time",View!A21-(4/24),IF(OR(PasteData!$U$1="Eastern Standard Time",PasteData!$U$1="Central Daylight Time"),View!A21-(5/24),IF(OR(PasteData!$U$1="Central Standard Time",PasteData!$U$1="Mountain Daylight Time"),View!A21-(6/24),IF(OR(PasteData!$U$1="Mountain Standard Time",PasteData!$U$1="Pacific Daylight Time"),View!A21-(7/24),IF(OR(PasteData!$U$1="Pacific Standard Time",PasteData!$U$1="Alaska Daylight Time"),View!A21-(8/24),IF(PasteData!$U$1="Alaska Standard Time",View!A21-(9/24),""))))))</f>
        <v>#VALUE!</v>
      </c>
      <c r="C21" s="10">
        <f>PasteData!C24</f>
        <v>0</v>
      </c>
      <c r="D21" s="10">
        <f t="shared" si="0"/>
        <v>5.75</v>
      </c>
      <c r="E21">
        <f t="shared" si="4"/>
        <v>1</v>
      </c>
      <c r="F21">
        <f t="shared" si="3"/>
        <v>5.75</v>
      </c>
      <c r="G21" s="12" t="str">
        <f t="shared" si="1"/>
        <v>Insufficient Data</v>
      </c>
      <c r="H21" s="13" t="str">
        <f t="shared" si="2"/>
        <v>No Data</v>
      </c>
      <c r="I21" s="10">
        <f>PasteData!G24</f>
        <v>0</v>
      </c>
      <c r="J21" s="10">
        <f>PasteData!H24</f>
        <v>0</v>
      </c>
    </row>
    <row r="22" spans="1:25" x14ac:dyDescent="0.3">
      <c r="A22" s="10" t="str">
        <f>LEFT(PasteData!A25,19)</f>
        <v/>
      </c>
      <c r="B22" s="11" t="e">
        <f>IF(PasteData!$U$1="Eastern Daylight Time",View!A22-(4/24),IF(OR(PasteData!$U$1="Eastern Standard Time",PasteData!$U$1="Central Daylight Time"),View!A22-(5/24),IF(OR(PasteData!$U$1="Central Standard Time",PasteData!$U$1="Mountain Daylight Time"),View!A22-(6/24),IF(OR(PasteData!$U$1="Mountain Standard Time",PasteData!$U$1="Pacific Daylight Time"),View!A22-(7/24),IF(OR(PasteData!$U$1="Pacific Standard Time",PasteData!$U$1="Alaska Daylight Time"),View!A22-(8/24),IF(PasteData!$U$1="Alaska Standard Time",View!A22-(9/24),""))))))</f>
        <v>#VALUE!</v>
      </c>
      <c r="C22" s="10">
        <f>PasteData!C25</f>
        <v>0</v>
      </c>
      <c r="D22" s="10">
        <f t="shared" si="0"/>
        <v>5.75</v>
      </c>
      <c r="E22">
        <f t="shared" si="4"/>
        <v>1</v>
      </c>
      <c r="F22">
        <f t="shared" si="3"/>
        <v>5.75</v>
      </c>
      <c r="G22" s="12" t="str">
        <f t="shared" si="1"/>
        <v>Insufficient Data</v>
      </c>
      <c r="H22" s="13" t="str">
        <f t="shared" si="2"/>
        <v>No Data</v>
      </c>
      <c r="I22" s="10">
        <f>PasteData!G25</f>
        <v>0</v>
      </c>
      <c r="J22" s="10">
        <f>PasteData!H25</f>
        <v>0</v>
      </c>
    </row>
    <row r="23" spans="1:25" x14ac:dyDescent="0.3">
      <c r="A23" s="10" t="str">
        <f>LEFT(PasteData!A26,19)</f>
        <v/>
      </c>
      <c r="B23" s="11" t="e">
        <f>IF(PasteData!$U$1="Eastern Daylight Time",View!A23-(4/24),IF(OR(PasteData!$U$1="Eastern Standard Time",PasteData!$U$1="Central Daylight Time"),View!A23-(5/24),IF(OR(PasteData!$U$1="Central Standard Time",PasteData!$U$1="Mountain Daylight Time"),View!A23-(6/24),IF(OR(PasteData!$U$1="Mountain Standard Time",PasteData!$U$1="Pacific Daylight Time"),View!A23-(7/24),IF(OR(PasteData!$U$1="Pacific Standard Time",PasteData!$U$1="Alaska Daylight Time"),View!A23-(8/24),IF(PasteData!$U$1="Alaska Standard Time",View!A23-(9/24),""))))))</f>
        <v>#VALUE!</v>
      </c>
      <c r="C23" s="10">
        <f>PasteData!C26</f>
        <v>0</v>
      </c>
      <c r="D23" s="10">
        <f t="shared" si="0"/>
        <v>5.75</v>
      </c>
      <c r="E23">
        <f t="shared" si="4"/>
        <v>1</v>
      </c>
      <c r="F23">
        <f t="shared" si="3"/>
        <v>5.75</v>
      </c>
      <c r="G23" s="12" t="str">
        <f t="shared" si="1"/>
        <v>Insufficient Data</v>
      </c>
      <c r="H23" s="13" t="str">
        <f t="shared" si="2"/>
        <v>No Data</v>
      </c>
      <c r="I23" s="10">
        <f>PasteData!G26</f>
        <v>0</v>
      </c>
      <c r="J23" s="10">
        <f>PasteData!H26</f>
        <v>0</v>
      </c>
    </row>
    <row r="24" spans="1:25" x14ac:dyDescent="0.3">
      <c r="A24" s="10" t="str">
        <f>LEFT(PasteData!A27,19)</f>
        <v/>
      </c>
      <c r="B24" s="11" t="e">
        <f>IF(PasteData!$U$1="Eastern Daylight Time",View!A24-(4/24),IF(OR(PasteData!$U$1="Eastern Standard Time",PasteData!$U$1="Central Daylight Time"),View!A24-(5/24),IF(OR(PasteData!$U$1="Central Standard Time",PasteData!$U$1="Mountain Daylight Time"),View!A24-(6/24),IF(OR(PasteData!$U$1="Mountain Standard Time",PasteData!$U$1="Pacific Daylight Time"),View!A24-(7/24),IF(OR(PasteData!$U$1="Pacific Standard Time",PasteData!$U$1="Alaska Daylight Time"),View!A24-(8/24),IF(PasteData!$U$1="Alaska Standard Time",View!A24-(9/24),""))))))</f>
        <v>#VALUE!</v>
      </c>
      <c r="C24" s="10">
        <f>PasteData!C27</f>
        <v>0</v>
      </c>
      <c r="D24" s="10">
        <f t="shared" si="0"/>
        <v>5.75</v>
      </c>
      <c r="E24">
        <f t="shared" si="4"/>
        <v>1</v>
      </c>
      <c r="F24">
        <f t="shared" si="3"/>
        <v>5.75</v>
      </c>
      <c r="G24" s="12" t="str">
        <f t="shared" si="1"/>
        <v>Insufficient Data</v>
      </c>
      <c r="H24" s="13" t="str">
        <f t="shared" si="2"/>
        <v>No Data</v>
      </c>
      <c r="I24" s="10">
        <f>PasteData!G27</f>
        <v>0</v>
      </c>
      <c r="J24" s="10">
        <f>PasteData!H27</f>
        <v>0</v>
      </c>
      <c r="W24" s="1" t="s">
        <v>69</v>
      </c>
      <c r="X24" s="1" t="s">
        <v>57</v>
      </c>
    </row>
    <row r="25" spans="1:25" x14ac:dyDescent="0.3">
      <c r="A25" s="10" t="str">
        <f>LEFT(PasteData!A28,19)</f>
        <v/>
      </c>
      <c r="B25" s="11" t="e">
        <f>IF(PasteData!$U$1="Eastern Daylight Time",View!A25-(4/24),IF(OR(PasteData!$U$1="Eastern Standard Time",PasteData!$U$1="Central Daylight Time"),View!A25-(5/24),IF(OR(PasteData!$U$1="Central Standard Time",PasteData!$U$1="Mountain Daylight Time"),View!A25-(6/24),IF(OR(PasteData!$U$1="Mountain Standard Time",PasteData!$U$1="Pacific Daylight Time"),View!A25-(7/24),IF(OR(PasteData!$U$1="Pacific Standard Time",PasteData!$U$1="Alaska Daylight Time"),View!A25-(8/24),IF(PasteData!$U$1="Alaska Standard Time",View!A25-(9/24),""))))))</f>
        <v>#VALUE!</v>
      </c>
      <c r="C25" s="10">
        <f>PasteData!C28</f>
        <v>0</v>
      </c>
      <c r="D25" s="10">
        <f t="shared" si="0"/>
        <v>5.75</v>
      </c>
      <c r="E25">
        <f t="shared" si="4"/>
        <v>1</v>
      </c>
      <c r="F25">
        <f t="shared" si="3"/>
        <v>5.75</v>
      </c>
      <c r="G25" s="12" t="str">
        <f t="shared" si="1"/>
        <v>Insufficient Data</v>
      </c>
      <c r="H25" s="13" t="str">
        <f t="shared" si="2"/>
        <v>No Data</v>
      </c>
      <c r="I25" s="10">
        <f>PasteData!G28</f>
        <v>0</v>
      </c>
      <c r="J25" s="10">
        <f>PasteData!H28</f>
        <v>0</v>
      </c>
      <c r="W25" s="1" t="s">
        <v>58</v>
      </c>
      <c r="X25" s="1">
        <f>COUNTIFS(H:H,"Good",B:B,"&gt;0")</f>
        <v>0</v>
      </c>
      <c r="Y25" s="14" t="e">
        <f t="shared" ref="Y25:Y31" si="5">IF(X25/COUNTIF(B:B,"&gt;0")&gt;0,X25/COUNTIF(B:B,"&gt;0"),"")</f>
        <v>#DIV/0!</v>
      </c>
    </row>
    <row r="26" spans="1:25" x14ac:dyDescent="0.3">
      <c r="A26" s="10" t="str">
        <f>LEFT(PasteData!A29,19)</f>
        <v/>
      </c>
      <c r="B26" s="11" t="e">
        <f>IF(PasteData!$U$1="Eastern Daylight Time",View!A26-(4/24),IF(OR(PasteData!$U$1="Eastern Standard Time",PasteData!$U$1="Central Daylight Time"),View!A26-(5/24),IF(OR(PasteData!$U$1="Central Standard Time",PasteData!$U$1="Mountain Daylight Time"),View!A26-(6/24),IF(OR(PasteData!$U$1="Mountain Standard Time",PasteData!$U$1="Pacific Daylight Time"),View!A26-(7/24),IF(OR(PasteData!$U$1="Pacific Standard Time",PasteData!$U$1="Alaska Daylight Time"),View!A26-(8/24),IF(PasteData!$U$1="Alaska Standard Time",View!A26-(9/24),""))))))</f>
        <v>#VALUE!</v>
      </c>
      <c r="C26" s="10">
        <f>PasteData!C29</f>
        <v>0</v>
      </c>
      <c r="D26" s="10">
        <f t="shared" si="0"/>
        <v>5.75</v>
      </c>
      <c r="E26">
        <f t="shared" si="4"/>
        <v>1</v>
      </c>
      <c r="F26">
        <f t="shared" si="3"/>
        <v>5.75</v>
      </c>
      <c r="G26" s="12" t="str">
        <f t="shared" si="1"/>
        <v>Insufficient Data</v>
      </c>
      <c r="H26" s="13" t="str">
        <f t="shared" si="2"/>
        <v>No Data</v>
      </c>
      <c r="I26" s="10">
        <f>PasteData!G29</f>
        <v>0</v>
      </c>
      <c r="J26" s="10">
        <f>PasteData!H29</f>
        <v>0</v>
      </c>
      <c r="W26" s="1" t="s">
        <v>59</v>
      </c>
      <c r="X26" s="1">
        <f>COUNTIFS(H:H,"Moderate",B:B,"&gt;0")</f>
        <v>0</v>
      </c>
      <c r="Y26" s="14" t="e">
        <f t="shared" si="5"/>
        <v>#DIV/0!</v>
      </c>
    </row>
    <row r="27" spans="1:25" x14ac:dyDescent="0.3">
      <c r="A27" s="10" t="str">
        <f>LEFT(PasteData!A30,19)</f>
        <v/>
      </c>
      <c r="B27" s="11" t="e">
        <f>IF(PasteData!$U$1="Eastern Daylight Time",View!A27-(4/24),IF(OR(PasteData!$U$1="Eastern Standard Time",PasteData!$U$1="Central Daylight Time"),View!A27-(5/24),IF(OR(PasteData!$U$1="Central Standard Time",PasteData!$U$1="Mountain Daylight Time"),View!A27-(6/24),IF(OR(PasteData!$U$1="Mountain Standard Time",PasteData!$U$1="Pacific Daylight Time"),View!A27-(7/24),IF(OR(PasteData!$U$1="Pacific Standard Time",PasteData!$U$1="Alaska Daylight Time"),View!A27-(8/24),IF(PasteData!$U$1="Alaska Standard Time",View!A27-(9/24),""))))))</f>
        <v>#VALUE!</v>
      </c>
      <c r="C27" s="10">
        <f>PasteData!C30</f>
        <v>0</v>
      </c>
      <c r="D27" s="10">
        <f t="shared" si="0"/>
        <v>5.75</v>
      </c>
      <c r="E27">
        <f t="shared" si="4"/>
        <v>1</v>
      </c>
      <c r="F27">
        <f t="shared" si="3"/>
        <v>5.75</v>
      </c>
      <c r="G27" s="12" t="str">
        <f t="shared" si="1"/>
        <v>Insufficient Data</v>
      </c>
      <c r="H27" s="13" t="str">
        <f t="shared" si="2"/>
        <v>No Data</v>
      </c>
      <c r="I27" s="10">
        <f>PasteData!G30</f>
        <v>0</v>
      </c>
      <c r="J27" s="10">
        <f>PasteData!H30</f>
        <v>0</v>
      </c>
      <c r="W27" s="1" t="s">
        <v>60</v>
      </c>
      <c r="X27" s="1">
        <f>COUNTIFS(H:H,"Unhealthy for Sensitive Groups",B:B,"&gt;0")</f>
        <v>0</v>
      </c>
      <c r="Y27" s="14" t="e">
        <f t="shared" si="5"/>
        <v>#DIV/0!</v>
      </c>
    </row>
    <row r="28" spans="1:25" x14ac:dyDescent="0.3">
      <c r="A28" s="10" t="str">
        <f>LEFT(PasteData!A31,19)</f>
        <v/>
      </c>
      <c r="B28" s="11" t="e">
        <f>IF(PasteData!$U$1="Eastern Daylight Time",View!A28-(4/24),IF(OR(PasteData!$U$1="Eastern Standard Time",PasteData!$U$1="Central Daylight Time"),View!A28-(5/24),IF(OR(PasteData!$U$1="Central Standard Time",PasteData!$U$1="Mountain Daylight Time"),View!A28-(6/24),IF(OR(PasteData!$U$1="Mountain Standard Time",PasteData!$U$1="Pacific Daylight Time"),View!A28-(7/24),IF(OR(PasteData!$U$1="Pacific Standard Time",PasteData!$U$1="Alaska Daylight Time"),View!A28-(8/24),IF(PasteData!$U$1="Alaska Standard Time",View!A28-(9/24),""))))))</f>
        <v>#VALUE!</v>
      </c>
      <c r="C28" s="10">
        <f>PasteData!C31</f>
        <v>0</v>
      </c>
      <c r="D28" s="10">
        <f t="shared" si="0"/>
        <v>5.75</v>
      </c>
      <c r="E28">
        <f t="shared" si="4"/>
        <v>1</v>
      </c>
      <c r="F28">
        <f t="shared" si="3"/>
        <v>5.75</v>
      </c>
      <c r="G28" s="12" t="str">
        <f t="shared" si="1"/>
        <v>Insufficient Data</v>
      </c>
      <c r="H28" s="13" t="str">
        <f t="shared" si="2"/>
        <v>No Data</v>
      </c>
      <c r="I28" s="10">
        <f>PasteData!G31</f>
        <v>0</v>
      </c>
      <c r="J28" s="10">
        <f>PasteData!H31</f>
        <v>0</v>
      </c>
      <c r="W28" s="1" t="s">
        <v>62</v>
      </c>
      <c r="X28" s="1">
        <f>COUNTIFS(H:H,"Unhealthy",B:B,"&gt;0")</f>
        <v>0</v>
      </c>
      <c r="Y28" s="14" t="e">
        <f t="shared" si="5"/>
        <v>#DIV/0!</v>
      </c>
    </row>
    <row r="29" spans="1:25" x14ac:dyDescent="0.3">
      <c r="A29" s="10" t="str">
        <f>LEFT(PasteData!A32,19)</f>
        <v/>
      </c>
      <c r="B29" s="11" t="e">
        <f>IF(PasteData!$U$1="Eastern Daylight Time",View!A29-(4/24),IF(OR(PasteData!$U$1="Eastern Standard Time",PasteData!$U$1="Central Daylight Time"),View!A29-(5/24),IF(OR(PasteData!$U$1="Central Standard Time",PasteData!$U$1="Mountain Daylight Time"),View!A29-(6/24),IF(OR(PasteData!$U$1="Mountain Standard Time",PasteData!$U$1="Pacific Daylight Time"),View!A29-(7/24),IF(OR(PasteData!$U$1="Pacific Standard Time",PasteData!$U$1="Alaska Daylight Time"),View!A29-(8/24),IF(PasteData!$U$1="Alaska Standard Time",View!A29-(9/24),""))))))</f>
        <v>#VALUE!</v>
      </c>
      <c r="C29" s="10">
        <f>PasteData!C32</f>
        <v>0</v>
      </c>
      <c r="D29" s="10">
        <f t="shared" si="0"/>
        <v>5.75</v>
      </c>
      <c r="E29">
        <f t="shared" si="4"/>
        <v>1</v>
      </c>
      <c r="F29">
        <f t="shared" si="3"/>
        <v>5.75</v>
      </c>
      <c r="G29" s="12" t="str">
        <f t="shared" si="1"/>
        <v>Insufficient Data</v>
      </c>
      <c r="H29" s="13" t="str">
        <f t="shared" si="2"/>
        <v>No Data</v>
      </c>
      <c r="I29" s="10">
        <f>PasteData!G32</f>
        <v>0</v>
      </c>
      <c r="J29" s="10">
        <f>PasteData!H32</f>
        <v>0</v>
      </c>
      <c r="W29" s="1" t="s">
        <v>63</v>
      </c>
      <c r="X29" s="1">
        <f>COUNTIFS(H:H,"Very Unhealthy",B:B,"&gt;0")</f>
        <v>0</v>
      </c>
      <c r="Y29" s="14" t="e">
        <f t="shared" si="5"/>
        <v>#DIV/0!</v>
      </c>
    </row>
    <row r="30" spans="1:25" x14ac:dyDescent="0.3">
      <c r="A30" s="10" t="str">
        <f>LEFT(PasteData!A33,19)</f>
        <v/>
      </c>
      <c r="B30" s="11" t="e">
        <f>IF(PasteData!$U$1="Eastern Daylight Time",View!A30-(4/24),IF(OR(PasteData!$U$1="Eastern Standard Time",PasteData!$U$1="Central Daylight Time"),View!A30-(5/24),IF(OR(PasteData!$U$1="Central Standard Time",PasteData!$U$1="Mountain Daylight Time"),View!A30-(6/24),IF(OR(PasteData!$U$1="Mountain Standard Time",PasteData!$U$1="Pacific Daylight Time"),View!A30-(7/24),IF(OR(PasteData!$U$1="Pacific Standard Time",PasteData!$U$1="Alaska Daylight Time"),View!A30-(8/24),IF(PasteData!$U$1="Alaska Standard Time",View!A30-(9/24),""))))))</f>
        <v>#VALUE!</v>
      </c>
      <c r="C30" s="10">
        <f>PasteData!C33</f>
        <v>0</v>
      </c>
      <c r="D30" s="10">
        <f t="shared" si="0"/>
        <v>5.75</v>
      </c>
      <c r="E30">
        <f t="shared" si="4"/>
        <v>1</v>
      </c>
      <c r="F30">
        <f t="shared" si="3"/>
        <v>5.75</v>
      </c>
      <c r="G30" s="12" t="str">
        <f t="shared" si="1"/>
        <v>Insufficient Data</v>
      </c>
      <c r="H30" s="13" t="str">
        <f t="shared" si="2"/>
        <v>No Data</v>
      </c>
      <c r="I30" s="10">
        <f>PasteData!G33</f>
        <v>0</v>
      </c>
      <c r="J30" s="10">
        <f>PasteData!H33</f>
        <v>0</v>
      </c>
      <c r="W30" s="1" t="s">
        <v>61</v>
      </c>
      <c r="X30" s="1">
        <f>COUNTIFS(H:H,"Hazardous",B:B,"&gt;0")</f>
        <v>0</v>
      </c>
      <c r="Y30" s="14" t="e">
        <f t="shared" si="5"/>
        <v>#DIV/0!</v>
      </c>
    </row>
    <row r="31" spans="1:25" x14ac:dyDescent="0.3">
      <c r="A31" s="10" t="str">
        <f>LEFT(PasteData!A34,19)</f>
        <v/>
      </c>
      <c r="B31" s="11" t="e">
        <f>IF(PasteData!$U$1="Eastern Daylight Time",View!A31-(4/24),IF(OR(PasteData!$U$1="Eastern Standard Time",PasteData!$U$1="Central Daylight Time"),View!A31-(5/24),IF(OR(PasteData!$U$1="Central Standard Time",PasteData!$U$1="Mountain Daylight Time"),View!A31-(6/24),IF(OR(PasteData!$U$1="Mountain Standard Time",PasteData!$U$1="Pacific Daylight Time"),View!A31-(7/24),IF(OR(PasteData!$U$1="Pacific Standard Time",PasteData!$U$1="Alaska Daylight Time"),View!A31-(8/24),IF(PasteData!$U$1="Alaska Standard Time",View!A31-(9/24),""))))))</f>
        <v>#VALUE!</v>
      </c>
      <c r="C31" s="10">
        <f>PasteData!C34</f>
        <v>0</v>
      </c>
      <c r="D31" s="10">
        <f t="shared" si="0"/>
        <v>5.75</v>
      </c>
      <c r="E31">
        <f t="shared" si="4"/>
        <v>1</v>
      </c>
      <c r="F31">
        <f t="shared" si="3"/>
        <v>5.75</v>
      </c>
      <c r="G31" s="12" t="str">
        <f t="shared" si="1"/>
        <v>Insufficient Data</v>
      </c>
      <c r="H31" s="13" t="str">
        <f t="shared" si="2"/>
        <v>No Data</v>
      </c>
      <c r="I31" s="10">
        <f>PasteData!G34</f>
        <v>0</v>
      </c>
      <c r="J31" s="10">
        <f>PasteData!H34</f>
        <v>0</v>
      </c>
      <c r="W31" s="1" t="s">
        <v>64</v>
      </c>
      <c r="X31" s="1">
        <f>COUNTIFS(H:H,"Beyond the AQI",B:B,"&gt;0")</f>
        <v>0</v>
      </c>
      <c r="Y31" s="14" t="e">
        <f t="shared" si="5"/>
        <v>#DIV/0!</v>
      </c>
    </row>
    <row r="32" spans="1:25" x14ac:dyDescent="0.3">
      <c r="A32" s="10" t="str">
        <f>LEFT(PasteData!A35,19)</f>
        <v/>
      </c>
      <c r="B32" s="11" t="e">
        <f>IF(PasteData!$U$1="Eastern Daylight Time",View!A32-(4/24),IF(OR(PasteData!$U$1="Eastern Standard Time",PasteData!$U$1="Central Daylight Time"),View!A32-(5/24),IF(OR(PasteData!$U$1="Central Standard Time",PasteData!$U$1="Mountain Daylight Time"),View!A32-(6/24),IF(OR(PasteData!$U$1="Mountain Standard Time",PasteData!$U$1="Pacific Daylight Time"),View!A32-(7/24),IF(OR(PasteData!$U$1="Pacific Standard Time",PasteData!$U$1="Alaska Daylight Time"),View!A32-(8/24),IF(PasteData!$U$1="Alaska Standard Time",View!A32-(9/24),""))))))</f>
        <v>#VALUE!</v>
      </c>
      <c r="C32" s="10">
        <f>PasteData!C35</f>
        <v>0</v>
      </c>
      <c r="D32" s="10">
        <f t="shared" si="0"/>
        <v>5.75</v>
      </c>
      <c r="E32">
        <f t="shared" si="4"/>
        <v>1</v>
      </c>
      <c r="F32">
        <f t="shared" si="3"/>
        <v>5.75</v>
      </c>
      <c r="G32" s="12" t="str">
        <f t="shared" si="1"/>
        <v>Insufficient Data</v>
      </c>
      <c r="H32" s="13" t="str">
        <f t="shared" si="2"/>
        <v>No Data</v>
      </c>
      <c r="I32" s="10">
        <f>PasteData!G35</f>
        <v>0</v>
      </c>
      <c r="J32" s="10">
        <f>PasteData!H35</f>
        <v>0</v>
      </c>
    </row>
    <row r="33" spans="1:10" x14ac:dyDescent="0.3">
      <c r="A33" s="10" t="str">
        <f>LEFT(PasteData!A36,19)</f>
        <v/>
      </c>
      <c r="B33" s="11" t="e">
        <f>IF(PasteData!$U$1="Eastern Daylight Time",View!A33-(4/24),IF(OR(PasteData!$U$1="Eastern Standard Time",PasteData!$U$1="Central Daylight Time"),View!A33-(5/24),IF(OR(PasteData!$U$1="Central Standard Time",PasteData!$U$1="Mountain Daylight Time"),View!A33-(6/24),IF(OR(PasteData!$U$1="Mountain Standard Time",PasteData!$U$1="Pacific Daylight Time"),View!A33-(7/24),IF(OR(PasteData!$U$1="Pacific Standard Time",PasteData!$U$1="Alaska Daylight Time"),View!A33-(8/24),IF(PasteData!$U$1="Alaska Standard Time",View!A33-(9/24),""))))))</f>
        <v>#VALUE!</v>
      </c>
      <c r="C33" s="10">
        <f>PasteData!C36</f>
        <v>0</v>
      </c>
      <c r="D33" s="10">
        <f t="shared" si="0"/>
        <v>5.75</v>
      </c>
      <c r="E33">
        <f t="shared" si="4"/>
        <v>1</v>
      </c>
      <c r="F33">
        <f t="shared" si="3"/>
        <v>5.75</v>
      </c>
      <c r="G33" s="12" t="str">
        <f t="shared" si="1"/>
        <v>Insufficient Data</v>
      </c>
      <c r="H33" s="13" t="str">
        <f t="shared" si="2"/>
        <v>No Data</v>
      </c>
      <c r="I33" s="10">
        <f>PasteData!G36</f>
        <v>0</v>
      </c>
      <c r="J33" s="10">
        <f>PasteData!H36</f>
        <v>0</v>
      </c>
    </row>
    <row r="34" spans="1:10" x14ac:dyDescent="0.3">
      <c r="A34" s="10" t="str">
        <f>LEFT(PasteData!A37,19)</f>
        <v/>
      </c>
      <c r="B34" s="11" t="e">
        <f>IF(PasteData!$U$1="Eastern Daylight Time",View!A34-(4/24),IF(OR(PasteData!$U$1="Eastern Standard Time",PasteData!$U$1="Central Daylight Time"),View!A34-(5/24),IF(OR(PasteData!$U$1="Central Standard Time",PasteData!$U$1="Mountain Daylight Time"),View!A34-(6/24),IF(OR(PasteData!$U$1="Mountain Standard Time",PasteData!$U$1="Pacific Daylight Time"),View!A34-(7/24),IF(OR(PasteData!$U$1="Pacific Standard Time",PasteData!$U$1="Alaska Daylight Time"),View!A34-(8/24),IF(PasteData!$U$1="Alaska Standard Time",View!A34-(9/24),""))))))</f>
        <v>#VALUE!</v>
      </c>
      <c r="C34" s="10">
        <f>PasteData!C37</f>
        <v>0</v>
      </c>
      <c r="D34" s="10">
        <f t="shared" si="0"/>
        <v>5.75</v>
      </c>
      <c r="E34">
        <f t="shared" si="4"/>
        <v>1</v>
      </c>
      <c r="F34">
        <f t="shared" si="3"/>
        <v>5.75</v>
      </c>
      <c r="G34" s="12" t="str">
        <f t="shared" si="1"/>
        <v>Insufficient Data</v>
      </c>
      <c r="H34" s="13" t="str">
        <f t="shared" si="2"/>
        <v>No Data</v>
      </c>
      <c r="I34" s="10">
        <f>PasteData!G37</f>
        <v>0</v>
      </c>
      <c r="J34" s="10">
        <f>PasteData!H37</f>
        <v>0</v>
      </c>
    </row>
    <row r="35" spans="1:10" x14ac:dyDescent="0.3">
      <c r="A35" s="10" t="str">
        <f>LEFT(PasteData!A38,19)</f>
        <v/>
      </c>
      <c r="B35" s="11" t="e">
        <f>IF(PasteData!$U$1="Eastern Daylight Time",View!A35-(4/24),IF(OR(PasteData!$U$1="Eastern Standard Time",PasteData!$U$1="Central Daylight Time"),View!A35-(5/24),IF(OR(PasteData!$U$1="Central Standard Time",PasteData!$U$1="Mountain Daylight Time"),View!A35-(6/24),IF(OR(PasteData!$U$1="Mountain Standard Time",PasteData!$U$1="Pacific Daylight Time"),View!A35-(7/24),IF(OR(PasteData!$U$1="Pacific Standard Time",PasteData!$U$1="Alaska Daylight Time"),View!A35-(8/24),IF(PasteData!$U$1="Alaska Standard Time",View!A35-(9/24),""))))))</f>
        <v>#VALUE!</v>
      </c>
      <c r="C35" s="10">
        <f>PasteData!C38</f>
        <v>0</v>
      </c>
      <c r="D35" s="10">
        <f t="shared" si="0"/>
        <v>5.75</v>
      </c>
      <c r="E35">
        <f t="shared" si="4"/>
        <v>1</v>
      </c>
      <c r="F35">
        <f t="shared" si="3"/>
        <v>5.75</v>
      </c>
      <c r="G35" s="12" t="str">
        <f t="shared" si="1"/>
        <v>Insufficient Data</v>
      </c>
      <c r="H35" s="13" t="str">
        <f t="shared" si="2"/>
        <v>No Data</v>
      </c>
      <c r="I35" s="10">
        <f>PasteData!G38</f>
        <v>0</v>
      </c>
      <c r="J35" s="10">
        <f>PasteData!H38</f>
        <v>0</v>
      </c>
    </row>
    <row r="36" spans="1:10" x14ac:dyDescent="0.3">
      <c r="A36" s="10" t="str">
        <f>LEFT(PasteData!A39,19)</f>
        <v/>
      </c>
      <c r="B36" s="11" t="e">
        <f>IF(PasteData!$U$1="Eastern Daylight Time",View!A36-(4/24),IF(OR(PasteData!$U$1="Eastern Standard Time",PasteData!$U$1="Central Daylight Time"),View!A36-(5/24),IF(OR(PasteData!$U$1="Central Standard Time",PasteData!$U$1="Mountain Daylight Time"),View!A36-(6/24),IF(OR(PasteData!$U$1="Mountain Standard Time",PasteData!$U$1="Pacific Daylight Time"),View!A36-(7/24),IF(OR(PasteData!$U$1="Pacific Standard Time",PasteData!$U$1="Alaska Daylight Time"),View!A36-(8/24),IF(PasteData!$U$1="Alaska Standard Time",View!A36-(9/24),""))))))</f>
        <v>#VALUE!</v>
      </c>
      <c r="C36" s="10">
        <f>PasteData!C39</f>
        <v>0</v>
      </c>
      <c r="D36" s="10">
        <f t="shared" si="0"/>
        <v>5.75</v>
      </c>
      <c r="E36">
        <f t="shared" si="4"/>
        <v>1</v>
      </c>
      <c r="F36">
        <f t="shared" si="3"/>
        <v>5.75</v>
      </c>
      <c r="G36" s="12" t="str">
        <f t="shared" si="1"/>
        <v>Insufficient Data</v>
      </c>
      <c r="H36" s="13" t="str">
        <f t="shared" si="2"/>
        <v>No Data</v>
      </c>
      <c r="I36" s="10">
        <f>PasteData!G39</f>
        <v>0</v>
      </c>
      <c r="J36" s="10">
        <f>PasteData!H39</f>
        <v>0</v>
      </c>
    </row>
    <row r="37" spans="1:10" x14ac:dyDescent="0.3">
      <c r="A37" s="10" t="str">
        <f>LEFT(PasteData!A40,19)</f>
        <v/>
      </c>
      <c r="B37" s="11" t="e">
        <f>IF(PasteData!$U$1="Eastern Daylight Time",View!A37-(4/24),IF(OR(PasteData!$U$1="Eastern Standard Time",PasteData!$U$1="Central Daylight Time"),View!A37-(5/24),IF(OR(PasteData!$U$1="Central Standard Time",PasteData!$U$1="Mountain Daylight Time"),View!A37-(6/24),IF(OR(PasteData!$U$1="Mountain Standard Time",PasteData!$U$1="Pacific Daylight Time"),View!A37-(7/24),IF(OR(PasteData!$U$1="Pacific Standard Time",PasteData!$U$1="Alaska Daylight Time"),View!A37-(8/24),IF(PasteData!$U$1="Alaska Standard Time",View!A37-(9/24),""))))))</f>
        <v>#VALUE!</v>
      </c>
      <c r="C37" s="10">
        <f>PasteData!C40</f>
        <v>0</v>
      </c>
      <c r="D37" s="10">
        <f t="shared" si="0"/>
        <v>5.75</v>
      </c>
      <c r="E37">
        <f t="shared" si="4"/>
        <v>1</v>
      </c>
      <c r="F37">
        <f t="shared" si="3"/>
        <v>5.75</v>
      </c>
      <c r="G37" s="12" t="str">
        <f t="shared" si="1"/>
        <v>Insufficient Data</v>
      </c>
      <c r="H37" s="13" t="str">
        <f t="shared" si="2"/>
        <v>No Data</v>
      </c>
      <c r="I37" s="10">
        <f>PasteData!G40</f>
        <v>0</v>
      </c>
      <c r="J37" s="10">
        <f>PasteData!H40</f>
        <v>0</v>
      </c>
    </row>
    <row r="38" spans="1:10" x14ac:dyDescent="0.3">
      <c r="A38" s="10" t="str">
        <f>LEFT(PasteData!A41,19)</f>
        <v/>
      </c>
      <c r="B38" s="11" t="e">
        <f>IF(PasteData!$U$1="Eastern Daylight Time",View!A38-(4/24),IF(OR(PasteData!$U$1="Eastern Standard Time",PasteData!$U$1="Central Daylight Time"),View!A38-(5/24),IF(OR(PasteData!$U$1="Central Standard Time",PasteData!$U$1="Mountain Daylight Time"),View!A38-(6/24),IF(OR(PasteData!$U$1="Mountain Standard Time",PasteData!$U$1="Pacific Daylight Time"),View!A38-(7/24),IF(OR(PasteData!$U$1="Pacific Standard Time",PasteData!$U$1="Alaska Daylight Time"),View!A38-(8/24),IF(PasteData!$U$1="Alaska Standard Time",View!A38-(9/24),""))))))</f>
        <v>#VALUE!</v>
      </c>
      <c r="C38" s="10">
        <f>PasteData!C41</f>
        <v>0</v>
      </c>
      <c r="D38" s="10">
        <f t="shared" si="0"/>
        <v>5.75</v>
      </c>
      <c r="E38">
        <f t="shared" si="4"/>
        <v>1</v>
      </c>
      <c r="F38">
        <f t="shared" si="3"/>
        <v>5.75</v>
      </c>
      <c r="G38" s="12" t="str">
        <f t="shared" si="1"/>
        <v>Insufficient Data</v>
      </c>
      <c r="H38" s="13" t="str">
        <f t="shared" si="2"/>
        <v>No Data</v>
      </c>
      <c r="I38" s="10">
        <f>PasteData!G41</f>
        <v>0</v>
      </c>
      <c r="J38" s="10">
        <f>PasteData!H41</f>
        <v>0</v>
      </c>
    </row>
    <row r="39" spans="1:10" x14ac:dyDescent="0.3">
      <c r="A39" s="10" t="str">
        <f>LEFT(PasteData!A42,19)</f>
        <v/>
      </c>
      <c r="B39" s="11" t="e">
        <f>IF(PasteData!$U$1="Eastern Daylight Time",View!A39-(4/24),IF(OR(PasteData!$U$1="Eastern Standard Time",PasteData!$U$1="Central Daylight Time"),View!A39-(5/24),IF(OR(PasteData!$U$1="Central Standard Time",PasteData!$U$1="Mountain Daylight Time"),View!A39-(6/24),IF(OR(PasteData!$U$1="Mountain Standard Time",PasteData!$U$1="Pacific Daylight Time"),View!A39-(7/24),IF(OR(PasteData!$U$1="Pacific Standard Time",PasteData!$U$1="Alaska Daylight Time"),View!A39-(8/24),IF(PasteData!$U$1="Alaska Standard Time",View!A39-(9/24),""))))))</f>
        <v>#VALUE!</v>
      </c>
      <c r="C39" s="10">
        <f>PasteData!C42</f>
        <v>0</v>
      </c>
      <c r="D39" s="10">
        <f t="shared" si="0"/>
        <v>5.75</v>
      </c>
      <c r="E39">
        <f t="shared" si="4"/>
        <v>1</v>
      </c>
      <c r="F39">
        <f t="shared" si="3"/>
        <v>5.75</v>
      </c>
      <c r="G39" s="12" t="str">
        <f t="shared" si="1"/>
        <v>Insufficient Data</v>
      </c>
      <c r="H39" s="13" t="str">
        <f t="shared" si="2"/>
        <v>No Data</v>
      </c>
      <c r="I39" s="10">
        <f>PasteData!G42</f>
        <v>0</v>
      </c>
      <c r="J39" s="10">
        <f>PasteData!H42</f>
        <v>0</v>
      </c>
    </row>
    <row r="40" spans="1:10" x14ac:dyDescent="0.3">
      <c r="A40" s="10" t="str">
        <f>LEFT(PasteData!A43,19)</f>
        <v/>
      </c>
      <c r="B40" s="11" t="e">
        <f>IF(PasteData!$U$1="Eastern Daylight Time",View!A40-(4/24),IF(OR(PasteData!$U$1="Eastern Standard Time",PasteData!$U$1="Central Daylight Time"),View!A40-(5/24),IF(OR(PasteData!$U$1="Central Standard Time",PasteData!$U$1="Mountain Daylight Time"),View!A40-(6/24),IF(OR(PasteData!$U$1="Mountain Standard Time",PasteData!$U$1="Pacific Daylight Time"),View!A40-(7/24),IF(OR(PasteData!$U$1="Pacific Standard Time",PasteData!$U$1="Alaska Daylight Time"),View!A40-(8/24),IF(PasteData!$U$1="Alaska Standard Time",View!A40-(9/24),""))))))</f>
        <v>#VALUE!</v>
      </c>
      <c r="C40" s="10">
        <f>PasteData!C43</f>
        <v>0</v>
      </c>
      <c r="D40" s="10">
        <f t="shared" si="0"/>
        <v>5.75</v>
      </c>
      <c r="E40">
        <f t="shared" si="4"/>
        <v>1</v>
      </c>
      <c r="F40">
        <f t="shared" si="3"/>
        <v>5.75</v>
      </c>
      <c r="G40" s="12" t="str">
        <f t="shared" si="1"/>
        <v>Insufficient Data</v>
      </c>
      <c r="H40" s="13" t="str">
        <f t="shared" si="2"/>
        <v>No Data</v>
      </c>
      <c r="I40" s="10">
        <f>PasteData!G43</f>
        <v>0</v>
      </c>
      <c r="J40" s="10">
        <f>PasteData!H43</f>
        <v>0</v>
      </c>
    </row>
    <row r="41" spans="1:10" x14ac:dyDescent="0.3">
      <c r="A41" s="10" t="str">
        <f>LEFT(PasteData!A44,19)</f>
        <v/>
      </c>
      <c r="B41" s="11" t="e">
        <f>IF(PasteData!$U$1="Eastern Daylight Time",View!A41-(4/24),IF(OR(PasteData!$U$1="Eastern Standard Time",PasteData!$U$1="Central Daylight Time"),View!A41-(5/24),IF(OR(PasteData!$U$1="Central Standard Time",PasteData!$U$1="Mountain Daylight Time"),View!A41-(6/24),IF(OR(PasteData!$U$1="Mountain Standard Time",PasteData!$U$1="Pacific Daylight Time"),View!A41-(7/24),IF(OR(PasteData!$U$1="Pacific Standard Time",PasteData!$U$1="Alaska Daylight Time"),View!A41-(8/24),IF(PasteData!$U$1="Alaska Standard Time",View!A41-(9/24),""))))))</f>
        <v>#VALUE!</v>
      </c>
      <c r="C41" s="10">
        <f>PasteData!C44</f>
        <v>0</v>
      </c>
      <c r="D41" s="10">
        <f t="shared" si="0"/>
        <v>5.75</v>
      </c>
      <c r="E41">
        <f t="shared" si="4"/>
        <v>1</v>
      </c>
      <c r="F41">
        <f t="shared" si="3"/>
        <v>5.75</v>
      </c>
      <c r="G41" s="12" t="str">
        <f t="shared" si="1"/>
        <v>Insufficient Data</v>
      </c>
      <c r="H41" s="13" t="str">
        <f t="shared" si="2"/>
        <v>No Data</v>
      </c>
      <c r="I41" s="10">
        <f>PasteData!G44</f>
        <v>0</v>
      </c>
      <c r="J41" s="10">
        <f>PasteData!H44</f>
        <v>0</v>
      </c>
    </row>
    <row r="42" spans="1:10" x14ac:dyDescent="0.3">
      <c r="A42" s="10" t="str">
        <f>LEFT(PasteData!A45,19)</f>
        <v/>
      </c>
      <c r="B42" s="11" t="e">
        <f>IF(PasteData!$U$1="Eastern Daylight Time",View!A42-(4/24),IF(OR(PasteData!$U$1="Eastern Standard Time",PasteData!$U$1="Central Daylight Time"),View!A42-(5/24),IF(OR(PasteData!$U$1="Central Standard Time",PasteData!$U$1="Mountain Daylight Time"),View!A42-(6/24),IF(OR(PasteData!$U$1="Mountain Standard Time",PasteData!$U$1="Pacific Daylight Time"),View!A42-(7/24),IF(OR(PasteData!$U$1="Pacific Standard Time",PasteData!$U$1="Alaska Daylight Time"),View!A42-(8/24),IF(PasteData!$U$1="Alaska Standard Time",View!A42-(9/24),""))))))</f>
        <v>#VALUE!</v>
      </c>
      <c r="C42" s="10">
        <f>PasteData!C45</f>
        <v>0</v>
      </c>
      <c r="D42" s="10">
        <f t="shared" si="0"/>
        <v>5.75</v>
      </c>
      <c r="E42">
        <f t="shared" si="4"/>
        <v>1</v>
      </c>
      <c r="F42">
        <f t="shared" si="3"/>
        <v>5.75</v>
      </c>
      <c r="G42" s="12" t="str">
        <f t="shared" si="1"/>
        <v>Insufficient Data</v>
      </c>
      <c r="H42" s="13" t="str">
        <f t="shared" si="2"/>
        <v>No Data</v>
      </c>
      <c r="I42" s="10">
        <f>PasteData!G45</f>
        <v>0</v>
      </c>
      <c r="J42" s="10">
        <f>PasteData!H45</f>
        <v>0</v>
      </c>
    </row>
    <row r="43" spans="1:10" x14ac:dyDescent="0.3">
      <c r="A43" s="10" t="str">
        <f>LEFT(PasteData!A46,19)</f>
        <v/>
      </c>
      <c r="B43" s="11" t="e">
        <f>IF(PasteData!$U$1="Eastern Daylight Time",View!A43-(4/24),IF(OR(PasteData!$U$1="Eastern Standard Time",PasteData!$U$1="Central Daylight Time"),View!A43-(5/24),IF(OR(PasteData!$U$1="Central Standard Time",PasteData!$U$1="Mountain Daylight Time"),View!A43-(6/24),IF(OR(PasteData!$U$1="Mountain Standard Time",PasteData!$U$1="Pacific Daylight Time"),View!A43-(7/24),IF(OR(PasteData!$U$1="Pacific Standard Time",PasteData!$U$1="Alaska Daylight Time"),View!A43-(8/24),IF(PasteData!$U$1="Alaska Standard Time",View!A43-(9/24),""))))))</f>
        <v>#VALUE!</v>
      </c>
      <c r="C43" s="10">
        <f>PasteData!C46</f>
        <v>0</v>
      </c>
      <c r="D43" s="10">
        <f t="shared" si="0"/>
        <v>5.75</v>
      </c>
      <c r="E43">
        <f t="shared" si="4"/>
        <v>1</v>
      </c>
      <c r="F43">
        <f t="shared" si="3"/>
        <v>5.75</v>
      </c>
      <c r="G43" s="12" t="str">
        <f t="shared" si="1"/>
        <v>Insufficient Data</v>
      </c>
      <c r="H43" s="13" t="str">
        <f t="shared" si="2"/>
        <v>No Data</v>
      </c>
      <c r="I43" s="10">
        <f>PasteData!G46</f>
        <v>0</v>
      </c>
      <c r="J43" s="10">
        <f>PasteData!H46</f>
        <v>0</v>
      </c>
    </row>
    <row r="44" spans="1:10" x14ac:dyDescent="0.3">
      <c r="A44" s="10" t="str">
        <f>LEFT(PasteData!A47,19)</f>
        <v/>
      </c>
      <c r="B44" s="11" t="e">
        <f>IF(PasteData!$U$1="Eastern Daylight Time",View!A44-(4/24),IF(OR(PasteData!$U$1="Eastern Standard Time",PasteData!$U$1="Central Daylight Time"),View!A44-(5/24),IF(OR(PasteData!$U$1="Central Standard Time",PasteData!$U$1="Mountain Daylight Time"),View!A44-(6/24),IF(OR(PasteData!$U$1="Mountain Standard Time",PasteData!$U$1="Pacific Daylight Time"),View!A44-(7/24),IF(OR(PasteData!$U$1="Pacific Standard Time",PasteData!$U$1="Alaska Daylight Time"),View!A44-(8/24),IF(PasteData!$U$1="Alaska Standard Time",View!A44-(9/24),""))))))</f>
        <v>#VALUE!</v>
      </c>
      <c r="C44" s="10">
        <f>PasteData!C47</f>
        <v>0</v>
      </c>
      <c r="D44" s="10">
        <f t="shared" si="0"/>
        <v>5.75</v>
      </c>
      <c r="E44">
        <f t="shared" si="4"/>
        <v>1</v>
      </c>
      <c r="F44">
        <f t="shared" si="3"/>
        <v>5.75</v>
      </c>
      <c r="G44" s="12" t="str">
        <f t="shared" si="1"/>
        <v>Insufficient Data</v>
      </c>
      <c r="H44" s="13" t="str">
        <f t="shared" si="2"/>
        <v>No Data</v>
      </c>
      <c r="I44" s="10">
        <f>PasteData!G47</f>
        <v>0</v>
      </c>
      <c r="J44" s="10">
        <f>PasteData!H47</f>
        <v>0</v>
      </c>
    </row>
    <row r="45" spans="1:10" x14ac:dyDescent="0.3">
      <c r="A45" s="10" t="str">
        <f>LEFT(PasteData!A48,19)</f>
        <v/>
      </c>
      <c r="B45" s="11" t="e">
        <f>IF(PasteData!$U$1="Eastern Daylight Time",View!A45-(4/24),IF(OR(PasteData!$U$1="Eastern Standard Time",PasteData!$U$1="Central Daylight Time"),View!A45-(5/24),IF(OR(PasteData!$U$1="Central Standard Time",PasteData!$U$1="Mountain Daylight Time"),View!A45-(6/24),IF(OR(PasteData!$U$1="Mountain Standard Time",PasteData!$U$1="Pacific Daylight Time"),View!A45-(7/24),IF(OR(PasteData!$U$1="Pacific Standard Time",PasteData!$U$1="Alaska Daylight Time"),View!A45-(8/24),IF(PasteData!$U$1="Alaska Standard Time",View!A45-(9/24),""))))))</f>
        <v>#VALUE!</v>
      </c>
      <c r="C45" s="10">
        <f>PasteData!C48</f>
        <v>0</v>
      </c>
      <c r="D45" s="10">
        <f t="shared" si="0"/>
        <v>5.75</v>
      </c>
      <c r="E45">
        <f t="shared" si="4"/>
        <v>1</v>
      </c>
      <c r="F45">
        <f t="shared" si="3"/>
        <v>5.75</v>
      </c>
      <c r="G45" s="12" t="str">
        <f t="shared" si="1"/>
        <v>Insufficient Data</v>
      </c>
      <c r="H45" s="13" t="str">
        <f t="shared" si="2"/>
        <v>No Data</v>
      </c>
      <c r="I45" s="10">
        <f>PasteData!G48</f>
        <v>0</v>
      </c>
      <c r="J45" s="10">
        <f>PasteData!H48</f>
        <v>0</v>
      </c>
    </row>
    <row r="46" spans="1:10" x14ac:dyDescent="0.3">
      <c r="A46" s="10" t="str">
        <f>LEFT(PasteData!A49,19)</f>
        <v/>
      </c>
      <c r="B46" s="11" t="e">
        <f>IF(PasteData!$U$1="Eastern Daylight Time",View!A46-(4/24),IF(OR(PasteData!$U$1="Eastern Standard Time",PasteData!$U$1="Central Daylight Time"),View!A46-(5/24),IF(OR(PasteData!$U$1="Central Standard Time",PasteData!$U$1="Mountain Daylight Time"),View!A46-(6/24),IF(OR(PasteData!$U$1="Mountain Standard Time",PasteData!$U$1="Pacific Daylight Time"),View!A46-(7/24),IF(OR(PasteData!$U$1="Pacific Standard Time",PasteData!$U$1="Alaska Daylight Time"),View!A46-(8/24),IF(PasteData!$U$1="Alaska Standard Time",View!A46-(9/24),""))))))</f>
        <v>#VALUE!</v>
      </c>
      <c r="C46" s="10">
        <f>PasteData!C49</f>
        <v>0</v>
      </c>
      <c r="D46" s="10">
        <f t="shared" si="0"/>
        <v>5.75</v>
      </c>
      <c r="E46">
        <f t="shared" si="4"/>
        <v>1</v>
      </c>
      <c r="F46">
        <f t="shared" si="3"/>
        <v>5.75</v>
      </c>
      <c r="G46" s="12" t="str">
        <f t="shared" si="1"/>
        <v>Insufficient Data</v>
      </c>
      <c r="H46" s="13" t="str">
        <f t="shared" si="2"/>
        <v>No Data</v>
      </c>
      <c r="I46" s="10">
        <f>PasteData!G49</f>
        <v>0</v>
      </c>
      <c r="J46" s="10">
        <f>PasteData!H49</f>
        <v>0</v>
      </c>
    </row>
    <row r="47" spans="1:10" x14ac:dyDescent="0.3">
      <c r="A47" s="10" t="str">
        <f>LEFT(PasteData!A50,19)</f>
        <v/>
      </c>
      <c r="B47" s="11" t="e">
        <f>IF(PasteData!$U$1="Eastern Daylight Time",View!A47-(4/24),IF(OR(PasteData!$U$1="Eastern Standard Time",PasteData!$U$1="Central Daylight Time"),View!A47-(5/24),IF(OR(PasteData!$U$1="Central Standard Time",PasteData!$U$1="Mountain Daylight Time"),View!A47-(6/24),IF(OR(PasteData!$U$1="Mountain Standard Time",PasteData!$U$1="Pacific Daylight Time"),View!A47-(7/24),IF(OR(PasteData!$U$1="Pacific Standard Time",PasteData!$U$1="Alaska Daylight Time"),View!A47-(8/24),IF(PasteData!$U$1="Alaska Standard Time",View!A47-(9/24),""))))))</f>
        <v>#VALUE!</v>
      </c>
      <c r="C47" s="10">
        <f>PasteData!C50</f>
        <v>0</v>
      </c>
      <c r="D47" s="10">
        <f t="shared" si="0"/>
        <v>5.75</v>
      </c>
      <c r="E47">
        <f t="shared" si="4"/>
        <v>1</v>
      </c>
      <c r="F47">
        <f t="shared" si="3"/>
        <v>5.75</v>
      </c>
      <c r="G47" s="12" t="str">
        <f t="shared" si="1"/>
        <v>Insufficient Data</v>
      </c>
      <c r="H47" s="13" t="str">
        <f t="shared" si="2"/>
        <v>No Data</v>
      </c>
      <c r="I47" s="10">
        <f>PasteData!G50</f>
        <v>0</v>
      </c>
      <c r="J47" s="10">
        <f>PasteData!H50</f>
        <v>0</v>
      </c>
    </row>
    <row r="48" spans="1:10" x14ac:dyDescent="0.3">
      <c r="A48" s="10" t="str">
        <f>LEFT(PasteData!A51,19)</f>
        <v/>
      </c>
      <c r="B48" s="11" t="e">
        <f>IF(PasteData!$U$1="Eastern Daylight Time",View!A48-(4/24),IF(OR(PasteData!$U$1="Eastern Standard Time",PasteData!$U$1="Central Daylight Time"),View!A48-(5/24),IF(OR(PasteData!$U$1="Central Standard Time",PasteData!$U$1="Mountain Daylight Time"),View!A48-(6/24),IF(OR(PasteData!$U$1="Mountain Standard Time",PasteData!$U$1="Pacific Daylight Time"),View!A48-(7/24),IF(OR(PasteData!$U$1="Pacific Standard Time",PasteData!$U$1="Alaska Daylight Time"),View!A48-(8/24),IF(PasteData!$U$1="Alaska Standard Time",View!A48-(9/24),""))))))</f>
        <v>#VALUE!</v>
      </c>
      <c r="C48" s="10">
        <f>PasteData!C51</f>
        <v>0</v>
      </c>
      <c r="D48" s="10">
        <f t="shared" si="0"/>
        <v>5.75</v>
      </c>
      <c r="E48">
        <f t="shared" si="4"/>
        <v>1</v>
      </c>
      <c r="F48">
        <f t="shared" si="3"/>
        <v>5.75</v>
      </c>
      <c r="G48" s="12" t="str">
        <f t="shared" si="1"/>
        <v>Insufficient Data</v>
      </c>
      <c r="H48" s="13" t="str">
        <f t="shared" si="2"/>
        <v>No Data</v>
      </c>
      <c r="I48" s="10">
        <f>PasteData!G51</f>
        <v>0</v>
      </c>
      <c r="J48" s="10">
        <f>PasteData!H51</f>
        <v>0</v>
      </c>
    </row>
    <row r="49" spans="1:10" x14ac:dyDescent="0.3">
      <c r="A49" s="10" t="str">
        <f>LEFT(PasteData!A52,19)</f>
        <v/>
      </c>
      <c r="B49" s="11" t="e">
        <f>IF(PasteData!$U$1="Eastern Daylight Time",View!A49-(4/24),IF(OR(PasteData!$U$1="Eastern Standard Time",PasteData!$U$1="Central Daylight Time"),View!A49-(5/24),IF(OR(PasteData!$U$1="Central Standard Time",PasteData!$U$1="Mountain Daylight Time"),View!A49-(6/24),IF(OR(PasteData!$U$1="Mountain Standard Time",PasteData!$U$1="Pacific Daylight Time"),View!A49-(7/24),IF(OR(PasteData!$U$1="Pacific Standard Time",PasteData!$U$1="Alaska Daylight Time"),View!A49-(8/24),IF(PasteData!$U$1="Alaska Standard Time",View!A49-(9/24),""))))))</f>
        <v>#VALUE!</v>
      </c>
      <c r="C49" s="10">
        <f>PasteData!C52</f>
        <v>0</v>
      </c>
      <c r="D49" s="10">
        <f t="shared" si="0"/>
        <v>5.75</v>
      </c>
      <c r="E49">
        <f t="shared" si="4"/>
        <v>1</v>
      </c>
      <c r="F49">
        <f t="shared" si="3"/>
        <v>5.75</v>
      </c>
      <c r="G49" s="12" t="str">
        <f t="shared" si="1"/>
        <v>Insufficient Data</v>
      </c>
      <c r="H49" s="13" t="str">
        <f t="shared" si="2"/>
        <v>No Data</v>
      </c>
      <c r="I49" s="10">
        <f>PasteData!G52</f>
        <v>0</v>
      </c>
      <c r="J49" s="10">
        <f>PasteData!H52</f>
        <v>0</v>
      </c>
    </row>
    <row r="50" spans="1:10" x14ac:dyDescent="0.3">
      <c r="A50" s="10" t="str">
        <f>LEFT(PasteData!A53,19)</f>
        <v/>
      </c>
      <c r="B50" s="11" t="e">
        <f>IF(PasteData!$U$1="Eastern Daylight Time",View!A50-(4/24),IF(OR(PasteData!$U$1="Eastern Standard Time",PasteData!$U$1="Central Daylight Time"),View!A50-(5/24),IF(OR(PasteData!$U$1="Central Standard Time",PasteData!$U$1="Mountain Daylight Time"),View!A50-(6/24),IF(OR(PasteData!$U$1="Mountain Standard Time",PasteData!$U$1="Pacific Daylight Time"),View!A50-(7/24),IF(OR(PasteData!$U$1="Pacific Standard Time",PasteData!$U$1="Alaska Daylight Time"),View!A50-(8/24),IF(PasteData!$U$1="Alaska Standard Time",View!A50-(9/24),""))))))</f>
        <v>#VALUE!</v>
      </c>
      <c r="C50" s="10">
        <f>PasteData!C53</f>
        <v>0</v>
      </c>
      <c r="D50" s="10">
        <f t="shared" si="0"/>
        <v>5.75</v>
      </c>
      <c r="E50">
        <f t="shared" si="4"/>
        <v>1</v>
      </c>
      <c r="F50">
        <f t="shared" si="3"/>
        <v>5.75</v>
      </c>
      <c r="G50" s="12" t="str">
        <f t="shared" si="1"/>
        <v>Insufficient Data</v>
      </c>
      <c r="H50" s="13" t="str">
        <f t="shared" si="2"/>
        <v>No Data</v>
      </c>
      <c r="I50" s="10">
        <f>PasteData!G53</f>
        <v>0</v>
      </c>
      <c r="J50" s="10">
        <f>PasteData!H53</f>
        <v>0</v>
      </c>
    </row>
    <row r="51" spans="1:10" x14ac:dyDescent="0.3">
      <c r="A51" s="10" t="str">
        <f>LEFT(PasteData!A54,19)</f>
        <v/>
      </c>
      <c r="B51" s="11" t="e">
        <f>IF(PasteData!$U$1="Eastern Daylight Time",View!A51-(4/24),IF(OR(PasteData!$U$1="Eastern Standard Time",PasteData!$U$1="Central Daylight Time"),View!A51-(5/24),IF(OR(PasteData!$U$1="Central Standard Time",PasteData!$U$1="Mountain Daylight Time"),View!A51-(6/24),IF(OR(PasteData!$U$1="Mountain Standard Time",PasteData!$U$1="Pacific Daylight Time"),View!A51-(7/24),IF(OR(PasteData!$U$1="Pacific Standard Time",PasteData!$U$1="Alaska Daylight Time"),View!A51-(8/24),IF(PasteData!$U$1="Alaska Standard Time",View!A51-(9/24),""))))))</f>
        <v>#VALUE!</v>
      </c>
      <c r="C51" s="10">
        <f>PasteData!C54</f>
        <v>0</v>
      </c>
      <c r="D51" s="10">
        <f t="shared" si="0"/>
        <v>5.75</v>
      </c>
      <c r="E51">
        <f t="shared" si="4"/>
        <v>1</v>
      </c>
      <c r="F51">
        <f t="shared" si="3"/>
        <v>5.75</v>
      </c>
      <c r="G51" s="12" t="str">
        <f t="shared" si="1"/>
        <v>Insufficient Data</v>
      </c>
      <c r="H51" s="13" t="str">
        <f t="shared" si="2"/>
        <v>No Data</v>
      </c>
      <c r="I51" s="10">
        <f>PasteData!G54</f>
        <v>0</v>
      </c>
      <c r="J51" s="10">
        <f>PasteData!H54</f>
        <v>0</v>
      </c>
    </row>
    <row r="52" spans="1:10" x14ac:dyDescent="0.3">
      <c r="A52" s="10" t="str">
        <f>LEFT(PasteData!A55,19)</f>
        <v/>
      </c>
      <c r="B52" s="11" t="e">
        <f>IF(PasteData!$U$1="Eastern Daylight Time",View!A52-(4/24),IF(OR(PasteData!$U$1="Eastern Standard Time",PasteData!$U$1="Central Daylight Time"),View!A52-(5/24),IF(OR(PasteData!$U$1="Central Standard Time",PasteData!$U$1="Mountain Daylight Time"),View!A52-(6/24),IF(OR(PasteData!$U$1="Mountain Standard Time",PasteData!$U$1="Pacific Daylight Time"),View!A52-(7/24),IF(OR(PasteData!$U$1="Pacific Standard Time",PasteData!$U$1="Alaska Daylight Time"),View!A52-(8/24),IF(PasteData!$U$1="Alaska Standard Time",View!A52-(9/24),""))))))</f>
        <v>#VALUE!</v>
      </c>
      <c r="C52" s="10">
        <f>PasteData!C55</f>
        <v>0</v>
      </c>
      <c r="D52" s="10">
        <f t="shared" si="0"/>
        <v>5.75</v>
      </c>
      <c r="E52">
        <f t="shared" si="4"/>
        <v>1</v>
      </c>
      <c r="F52">
        <f t="shared" si="3"/>
        <v>5.75</v>
      </c>
      <c r="G52" s="12" t="str">
        <f t="shared" si="1"/>
        <v>Insufficient Data</v>
      </c>
      <c r="H52" s="13" t="str">
        <f t="shared" si="2"/>
        <v>No Data</v>
      </c>
      <c r="I52" s="10">
        <f>PasteData!G55</f>
        <v>0</v>
      </c>
      <c r="J52" s="10">
        <f>PasteData!H55</f>
        <v>0</v>
      </c>
    </row>
    <row r="53" spans="1:10" x14ac:dyDescent="0.3">
      <c r="A53" s="10" t="str">
        <f>LEFT(PasteData!A56,19)</f>
        <v/>
      </c>
      <c r="B53" s="11" t="e">
        <f>IF(PasteData!$U$1="Eastern Daylight Time",View!A53-(4/24),IF(OR(PasteData!$U$1="Eastern Standard Time",PasteData!$U$1="Central Daylight Time"),View!A53-(5/24),IF(OR(PasteData!$U$1="Central Standard Time",PasteData!$U$1="Mountain Daylight Time"),View!A53-(6/24),IF(OR(PasteData!$U$1="Mountain Standard Time",PasteData!$U$1="Pacific Daylight Time"),View!A53-(7/24),IF(OR(PasteData!$U$1="Pacific Standard Time",PasteData!$U$1="Alaska Daylight Time"),View!A53-(8/24),IF(PasteData!$U$1="Alaska Standard Time",View!A53-(9/24),""))))))</f>
        <v>#VALUE!</v>
      </c>
      <c r="C53" s="10">
        <f>PasteData!C56</f>
        <v>0</v>
      </c>
      <c r="D53" s="10">
        <f t="shared" si="0"/>
        <v>5.75</v>
      </c>
      <c r="E53">
        <f t="shared" si="4"/>
        <v>1</v>
      </c>
      <c r="F53">
        <f t="shared" si="3"/>
        <v>5.75</v>
      </c>
      <c r="G53" s="12" t="str">
        <f t="shared" si="1"/>
        <v>Insufficient Data</v>
      </c>
      <c r="H53" s="13" t="str">
        <f t="shared" si="2"/>
        <v>No Data</v>
      </c>
      <c r="I53" s="10">
        <f>PasteData!G56</f>
        <v>0</v>
      </c>
      <c r="J53" s="10">
        <f>PasteData!H56</f>
        <v>0</v>
      </c>
    </row>
    <row r="54" spans="1:10" x14ac:dyDescent="0.3">
      <c r="A54" s="10" t="str">
        <f>LEFT(PasteData!A57,19)</f>
        <v/>
      </c>
      <c r="B54" s="11" t="e">
        <f>IF(PasteData!$U$1="Eastern Daylight Time",View!A54-(4/24),IF(OR(PasteData!$U$1="Eastern Standard Time",PasteData!$U$1="Central Daylight Time"),View!A54-(5/24),IF(OR(PasteData!$U$1="Central Standard Time",PasteData!$U$1="Mountain Daylight Time"),View!A54-(6/24),IF(OR(PasteData!$U$1="Mountain Standard Time",PasteData!$U$1="Pacific Daylight Time"),View!A54-(7/24),IF(OR(PasteData!$U$1="Pacific Standard Time",PasteData!$U$1="Alaska Daylight Time"),View!A54-(8/24),IF(PasteData!$U$1="Alaska Standard Time",View!A54-(9/24),""))))))</f>
        <v>#VALUE!</v>
      </c>
      <c r="C54" s="10">
        <f>PasteData!C57</f>
        <v>0</v>
      </c>
      <c r="D54" s="10">
        <f t="shared" si="0"/>
        <v>5.75</v>
      </c>
      <c r="E54">
        <f t="shared" si="4"/>
        <v>1</v>
      </c>
      <c r="F54">
        <f t="shared" si="3"/>
        <v>5.75</v>
      </c>
      <c r="G54" s="12" t="str">
        <f t="shared" si="1"/>
        <v>Insufficient Data</v>
      </c>
      <c r="H54" s="13" t="str">
        <f t="shared" si="2"/>
        <v>No Data</v>
      </c>
      <c r="I54" s="10">
        <f>PasteData!G57</f>
        <v>0</v>
      </c>
      <c r="J54" s="10">
        <f>PasteData!H57</f>
        <v>0</v>
      </c>
    </row>
    <row r="55" spans="1:10" x14ac:dyDescent="0.3">
      <c r="A55" s="10" t="str">
        <f>LEFT(PasteData!A58,19)</f>
        <v/>
      </c>
      <c r="B55" s="11" t="e">
        <f>IF(PasteData!$U$1="Eastern Daylight Time",View!A55-(4/24),IF(OR(PasteData!$U$1="Eastern Standard Time",PasteData!$U$1="Central Daylight Time"),View!A55-(5/24),IF(OR(PasteData!$U$1="Central Standard Time",PasteData!$U$1="Mountain Daylight Time"),View!A55-(6/24),IF(OR(PasteData!$U$1="Mountain Standard Time",PasteData!$U$1="Pacific Daylight Time"),View!A55-(7/24),IF(OR(PasteData!$U$1="Pacific Standard Time",PasteData!$U$1="Alaska Daylight Time"),View!A55-(8/24),IF(PasteData!$U$1="Alaska Standard Time",View!A55-(9/24),""))))))</f>
        <v>#VALUE!</v>
      </c>
      <c r="C55" s="10">
        <f>PasteData!C58</f>
        <v>0</v>
      </c>
      <c r="D55" s="10">
        <f t="shared" si="0"/>
        <v>5.75</v>
      </c>
      <c r="E55">
        <f t="shared" si="4"/>
        <v>1</v>
      </c>
      <c r="F55">
        <f t="shared" si="3"/>
        <v>5.75</v>
      </c>
      <c r="G55" s="12" t="str">
        <f t="shared" si="1"/>
        <v>Insufficient Data</v>
      </c>
      <c r="H55" s="13" t="str">
        <f t="shared" si="2"/>
        <v>No Data</v>
      </c>
      <c r="I55" s="10">
        <f>PasteData!G58</f>
        <v>0</v>
      </c>
      <c r="J55" s="10">
        <f>PasteData!H58</f>
        <v>0</v>
      </c>
    </row>
    <row r="56" spans="1:10" x14ac:dyDescent="0.3">
      <c r="A56" s="10" t="str">
        <f>LEFT(PasteData!A59,19)</f>
        <v/>
      </c>
      <c r="B56" s="11" t="e">
        <f>IF(PasteData!$U$1="Eastern Daylight Time",View!A56-(4/24),IF(OR(PasteData!$U$1="Eastern Standard Time",PasteData!$U$1="Central Daylight Time"),View!A56-(5/24),IF(OR(PasteData!$U$1="Central Standard Time",PasteData!$U$1="Mountain Daylight Time"),View!A56-(6/24),IF(OR(PasteData!$U$1="Mountain Standard Time",PasteData!$U$1="Pacific Daylight Time"),View!A56-(7/24),IF(OR(PasteData!$U$1="Pacific Standard Time",PasteData!$U$1="Alaska Daylight Time"),View!A56-(8/24),IF(PasteData!$U$1="Alaska Standard Time",View!A56-(9/24),""))))))</f>
        <v>#VALUE!</v>
      </c>
      <c r="C56" s="10">
        <f>PasteData!C59</f>
        <v>0</v>
      </c>
      <c r="D56" s="10">
        <f t="shared" si="0"/>
        <v>5.75</v>
      </c>
      <c r="E56">
        <f t="shared" si="4"/>
        <v>1</v>
      </c>
      <c r="F56">
        <f t="shared" si="3"/>
        <v>5.75</v>
      </c>
      <c r="G56" s="12" t="str">
        <f t="shared" si="1"/>
        <v>Insufficient Data</v>
      </c>
      <c r="H56" s="13" t="str">
        <f t="shared" si="2"/>
        <v>No Data</v>
      </c>
      <c r="I56" s="10">
        <f>PasteData!G59</f>
        <v>0</v>
      </c>
      <c r="J56" s="10">
        <f>PasteData!H59</f>
        <v>0</v>
      </c>
    </row>
    <row r="57" spans="1:10" x14ac:dyDescent="0.3">
      <c r="A57" s="10" t="str">
        <f>LEFT(PasteData!A60,19)</f>
        <v/>
      </c>
      <c r="B57" s="11" t="e">
        <f>IF(PasteData!$U$1="Eastern Daylight Time",View!A57-(4/24),IF(OR(PasteData!$U$1="Eastern Standard Time",PasteData!$U$1="Central Daylight Time"),View!A57-(5/24),IF(OR(PasteData!$U$1="Central Standard Time",PasteData!$U$1="Mountain Daylight Time"),View!A57-(6/24),IF(OR(PasteData!$U$1="Mountain Standard Time",PasteData!$U$1="Pacific Daylight Time"),View!A57-(7/24),IF(OR(PasteData!$U$1="Pacific Standard Time",PasteData!$U$1="Alaska Daylight Time"),View!A57-(8/24),IF(PasteData!$U$1="Alaska Standard Time",View!A57-(9/24),""))))))</f>
        <v>#VALUE!</v>
      </c>
      <c r="C57" s="10">
        <f>PasteData!C60</f>
        <v>0</v>
      </c>
      <c r="D57" s="10">
        <f t="shared" si="0"/>
        <v>5.75</v>
      </c>
      <c r="E57">
        <f t="shared" si="4"/>
        <v>1</v>
      </c>
      <c r="F57">
        <f t="shared" si="3"/>
        <v>5.75</v>
      </c>
      <c r="G57" s="12" t="str">
        <f t="shared" si="1"/>
        <v>Insufficient Data</v>
      </c>
      <c r="H57" s="13" t="str">
        <f t="shared" si="2"/>
        <v>No Data</v>
      </c>
      <c r="I57" s="10">
        <f>PasteData!G60</f>
        <v>0</v>
      </c>
      <c r="J57" s="10">
        <f>PasteData!H60</f>
        <v>0</v>
      </c>
    </row>
    <row r="58" spans="1:10" x14ac:dyDescent="0.3">
      <c r="A58" s="10" t="str">
        <f>LEFT(PasteData!A61,19)</f>
        <v/>
      </c>
      <c r="B58" s="11" t="e">
        <f>IF(PasteData!$U$1="Eastern Daylight Time",View!A58-(4/24),IF(OR(PasteData!$U$1="Eastern Standard Time",PasteData!$U$1="Central Daylight Time"),View!A58-(5/24),IF(OR(PasteData!$U$1="Central Standard Time",PasteData!$U$1="Mountain Daylight Time"),View!A58-(6/24),IF(OR(PasteData!$U$1="Mountain Standard Time",PasteData!$U$1="Pacific Daylight Time"),View!A58-(7/24),IF(OR(PasteData!$U$1="Pacific Standard Time",PasteData!$U$1="Alaska Daylight Time"),View!A58-(8/24),IF(PasteData!$U$1="Alaska Standard Time",View!A58-(9/24),""))))))</f>
        <v>#VALUE!</v>
      </c>
      <c r="C58" s="10">
        <f>PasteData!C61</f>
        <v>0</v>
      </c>
      <c r="D58" s="10">
        <f t="shared" si="0"/>
        <v>5.75</v>
      </c>
      <c r="E58">
        <f t="shared" si="4"/>
        <v>1</v>
      </c>
      <c r="F58">
        <f t="shared" si="3"/>
        <v>5.75</v>
      </c>
      <c r="G58" s="12" t="str">
        <f t="shared" si="1"/>
        <v>Insufficient Data</v>
      </c>
      <c r="H58" s="13" t="str">
        <f t="shared" si="2"/>
        <v>No Data</v>
      </c>
      <c r="I58" s="10">
        <f>PasteData!G61</f>
        <v>0</v>
      </c>
      <c r="J58" s="10">
        <f>PasteData!H61</f>
        <v>0</v>
      </c>
    </row>
    <row r="59" spans="1:10" x14ac:dyDescent="0.3">
      <c r="A59" s="10" t="str">
        <f>LEFT(PasteData!A62,19)</f>
        <v/>
      </c>
      <c r="B59" s="11" t="e">
        <f>IF(PasteData!$U$1="Eastern Daylight Time",View!A59-(4/24),IF(OR(PasteData!$U$1="Eastern Standard Time",PasteData!$U$1="Central Daylight Time"),View!A59-(5/24),IF(OR(PasteData!$U$1="Central Standard Time",PasteData!$U$1="Mountain Daylight Time"),View!A59-(6/24),IF(OR(PasteData!$U$1="Mountain Standard Time",PasteData!$U$1="Pacific Daylight Time"),View!A59-(7/24),IF(OR(PasteData!$U$1="Pacific Standard Time",PasteData!$U$1="Alaska Daylight Time"),View!A59-(8/24),IF(PasteData!$U$1="Alaska Standard Time",View!A59-(9/24),""))))))</f>
        <v>#VALUE!</v>
      </c>
      <c r="C59" s="10">
        <f>PasteData!C62</f>
        <v>0</v>
      </c>
      <c r="D59" s="10">
        <f t="shared" si="0"/>
        <v>5.75</v>
      </c>
      <c r="E59">
        <f t="shared" si="4"/>
        <v>1</v>
      </c>
      <c r="F59">
        <f t="shared" si="3"/>
        <v>5.75</v>
      </c>
      <c r="G59" s="12" t="str">
        <f t="shared" si="1"/>
        <v>Insufficient Data</v>
      </c>
      <c r="H59" s="13" t="str">
        <f t="shared" si="2"/>
        <v>No Data</v>
      </c>
      <c r="I59" s="10">
        <f>PasteData!G62</f>
        <v>0</v>
      </c>
      <c r="J59" s="10">
        <f>PasteData!H62</f>
        <v>0</v>
      </c>
    </row>
    <row r="60" spans="1:10" x14ac:dyDescent="0.3">
      <c r="A60" s="10" t="str">
        <f>LEFT(PasteData!A63,19)</f>
        <v/>
      </c>
      <c r="B60" s="11" t="e">
        <f>IF(PasteData!$U$1="Eastern Daylight Time",View!A60-(4/24),IF(OR(PasteData!$U$1="Eastern Standard Time",PasteData!$U$1="Central Daylight Time"),View!A60-(5/24),IF(OR(PasteData!$U$1="Central Standard Time",PasteData!$U$1="Mountain Daylight Time"),View!A60-(6/24),IF(OR(PasteData!$U$1="Mountain Standard Time",PasteData!$U$1="Pacific Daylight Time"),View!A60-(7/24),IF(OR(PasteData!$U$1="Pacific Standard Time",PasteData!$U$1="Alaska Daylight Time"),View!A60-(8/24),IF(PasteData!$U$1="Alaska Standard Time",View!A60-(9/24),""))))))</f>
        <v>#VALUE!</v>
      </c>
      <c r="C60" s="10">
        <f>PasteData!C63</f>
        <v>0</v>
      </c>
      <c r="D60" s="10">
        <f t="shared" si="0"/>
        <v>5.75</v>
      </c>
      <c r="E60">
        <f t="shared" si="4"/>
        <v>1</v>
      </c>
      <c r="F60">
        <f t="shared" si="3"/>
        <v>5.75</v>
      </c>
      <c r="G60" s="12" t="str">
        <f t="shared" si="1"/>
        <v>Insufficient Data</v>
      </c>
      <c r="H60" s="13" t="str">
        <f t="shared" si="2"/>
        <v>No Data</v>
      </c>
      <c r="I60" s="10">
        <f>PasteData!G63</f>
        <v>0</v>
      </c>
      <c r="J60" s="10">
        <f>PasteData!H63</f>
        <v>0</v>
      </c>
    </row>
    <row r="61" spans="1:10" x14ac:dyDescent="0.3">
      <c r="A61" s="10" t="str">
        <f>LEFT(PasteData!A64,19)</f>
        <v/>
      </c>
      <c r="B61" s="11" t="e">
        <f>IF(PasteData!$U$1="Eastern Daylight Time",View!A61-(4/24),IF(OR(PasteData!$U$1="Eastern Standard Time",PasteData!$U$1="Central Daylight Time"),View!A61-(5/24),IF(OR(PasteData!$U$1="Central Standard Time",PasteData!$U$1="Mountain Daylight Time"),View!A61-(6/24),IF(OR(PasteData!$U$1="Mountain Standard Time",PasteData!$U$1="Pacific Daylight Time"),View!A61-(7/24),IF(OR(PasteData!$U$1="Pacific Standard Time",PasteData!$U$1="Alaska Daylight Time"),View!A61-(8/24),IF(PasteData!$U$1="Alaska Standard Time",View!A61-(9/24),""))))))</f>
        <v>#VALUE!</v>
      </c>
      <c r="C61" s="10">
        <f>PasteData!C64</f>
        <v>0</v>
      </c>
      <c r="D61" s="10">
        <f t="shared" si="0"/>
        <v>5.75</v>
      </c>
      <c r="E61">
        <f t="shared" si="4"/>
        <v>1</v>
      </c>
      <c r="F61">
        <f t="shared" si="3"/>
        <v>5.75</v>
      </c>
      <c r="G61" s="12" t="str">
        <f t="shared" si="1"/>
        <v>Insufficient Data</v>
      </c>
      <c r="H61" s="13" t="str">
        <f t="shared" si="2"/>
        <v>No Data</v>
      </c>
      <c r="I61" s="10">
        <f>PasteData!G64</f>
        <v>0</v>
      </c>
      <c r="J61" s="10">
        <f>PasteData!H64</f>
        <v>0</v>
      </c>
    </row>
    <row r="62" spans="1:10" x14ac:dyDescent="0.3">
      <c r="A62" s="10" t="str">
        <f>LEFT(PasteData!A65,19)</f>
        <v/>
      </c>
      <c r="B62" s="11" t="e">
        <f>IF(PasteData!$U$1="Eastern Daylight Time",View!A62-(4/24),IF(OR(PasteData!$U$1="Eastern Standard Time",PasteData!$U$1="Central Daylight Time"),View!A62-(5/24),IF(OR(PasteData!$U$1="Central Standard Time",PasteData!$U$1="Mountain Daylight Time"),View!A62-(6/24),IF(OR(PasteData!$U$1="Mountain Standard Time",PasteData!$U$1="Pacific Daylight Time"),View!A62-(7/24),IF(OR(PasteData!$U$1="Pacific Standard Time",PasteData!$U$1="Alaska Daylight Time"),View!A62-(8/24),IF(PasteData!$U$1="Alaska Standard Time",View!A62-(9/24),""))))))</f>
        <v>#VALUE!</v>
      </c>
      <c r="C62" s="10">
        <f>PasteData!C65</f>
        <v>0</v>
      </c>
      <c r="D62" s="10">
        <f t="shared" si="0"/>
        <v>5.75</v>
      </c>
      <c r="E62">
        <f t="shared" si="4"/>
        <v>1</v>
      </c>
      <c r="F62">
        <f t="shared" si="3"/>
        <v>5.75</v>
      </c>
      <c r="G62" s="12" t="str">
        <f t="shared" si="1"/>
        <v>Insufficient Data</v>
      </c>
      <c r="H62" s="13" t="str">
        <f t="shared" si="2"/>
        <v>No Data</v>
      </c>
      <c r="I62" s="10">
        <f>PasteData!G65</f>
        <v>0</v>
      </c>
      <c r="J62" s="10">
        <f>PasteData!H65</f>
        <v>0</v>
      </c>
    </row>
    <row r="63" spans="1:10" x14ac:dyDescent="0.3">
      <c r="A63" s="10" t="str">
        <f>LEFT(PasteData!A66,19)</f>
        <v/>
      </c>
      <c r="B63" s="11" t="e">
        <f>IF(PasteData!$U$1="Eastern Daylight Time",View!A63-(4/24),IF(OR(PasteData!$U$1="Eastern Standard Time",PasteData!$U$1="Central Daylight Time"),View!A63-(5/24),IF(OR(PasteData!$U$1="Central Standard Time",PasteData!$U$1="Mountain Daylight Time"),View!A63-(6/24),IF(OR(PasteData!$U$1="Mountain Standard Time",PasteData!$U$1="Pacific Daylight Time"),View!A63-(7/24),IF(OR(PasteData!$U$1="Pacific Standard Time",PasteData!$U$1="Alaska Daylight Time"),View!A63-(8/24),IF(PasteData!$U$1="Alaska Standard Time",View!A63-(9/24),""))))))</f>
        <v>#VALUE!</v>
      </c>
      <c r="C63" s="10">
        <f>PasteData!C66</f>
        <v>0</v>
      </c>
      <c r="D63" s="10">
        <f t="shared" si="0"/>
        <v>5.75</v>
      </c>
      <c r="E63">
        <f t="shared" si="4"/>
        <v>1</v>
      </c>
      <c r="F63">
        <f t="shared" si="3"/>
        <v>5.75</v>
      </c>
      <c r="G63" s="12" t="str">
        <f t="shared" si="1"/>
        <v>Insufficient Data</v>
      </c>
      <c r="H63" s="13" t="str">
        <f t="shared" si="2"/>
        <v>No Data</v>
      </c>
      <c r="I63" s="10">
        <f>PasteData!G66</f>
        <v>0</v>
      </c>
      <c r="J63" s="10">
        <f>PasteData!H66</f>
        <v>0</v>
      </c>
    </row>
    <row r="64" spans="1:10" x14ac:dyDescent="0.3">
      <c r="A64" s="10" t="str">
        <f>LEFT(PasteData!A67,19)</f>
        <v/>
      </c>
      <c r="B64" s="11" t="e">
        <f>IF(PasteData!$U$1="Eastern Daylight Time",View!A64-(4/24),IF(OR(PasteData!$U$1="Eastern Standard Time",PasteData!$U$1="Central Daylight Time"),View!A64-(5/24),IF(OR(PasteData!$U$1="Central Standard Time",PasteData!$U$1="Mountain Daylight Time"),View!A64-(6/24),IF(OR(PasteData!$U$1="Mountain Standard Time",PasteData!$U$1="Pacific Daylight Time"),View!A64-(7/24),IF(OR(PasteData!$U$1="Pacific Standard Time",PasteData!$U$1="Alaska Daylight Time"),View!A64-(8/24),IF(PasteData!$U$1="Alaska Standard Time",View!A64-(9/24),""))))))</f>
        <v>#VALUE!</v>
      </c>
      <c r="C64" s="10">
        <f>PasteData!C67</f>
        <v>0</v>
      </c>
      <c r="D64" s="10">
        <f t="shared" si="0"/>
        <v>5.75</v>
      </c>
      <c r="E64">
        <f t="shared" si="4"/>
        <v>1</v>
      </c>
      <c r="F64">
        <f t="shared" si="3"/>
        <v>5.75</v>
      </c>
      <c r="G64" s="12" t="str">
        <f t="shared" si="1"/>
        <v>Insufficient Data</v>
      </c>
      <c r="H64" s="13" t="str">
        <f t="shared" si="2"/>
        <v>No Data</v>
      </c>
      <c r="I64" s="10">
        <f>PasteData!G67</f>
        <v>0</v>
      </c>
      <c r="J64" s="10">
        <f>PasteData!H67</f>
        <v>0</v>
      </c>
    </row>
    <row r="65" spans="1:10" x14ac:dyDescent="0.3">
      <c r="A65" s="10" t="str">
        <f>LEFT(PasteData!A68,19)</f>
        <v/>
      </c>
      <c r="B65" s="11" t="e">
        <f>IF(PasteData!$U$1="Eastern Daylight Time",View!A65-(4/24),IF(OR(PasteData!$U$1="Eastern Standard Time",PasteData!$U$1="Central Daylight Time"),View!A65-(5/24),IF(OR(PasteData!$U$1="Central Standard Time",PasteData!$U$1="Mountain Daylight Time"),View!A65-(6/24),IF(OR(PasteData!$U$1="Mountain Standard Time",PasteData!$U$1="Pacific Daylight Time"),View!A65-(7/24),IF(OR(PasteData!$U$1="Pacific Standard Time",PasteData!$U$1="Alaska Daylight Time"),View!A65-(8/24),IF(PasteData!$U$1="Alaska Standard Time",View!A65-(9/24),""))))))</f>
        <v>#VALUE!</v>
      </c>
      <c r="C65" s="10">
        <f>PasteData!C68</f>
        <v>0</v>
      </c>
      <c r="D65" s="10">
        <f t="shared" si="0"/>
        <v>5.75</v>
      </c>
      <c r="E65">
        <f t="shared" si="4"/>
        <v>1</v>
      </c>
      <c r="F65">
        <f t="shared" si="3"/>
        <v>5.75</v>
      </c>
      <c r="G65" s="12" t="str">
        <f t="shared" si="1"/>
        <v>Insufficient Data</v>
      </c>
      <c r="H65" s="13" t="str">
        <f t="shared" si="2"/>
        <v>No Data</v>
      </c>
      <c r="I65" s="10">
        <f>PasteData!G68</f>
        <v>0</v>
      </c>
      <c r="J65" s="10">
        <f>PasteData!H68</f>
        <v>0</v>
      </c>
    </row>
    <row r="66" spans="1:10" x14ac:dyDescent="0.3">
      <c r="A66" s="10" t="str">
        <f>LEFT(PasteData!A69,19)</f>
        <v/>
      </c>
      <c r="B66" s="11" t="e">
        <f>IF(PasteData!$U$1="Eastern Daylight Time",View!A66-(4/24),IF(OR(PasteData!$U$1="Eastern Standard Time",PasteData!$U$1="Central Daylight Time"),View!A66-(5/24),IF(OR(PasteData!$U$1="Central Standard Time",PasteData!$U$1="Mountain Daylight Time"),View!A66-(6/24),IF(OR(PasteData!$U$1="Mountain Standard Time",PasteData!$U$1="Pacific Daylight Time"),View!A66-(7/24),IF(OR(PasteData!$U$1="Pacific Standard Time",PasteData!$U$1="Alaska Daylight Time"),View!A66-(8/24),IF(PasteData!$U$1="Alaska Standard Time",View!A66-(9/24),""))))))</f>
        <v>#VALUE!</v>
      </c>
      <c r="C66" s="10">
        <f>PasteData!C69</f>
        <v>0</v>
      </c>
      <c r="D66" s="10">
        <f t="shared" ref="D66:D129" si="6">IF(C66&lt;=343,0.52*C66-0.086*J66+5.75,(0.46*C66)+(0.000393*(C66)^2)+2.97)</f>
        <v>5.75</v>
      </c>
      <c r="E66">
        <f t="shared" si="4"/>
        <v>1</v>
      </c>
      <c r="F66">
        <f t="shared" si="3"/>
        <v>5.75</v>
      </c>
      <c r="G66" s="12" t="str">
        <f t="shared" si="1"/>
        <v>Insufficient Data</v>
      </c>
      <c r="H66" s="13" t="str">
        <f t="shared" si="2"/>
        <v>No Data</v>
      </c>
      <c r="I66" s="10">
        <f>PasteData!G69</f>
        <v>0</v>
      </c>
      <c r="J66" s="10">
        <f>PasteData!H69</f>
        <v>0</v>
      </c>
    </row>
    <row r="67" spans="1:10" x14ac:dyDescent="0.3">
      <c r="A67" s="10" t="str">
        <f>LEFT(PasteData!A70,19)</f>
        <v/>
      </c>
      <c r="B67" s="11" t="e">
        <f>IF(PasteData!$U$1="Eastern Daylight Time",View!A67-(4/24),IF(OR(PasteData!$U$1="Eastern Standard Time",PasteData!$U$1="Central Daylight Time"),View!A67-(5/24),IF(OR(PasteData!$U$1="Central Standard Time",PasteData!$U$1="Mountain Daylight Time"),View!A67-(6/24),IF(OR(PasteData!$U$1="Mountain Standard Time",PasteData!$U$1="Pacific Daylight Time"),View!A67-(7/24),IF(OR(PasteData!$U$1="Pacific Standard Time",PasteData!$U$1="Alaska Daylight Time"),View!A67-(8/24),IF(PasteData!$U$1="Alaska Standard Time",View!A67-(9/24),""))))))</f>
        <v>#VALUE!</v>
      </c>
      <c r="C67" s="10">
        <f>PasteData!C70</f>
        <v>0</v>
      </c>
      <c r="D67" s="10">
        <f t="shared" si="6"/>
        <v>5.75</v>
      </c>
      <c r="E67">
        <f t="shared" si="4"/>
        <v>1</v>
      </c>
      <c r="F67">
        <f t="shared" si="3"/>
        <v>5.75</v>
      </c>
      <c r="G67" s="12" t="str">
        <f t="shared" ref="G67:G130" si="7">IF(COUNTBLANK(A67:A78)&gt;=12,"Insufficient Data",ROUND(IF(AND(TRUNC(F67,1)&gt;=0,TRUNC(F67,1)&lt;=12),(50/12)*TRUNC(F67,1),IF(AND(TRUNC(F67,1)&gt;=12.1,TRUNC(F67,1)&lt;=35.4),(49/23.3)*(TRUNC(F67,1)-12.1)+51,IF(AND(TRUNC(F67,1)&gt;=35.5,TRUNC(F67,1)&lt;=55.4),(49/19.9)*(TRUNC(F67,1)-35.5)+101,IF(AND(TRUNC(F67,1)&gt;=55.5,TRUNC(F67,1)&lt;=150.4),(49/94.9)*(TRUNC(F67,1)-55.5)+151,IF(AND(TRUNC(F67,1)&gt;=150.5,TRUNC(F67,1)&lt;=250.4),(99/99.9)*(TRUNC(F67,1)-150.5)+201,IF(AND(TRUNC(F67,1)&gt;=250.5,TRUNC(F67,1)&lt;=350.4),(99/99.9)*(TRUNC(F67,1)-250.5)+301,IF(TRUNC(F67,1)&gt;=350.5,(99/149.9)*(TRUNC(F67,1)-350.5)+401,"No Data"))))))),0))</f>
        <v>Insufficient Data</v>
      </c>
      <c r="H67" s="13" t="str">
        <f t="shared" ref="H67:H130" si="8">IF(ISNUMBER(G67),IF(AND(G67&gt;=0,G67&lt;=50),"Good",IF(AND(G67&gt;=50,G67&lt;=100),"Moderate",IF(AND(G67&gt;=101,G67&lt;=150),"Unhealthy for Sensitive Groups",IF(AND(G67&gt;=151,G67&lt;=200),"Unhealthy",IF(AND(G67&gt;=201,G67&lt;=300),"Very Unhealthy",IF(AND(G67&gt;=301,G67&lt;=500),"Hazardous",IF(G67&gt;500,"Beyond the AQI","No Data"))))))),"No Data")</f>
        <v>No Data</v>
      </c>
      <c r="I67" s="10">
        <f>PasteData!G70</f>
        <v>0</v>
      </c>
      <c r="J67" s="10">
        <f>PasteData!H70</f>
        <v>0</v>
      </c>
    </row>
    <row r="68" spans="1:10" x14ac:dyDescent="0.3">
      <c r="A68" s="10" t="str">
        <f>LEFT(PasteData!A71,19)</f>
        <v/>
      </c>
      <c r="B68" s="11" t="e">
        <f>IF(PasteData!$U$1="Eastern Daylight Time",View!A68-(4/24),IF(OR(PasteData!$U$1="Eastern Standard Time",PasteData!$U$1="Central Daylight Time"),View!A68-(5/24),IF(OR(PasteData!$U$1="Central Standard Time",PasteData!$U$1="Mountain Daylight Time"),View!A68-(6/24),IF(OR(PasteData!$U$1="Mountain Standard Time",PasteData!$U$1="Pacific Daylight Time"),View!A68-(7/24),IF(OR(PasteData!$U$1="Pacific Standard Time",PasteData!$U$1="Alaska Daylight Time"),View!A68-(8/24),IF(PasteData!$U$1="Alaska Standard Time",View!A68-(9/24),""))))))</f>
        <v>#VALUE!</v>
      </c>
      <c r="C68" s="10">
        <f>PasteData!C71</f>
        <v>0</v>
      </c>
      <c r="D68" s="10">
        <f t="shared" si="6"/>
        <v>5.75</v>
      </c>
      <c r="E68">
        <f t="shared" si="4"/>
        <v>1</v>
      </c>
      <c r="F68">
        <f t="shared" si="3"/>
        <v>5.75</v>
      </c>
      <c r="G68" s="12" t="str">
        <f t="shared" si="7"/>
        <v>Insufficient Data</v>
      </c>
      <c r="H68" s="13" t="str">
        <f t="shared" si="8"/>
        <v>No Data</v>
      </c>
      <c r="I68" s="10">
        <f>PasteData!G71</f>
        <v>0</v>
      </c>
      <c r="J68" s="10">
        <f>PasteData!H71</f>
        <v>0</v>
      </c>
    </row>
    <row r="69" spans="1:10" x14ac:dyDescent="0.3">
      <c r="A69" s="10" t="str">
        <f>LEFT(PasteData!A72,19)</f>
        <v/>
      </c>
      <c r="B69" s="11" t="e">
        <f>IF(PasteData!$U$1="Eastern Daylight Time",View!A69-(4/24),IF(OR(PasteData!$U$1="Eastern Standard Time",PasteData!$U$1="Central Daylight Time"),View!A69-(5/24),IF(OR(PasteData!$U$1="Central Standard Time",PasteData!$U$1="Mountain Daylight Time"),View!A69-(6/24),IF(OR(PasteData!$U$1="Mountain Standard Time",PasteData!$U$1="Pacific Daylight Time"),View!A69-(7/24),IF(OR(PasteData!$U$1="Pacific Standard Time",PasteData!$U$1="Alaska Daylight Time"),View!A69-(8/24),IF(PasteData!$U$1="Alaska Standard Time",View!A69-(9/24),""))))))</f>
        <v>#VALUE!</v>
      </c>
      <c r="C69" s="10">
        <f>PasteData!C72</f>
        <v>0</v>
      </c>
      <c r="D69" s="10">
        <f t="shared" si="6"/>
        <v>5.75</v>
      </c>
      <c r="E69">
        <f t="shared" si="4"/>
        <v>1</v>
      </c>
      <c r="F69">
        <f t="shared" si="3"/>
        <v>5.75</v>
      </c>
      <c r="G69" s="12" t="str">
        <f t="shared" si="7"/>
        <v>Insufficient Data</v>
      </c>
      <c r="H69" s="13" t="str">
        <f t="shared" si="8"/>
        <v>No Data</v>
      </c>
      <c r="I69" s="10">
        <f>PasteData!G72</f>
        <v>0</v>
      </c>
      <c r="J69" s="10">
        <f>PasteData!H72</f>
        <v>0</v>
      </c>
    </row>
    <row r="70" spans="1:10" x14ac:dyDescent="0.3">
      <c r="A70" s="10" t="str">
        <f>LEFT(PasteData!A73,19)</f>
        <v/>
      </c>
      <c r="B70" s="11" t="e">
        <f>IF(PasteData!$U$1="Eastern Daylight Time",View!A70-(4/24),IF(OR(PasteData!$U$1="Eastern Standard Time",PasteData!$U$1="Central Daylight Time"),View!A70-(5/24),IF(OR(PasteData!$U$1="Central Standard Time",PasteData!$U$1="Mountain Daylight Time"),View!A70-(6/24),IF(OR(PasteData!$U$1="Mountain Standard Time",PasteData!$U$1="Pacific Daylight Time"),View!A70-(7/24),IF(OR(PasteData!$U$1="Pacific Standard Time",PasteData!$U$1="Alaska Daylight Time"),View!A70-(8/24),IF(PasteData!$U$1="Alaska Standard Time",View!A70-(9/24),""))))))</f>
        <v>#VALUE!</v>
      </c>
      <c r="C70" s="10">
        <f>PasteData!C73</f>
        <v>0</v>
      </c>
      <c r="D70" s="10">
        <f t="shared" si="6"/>
        <v>5.75</v>
      </c>
      <c r="E70">
        <f t="shared" si="4"/>
        <v>1</v>
      </c>
      <c r="F70">
        <f t="shared" si="3"/>
        <v>5.75</v>
      </c>
      <c r="G70" s="12" t="str">
        <f t="shared" si="7"/>
        <v>Insufficient Data</v>
      </c>
      <c r="H70" s="13" t="str">
        <f t="shared" si="8"/>
        <v>No Data</v>
      </c>
      <c r="I70" s="10">
        <f>PasteData!G73</f>
        <v>0</v>
      </c>
      <c r="J70" s="10">
        <f>PasteData!H73</f>
        <v>0</v>
      </c>
    </row>
    <row r="71" spans="1:10" x14ac:dyDescent="0.3">
      <c r="A71" s="10" t="str">
        <f>LEFT(PasteData!A74,19)</f>
        <v/>
      </c>
      <c r="B71" s="11" t="e">
        <f>IF(PasteData!$U$1="Eastern Daylight Time",View!A71-(4/24),IF(OR(PasteData!$U$1="Eastern Standard Time",PasteData!$U$1="Central Daylight Time"),View!A71-(5/24),IF(OR(PasteData!$U$1="Central Standard Time",PasteData!$U$1="Mountain Daylight Time"),View!A71-(6/24),IF(OR(PasteData!$U$1="Mountain Standard Time",PasteData!$U$1="Pacific Daylight Time"),View!A71-(7/24),IF(OR(PasteData!$U$1="Pacific Standard Time",PasteData!$U$1="Alaska Daylight Time"),View!A71-(8/24),IF(PasteData!$U$1="Alaska Standard Time",View!A71-(9/24),""))))))</f>
        <v>#VALUE!</v>
      </c>
      <c r="C71" s="10">
        <f>PasteData!C74</f>
        <v>0</v>
      </c>
      <c r="D71" s="10">
        <f t="shared" si="6"/>
        <v>5.75</v>
      </c>
      <c r="E71">
        <f t="shared" si="4"/>
        <v>1</v>
      </c>
      <c r="F71">
        <f t="shared" si="3"/>
        <v>5.75</v>
      </c>
      <c r="G71" s="12" t="str">
        <f t="shared" si="7"/>
        <v>Insufficient Data</v>
      </c>
      <c r="H71" s="13" t="str">
        <f t="shared" si="8"/>
        <v>No Data</v>
      </c>
      <c r="I71" s="10">
        <f>PasteData!G74</f>
        <v>0</v>
      </c>
      <c r="J71" s="10">
        <f>PasteData!H74</f>
        <v>0</v>
      </c>
    </row>
    <row r="72" spans="1:10" x14ac:dyDescent="0.3">
      <c r="A72" s="10" t="str">
        <f>LEFT(PasteData!A75,19)</f>
        <v/>
      </c>
      <c r="B72" s="11" t="e">
        <f>IF(PasteData!$U$1="Eastern Daylight Time",View!A72-(4/24),IF(OR(PasteData!$U$1="Eastern Standard Time",PasteData!$U$1="Central Daylight Time"),View!A72-(5/24),IF(OR(PasteData!$U$1="Central Standard Time",PasteData!$U$1="Mountain Daylight Time"),View!A72-(6/24),IF(OR(PasteData!$U$1="Mountain Standard Time",PasteData!$U$1="Pacific Daylight Time"),View!A72-(7/24),IF(OR(PasteData!$U$1="Pacific Standard Time",PasteData!$U$1="Alaska Daylight Time"),View!A72-(8/24),IF(PasteData!$U$1="Alaska Standard Time",View!A72-(9/24),""))))))</f>
        <v>#VALUE!</v>
      </c>
      <c r="C72" s="10">
        <f>PasteData!C75</f>
        <v>0</v>
      </c>
      <c r="D72" s="10">
        <f t="shared" si="6"/>
        <v>5.75</v>
      </c>
      <c r="E72">
        <f t="shared" si="4"/>
        <v>1</v>
      </c>
      <c r="F72">
        <f t="shared" si="3"/>
        <v>5.75</v>
      </c>
      <c r="G72" s="12" t="str">
        <f t="shared" si="7"/>
        <v>Insufficient Data</v>
      </c>
      <c r="H72" s="13" t="str">
        <f t="shared" si="8"/>
        <v>No Data</v>
      </c>
      <c r="I72" s="10">
        <f>PasteData!G75</f>
        <v>0</v>
      </c>
      <c r="J72" s="10">
        <f>PasteData!H75</f>
        <v>0</v>
      </c>
    </row>
    <row r="73" spans="1:10" x14ac:dyDescent="0.3">
      <c r="A73" s="10" t="str">
        <f>LEFT(PasteData!A76,19)</f>
        <v/>
      </c>
      <c r="B73" s="11" t="e">
        <f>IF(PasteData!$U$1="Eastern Daylight Time",View!A73-(4/24),IF(OR(PasteData!$U$1="Eastern Standard Time",PasteData!$U$1="Central Daylight Time"),View!A73-(5/24),IF(OR(PasteData!$U$1="Central Standard Time",PasteData!$U$1="Mountain Daylight Time"),View!A73-(6/24),IF(OR(PasteData!$U$1="Mountain Standard Time",PasteData!$U$1="Pacific Daylight Time"),View!A73-(7/24),IF(OR(PasteData!$U$1="Pacific Standard Time",PasteData!$U$1="Alaska Daylight Time"),View!A73-(8/24),IF(PasteData!$U$1="Alaska Standard Time",View!A73-(9/24),""))))))</f>
        <v>#VALUE!</v>
      </c>
      <c r="C73" s="10">
        <f>PasteData!C76</f>
        <v>0</v>
      </c>
      <c r="D73" s="10">
        <f t="shared" si="6"/>
        <v>5.75</v>
      </c>
      <c r="E73">
        <f t="shared" si="4"/>
        <v>1</v>
      </c>
      <c r="F73">
        <f t="shared" si="3"/>
        <v>5.75</v>
      </c>
      <c r="G73" s="12" t="str">
        <f t="shared" si="7"/>
        <v>Insufficient Data</v>
      </c>
      <c r="H73" s="13" t="str">
        <f t="shared" si="8"/>
        <v>No Data</v>
      </c>
      <c r="I73" s="10">
        <f>PasteData!G76</f>
        <v>0</v>
      </c>
      <c r="J73" s="10">
        <f>PasteData!H76</f>
        <v>0</v>
      </c>
    </row>
    <row r="74" spans="1:10" x14ac:dyDescent="0.3">
      <c r="A74" s="10" t="str">
        <f>LEFT(PasteData!A77,19)</f>
        <v/>
      </c>
      <c r="B74" s="11" t="e">
        <f>IF(PasteData!$U$1="Eastern Daylight Time",View!A74-(4/24),IF(OR(PasteData!$U$1="Eastern Standard Time",PasteData!$U$1="Central Daylight Time"),View!A74-(5/24),IF(OR(PasteData!$U$1="Central Standard Time",PasteData!$U$1="Mountain Daylight Time"),View!A74-(6/24),IF(OR(PasteData!$U$1="Mountain Standard Time",PasteData!$U$1="Pacific Daylight Time"),View!A74-(7/24),IF(OR(PasteData!$U$1="Pacific Standard Time",PasteData!$U$1="Alaska Daylight Time"),View!A74-(8/24),IF(PasteData!$U$1="Alaska Standard Time",View!A74-(9/24),""))))))</f>
        <v>#VALUE!</v>
      </c>
      <c r="C74" s="10">
        <f>PasteData!C77</f>
        <v>0</v>
      </c>
      <c r="D74" s="10">
        <f t="shared" si="6"/>
        <v>5.75</v>
      </c>
      <c r="E74">
        <f t="shared" si="4"/>
        <v>1</v>
      </c>
      <c r="F74">
        <f t="shared" si="3"/>
        <v>5.75</v>
      </c>
      <c r="G74" s="12" t="str">
        <f t="shared" si="7"/>
        <v>Insufficient Data</v>
      </c>
      <c r="H74" s="13" t="str">
        <f t="shared" si="8"/>
        <v>No Data</v>
      </c>
      <c r="I74" s="10">
        <f>PasteData!G77</f>
        <v>0</v>
      </c>
      <c r="J74" s="10">
        <f>PasteData!H77</f>
        <v>0</v>
      </c>
    </row>
    <row r="75" spans="1:10" x14ac:dyDescent="0.3">
      <c r="A75" s="10" t="str">
        <f>LEFT(PasteData!A78,19)</f>
        <v/>
      </c>
      <c r="B75" s="11" t="e">
        <f>IF(PasteData!$U$1="Eastern Daylight Time",View!A75-(4/24),IF(OR(PasteData!$U$1="Eastern Standard Time",PasteData!$U$1="Central Daylight Time"),View!A75-(5/24),IF(OR(PasteData!$U$1="Central Standard Time",PasteData!$U$1="Mountain Daylight Time"),View!A75-(6/24),IF(OR(PasteData!$U$1="Mountain Standard Time",PasteData!$U$1="Pacific Daylight Time"),View!A75-(7/24),IF(OR(PasteData!$U$1="Pacific Standard Time",PasteData!$U$1="Alaska Daylight Time"),View!A75-(8/24),IF(PasteData!$U$1="Alaska Standard Time",View!A75-(9/24),""))))))</f>
        <v>#VALUE!</v>
      </c>
      <c r="C75" s="10">
        <f>PasteData!C78</f>
        <v>0</v>
      </c>
      <c r="D75" s="10">
        <f t="shared" si="6"/>
        <v>5.75</v>
      </c>
      <c r="E75">
        <f t="shared" si="4"/>
        <v>1</v>
      </c>
      <c r="F75">
        <f t="shared" si="3"/>
        <v>5.75</v>
      </c>
      <c r="G75" s="12" t="str">
        <f t="shared" si="7"/>
        <v>Insufficient Data</v>
      </c>
      <c r="H75" s="13" t="str">
        <f t="shared" si="8"/>
        <v>No Data</v>
      </c>
      <c r="I75" s="10">
        <f>PasteData!G78</f>
        <v>0</v>
      </c>
      <c r="J75" s="10">
        <f>PasteData!H78</f>
        <v>0</v>
      </c>
    </row>
    <row r="76" spans="1:10" x14ac:dyDescent="0.3">
      <c r="A76" s="10" t="str">
        <f>LEFT(PasteData!A79,19)</f>
        <v/>
      </c>
      <c r="B76" s="11" t="e">
        <f>IF(PasteData!$U$1="Eastern Daylight Time",View!A76-(4/24),IF(OR(PasteData!$U$1="Eastern Standard Time",PasteData!$U$1="Central Daylight Time"),View!A76-(5/24),IF(OR(PasteData!$U$1="Central Standard Time",PasteData!$U$1="Mountain Daylight Time"),View!A76-(6/24),IF(OR(PasteData!$U$1="Mountain Standard Time",PasteData!$U$1="Pacific Daylight Time"),View!A76-(7/24),IF(OR(PasteData!$U$1="Pacific Standard Time",PasteData!$U$1="Alaska Daylight Time"),View!A76-(8/24),IF(PasteData!$U$1="Alaska Standard Time",View!A76-(9/24),""))))))</f>
        <v>#VALUE!</v>
      </c>
      <c r="C76" s="10">
        <f>PasteData!C79</f>
        <v>0</v>
      </c>
      <c r="D76" s="10">
        <f t="shared" si="6"/>
        <v>5.75</v>
      </c>
      <c r="E76">
        <f t="shared" si="4"/>
        <v>1</v>
      </c>
      <c r="F76">
        <f t="shared" si="3"/>
        <v>5.75</v>
      </c>
      <c r="G76" s="12" t="str">
        <f t="shared" si="7"/>
        <v>Insufficient Data</v>
      </c>
      <c r="H76" s="13" t="str">
        <f t="shared" si="8"/>
        <v>No Data</v>
      </c>
      <c r="I76" s="10">
        <f>PasteData!G79</f>
        <v>0</v>
      </c>
      <c r="J76" s="10">
        <f>PasteData!H79</f>
        <v>0</v>
      </c>
    </row>
    <row r="77" spans="1:10" x14ac:dyDescent="0.3">
      <c r="A77" s="10" t="str">
        <f>LEFT(PasteData!A80,19)</f>
        <v/>
      </c>
      <c r="B77" s="11" t="e">
        <f>IF(PasteData!$U$1="Eastern Daylight Time",View!A77-(4/24),IF(OR(PasteData!$U$1="Eastern Standard Time",PasteData!$U$1="Central Daylight Time"),View!A77-(5/24),IF(OR(PasteData!$U$1="Central Standard Time",PasteData!$U$1="Mountain Daylight Time"),View!A77-(6/24),IF(OR(PasteData!$U$1="Mountain Standard Time",PasteData!$U$1="Pacific Daylight Time"),View!A77-(7/24),IF(OR(PasteData!$U$1="Pacific Standard Time",PasteData!$U$1="Alaska Daylight Time"),View!A77-(8/24),IF(PasteData!$U$1="Alaska Standard Time",View!A77-(9/24),""))))))</f>
        <v>#VALUE!</v>
      </c>
      <c r="C77" s="10">
        <f>PasteData!C80</f>
        <v>0</v>
      </c>
      <c r="D77" s="10">
        <f t="shared" si="6"/>
        <v>5.75</v>
      </c>
      <c r="E77">
        <f t="shared" si="4"/>
        <v>1</v>
      </c>
      <c r="F77">
        <f t="shared" si="3"/>
        <v>5.75</v>
      </c>
      <c r="G77" s="12" t="str">
        <f t="shared" si="7"/>
        <v>Insufficient Data</v>
      </c>
      <c r="H77" s="13" t="str">
        <f t="shared" si="8"/>
        <v>No Data</v>
      </c>
      <c r="I77" s="10">
        <f>PasteData!G80</f>
        <v>0</v>
      </c>
      <c r="J77" s="10">
        <f>PasteData!H80</f>
        <v>0</v>
      </c>
    </row>
    <row r="78" spans="1:10" x14ac:dyDescent="0.3">
      <c r="A78" s="10" t="str">
        <f>LEFT(PasteData!A81,19)</f>
        <v/>
      </c>
      <c r="B78" s="11" t="e">
        <f>IF(PasteData!$U$1="Eastern Daylight Time",View!A78-(4/24),IF(OR(PasteData!$U$1="Eastern Standard Time",PasteData!$U$1="Central Daylight Time"),View!A78-(5/24),IF(OR(PasteData!$U$1="Central Standard Time",PasteData!$U$1="Mountain Daylight Time"),View!A78-(6/24),IF(OR(PasteData!$U$1="Mountain Standard Time",PasteData!$U$1="Pacific Daylight Time"),View!A78-(7/24),IF(OR(PasteData!$U$1="Pacific Standard Time",PasteData!$U$1="Alaska Daylight Time"),View!A78-(8/24),IF(PasteData!$U$1="Alaska Standard Time",View!A78-(9/24),""))))))</f>
        <v>#VALUE!</v>
      </c>
      <c r="C78" s="10">
        <f>PasteData!C81</f>
        <v>0</v>
      </c>
      <c r="D78" s="10">
        <f t="shared" si="6"/>
        <v>5.75</v>
      </c>
      <c r="E78">
        <f t="shared" ref="E78:E141" si="9">IF(1-(MAX(D67:D78)-MIN(D67:D78))/MAX(D67:D78)&lt;0.5,0.5,1-((MAX(D67:D78)-MIN(D67:D78))/MAX(D67:D78)))</f>
        <v>1</v>
      </c>
      <c r="F78">
        <f t="shared" ref="F78:F141" si="10">((D78*(E78^0))+(D77*(E78^1))+(D76*(E78^2))+(D75*(E78^3))+(D74*(E78^4))+(D73*(E78^5))+(D72*(E78^6))+(D71*(E78^7))+(D70*(E78^8))+(D69*(E78^9))+(D68*(E78^10))+(D67*(E78^11)))/((E78^0)+(E78^1)+(E78^2)+(E78^3)+(E78^4)+(E78^5)+(E78^6)+(E78^7)+(E78^8)+(E78^9)+(E78^10)+(E78^11))</f>
        <v>5.75</v>
      </c>
      <c r="G78" s="12" t="str">
        <f t="shared" si="7"/>
        <v>Insufficient Data</v>
      </c>
      <c r="H78" s="13" t="str">
        <f t="shared" si="8"/>
        <v>No Data</v>
      </c>
      <c r="I78" s="10">
        <f>PasteData!G81</f>
        <v>0</v>
      </c>
      <c r="J78" s="10">
        <f>PasteData!H81</f>
        <v>0</v>
      </c>
    </row>
    <row r="79" spans="1:10" x14ac:dyDescent="0.3">
      <c r="A79" s="10" t="str">
        <f>LEFT(PasteData!A82,19)</f>
        <v/>
      </c>
      <c r="B79" s="11" t="e">
        <f>IF(PasteData!$U$1="Eastern Daylight Time",View!A79-(4/24),IF(OR(PasteData!$U$1="Eastern Standard Time",PasteData!$U$1="Central Daylight Time"),View!A79-(5/24),IF(OR(PasteData!$U$1="Central Standard Time",PasteData!$U$1="Mountain Daylight Time"),View!A79-(6/24),IF(OR(PasteData!$U$1="Mountain Standard Time",PasteData!$U$1="Pacific Daylight Time"),View!A79-(7/24),IF(OR(PasteData!$U$1="Pacific Standard Time",PasteData!$U$1="Alaska Daylight Time"),View!A79-(8/24),IF(PasteData!$U$1="Alaska Standard Time",View!A79-(9/24),""))))))</f>
        <v>#VALUE!</v>
      </c>
      <c r="C79" s="10">
        <f>PasteData!C82</f>
        <v>0</v>
      </c>
      <c r="D79" s="10">
        <f t="shared" si="6"/>
        <v>5.75</v>
      </c>
      <c r="E79">
        <f t="shared" si="9"/>
        <v>1</v>
      </c>
      <c r="F79">
        <f t="shared" si="10"/>
        <v>5.75</v>
      </c>
      <c r="G79" s="12" t="str">
        <f t="shared" si="7"/>
        <v>Insufficient Data</v>
      </c>
      <c r="H79" s="13" t="str">
        <f t="shared" si="8"/>
        <v>No Data</v>
      </c>
      <c r="I79" s="10">
        <f>PasteData!G82</f>
        <v>0</v>
      </c>
      <c r="J79" s="10">
        <f>PasteData!H82</f>
        <v>0</v>
      </c>
    </row>
    <row r="80" spans="1:10" x14ac:dyDescent="0.3">
      <c r="A80" s="10" t="str">
        <f>LEFT(PasteData!A83,19)</f>
        <v/>
      </c>
      <c r="B80" s="11" t="e">
        <f>IF(PasteData!$U$1="Eastern Daylight Time",View!A80-(4/24),IF(OR(PasteData!$U$1="Eastern Standard Time",PasteData!$U$1="Central Daylight Time"),View!A80-(5/24),IF(OR(PasteData!$U$1="Central Standard Time",PasteData!$U$1="Mountain Daylight Time"),View!A80-(6/24),IF(OR(PasteData!$U$1="Mountain Standard Time",PasteData!$U$1="Pacific Daylight Time"),View!A80-(7/24),IF(OR(PasteData!$U$1="Pacific Standard Time",PasteData!$U$1="Alaska Daylight Time"),View!A80-(8/24),IF(PasteData!$U$1="Alaska Standard Time",View!A80-(9/24),""))))))</f>
        <v>#VALUE!</v>
      </c>
      <c r="C80" s="10">
        <f>PasteData!C83</f>
        <v>0</v>
      </c>
      <c r="D80" s="10">
        <f t="shared" si="6"/>
        <v>5.75</v>
      </c>
      <c r="E80">
        <f t="shared" si="9"/>
        <v>1</v>
      </c>
      <c r="F80">
        <f t="shared" si="10"/>
        <v>5.75</v>
      </c>
      <c r="G80" s="12" t="str">
        <f t="shared" si="7"/>
        <v>Insufficient Data</v>
      </c>
      <c r="H80" s="13" t="str">
        <f t="shared" si="8"/>
        <v>No Data</v>
      </c>
      <c r="I80" s="10">
        <f>PasteData!G83</f>
        <v>0</v>
      </c>
      <c r="J80" s="10">
        <f>PasteData!H83</f>
        <v>0</v>
      </c>
    </row>
    <row r="81" spans="1:10" x14ac:dyDescent="0.3">
      <c r="A81" s="10" t="str">
        <f>LEFT(PasteData!A84,19)</f>
        <v/>
      </c>
      <c r="B81" s="11" t="e">
        <f>IF(PasteData!$U$1="Eastern Daylight Time",View!A81-(4/24),IF(OR(PasteData!$U$1="Eastern Standard Time",PasteData!$U$1="Central Daylight Time"),View!A81-(5/24),IF(OR(PasteData!$U$1="Central Standard Time",PasteData!$U$1="Mountain Daylight Time"),View!A81-(6/24),IF(OR(PasteData!$U$1="Mountain Standard Time",PasteData!$U$1="Pacific Daylight Time"),View!A81-(7/24),IF(OR(PasteData!$U$1="Pacific Standard Time",PasteData!$U$1="Alaska Daylight Time"),View!A81-(8/24),IF(PasteData!$U$1="Alaska Standard Time",View!A81-(9/24),""))))))</f>
        <v>#VALUE!</v>
      </c>
      <c r="C81" s="10">
        <f>PasteData!C84</f>
        <v>0</v>
      </c>
      <c r="D81" s="10">
        <f t="shared" si="6"/>
        <v>5.75</v>
      </c>
      <c r="E81">
        <f t="shared" si="9"/>
        <v>1</v>
      </c>
      <c r="F81">
        <f t="shared" si="10"/>
        <v>5.75</v>
      </c>
      <c r="G81" s="12" t="str">
        <f t="shared" si="7"/>
        <v>Insufficient Data</v>
      </c>
      <c r="H81" s="13" t="str">
        <f t="shared" si="8"/>
        <v>No Data</v>
      </c>
      <c r="I81" s="10">
        <f>PasteData!G84</f>
        <v>0</v>
      </c>
      <c r="J81" s="10">
        <f>PasteData!H84</f>
        <v>0</v>
      </c>
    </row>
    <row r="82" spans="1:10" x14ac:dyDescent="0.3">
      <c r="A82" s="10" t="str">
        <f>LEFT(PasteData!A85,19)</f>
        <v/>
      </c>
      <c r="B82" s="11" t="e">
        <f>IF(PasteData!$U$1="Eastern Daylight Time",View!A82-(4/24),IF(OR(PasteData!$U$1="Eastern Standard Time",PasteData!$U$1="Central Daylight Time"),View!A82-(5/24),IF(OR(PasteData!$U$1="Central Standard Time",PasteData!$U$1="Mountain Daylight Time"),View!A82-(6/24),IF(OR(PasteData!$U$1="Mountain Standard Time",PasteData!$U$1="Pacific Daylight Time"),View!A82-(7/24),IF(OR(PasteData!$U$1="Pacific Standard Time",PasteData!$U$1="Alaska Daylight Time"),View!A82-(8/24),IF(PasteData!$U$1="Alaska Standard Time",View!A82-(9/24),""))))))</f>
        <v>#VALUE!</v>
      </c>
      <c r="C82" s="10">
        <f>PasteData!C85</f>
        <v>0</v>
      </c>
      <c r="D82" s="10">
        <f t="shared" si="6"/>
        <v>5.75</v>
      </c>
      <c r="E82">
        <f t="shared" si="9"/>
        <v>1</v>
      </c>
      <c r="F82">
        <f t="shared" si="10"/>
        <v>5.75</v>
      </c>
      <c r="G82" s="12" t="str">
        <f t="shared" si="7"/>
        <v>Insufficient Data</v>
      </c>
      <c r="H82" s="13" t="str">
        <f t="shared" si="8"/>
        <v>No Data</v>
      </c>
      <c r="I82" s="10">
        <f>PasteData!G85</f>
        <v>0</v>
      </c>
      <c r="J82" s="10">
        <f>PasteData!H85</f>
        <v>0</v>
      </c>
    </row>
    <row r="83" spans="1:10" x14ac:dyDescent="0.3">
      <c r="A83" s="10" t="str">
        <f>LEFT(PasteData!A86,19)</f>
        <v/>
      </c>
      <c r="B83" s="11" t="e">
        <f>IF(PasteData!$U$1="Eastern Daylight Time",View!A83-(4/24),IF(OR(PasteData!$U$1="Eastern Standard Time",PasteData!$U$1="Central Daylight Time"),View!A83-(5/24),IF(OR(PasteData!$U$1="Central Standard Time",PasteData!$U$1="Mountain Daylight Time"),View!A83-(6/24),IF(OR(PasteData!$U$1="Mountain Standard Time",PasteData!$U$1="Pacific Daylight Time"),View!A83-(7/24),IF(OR(PasteData!$U$1="Pacific Standard Time",PasteData!$U$1="Alaska Daylight Time"),View!A83-(8/24),IF(PasteData!$U$1="Alaska Standard Time",View!A83-(9/24),""))))))</f>
        <v>#VALUE!</v>
      </c>
      <c r="C83" s="10">
        <f>PasteData!C86</f>
        <v>0</v>
      </c>
      <c r="D83" s="10">
        <f t="shared" si="6"/>
        <v>5.75</v>
      </c>
      <c r="E83">
        <f t="shared" si="9"/>
        <v>1</v>
      </c>
      <c r="F83">
        <f t="shared" si="10"/>
        <v>5.75</v>
      </c>
      <c r="G83" s="12" t="str">
        <f t="shared" si="7"/>
        <v>Insufficient Data</v>
      </c>
      <c r="H83" s="13" t="str">
        <f t="shared" si="8"/>
        <v>No Data</v>
      </c>
      <c r="I83" s="10">
        <f>PasteData!G86</f>
        <v>0</v>
      </c>
      <c r="J83" s="10">
        <f>PasteData!H86</f>
        <v>0</v>
      </c>
    </row>
    <row r="84" spans="1:10" x14ac:dyDescent="0.3">
      <c r="A84" s="10" t="str">
        <f>LEFT(PasteData!A87,19)</f>
        <v/>
      </c>
      <c r="B84" s="11" t="e">
        <f>IF(PasteData!$U$1="Eastern Daylight Time",View!A84-(4/24),IF(OR(PasteData!$U$1="Eastern Standard Time",PasteData!$U$1="Central Daylight Time"),View!A84-(5/24),IF(OR(PasteData!$U$1="Central Standard Time",PasteData!$U$1="Mountain Daylight Time"),View!A84-(6/24),IF(OR(PasteData!$U$1="Mountain Standard Time",PasteData!$U$1="Pacific Daylight Time"),View!A84-(7/24),IF(OR(PasteData!$U$1="Pacific Standard Time",PasteData!$U$1="Alaska Daylight Time"),View!A84-(8/24),IF(PasteData!$U$1="Alaska Standard Time",View!A84-(9/24),""))))))</f>
        <v>#VALUE!</v>
      </c>
      <c r="C84" s="10">
        <f>PasteData!C87</f>
        <v>0</v>
      </c>
      <c r="D84" s="10">
        <f t="shared" si="6"/>
        <v>5.75</v>
      </c>
      <c r="E84">
        <f t="shared" si="9"/>
        <v>1</v>
      </c>
      <c r="F84">
        <f t="shared" si="10"/>
        <v>5.75</v>
      </c>
      <c r="G84" s="12" t="str">
        <f t="shared" si="7"/>
        <v>Insufficient Data</v>
      </c>
      <c r="H84" s="13" t="str">
        <f t="shared" si="8"/>
        <v>No Data</v>
      </c>
      <c r="I84" s="10">
        <f>PasteData!G87</f>
        <v>0</v>
      </c>
      <c r="J84" s="10">
        <f>PasteData!H87</f>
        <v>0</v>
      </c>
    </row>
    <row r="85" spans="1:10" x14ac:dyDescent="0.3">
      <c r="A85" s="10" t="str">
        <f>LEFT(PasteData!A88,19)</f>
        <v/>
      </c>
      <c r="B85" s="11" t="e">
        <f>IF(PasteData!$U$1="Eastern Daylight Time",View!A85-(4/24),IF(OR(PasteData!$U$1="Eastern Standard Time",PasteData!$U$1="Central Daylight Time"),View!A85-(5/24),IF(OR(PasteData!$U$1="Central Standard Time",PasteData!$U$1="Mountain Daylight Time"),View!A85-(6/24),IF(OR(PasteData!$U$1="Mountain Standard Time",PasteData!$U$1="Pacific Daylight Time"),View!A85-(7/24),IF(OR(PasteData!$U$1="Pacific Standard Time",PasteData!$U$1="Alaska Daylight Time"),View!A85-(8/24),IF(PasteData!$U$1="Alaska Standard Time",View!A85-(9/24),""))))))</f>
        <v>#VALUE!</v>
      </c>
      <c r="C85" s="10">
        <f>PasteData!C88</f>
        <v>0</v>
      </c>
      <c r="D85" s="10">
        <f t="shared" si="6"/>
        <v>5.75</v>
      </c>
      <c r="E85">
        <f t="shared" si="9"/>
        <v>1</v>
      </c>
      <c r="F85">
        <f t="shared" si="10"/>
        <v>5.75</v>
      </c>
      <c r="G85" s="12" t="str">
        <f t="shared" si="7"/>
        <v>Insufficient Data</v>
      </c>
      <c r="H85" s="13" t="str">
        <f t="shared" si="8"/>
        <v>No Data</v>
      </c>
      <c r="I85" s="10">
        <f>PasteData!G88</f>
        <v>0</v>
      </c>
      <c r="J85" s="10">
        <f>PasteData!H88</f>
        <v>0</v>
      </c>
    </row>
    <row r="86" spans="1:10" x14ac:dyDescent="0.3">
      <c r="A86" s="10" t="str">
        <f>LEFT(PasteData!A89,19)</f>
        <v/>
      </c>
      <c r="B86" s="11" t="e">
        <f>IF(PasteData!$U$1="Eastern Daylight Time",View!A86-(4/24),IF(OR(PasteData!$U$1="Eastern Standard Time",PasteData!$U$1="Central Daylight Time"),View!A86-(5/24),IF(OR(PasteData!$U$1="Central Standard Time",PasteData!$U$1="Mountain Daylight Time"),View!A86-(6/24),IF(OR(PasteData!$U$1="Mountain Standard Time",PasteData!$U$1="Pacific Daylight Time"),View!A86-(7/24),IF(OR(PasteData!$U$1="Pacific Standard Time",PasteData!$U$1="Alaska Daylight Time"),View!A86-(8/24),IF(PasteData!$U$1="Alaska Standard Time",View!A86-(9/24),""))))))</f>
        <v>#VALUE!</v>
      </c>
      <c r="C86" s="10">
        <f>PasteData!C89</f>
        <v>0</v>
      </c>
      <c r="D86" s="10">
        <f t="shared" si="6"/>
        <v>5.75</v>
      </c>
      <c r="E86">
        <f t="shared" si="9"/>
        <v>1</v>
      </c>
      <c r="F86">
        <f t="shared" si="10"/>
        <v>5.75</v>
      </c>
      <c r="G86" s="12" t="str">
        <f t="shared" si="7"/>
        <v>Insufficient Data</v>
      </c>
      <c r="H86" s="13" t="str">
        <f t="shared" si="8"/>
        <v>No Data</v>
      </c>
      <c r="I86" s="10">
        <f>PasteData!G89</f>
        <v>0</v>
      </c>
      <c r="J86" s="10">
        <f>PasteData!H89</f>
        <v>0</v>
      </c>
    </row>
    <row r="87" spans="1:10" x14ac:dyDescent="0.3">
      <c r="A87" s="10" t="str">
        <f>LEFT(PasteData!A90,19)</f>
        <v/>
      </c>
      <c r="B87" s="11" t="e">
        <f>IF(PasteData!$U$1="Eastern Daylight Time",View!A87-(4/24),IF(OR(PasteData!$U$1="Eastern Standard Time",PasteData!$U$1="Central Daylight Time"),View!A87-(5/24),IF(OR(PasteData!$U$1="Central Standard Time",PasteData!$U$1="Mountain Daylight Time"),View!A87-(6/24),IF(OR(PasteData!$U$1="Mountain Standard Time",PasteData!$U$1="Pacific Daylight Time"),View!A87-(7/24),IF(OR(PasteData!$U$1="Pacific Standard Time",PasteData!$U$1="Alaska Daylight Time"),View!A87-(8/24),IF(PasteData!$U$1="Alaska Standard Time",View!A87-(9/24),""))))))</f>
        <v>#VALUE!</v>
      </c>
      <c r="C87" s="10">
        <f>PasteData!C90</f>
        <v>0</v>
      </c>
      <c r="D87" s="10">
        <f t="shared" si="6"/>
        <v>5.75</v>
      </c>
      <c r="E87">
        <f t="shared" si="9"/>
        <v>1</v>
      </c>
      <c r="F87">
        <f t="shared" si="10"/>
        <v>5.75</v>
      </c>
      <c r="G87" s="12" t="str">
        <f t="shared" si="7"/>
        <v>Insufficient Data</v>
      </c>
      <c r="H87" s="13" t="str">
        <f t="shared" si="8"/>
        <v>No Data</v>
      </c>
      <c r="I87" s="10">
        <f>PasteData!G90</f>
        <v>0</v>
      </c>
      <c r="J87" s="10">
        <f>PasteData!H90</f>
        <v>0</v>
      </c>
    </row>
    <row r="88" spans="1:10" x14ac:dyDescent="0.3">
      <c r="A88" s="10" t="str">
        <f>LEFT(PasteData!A91,19)</f>
        <v/>
      </c>
      <c r="B88" s="11" t="e">
        <f>IF(PasteData!$U$1="Eastern Daylight Time",View!A88-(4/24),IF(OR(PasteData!$U$1="Eastern Standard Time",PasteData!$U$1="Central Daylight Time"),View!A88-(5/24),IF(OR(PasteData!$U$1="Central Standard Time",PasteData!$U$1="Mountain Daylight Time"),View!A88-(6/24),IF(OR(PasteData!$U$1="Mountain Standard Time",PasteData!$U$1="Pacific Daylight Time"),View!A88-(7/24),IF(OR(PasteData!$U$1="Pacific Standard Time",PasteData!$U$1="Alaska Daylight Time"),View!A88-(8/24),IF(PasteData!$U$1="Alaska Standard Time",View!A88-(9/24),""))))))</f>
        <v>#VALUE!</v>
      </c>
      <c r="C88" s="10">
        <f>PasteData!C91</f>
        <v>0</v>
      </c>
      <c r="D88" s="10">
        <f t="shared" si="6"/>
        <v>5.75</v>
      </c>
      <c r="E88">
        <f t="shared" si="9"/>
        <v>1</v>
      </c>
      <c r="F88">
        <f t="shared" si="10"/>
        <v>5.75</v>
      </c>
      <c r="G88" s="12" t="str">
        <f t="shared" si="7"/>
        <v>Insufficient Data</v>
      </c>
      <c r="H88" s="13" t="str">
        <f t="shared" si="8"/>
        <v>No Data</v>
      </c>
      <c r="I88" s="10">
        <f>PasteData!G91</f>
        <v>0</v>
      </c>
      <c r="J88" s="10">
        <f>PasteData!H91</f>
        <v>0</v>
      </c>
    </row>
    <row r="89" spans="1:10" x14ac:dyDescent="0.3">
      <c r="A89" s="10" t="str">
        <f>LEFT(PasteData!A92,19)</f>
        <v/>
      </c>
      <c r="B89" s="11" t="e">
        <f>IF(PasteData!$U$1="Eastern Daylight Time",View!A89-(4/24),IF(OR(PasteData!$U$1="Eastern Standard Time",PasteData!$U$1="Central Daylight Time"),View!A89-(5/24),IF(OR(PasteData!$U$1="Central Standard Time",PasteData!$U$1="Mountain Daylight Time"),View!A89-(6/24),IF(OR(PasteData!$U$1="Mountain Standard Time",PasteData!$U$1="Pacific Daylight Time"),View!A89-(7/24),IF(OR(PasteData!$U$1="Pacific Standard Time",PasteData!$U$1="Alaska Daylight Time"),View!A89-(8/24),IF(PasteData!$U$1="Alaska Standard Time",View!A89-(9/24),""))))))</f>
        <v>#VALUE!</v>
      </c>
      <c r="C89" s="10">
        <f>PasteData!C92</f>
        <v>0</v>
      </c>
      <c r="D89" s="10">
        <f t="shared" si="6"/>
        <v>5.75</v>
      </c>
      <c r="E89">
        <f t="shared" si="9"/>
        <v>1</v>
      </c>
      <c r="F89">
        <f t="shared" si="10"/>
        <v>5.75</v>
      </c>
      <c r="G89" s="12" t="str">
        <f t="shared" si="7"/>
        <v>Insufficient Data</v>
      </c>
      <c r="H89" s="13" t="str">
        <f t="shared" si="8"/>
        <v>No Data</v>
      </c>
      <c r="I89" s="10">
        <f>PasteData!G92</f>
        <v>0</v>
      </c>
      <c r="J89" s="10">
        <f>PasteData!H92</f>
        <v>0</v>
      </c>
    </row>
    <row r="90" spans="1:10" x14ac:dyDescent="0.3">
      <c r="A90" s="10" t="str">
        <f>LEFT(PasteData!A93,19)</f>
        <v/>
      </c>
      <c r="B90" s="11" t="e">
        <f>IF(PasteData!$U$1="Eastern Daylight Time",View!A90-(4/24),IF(OR(PasteData!$U$1="Eastern Standard Time",PasteData!$U$1="Central Daylight Time"),View!A90-(5/24),IF(OR(PasteData!$U$1="Central Standard Time",PasteData!$U$1="Mountain Daylight Time"),View!A90-(6/24),IF(OR(PasteData!$U$1="Mountain Standard Time",PasteData!$U$1="Pacific Daylight Time"),View!A90-(7/24),IF(OR(PasteData!$U$1="Pacific Standard Time",PasteData!$U$1="Alaska Daylight Time"),View!A90-(8/24),IF(PasteData!$U$1="Alaska Standard Time",View!A90-(9/24),""))))))</f>
        <v>#VALUE!</v>
      </c>
      <c r="C90" s="10">
        <f>PasteData!C93</f>
        <v>0</v>
      </c>
      <c r="D90" s="10">
        <f t="shared" si="6"/>
        <v>5.75</v>
      </c>
      <c r="E90">
        <f t="shared" si="9"/>
        <v>1</v>
      </c>
      <c r="F90">
        <f t="shared" si="10"/>
        <v>5.75</v>
      </c>
      <c r="G90" s="12" t="str">
        <f t="shared" si="7"/>
        <v>Insufficient Data</v>
      </c>
      <c r="H90" s="13" t="str">
        <f t="shared" si="8"/>
        <v>No Data</v>
      </c>
      <c r="I90" s="10">
        <f>PasteData!G93</f>
        <v>0</v>
      </c>
      <c r="J90" s="10">
        <f>PasteData!H93</f>
        <v>0</v>
      </c>
    </row>
    <row r="91" spans="1:10" x14ac:dyDescent="0.3">
      <c r="A91" s="10" t="str">
        <f>LEFT(PasteData!A94,19)</f>
        <v/>
      </c>
      <c r="B91" s="11" t="e">
        <f>IF(PasteData!$U$1="Eastern Daylight Time",View!A91-(4/24),IF(OR(PasteData!$U$1="Eastern Standard Time",PasteData!$U$1="Central Daylight Time"),View!A91-(5/24),IF(OR(PasteData!$U$1="Central Standard Time",PasteData!$U$1="Mountain Daylight Time"),View!A91-(6/24),IF(OR(PasteData!$U$1="Mountain Standard Time",PasteData!$U$1="Pacific Daylight Time"),View!A91-(7/24),IF(OR(PasteData!$U$1="Pacific Standard Time",PasteData!$U$1="Alaska Daylight Time"),View!A91-(8/24),IF(PasteData!$U$1="Alaska Standard Time",View!A91-(9/24),""))))))</f>
        <v>#VALUE!</v>
      </c>
      <c r="C91" s="10">
        <f>PasteData!C94</f>
        <v>0</v>
      </c>
      <c r="D91" s="10">
        <f t="shared" si="6"/>
        <v>5.75</v>
      </c>
      <c r="E91">
        <f t="shared" si="9"/>
        <v>1</v>
      </c>
      <c r="F91">
        <f t="shared" si="10"/>
        <v>5.75</v>
      </c>
      <c r="G91" s="12" t="str">
        <f t="shared" si="7"/>
        <v>Insufficient Data</v>
      </c>
      <c r="H91" s="13" t="str">
        <f t="shared" si="8"/>
        <v>No Data</v>
      </c>
      <c r="I91" s="10">
        <f>PasteData!G94</f>
        <v>0</v>
      </c>
      <c r="J91" s="10">
        <f>PasteData!H94</f>
        <v>0</v>
      </c>
    </row>
    <row r="92" spans="1:10" x14ac:dyDescent="0.3">
      <c r="A92" s="10" t="str">
        <f>LEFT(PasteData!A95,19)</f>
        <v/>
      </c>
      <c r="B92" s="11" t="e">
        <f>IF(PasteData!$U$1="Eastern Daylight Time",View!A92-(4/24),IF(OR(PasteData!$U$1="Eastern Standard Time",PasteData!$U$1="Central Daylight Time"),View!A92-(5/24),IF(OR(PasteData!$U$1="Central Standard Time",PasteData!$U$1="Mountain Daylight Time"),View!A92-(6/24),IF(OR(PasteData!$U$1="Mountain Standard Time",PasteData!$U$1="Pacific Daylight Time"),View!A92-(7/24),IF(OR(PasteData!$U$1="Pacific Standard Time",PasteData!$U$1="Alaska Daylight Time"),View!A92-(8/24),IF(PasteData!$U$1="Alaska Standard Time",View!A92-(9/24),""))))))</f>
        <v>#VALUE!</v>
      </c>
      <c r="C92" s="10">
        <f>PasteData!C95</f>
        <v>0</v>
      </c>
      <c r="D92" s="10">
        <f t="shared" si="6"/>
        <v>5.75</v>
      </c>
      <c r="E92">
        <f t="shared" si="9"/>
        <v>1</v>
      </c>
      <c r="F92">
        <f t="shared" si="10"/>
        <v>5.75</v>
      </c>
      <c r="G92" s="12" t="str">
        <f t="shared" si="7"/>
        <v>Insufficient Data</v>
      </c>
      <c r="H92" s="13" t="str">
        <f t="shared" si="8"/>
        <v>No Data</v>
      </c>
      <c r="I92" s="10">
        <f>PasteData!G95</f>
        <v>0</v>
      </c>
      <c r="J92" s="10">
        <f>PasteData!H95</f>
        <v>0</v>
      </c>
    </row>
    <row r="93" spans="1:10" x14ac:dyDescent="0.3">
      <c r="A93" s="10" t="str">
        <f>LEFT(PasteData!A96,19)</f>
        <v/>
      </c>
      <c r="B93" s="11" t="e">
        <f>IF(PasteData!$U$1="Eastern Daylight Time",View!A93-(4/24),IF(OR(PasteData!$U$1="Eastern Standard Time",PasteData!$U$1="Central Daylight Time"),View!A93-(5/24),IF(OR(PasteData!$U$1="Central Standard Time",PasteData!$U$1="Mountain Daylight Time"),View!A93-(6/24),IF(OR(PasteData!$U$1="Mountain Standard Time",PasteData!$U$1="Pacific Daylight Time"),View!A93-(7/24),IF(OR(PasteData!$U$1="Pacific Standard Time",PasteData!$U$1="Alaska Daylight Time"),View!A93-(8/24),IF(PasteData!$U$1="Alaska Standard Time",View!A93-(9/24),""))))))</f>
        <v>#VALUE!</v>
      </c>
      <c r="C93" s="10">
        <f>PasteData!C96</f>
        <v>0</v>
      </c>
      <c r="D93" s="10">
        <f t="shared" si="6"/>
        <v>5.75</v>
      </c>
      <c r="E93">
        <f t="shared" si="9"/>
        <v>1</v>
      </c>
      <c r="F93">
        <f t="shared" si="10"/>
        <v>5.75</v>
      </c>
      <c r="G93" s="12" t="str">
        <f t="shared" si="7"/>
        <v>Insufficient Data</v>
      </c>
      <c r="H93" s="13" t="str">
        <f t="shared" si="8"/>
        <v>No Data</v>
      </c>
      <c r="I93" s="10">
        <f>PasteData!G96</f>
        <v>0</v>
      </c>
      <c r="J93" s="10">
        <f>PasteData!H96</f>
        <v>0</v>
      </c>
    </row>
    <row r="94" spans="1:10" x14ac:dyDescent="0.3">
      <c r="A94" s="10" t="str">
        <f>LEFT(PasteData!A97,19)</f>
        <v/>
      </c>
      <c r="B94" s="11" t="e">
        <f>IF(PasteData!$U$1="Eastern Daylight Time",View!A94-(4/24),IF(OR(PasteData!$U$1="Eastern Standard Time",PasteData!$U$1="Central Daylight Time"),View!A94-(5/24),IF(OR(PasteData!$U$1="Central Standard Time",PasteData!$U$1="Mountain Daylight Time"),View!A94-(6/24),IF(OR(PasteData!$U$1="Mountain Standard Time",PasteData!$U$1="Pacific Daylight Time"),View!A94-(7/24),IF(OR(PasteData!$U$1="Pacific Standard Time",PasteData!$U$1="Alaska Daylight Time"),View!A94-(8/24),IF(PasteData!$U$1="Alaska Standard Time",View!A94-(9/24),""))))))</f>
        <v>#VALUE!</v>
      </c>
      <c r="C94" s="10">
        <f>PasteData!C97</f>
        <v>0</v>
      </c>
      <c r="D94" s="10">
        <f t="shared" si="6"/>
        <v>5.75</v>
      </c>
      <c r="E94">
        <f t="shared" si="9"/>
        <v>1</v>
      </c>
      <c r="F94">
        <f t="shared" si="10"/>
        <v>5.75</v>
      </c>
      <c r="G94" s="12" t="str">
        <f t="shared" si="7"/>
        <v>Insufficient Data</v>
      </c>
      <c r="H94" s="13" t="str">
        <f t="shared" si="8"/>
        <v>No Data</v>
      </c>
      <c r="I94" s="10">
        <f>PasteData!G97</f>
        <v>0</v>
      </c>
      <c r="J94" s="10">
        <f>PasteData!H97</f>
        <v>0</v>
      </c>
    </row>
    <row r="95" spans="1:10" x14ac:dyDescent="0.3">
      <c r="A95" s="10" t="str">
        <f>LEFT(PasteData!A98,19)</f>
        <v/>
      </c>
      <c r="B95" s="11" t="e">
        <f>IF(PasteData!$U$1="Eastern Daylight Time",View!A95-(4/24),IF(OR(PasteData!$U$1="Eastern Standard Time",PasteData!$U$1="Central Daylight Time"),View!A95-(5/24),IF(OR(PasteData!$U$1="Central Standard Time",PasteData!$U$1="Mountain Daylight Time"),View!A95-(6/24),IF(OR(PasteData!$U$1="Mountain Standard Time",PasteData!$U$1="Pacific Daylight Time"),View!A95-(7/24),IF(OR(PasteData!$U$1="Pacific Standard Time",PasteData!$U$1="Alaska Daylight Time"),View!A95-(8/24),IF(PasteData!$U$1="Alaska Standard Time",View!A95-(9/24),""))))))</f>
        <v>#VALUE!</v>
      </c>
      <c r="C95" s="10">
        <f>PasteData!C98</f>
        <v>0</v>
      </c>
      <c r="D95" s="10">
        <f t="shared" si="6"/>
        <v>5.75</v>
      </c>
      <c r="E95">
        <f t="shared" si="9"/>
        <v>1</v>
      </c>
      <c r="F95">
        <f t="shared" si="10"/>
        <v>5.75</v>
      </c>
      <c r="G95" s="12" t="str">
        <f t="shared" si="7"/>
        <v>Insufficient Data</v>
      </c>
      <c r="H95" s="13" t="str">
        <f t="shared" si="8"/>
        <v>No Data</v>
      </c>
      <c r="I95" s="10">
        <f>PasteData!G98</f>
        <v>0</v>
      </c>
      <c r="J95" s="10">
        <f>PasteData!H98</f>
        <v>0</v>
      </c>
    </row>
    <row r="96" spans="1:10" x14ac:dyDescent="0.3">
      <c r="A96" s="10" t="str">
        <f>LEFT(PasteData!A99,19)</f>
        <v/>
      </c>
      <c r="B96" s="11" t="e">
        <f>IF(PasteData!$U$1="Eastern Daylight Time",View!A96-(4/24),IF(OR(PasteData!$U$1="Eastern Standard Time",PasteData!$U$1="Central Daylight Time"),View!A96-(5/24),IF(OR(PasteData!$U$1="Central Standard Time",PasteData!$U$1="Mountain Daylight Time"),View!A96-(6/24),IF(OR(PasteData!$U$1="Mountain Standard Time",PasteData!$U$1="Pacific Daylight Time"),View!A96-(7/24),IF(OR(PasteData!$U$1="Pacific Standard Time",PasteData!$U$1="Alaska Daylight Time"),View!A96-(8/24),IF(PasteData!$U$1="Alaska Standard Time",View!A96-(9/24),""))))))</f>
        <v>#VALUE!</v>
      </c>
      <c r="C96" s="10">
        <f>PasteData!C99</f>
        <v>0</v>
      </c>
      <c r="D96" s="10">
        <f t="shared" si="6"/>
        <v>5.75</v>
      </c>
      <c r="E96">
        <f t="shared" si="9"/>
        <v>1</v>
      </c>
      <c r="F96">
        <f t="shared" si="10"/>
        <v>5.75</v>
      </c>
      <c r="G96" s="12" t="str">
        <f t="shared" si="7"/>
        <v>Insufficient Data</v>
      </c>
      <c r="H96" s="13" t="str">
        <f t="shared" si="8"/>
        <v>No Data</v>
      </c>
      <c r="I96" s="10">
        <f>PasteData!G99</f>
        <v>0</v>
      </c>
      <c r="J96" s="10">
        <f>PasteData!H99</f>
        <v>0</v>
      </c>
    </row>
    <row r="97" spans="1:10" x14ac:dyDescent="0.3">
      <c r="A97" s="10" t="str">
        <f>LEFT(PasteData!A100,19)</f>
        <v/>
      </c>
      <c r="B97" s="11" t="e">
        <f>IF(PasteData!$U$1="Eastern Daylight Time",View!A97-(4/24),IF(OR(PasteData!$U$1="Eastern Standard Time",PasteData!$U$1="Central Daylight Time"),View!A97-(5/24),IF(OR(PasteData!$U$1="Central Standard Time",PasteData!$U$1="Mountain Daylight Time"),View!A97-(6/24),IF(OR(PasteData!$U$1="Mountain Standard Time",PasteData!$U$1="Pacific Daylight Time"),View!A97-(7/24),IF(OR(PasteData!$U$1="Pacific Standard Time",PasteData!$U$1="Alaska Daylight Time"),View!A97-(8/24),IF(PasteData!$U$1="Alaska Standard Time",View!A97-(9/24),""))))))</f>
        <v>#VALUE!</v>
      </c>
      <c r="C97" s="10">
        <f>PasteData!C100</f>
        <v>0</v>
      </c>
      <c r="D97" s="10">
        <f t="shared" si="6"/>
        <v>5.75</v>
      </c>
      <c r="E97">
        <f t="shared" si="9"/>
        <v>1</v>
      </c>
      <c r="F97">
        <f t="shared" si="10"/>
        <v>5.75</v>
      </c>
      <c r="G97" s="12" t="str">
        <f t="shared" si="7"/>
        <v>Insufficient Data</v>
      </c>
      <c r="H97" s="13" t="str">
        <f t="shared" si="8"/>
        <v>No Data</v>
      </c>
      <c r="I97" s="10">
        <f>PasteData!G100</f>
        <v>0</v>
      </c>
      <c r="J97" s="10">
        <f>PasteData!H100</f>
        <v>0</v>
      </c>
    </row>
    <row r="98" spans="1:10" x14ac:dyDescent="0.3">
      <c r="A98" s="10" t="str">
        <f>LEFT(PasteData!A101,19)</f>
        <v/>
      </c>
      <c r="B98" s="11" t="e">
        <f>IF(PasteData!$U$1="Eastern Daylight Time",View!A98-(4/24),IF(OR(PasteData!$U$1="Eastern Standard Time",PasteData!$U$1="Central Daylight Time"),View!A98-(5/24),IF(OR(PasteData!$U$1="Central Standard Time",PasteData!$U$1="Mountain Daylight Time"),View!A98-(6/24),IF(OR(PasteData!$U$1="Mountain Standard Time",PasteData!$U$1="Pacific Daylight Time"),View!A98-(7/24),IF(OR(PasteData!$U$1="Pacific Standard Time",PasteData!$U$1="Alaska Daylight Time"),View!A98-(8/24),IF(PasteData!$U$1="Alaska Standard Time",View!A98-(9/24),""))))))</f>
        <v>#VALUE!</v>
      </c>
      <c r="C98" s="10">
        <f>PasteData!C101</f>
        <v>0</v>
      </c>
      <c r="D98" s="10">
        <f t="shared" si="6"/>
        <v>5.75</v>
      </c>
      <c r="E98">
        <f t="shared" si="9"/>
        <v>1</v>
      </c>
      <c r="F98">
        <f t="shared" si="10"/>
        <v>5.75</v>
      </c>
      <c r="G98" s="12" t="str">
        <f t="shared" si="7"/>
        <v>Insufficient Data</v>
      </c>
      <c r="H98" s="13" t="str">
        <f t="shared" si="8"/>
        <v>No Data</v>
      </c>
      <c r="I98" s="10">
        <f>PasteData!G101</f>
        <v>0</v>
      </c>
      <c r="J98" s="10">
        <f>PasteData!H101</f>
        <v>0</v>
      </c>
    </row>
    <row r="99" spans="1:10" x14ac:dyDescent="0.3">
      <c r="A99" s="10" t="str">
        <f>LEFT(PasteData!A102,19)</f>
        <v/>
      </c>
      <c r="B99" s="11" t="e">
        <f>IF(PasteData!$U$1="Eastern Daylight Time",View!A99-(4/24),IF(OR(PasteData!$U$1="Eastern Standard Time",PasteData!$U$1="Central Daylight Time"),View!A99-(5/24),IF(OR(PasteData!$U$1="Central Standard Time",PasteData!$U$1="Mountain Daylight Time"),View!A99-(6/24),IF(OR(PasteData!$U$1="Mountain Standard Time",PasteData!$U$1="Pacific Daylight Time"),View!A99-(7/24),IF(OR(PasteData!$U$1="Pacific Standard Time",PasteData!$U$1="Alaska Daylight Time"),View!A99-(8/24),IF(PasteData!$U$1="Alaska Standard Time",View!A99-(9/24),""))))))</f>
        <v>#VALUE!</v>
      </c>
      <c r="C99" s="10">
        <f>PasteData!C102</f>
        <v>0</v>
      </c>
      <c r="D99" s="10">
        <f t="shared" si="6"/>
        <v>5.75</v>
      </c>
      <c r="E99">
        <f t="shared" si="9"/>
        <v>1</v>
      </c>
      <c r="F99">
        <f t="shared" si="10"/>
        <v>5.75</v>
      </c>
      <c r="G99" s="12" t="str">
        <f t="shared" si="7"/>
        <v>Insufficient Data</v>
      </c>
      <c r="H99" s="13" t="str">
        <f t="shared" si="8"/>
        <v>No Data</v>
      </c>
      <c r="I99" s="10">
        <f>PasteData!G102</f>
        <v>0</v>
      </c>
      <c r="J99" s="10">
        <f>PasteData!H102</f>
        <v>0</v>
      </c>
    </row>
    <row r="100" spans="1:10" x14ac:dyDescent="0.3">
      <c r="A100" s="10" t="str">
        <f>LEFT(PasteData!A103,19)</f>
        <v/>
      </c>
      <c r="B100" s="11" t="e">
        <f>IF(PasteData!$U$1="Eastern Daylight Time",View!A100-(4/24),IF(OR(PasteData!$U$1="Eastern Standard Time",PasteData!$U$1="Central Daylight Time"),View!A100-(5/24),IF(OR(PasteData!$U$1="Central Standard Time",PasteData!$U$1="Mountain Daylight Time"),View!A100-(6/24),IF(OR(PasteData!$U$1="Mountain Standard Time",PasteData!$U$1="Pacific Daylight Time"),View!A100-(7/24),IF(OR(PasteData!$U$1="Pacific Standard Time",PasteData!$U$1="Alaska Daylight Time"),View!A100-(8/24),IF(PasteData!$U$1="Alaska Standard Time",View!A100-(9/24),""))))))</f>
        <v>#VALUE!</v>
      </c>
      <c r="C100" s="10">
        <f>PasteData!C103</f>
        <v>0</v>
      </c>
      <c r="D100" s="10">
        <f t="shared" si="6"/>
        <v>5.75</v>
      </c>
      <c r="E100">
        <f t="shared" si="9"/>
        <v>1</v>
      </c>
      <c r="F100">
        <f t="shared" si="10"/>
        <v>5.75</v>
      </c>
      <c r="G100" s="12" t="str">
        <f t="shared" si="7"/>
        <v>Insufficient Data</v>
      </c>
      <c r="H100" s="13" t="str">
        <f t="shared" si="8"/>
        <v>No Data</v>
      </c>
      <c r="I100" s="10">
        <f>PasteData!G103</f>
        <v>0</v>
      </c>
      <c r="J100" s="10">
        <f>PasteData!H103</f>
        <v>0</v>
      </c>
    </row>
    <row r="101" spans="1:10" x14ac:dyDescent="0.3">
      <c r="A101" s="10" t="str">
        <f>LEFT(PasteData!A104,19)</f>
        <v/>
      </c>
      <c r="B101" s="11" t="e">
        <f>IF(PasteData!$U$1="Eastern Daylight Time",View!A101-(4/24),IF(OR(PasteData!$U$1="Eastern Standard Time",PasteData!$U$1="Central Daylight Time"),View!A101-(5/24),IF(OR(PasteData!$U$1="Central Standard Time",PasteData!$U$1="Mountain Daylight Time"),View!A101-(6/24),IF(OR(PasteData!$U$1="Mountain Standard Time",PasteData!$U$1="Pacific Daylight Time"),View!A101-(7/24),IF(OR(PasteData!$U$1="Pacific Standard Time",PasteData!$U$1="Alaska Daylight Time"),View!A101-(8/24),IF(PasteData!$U$1="Alaska Standard Time",View!A101-(9/24),""))))))</f>
        <v>#VALUE!</v>
      </c>
      <c r="C101" s="10">
        <f>PasteData!C104</f>
        <v>0</v>
      </c>
      <c r="D101" s="10">
        <f t="shared" si="6"/>
        <v>5.75</v>
      </c>
      <c r="E101">
        <f t="shared" si="9"/>
        <v>1</v>
      </c>
      <c r="F101">
        <f t="shared" si="10"/>
        <v>5.75</v>
      </c>
      <c r="G101" s="12" t="str">
        <f t="shared" si="7"/>
        <v>Insufficient Data</v>
      </c>
      <c r="H101" s="13" t="str">
        <f t="shared" si="8"/>
        <v>No Data</v>
      </c>
      <c r="I101" s="10">
        <f>PasteData!G104</f>
        <v>0</v>
      </c>
      <c r="J101" s="10">
        <f>PasteData!H104</f>
        <v>0</v>
      </c>
    </row>
    <row r="102" spans="1:10" x14ac:dyDescent="0.3">
      <c r="A102" s="10" t="str">
        <f>LEFT(PasteData!A105,19)</f>
        <v/>
      </c>
      <c r="B102" s="11" t="e">
        <f>IF(PasteData!$U$1="Eastern Daylight Time",View!A102-(4/24),IF(OR(PasteData!$U$1="Eastern Standard Time",PasteData!$U$1="Central Daylight Time"),View!A102-(5/24),IF(OR(PasteData!$U$1="Central Standard Time",PasteData!$U$1="Mountain Daylight Time"),View!A102-(6/24),IF(OR(PasteData!$U$1="Mountain Standard Time",PasteData!$U$1="Pacific Daylight Time"),View!A102-(7/24),IF(OR(PasteData!$U$1="Pacific Standard Time",PasteData!$U$1="Alaska Daylight Time"),View!A102-(8/24),IF(PasteData!$U$1="Alaska Standard Time",View!A102-(9/24),""))))))</f>
        <v>#VALUE!</v>
      </c>
      <c r="C102" s="10">
        <f>PasteData!C105</f>
        <v>0</v>
      </c>
      <c r="D102" s="10">
        <f t="shared" si="6"/>
        <v>5.75</v>
      </c>
      <c r="E102">
        <f t="shared" si="9"/>
        <v>1</v>
      </c>
      <c r="F102">
        <f t="shared" si="10"/>
        <v>5.75</v>
      </c>
      <c r="G102" s="12" t="str">
        <f t="shared" si="7"/>
        <v>Insufficient Data</v>
      </c>
      <c r="H102" s="13" t="str">
        <f t="shared" si="8"/>
        <v>No Data</v>
      </c>
      <c r="I102" s="10">
        <f>PasteData!G105</f>
        <v>0</v>
      </c>
      <c r="J102" s="10">
        <f>PasteData!H105</f>
        <v>0</v>
      </c>
    </row>
    <row r="103" spans="1:10" x14ac:dyDescent="0.3">
      <c r="A103" s="10" t="str">
        <f>LEFT(PasteData!A106,19)</f>
        <v/>
      </c>
      <c r="B103" s="11" t="e">
        <f>IF(PasteData!$U$1="Eastern Daylight Time",View!A103-(4/24),IF(OR(PasteData!$U$1="Eastern Standard Time",PasteData!$U$1="Central Daylight Time"),View!A103-(5/24),IF(OR(PasteData!$U$1="Central Standard Time",PasteData!$U$1="Mountain Daylight Time"),View!A103-(6/24),IF(OR(PasteData!$U$1="Mountain Standard Time",PasteData!$U$1="Pacific Daylight Time"),View!A103-(7/24),IF(OR(PasteData!$U$1="Pacific Standard Time",PasteData!$U$1="Alaska Daylight Time"),View!A103-(8/24),IF(PasteData!$U$1="Alaska Standard Time",View!A103-(9/24),""))))))</f>
        <v>#VALUE!</v>
      </c>
      <c r="C103" s="10">
        <f>PasteData!C106</f>
        <v>0</v>
      </c>
      <c r="D103" s="10">
        <f t="shared" si="6"/>
        <v>5.75</v>
      </c>
      <c r="E103">
        <f t="shared" si="9"/>
        <v>1</v>
      </c>
      <c r="F103">
        <f t="shared" si="10"/>
        <v>5.75</v>
      </c>
      <c r="G103" s="12" t="str">
        <f t="shared" si="7"/>
        <v>Insufficient Data</v>
      </c>
      <c r="H103" s="13" t="str">
        <f t="shared" si="8"/>
        <v>No Data</v>
      </c>
      <c r="I103" s="10">
        <f>PasteData!G106</f>
        <v>0</v>
      </c>
      <c r="J103" s="10">
        <f>PasteData!H106</f>
        <v>0</v>
      </c>
    </row>
    <row r="104" spans="1:10" x14ac:dyDescent="0.3">
      <c r="A104" s="10" t="str">
        <f>LEFT(PasteData!A107,19)</f>
        <v/>
      </c>
      <c r="B104" s="11" t="e">
        <f>IF(PasteData!$U$1="Eastern Daylight Time",View!A104-(4/24),IF(OR(PasteData!$U$1="Eastern Standard Time",PasteData!$U$1="Central Daylight Time"),View!A104-(5/24),IF(OR(PasteData!$U$1="Central Standard Time",PasteData!$U$1="Mountain Daylight Time"),View!A104-(6/24),IF(OR(PasteData!$U$1="Mountain Standard Time",PasteData!$U$1="Pacific Daylight Time"),View!A104-(7/24),IF(OR(PasteData!$U$1="Pacific Standard Time",PasteData!$U$1="Alaska Daylight Time"),View!A104-(8/24),IF(PasteData!$U$1="Alaska Standard Time",View!A104-(9/24),""))))))</f>
        <v>#VALUE!</v>
      </c>
      <c r="C104" s="10">
        <f>PasteData!C107</f>
        <v>0</v>
      </c>
      <c r="D104" s="10">
        <f t="shared" si="6"/>
        <v>5.75</v>
      </c>
      <c r="E104">
        <f t="shared" si="9"/>
        <v>1</v>
      </c>
      <c r="F104">
        <f t="shared" si="10"/>
        <v>5.75</v>
      </c>
      <c r="G104" s="12" t="str">
        <f t="shared" si="7"/>
        <v>Insufficient Data</v>
      </c>
      <c r="H104" s="13" t="str">
        <f t="shared" si="8"/>
        <v>No Data</v>
      </c>
      <c r="I104" s="10">
        <f>PasteData!G107</f>
        <v>0</v>
      </c>
      <c r="J104" s="10">
        <f>PasteData!H107</f>
        <v>0</v>
      </c>
    </row>
    <row r="105" spans="1:10" x14ac:dyDescent="0.3">
      <c r="A105" s="10" t="str">
        <f>LEFT(PasteData!A108,19)</f>
        <v/>
      </c>
      <c r="B105" s="11" t="e">
        <f>IF(PasteData!$U$1="Eastern Daylight Time",View!A105-(4/24),IF(OR(PasteData!$U$1="Eastern Standard Time",PasteData!$U$1="Central Daylight Time"),View!A105-(5/24),IF(OR(PasteData!$U$1="Central Standard Time",PasteData!$U$1="Mountain Daylight Time"),View!A105-(6/24),IF(OR(PasteData!$U$1="Mountain Standard Time",PasteData!$U$1="Pacific Daylight Time"),View!A105-(7/24),IF(OR(PasteData!$U$1="Pacific Standard Time",PasteData!$U$1="Alaska Daylight Time"),View!A105-(8/24),IF(PasteData!$U$1="Alaska Standard Time",View!A105-(9/24),""))))))</f>
        <v>#VALUE!</v>
      </c>
      <c r="C105" s="10">
        <f>PasteData!C108</f>
        <v>0</v>
      </c>
      <c r="D105" s="10">
        <f t="shared" si="6"/>
        <v>5.75</v>
      </c>
      <c r="E105">
        <f t="shared" si="9"/>
        <v>1</v>
      </c>
      <c r="F105">
        <f t="shared" si="10"/>
        <v>5.75</v>
      </c>
      <c r="G105" s="12" t="str">
        <f t="shared" si="7"/>
        <v>Insufficient Data</v>
      </c>
      <c r="H105" s="13" t="str">
        <f t="shared" si="8"/>
        <v>No Data</v>
      </c>
      <c r="I105" s="10">
        <f>PasteData!G108</f>
        <v>0</v>
      </c>
      <c r="J105" s="10">
        <f>PasteData!H108</f>
        <v>0</v>
      </c>
    </row>
    <row r="106" spans="1:10" x14ac:dyDescent="0.3">
      <c r="A106" s="10" t="str">
        <f>LEFT(PasteData!A109,19)</f>
        <v/>
      </c>
      <c r="B106" s="11" t="e">
        <f>IF(PasteData!$U$1="Eastern Daylight Time",View!A106-(4/24),IF(OR(PasteData!$U$1="Eastern Standard Time",PasteData!$U$1="Central Daylight Time"),View!A106-(5/24),IF(OR(PasteData!$U$1="Central Standard Time",PasteData!$U$1="Mountain Daylight Time"),View!A106-(6/24),IF(OR(PasteData!$U$1="Mountain Standard Time",PasteData!$U$1="Pacific Daylight Time"),View!A106-(7/24),IF(OR(PasteData!$U$1="Pacific Standard Time",PasteData!$U$1="Alaska Daylight Time"),View!A106-(8/24),IF(PasteData!$U$1="Alaska Standard Time",View!A106-(9/24),""))))))</f>
        <v>#VALUE!</v>
      </c>
      <c r="C106" s="10">
        <f>PasteData!C109</f>
        <v>0</v>
      </c>
      <c r="D106" s="10">
        <f t="shared" si="6"/>
        <v>5.75</v>
      </c>
      <c r="E106">
        <f t="shared" si="9"/>
        <v>1</v>
      </c>
      <c r="F106">
        <f t="shared" si="10"/>
        <v>5.75</v>
      </c>
      <c r="G106" s="12" t="str">
        <f t="shared" si="7"/>
        <v>Insufficient Data</v>
      </c>
      <c r="H106" s="13" t="str">
        <f t="shared" si="8"/>
        <v>No Data</v>
      </c>
      <c r="I106" s="10">
        <f>PasteData!G109</f>
        <v>0</v>
      </c>
      <c r="J106" s="10">
        <f>PasteData!H109</f>
        <v>0</v>
      </c>
    </row>
    <row r="107" spans="1:10" x14ac:dyDescent="0.3">
      <c r="A107" s="10" t="str">
        <f>LEFT(PasteData!A110,19)</f>
        <v/>
      </c>
      <c r="B107" s="11" t="e">
        <f>IF(PasteData!$U$1="Eastern Daylight Time",View!A107-(4/24),IF(OR(PasteData!$U$1="Eastern Standard Time",PasteData!$U$1="Central Daylight Time"),View!A107-(5/24),IF(OR(PasteData!$U$1="Central Standard Time",PasteData!$U$1="Mountain Daylight Time"),View!A107-(6/24),IF(OR(PasteData!$U$1="Mountain Standard Time",PasteData!$U$1="Pacific Daylight Time"),View!A107-(7/24),IF(OR(PasteData!$U$1="Pacific Standard Time",PasteData!$U$1="Alaska Daylight Time"),View!A107-(8/24),IF(PasteData!$U$1="Alaska Standard Time",View!A107-(9/24),""))))))</f>
        <v>#VALUE!</v>
      </c>
      <c r="C107" s="10">
        <f>PasteData!C110</f>
        <v>0</v>
      </c>
      <c r="D107" s="10">
        <f t="shared" si="6"/>
        <v>5.75</v>
      </c>
      <c r="E107">
        <f t="shared" si="9"/>
        <v>1</v>
      </c>
      <c r="F107">
        <f t="shared" si="10"/>
        <v>5.75</v>
      </c>
      <c r="G107" s="12" t="str">
        <f t="shared" si="7"/>
        <v>Insufficient Data</v>
      </c>
      <c r="H107" s="13" t="str">
        <f t="shared" si="8"/>
        <v>No Data</v>
      </c>
      <c r="I107" s="10">
        <f>PasteData!G110</f>
        <v>0</v>
      </c>
      <c r="J107" s="10">
        <f>PasteData!H110</f>
        <v>0</v>
      </c>
    </row>
    <row r="108" spans="1:10" x14ac:dyDescent="0.3">
      <c r="A108" s="10" t="str">
        <f>LEFT(PasteData!A111,19)</f>
        <v/>
      </c>
      <c r="B108" s="11" t="e">
        <f>IF(PasteData!$U$1="Eastern Daylight Time",View!A108-(4/24),IF(OR(PasteData!$U$1="Eastern Standard Time",PasteData!$U$1="Central Daylight Time"),View!A108-(5/24),IF(OR(PasteData!$U$1="Central Standard Time",PasteData!$U$1="Mountain Daylight Time"),View!A108-(6/24),IF(OR(PasteData!$U$1="Mountain Standard Time",PasteData!$U$1="Pacific Daylight Time"),View!A108-(7/24),IF(OR(PasteData!$U$1="Pacific Standard Time",PasteData!$U$1="Alaska Daylight Time"),View!A108-(8/24),IF(PasteData!$U$1="Alaska Standard Time",View!A108-(9/24),""))))))</f>
        <v>#VALUE!</v>
      </c>
      <c r="C108" s="10">
        <f>PasteData!C111</f>
        <v>0</v>
      </c>
      <c r="D108" s="10">
        <f t="shared" si="6"/>
        <v>5.75</v>
      </c>
      <c r="E108">
        <f t="shared" si="9"/>
        <v>1</v>
      </c>
      <c r="F108">
        <f t="shared" si="10"/>
        <v>5.75</v>
      </c>
      <c r="G108" s="12" t="str">
        <f t="shared" si="7"/>
        <v>Insufficient Data</v>
      </c>
      <c r="H108" s="13" t="str">
        <f t="shared" si="8"/>
        <v>No Data</v>
      </c>
      <c r="I108" s="10">
        <f>PasteData!G111</f>
        <v>0</v>
      </c>
      <c r="J108" s="10">
        <f>PasteData!H111</f>
        <v>0</v>
      </c>
    </row>
    <row r="109" spans="1:10" x14ac:dyDescent="0.3">
      <c r="A109" s="10" t="str">
        <f>LEFT(PasteData!A112,19)</f>
        <v/>
      </c>
      <c r="B109" s="11" t="e">
        <f>IF(PasteData!$U$1="Eastern Daylight Time",View!A109-(4/24),IF(OR(PasteData!$U$1="Eastern Standard Time",PasteData!$U$1="Central Daylight Time"),View!A109-(5/24),IF(OR(PasteData!$U$1="Central Standard Time",PasteData!$U$1="Mountain Daylight Time"),View!A109-(6/24),IF(OR(PasteData!$U$1="Mountain Standard Time",PasteData!$U$1="Pacific Daylight Time"),View!A109-(7/24),IF(OR(PasteData!$U$1="Pacific Standard Time",PasteData!$U$1="Alaska Daylight Time"),View!A109-(8/24),IF(PasteData!$U$1="Alaska Standard Time",View!A109-(9/24),""))))))</f>
        <v>#VALUE!</v>
      </c>
      <c r="C109" s="10">
        <f>PasteData!C112</f>
        <v>0</v>
      </c>
      <c r="D109" s="10">
        <f t="shared" si="6"/>
        <v>5.75</v>
      </c>
      <c r="E109">
        <f t="shared" si="9"/>
        <v>1</v>
      </c>
      <c r="F109">
        <f t="shared" si="10"/>
        <v>5.75</v>
      </c>
      <c r="G109" s="12" t="str">
        <f t="shared" si="7"/>
        <v>Insufficient Data</v>
      </c>
      <c r="H109" s="13" t="str">
        <f t="shared" si="8"/>
        <v>No Data</v>
      </c>
      <c r="I109" s="10">
        <f>PasteData!G112</f>
        <v>0</v>
      </c>
      <c r="J109" s="10">
        <f>PasteData!H112</f>
        <v>0</v>
      </c>
    </row>
    <row r="110" spans="1:10" x14ac:dyDescent="0.3">
      <c r="A110" s="10" t="str">
        <f>LEFT(PasteData!A113,19)</f>
        <v/>
      </c>
      <c r="B110" s="11" t="e">
        <f>IF(PasteData!$U$1="Eastern Daylight Time",View!A110-(4/24),IF(OR(PasteData!$U$1="Eastern Standard Time",PasteData!$U$1="Central Daylight Time"),View!A110-(5/24),IF(OR(PasteData!$U$1="Central Standard Time",PasteData!$U$1="Mountain Daylight Time"),View!A110-(6/24),IF(OR(PasteData!$U$1="Mountain Standard Time",PasteData!$U$1="Pacific Daylight Time"),View!A110-(7/24),IF(OR(PasteData!$U$1="Pacific Standard Time",PasteData!$U$1="Alaska Daylight Time"),View!A110-(8/24),IF(PasteData!$U$1="Alaska Standard Time",View!A110-(9/24),""))))))</f>
        <v>#VALUE!</v>
      </c>
      <c r="C110" s="10">
        <f>PasteData!C113</f>
        <v>0</v>
      </c>
      <c r="D110" s="10">
        <f t="shared" si="6"/>
        <v>5.75</v>
      </c>
      <c r="E110">
        <f t="shared" si="9"/>
        <v>1</v>
      </c>
      <c r="F110">
        <f t="shared" si="10"/>
        <v>5.75</v>
      </c>
      <c r="G110" s="12" t="str">
        <f t="shared" si="7"/>
        <v>Insufficient Data</v>
      </c>
      <c r="H110" s="13" t="str">
        <f t="shared" si="8"/>
        <v>No Data</v>
      </c>
      <c r="I110" s="10">
        <f>PasteData!G113</f>
        <v>0</v>
      </c>
      <c r="J110" s="10">
        <f>PasteData!H113</f>
        <v>0</v>
      </c>
    </row>
    <row r="111" spans="1:10" x14ac:dyDescent="0.3">
      <c r="A111" s="10" t="str">
        <f>LEFT(PasteData!A114,19)</f>
        <v/>
      </c>
      <c r="B111" s="11" t="e">
        <f>IF(PasteData!$U$1="Eastern Daylight Time",View!A111-(4/24),IF(OR(PasteData!$U$1="Eastern Standard Time",PasteData!$U$1="Central Daylight Time"),View!A111-(5/24),IF(OR(PasteData!$U$1="Central Standard Time",PasteData!$U$1="Mountain Daylight Time"),View!A111-(6/24),IF(OR(PasteData!$U$1="Mountain Standard Time",PasteData!$U$1="Pacific Daylight Time"),View!A111-(7/24),IF(OR(PasteData!$U$1="Pacific Standard Time",PasteData!$U$1="Alaska Daylight Time"),View!A111-(8/24),IF(PasteData!$U$1="Alaska Standard Time",View!A111-(9/24),""))))))</f>
        <v>#VALUE!</v>
      </c>
      <c r="C111" s="10">
        <f>PasteData!C114</f>
        <v>0</v>
      </c>
      <c r="D111" s="10">
        <f t="shared" si="6"/>
        <v>5.75</v>
      </c>
      <c r="E111">
        <f t="shared" si="9"/>
        <v>1</v>
      </c>
      <c r="F111">
        <f t="shared" si="10"/>
        <v>5.75</v>
      </c>
      <c r="G111" s="12" t="str">
        <f t="shared" si="7"/>
        <v>Insufficient Data</v>
      </c>
      <c r="H111" s="13" t="str">
        <f t="shared" si="8"/>
        <v>No Data</v>
      </c>
      <c r="I111" s="10">
        <f>PasteData!G114</f>
        <v>0</v>
      </c>
      <c r="J111" s="10">
        <f>PasteData!H114</f>
        <v>0</v>
      </c>
    </row>
    <row r="112" spans="1:10" x14ac:dyDescent="0.3">
      <c r="A112" s="10" t="str">
        <f>LEFT(PasteData!A115,19)</f>
        <v/>
      </c>
      <c r="B112" s="11" t="e">
        <f>IF(PasteData!$U$1="Eastern Daylight Time",View!A112-(4/24),IF(OR(PasteData!$U$1="Eastern Standard Time",PasteData!$U$1="Central Daylight Time"),View!A112-(5/24),IF(OR(PasteData!$U$1="Central Standard Time",PasteData!$U$1="Mountain Daylight Time"),View!A112-(6/24),IF(OR(PasteData!$U$1="Mountain Standard Time",PasteData!$U$1="Pacific Daylight Time"),View!A112-(7/24),IF(OR(PasteData!$U$1="Pacific Standard Time",PasteData!$U$1="Alaska Daylight Time"),View!A112-(8/24),IF(PasteData!$U$1="Alaska Standard Time",View!A112-(9/24),""))))))</f>
        <v>#VALUE!</v>
      </c>
      <c r="C112" s="10">
        <f>PasteData!C115</f>
        <v>0</v>
      </c>
      <c r="D112" s="10">
        <f t="shared" si="6"/>
        <v>5.75</v>
      </c>
      <c r="E112">
        <f t="shared" si="9"/>
        <v>1</v>
      </c>
      <c r="F112">
        <f t="shared" si="10"/>
        <v>5.75</v>
      </c>
      <c r="G112" s="12" t="str">
        <f t="shared" si="7"/>
        <v>Insufficient Data</v>
      </c>
      <c r="H112" s="13" t="str">
        <f t="shared" si="8"/>
        <v>No Data</v>
      </c>
      <c r="I112" s="10">
        <f>PasteData!G115</f>
        <v>0</v>
      </c>
      <c r="J112" s="10">
        <f>PasteData!H115</f>
        <v>0</v>
      </c>
    </row>
    <row r="113" spans="1:10" x14ac:dyDescent="0.3">
      <c r="A113" s="10" t="str">
        <f>LEFT(PasteData!A116,19)</f>
        <v/>
      </c>
      <c r="B113" s="11" t="e">
        <f>IF(PasteData!$U$1="Eastern Daylight Time",View!A113-(4/24),IF(OR(PasteData!$U$1="Eastern Standard Time",PasteData!$U$1="Central Daylight Time"),View!A113-(5/24),IF(OR(PasteData!$U$1="Central Standard Time",PasteData!$U$1="Mountain Daylight Time"),View!A113-(6/24),IF(OR(PasteData!$U$1="Mountain Standard Time",PasteData!$U$1="Pacific Daylight Time"),View!A113-(7/24),IF(OR(PasteData!$U$1="Pacific Standard Time",PasteData!$U$1="Alaska Daylight Time"),View!A113-(8/24),IF(PasteData!$U$1="Alaska Standard Time",View!A113-(9/24),""))))))</f>
        <v>#VALUE!</v>
      </c>
      <c r="C113" s="10">
        <f>PasteData!C116</f>
        <v>0</v>
      </c>
      <c r="D113" s="10">
        <f t="shared" si="6"/>
        <v>5.75</v>
      </c>
      <c r="E113">
        <f t="shared" si="9"/>
        <v>1</v>
      </c>
      <c r="F113">
        <f t="shared" si="10"/>
        <v>5.75</v>
      </c>
      <c r="G113" s="12" t="str">
        <f t="shared" si="7"/>
        <v>Insufficient Data</v>
      </c>
      <c r="H113" s="13" t="str">
        <f t="shared" si="8"/>
        <v>No Data</v>
      </c>
      <c r="I113" s="10">
        <f>PasteData!G116</f>
        <v>0</v>
      </c>
      <c r="J113" s="10">
        <f>PasteData!H116</f>
        <v>0</v>
      </c>
    </row>
    <row r="114" spans="1:10" x14ac:dyDescent="0.3">
      <c r="A114" s="10" t="str">
        <f>LEFT(PasteData!A117,19)</f>
        <v/>
      </c>
      <c r="B114" s="11" t="e">
        <f>IF(PasteData!$U$1="Eastern Daylight Time",View!A114-(4/24),IF(OR(PasteData!$U$1="Eastern Standard Time",PasteData!$U$1="Central Daylight Time"),View!A114-(5/24),IF(OR(PasteData!$U$1="Central Standard Time",PasteData!$U$1="Mountain Daylight Time"),View!A114-(6/24),IF(OR(PasteData!$U$1="Mountain Standard Time",PasteData!$U$1="Pacific Daylight Time"),View!A114-(7/24),IF(OR(PasteData!$U$1="Pacific Standard Time",PasteData!$U$1="Alaska Daylight Time"),View!A114-(8/24),IF(PasteData!$U$1="Alaska Standard Time",View!A114-(9/24),""))))))</f>
        <v>#VALUE!</v>
      </c>
      <c r="C114" s="10">
        <f>PasteData!C117</f>
        <v>0</v>
      </c>
      <c r="D114" s="10">
        <f t="shared" si="6"/>
        <v>5.75</v>
      </c>
      <c r="E114">
        <f t="shared" si="9"/>
        <v>1</v>
      </c>
      <c r="F114">
        <f t="shared" si="10"/>
        <v>5.75</v>
      </c>
      <c r="G114" s="12" t="str">
        <f t="shared" si="7"/>
        <v>Insufficient Data</v>
      </c>
      <c r="H114" s="13" t="str">
        <f t="shared" si="8"/>
        <v>No Data</v>
      </c>
      <c r="I114" s="10">
        <f>PasteData!G117</f>
        <v>0</v>
      </c>
      <c r="J114" s="10">
        <f>PasteData!H117</f>
        <v>0</v>
      </c>
    </row>
    <row r="115" spans="1:10" x14ac:dyDescent="0.3">
      <c r="A115" s="10" t="str">
        <f>LEFT(PasteData!A118,19)</f>
        <v/>
      </c>
      <c r="B115" s="11" t="e">
        <f>IF(PasteData!$U$1="Eastern Daylight Time",View!A115-(4/24),IF(OR(PasteData!$U$1="Eastern Standard Time",PasteData!$U$1="Central Daylight Time"),View!A115-(5/24),IF(OR(PasteData!$U$1="Central Standard Time",PasteData!$U$1="Mountain Daylight Time"),View!A115-(6/24),IF(OR(PasteData!$U$1="Mountain Standard Time",PasteData!$U$1="Pacific Daylight Time"),View!A115-(7/24),IF(OR(PasteData!$U$1="Pacific Standard Time",PasteData!$U$1="Alaska Daylight Time"),View!A115-(8/24),IF(PasteData!$U$1="Alaska Standard Time",View!A115-(9/24),""))))))</f>
        <v>#VALUE!</v>
      </c>
      <c r="C115" s="10">
        <f>PasteData!C118</f>
        <v>0</v>
      </c>
      <c r="D115" s="10">
        <f t="shared" si="6"/>
        <v>5.75</v>
      </c>
      <c r="E115">
        <f t="shared" si="9"/>
        <v>1</v>
      </c>
      <c r="F115">
        <f t="shared" si="10"/>
        <v>5.75</v>
      </c>
      <c r="G115" s="12" t="str">
        <f t="shared" si="7"/>
        <v>Insufficient Data</v>
      </c>
      <c r="H115" s="13" t="str">
        <f t="shared" si="8"/>
        <v>No Data</v>
      </c>
      <c r="I115" s="10">
        <f>PasteData!G118</f>
        <v>0</v>
      </c>
      <c r="J115" s="10">
        <f>PasteData!H118</f>
        <v>0</v>
      </c>
    </row>
    <row r="116" spans="1:10" x14ac:dyDescent="0.3">
      <c r="A116" s="10" t="str">
        <f>LEFT(PasteData!A119,19)</f>
        <v/>
      </c>
      <c r="B116" s="11" t="e">
        <f>IF(PasteData!$U$1="Eastern Daylight Time",View!A116-(4/24),IF(OR(PasteData!$U$1="Eastern Standard Time",PasteData!$U$1="Central Daylight Time"),View!A116-(5/24),IF(OR(PasteData!$U$1="Central Standard Time",PasteData!$U$1="Mountain Daylight Time"),View!A116-(6/24),IF(OR(PasteData!$U$1="Mountain Standard Time",PasteData!$U$1="Pacific Daylight Time"),View!A116-(7/24),IF(OR(PasteData!$U$1="Pacific Standard Time",PasteData!$U$1="Alaska Daylight Time"),View!A116-(8/24),IF(PasteData!$U$1="Alaska Standard Time",View!A116-(9/24),""))))))</f>
        <v>#VALUE!</v>
      </c>
      <c r="C116" s="10">
        <f>PasteData!C119</f>
        <v>0</v>
      </c>
      <c r="D116" s="10">
        <f t="shared" si="6"/>
        <v>5.75</v>
      </c>
      <c r="E116">
        <f t="shared" si="9"/>
        <v>1</v>
      </c>
      <c r="F116">
        <f t="shared" si="10"/>
        <v>5.75</v>
      </c>
      <c r="G116" s="12" t="str">
        <f t="shared" si="7"/>
        <v>Insufficient Data</v>
      </c>
      <c r="H116" s="13" t="str">
        <f t="shared" si="8"/>
        <v>No Data</v>
      </c>
      <c r="I116" s="10">
        <f>PasteData!G119</f>
        <v>0</v>
      </c>
      <c r="J116" s="10">
        <f>PasteData!H119</f>
        <v>0</v>
      </c>
    </row>
    <row r="117" spans="1:10" x14ac:dyDescent="0.3">
      <c r="A117" s="10" t="str">
        <f>LEFT(PasteData!A120,19)</f>
        <v/>
      </c>
      <c r="B117" s="11" t="e">
        <f>IF(PasteData!$U$1="Eastern Daylight Time",View!A117-(4/24),IF(OR(PasteData!$U$1="Eastern Standard Time",PasteData!$U$1="Central Daylight Time"),View!A117-(5/24),IF(OR(PasteData!$U$1="Central Standard Time",PasteData!$U$1="Mountain Daylight Time"),View!A117-(6/24),IF(OR(PasteData!$U$1="Mountain Standard Time",PasteData!$U$1="Pacific Daylight Time"),View!A117-(7/24),IF(OR(PasteData!$U$1="Pacific Standard Time",PasteData!$U$1="Alaska Daylight Time"),View!A117-(8/24),IF(PasteData!$U$1="Alaska Standard Time",View!A117-(9/24),""))))))</f>
        <v>#VALUE!</v>
      </c>
      <c r="C117" s="10">
        <f>PasteData!C120</f>
        <v>0</v>
      </c>
      <c r="D117" s="10">
        <f t="shared" si="6"/>
        <v>5.75</v>
      </c>
      <c r="E117">
        <f t="shared" si="9"/>
        <v>1</v>
      </c>
      <c r="F117">
        <f t="shared" si="10"/>
        <v>5.75</v>
      </c>
      <c r="G117" s="12" t="str">
        <f t="shared" si="7"/>
        <v>Insufficient Data</v>
      </c>
      <c r="H117" s="13" t="str">
        <f t="shared" si="8"/>
        <v>No Data</v>
      </c>
      <c r="I117" s="10">
        <f>PasteData!G120</f>
        <v>0</v>
      </c>
      <c r="J117" s="10">
        <f>PasteData!H120</f>
        <v>0</v>
      </c>
    </row>
    <row r="118" spans="1:10" x14ac:dyDescent="0.3">
      <c r="A118" s="10" t="str">
        <f>LEFT(PasteData!A121,19)</f>
        <v/>
      </c>
      <c r="B118" s="11" t="e">
        <f>IF(PasteData!$U$1="Eastern Daylight Time",View!A118-(4/24),IF(OR(PasteData!$U$1="Eastern Standard Time",PasteData!$U$1="Central Daylight Time"),View!A118-(5/24),IF(OR(PasteData!$U$1="Central Standard Time",PasteData!$U$1="Mountain Daylight Time"),View!A118-(6/24),IF(OR(PasteData!$U$1="Mountain Standard Time",PasteData!$U$1="Pacific Daylight Time"),View!A118-(7/24),IF(OR(PasteData!$U$1="Pacific Standard Time",PasteData!$U$1="Alaska Daylight Time"),View!A118-(8/24),IF(PasteData!$U$1="Alaska Standard Time",View!A118-(9/24),""))))))</f>
        <v>#VALUE!</v>
      </c>
      <c r="C118" s="10">
        <f>PasteData!C121</f>
        <v>0</v>
      </c>
      <c r="D118" s="10">
        <f t="shared" si="6"/>
        <v>5.75</v>
      </c>
      <c r="E118">
        <f t="shared" si="9"/>
        <v>1</v>
      </c>
      <c r="F118">
        <f t="shared" si="10"/>
        <v>5.75</v>
      </c>
      <c r="G118" s="12" t="str">
        <f t="shared" si="7"/>
        <v>Insufficient Data</v>
      </c>
      <c r="H118" s="13" t="str">
        <f t="shared" si="8"/>
        <v>No Data</v>
      </c>
      <c r="I118" s="10">
        <f>PasteData!G121</f>
        <v>0</v>
      </c>
      <c r="J118" s="10">
        <f>PasteData!H121</f>
        <v>0</v>
      </c>
    </row>
    <row r="119" spans="1:10" x14ac:dyDescent="0.3">
      <c r="A119" s="10" t="str">
        <f>LEFT(PasteData!A122,19)</f>
        <v/>
      </c>
      <c r="B119" s="11" t="e">
        <f>IF(PasteData!$U$1="Eastern Daylight Time",View!A119-(4/24),IF(OR(PasteData!$U$1="Eastern Standard Time",PasteData!$U$1="Central Daylight Time"),View!A119-(5/24),IF(OR(PasteData!$U$1="Central Standard Time",PasteData!$U$1="Mountain Daylight Time"),View!A119-(6/24),IF(OR(PasteData!$U$1="Mountain Standard Time",PasteData!$U$1="Pacific Daylight Time"),View!A119-(7/24),IF(OR(PasteData!$U$1="Pacific Standard Time",PasteData!$U$1="Alaska Daylight Time"),View!A119-(8/24),IF(PasteData!$U$1="Alaska Standard Time",View!A119-(9/24),""))))))</f>
        <v>#VALUE!</v>
      </c>
      <c r="C119" s="10">
        <f>PasteData!C122</f>
        <v>0</v>
      </c>
      <c r="D119" s="10">
        <f t="shared" si="6"/>
        <v>5.75</v>
      </c>
      <c r="E119">
        <f t="shared" si="9"/>
        <v>1</v>
      </c>
      <c r="F119">
        <f t="shared" si="10"/>
        <v>5.75</v>
      </c>
      <c r="G119" s="12" t="str">
        <f t="shared" si="7"/>
        <v>Insufficient Data</v>
      </c>
      <c r="H119" s="13" t="str">
        <f t="shared" si="8"/>
        <v>No Data</v>
      </c>
      <c r="I119" s="10">
        <f>PasteData!G122</f>
        <v>0</v>
      </c>
      <c r="J119" s="10">
        <f>PasteData!H122</f>
        <v>0</v>
      </c>
    </row>
    <row r="120" spans="1:10" x14ac:dyDescent="0.3">
      <c r="A120" s="10" t="str">
        <f>LEFT(PasteData!A123,19)</f>
        <v/>
      </c>
      <c r="B120" s="11" t="e">
        <f>IF(PasteData!$U$1="Eastern Daylight Time",View!A120-(4/24),IF(OR(PasteData!$U$1="Eastern Standard Time",PasteData!$U$1="Central Daylight Time"),View!A120-(5/24),IF(OR(PasteData!$U$1="Central Standard Time",PasteData!$U$1="Mountain Daylight Time"),View!A120-(6/24),IF(OR(PasteData!$U$1="Mountain Standard Time",PasteData!$U$1="Pacific Daylight Time"),View!A120-(7/24),IF(OR(PasteData!$U$1="Pacific Standard Time",PasteData!$U$1="Alaska Daylight Time"),View!A120-(8/24),IF(PasteData!$U$1="Alaska Standard Time",View!A120-(9/24),""))))))</f>
        <v>#VALUE!</v>
      </c>
      <c r="C120" s="10">
        <f>PasteData!C123</f>
        <v>0</v>
      </c>
      <c r="D120" s="10">
        <f t="shared" si="6"/>
        <v>5.75</v>
      </c>
      <c r="E120">
        <f t="shared" si="9"/>
        <v>1</v>
      </c>
      <c r="F120">
        <f t="shared" si="10"/>
        <v>5.75</v>
      </c>
      <c r="G120" s="12" t="str">
        <f t="shared" si="7"/>
        <v>Insufficient Data</v>
      </c>
      <c r="H120" s="13" t="str">
        <f t="shared" si="8"/>
        <v>No Data</v>
      </c>
      <c r="I120" s="10">
        <f>PasteData!G123</f>
        <v>0</v>
      </c>
      <c r="J120" s="10">
        <f>PasteData!H123</f>
        <v>0</v>
      </c>
    </row>
    <row r="121" spans="1:10" x14ac:dyDescent="0.3">
      <c r="A121" s="10" t="str">
        <f>LEFT(PasteData!A124,19)</f>
        <v/>
      </c>
      <c r="B121" s="11" t="e">
        <f>IF(PasteData!$U$1="Eastern Daylight Time",View!A121-(4/24),IF(OR(PasteData!$U$1="Eastern Standard Time",PasteData!$U$1="Central Daylight Time"),View!A121-(5/24),IF(OR(PasteData!$U$1="Central Standard Time",PasteData!$U$1="Mountain Daylight Time"),View!A121-(6/24),IF(OR(PasteData!$U$1="Mountain Standard Time",PasteData!$U$1="Pacific Daylight Time"),View!A121-(7/24),IF(OR(PasteData!$U$1="Pacific Standard Time",PasteData!$U$1="Alaska Daylight Time"),View!A121-(8/24),IF(PasteData!$U$1="Alaska Standard Time",View!A121-(9/24),""))))))</f>
        <v>#VALUE!</v>
      </c>
      <c r="C121" s="10">
        <f>PasteData!C124</f>
        <v>0</v>
      </c>
      <c r="D121" s="10">
        <f t="shared" si="6"/>
        <v>5.75</v>
      </c>
      <c r="E121">
        <f t="shared" si="9"/>
        <v>1</v>
      </c>
      <c r="F121">
        <f t="shared" si="10"/>
        <v>5.75</v>
      </c>
      <c r="G121" s="12" t="str">
        <f t="shared" si="7"/>
        <v>Insufficient Data</v>
      </c>
      <c r="H121" s="13" t="str">
        <f t="shared" si="8"/>
        <v>No Data</v>
      </c>
      <c r="I121" s="10">
        <f>PasteData!G124</f>
        <v>0</v>
      </c>
      <c r="J121" s="10">
        <f>PasteData!H124</f>
        <v>0</v>
      </c>
    </row>
    <row r="122" spans="1:10" x14ac:dyDescent="0.3">
      <c r="A122" s="10" t="str">
        <f>LEFT(PasteData!A125,19)</f>
        <v/>
      </c>
      <c r="B122" s="11" t="e">
        <f>IF(PasteData!$U$1="Eastern Daylight Time",View!A122-(4/24),IF(OR(PasteData!$U$1="Eastern Standard Time",PasteData!$U$1="Central Daylight Time"),View!A122-(5/24),IF(OR(PasteData!$U$1="Central Standard Time",PasteData!$U$1="Mountain Daylight Time"),View!A122-(6/24),IF(OR(PasteData!$U$1="Mountain Standard Time",PasteData!$U$1="Pacific Daylight Time"),View!A122-(7/24),IF(OR(PasteData!$U$1="Pacific Standard Time",PasteData!$U$1="Alaska Daylight Time"),View!A122-(8/24),IF(PasteData!$U$1="Alaska Standard Time",View!A122-(9/24),""))))))</f>
        <v>#VALUE!</v>
      </c>
      <c r="C122" s="10">
        <f>PasteData!C125</f>
        <v>0</v>
      </c>
      <c r="D122" s="10">
        <f t="shared" si="6"/>
        <v>5.75</v>
      </c>
      <c r="E122">
        <f t="shared" si="9"/>
        <v>1</v>
      </c>
      <c r="F122">
        <f t="shared" si="10"/>
        <v>5.75</v>
      </c>
      <c r="G122" s="12" t="str">
        <f t="shared" si="7"/>
        <v>Insufficient Data</v>
      </c>
      <c r="H122" s="13" t="str">
        <f t="shared" si="8"/>
        <v>No Data</v>
      </c>
      <c r="I122" s="10">
        <f>PasteData!G125</f>
        <v>0</v>
      </c>
      <c r="J122" s="10">
        <f>PasteData!H125</f>
        <v>0</v>
      </c>
    </row>
    <row r="123" spans="1:10" x14ac:dyDescent="0.3">
      <c r="A123" s="10" t="str">
        <f>LEFT(PasteData!A126,19)</f>
        <v/>
      </c>
      <c r="B123" s="11" t="e">
        <f>IF(PasteData!$U$1="Eastern Daylight Time",View!A123-(4/24),IF(OR(PasteData!$U$1="Eastern Standard Time",PasteData!$U$1="Central Daylight Time"),View!A123-(5/24),IF(OR(PasteData!$U$1="Central Standard Time",PasteData!$U$1="Mountain Daylight Time"),View!A123-(6/24),IF(OR(PasteData!$U$1="Mountain Standard Time",PasteData!$U$1="Pacific Daylight Time"),View!A123-(7/24),IF(OR(PasteData!$U$1="Pacific Standard Time",PasteData!$U$1="Alaska Daylight Time"),View!A123-(8/24),IF(PasteData!$U$1="Alaska Standard Time",View!A123-(9/24),""))))))</f>
        <v>#VALUE!</v>
      </c>
      <c r="C123" s="10">
        <f>PasteData!C126</f>
        <v>0</v>
      </c>
      <c r="D123" s="10">
        <f t="shared" si="6"/>
        <v>5.75</v>
      </c>
      <c r="E123">
        <f t="shared" si="9"/>
        <v>1</v>
      </c>
      <c r="F123">
        <f t="shared" si="10"/>
        <v>5.75</v>
      </c>
      <c r="G123" s="12" t="str">
        <f t="shared" si="7"/>
        <v>Insufficient Data</v>
      </c>
      <c r="H123" s="13" t="str">
        <f t="shared" si="8"/>
        <v>No Data</v>
      </c>
      <c r="I123" s="10">
        <f>PasteData!G126</f>
        <v>0</v>
      </c>
      <c r="J123" s="10">
        <f>PasteData!H126</f>
        <v>0</v>
      </c>
    </row>
    <row r="124" spans="1:10" x14ac:dyDescent="0.3">
      <c r="A124" s="10" t="str">
        <f>LEFT(PasteData!A127,19)</f>
        <v/>
      </c>
      <c r="B124" s="11" t="e">
        <f>IF(PasteData!$U$1="Eastern Daylight Time",View!A124-(4/24),IF(OR(PasteData!$U$1="Eastern Standard Time",PasteData!$U$1="Central Daylight Time"),View!A124-(5/24),IF(OR(PasteData!$U$1="Central Standard Time",PasteData!$U$1="Mountain Daylight Time"),View!A124-(6/24),IF(OR(PasteData!$U$1="Mountain Standard Time",PasteData!$U$1="Pacific Daylight Time"),View!A124-(7/24),IF(OR(PasteData!$U$1="Pacific Standard Time",PasteData!$U$1="Alaska Daylight Time"),View!A124-(8/24),IF(PasteData!$U$1="Alaska Standard Time",View!A124-(9/24),""))))))</f>
        <v>#VALUE!</v>
      </c>
      <c r="C124" s="10">
        <f>PasteData!C127</f>
        <v>0</v>
      </c>
      <c r="D124" s="10">
        <f t="shared" si="6"/>
        <v>5.75</v>
      </c>
      <c r="E124">
        <f t="shared" si="9"/>
        <v>1</v>
      </c>
      <c r="F124">
        <f t="shared" si="10"/>
        <v>5.75</v>
      </c>
      <c r="G124" s="12" t="str">
        <f t="shared" si="7"/>
        <v>Insufficient Data</v>
      </c>
      <c r="H124" s="13" t="str">
        <f t="shared" si="8"/>
        <v>No Data</v>
      </c>
      <c r="I124" s="10">
        <f>PasteData!G127</f>
        <v>0</v>
      </c>
      <c r="J124" s="10">
        <f>PasteData!H127</f>
        <v>0</v>
      </c>
    </row>
    <row r="125" spans="1:10" x14ac:dyDescent="0.3">
      <c r="A125" s="10" t="str">
        <f>LEFT(PasteData!A128,19)</f>
        <v/>
      </c>
      <c r="B125" s="11" t="e">
        <f>IF(PasteData!$U$1="Eastern Daylight Time",View!A125-(4/24),IF(OR(PasteData!$U$1="Eastern Standard Time",PasteData!$U$1="Central Daylight Time"),View!A125-(5/24),IF(OR(PasteData!$U$1="Central Standard Time",PasteData!$U$1="Mountain Daylight Time"),View!A125-(6/24),IF(OR(PasteData!$U$1="Mountain Standard Time",PasteData!$U$1="Pacific Daylight Time"),View!A125-(7/24),IF(OR(PasteData!$U$1="Pacific Standard Time",PasteData!$U$1="Alaska Daylight Time"),View!A125-(8/24),IF(PasteData!$U$1="Alaska Standard Time",View!A125-(9/24),""))))))</f>
        <v>#VALUE!</v>
      </c>
      <c r="C125" s="10">
        <f>PasteData!C128</f>
        <v>0</v>
      </c>
      <c r="D125" s="10">
        <f t="shared" si="6"/>
        <v>5.75</v>
      </c>
      <c r="E125">
        <f t="shared" si="9"/>
        <v>1</v>
      </c>
      <c r="F125">
        <f t="shared" si="10"/>
        <v>5.75</v>
      </c>
      <c r="G125" s="12" t="str">
        <f t="shared" si="7"/>
        <v>Insufficient Data</v>
      </c>
      <c r="H125" s="13" t="str">
        <f t="shared" si="8"/>
        <v>No Data</v>
      </c>
      <c r="I125" s="10">
        <f>PasteData!G128</f>
        <v>0</v>
      </c>
      <c r="J125" s="10">
        <f>PasteData!H128</f>
        <v>0</v>
      </c>
    </row>
    <row r="126" spans="1:10" x14ac:dyDescent="0.3">
      <c r="A126" s="10" t="str">
        <f>LEFT(PasteData!A129,19)</f>
        <v/>
      </c>
      <c r="B126" s="11" t="e">
        <f>IF(PasteData!$U$1="Eastern Daylight Time",View!A126-(4/24),IF(OR(PasteData!$U$1="Eastern Standard Time",PasteData!$U$1="Central Daylight Time"),View!A126-(5/24),IF(OR(PasteData!$U$1="Central Standard Time",PasteData!$U$1="Mountain Daylight Time"),View!A126-(6/24),IF(OR(PasteData!$U$1="Mountain Standard Time",PasteData!$U$1="Pacific Daylight Time"),View!A126-(7/24),IF(OR(PasteData!$U$1="Pacific Standard Time",PasteData!$U$1="Alaska Daylight Time"),View!A126-(8/24),IF(PasteData!$U$1="Alaska Standard Time",View!A126-(9/24),""))))))</f>
        <v>#VALUE!</v>
      </c>
      <c r="C126" s="10">
        <f>PasteData!C129</f>
        <v>0</v>
      </c>
      <c r="D126" s="10">
        <f t="shared" si="6"/>
        <v>5.75</v>
      </c>
      <c r="E126">
        <f t="shared" si="9"/>
        <v>1</v>
      </c>
      <c r="F126">
        <f t="shared" si="10"/>
        <v>5.75</v>
      </c>
      <c r="G126" s="12" t="str">
        <f t="shared" si="7"/>
        <v>Insufficient Data</v>
      </c>
      <c r="H126" s="13" t="str">
        <f t="shared" si="8"/>
        <v>No Data</v>
      </c>
      <c r="I126" s="10">
        <f>PasteData!G129</f>
        <v>0</v>
      </c>
      <c r="J126" s="10">
        <f>PasteData!H129</f>
        <v>0</v>
      </c>
    </row>
    <row r="127" spans="1:10" x14ac:dyDescent="0.3">
      <c r="A127" s="10" t="str">
        <f>LEFT(PasteData!A130,19)</f>
        <v/>
      </c>
      <c r="B127" s="11" t="e">
        <f>IF(PasteData!$U$1="Eastern Daylight Time",View!A127-(4/24),IF(OR(PasteData!$U$1="Eastern Standard Time",PasteData!$U$1="Central Daylight Time"),View!A127-(5/24),IF(OR(PasteData!$U$1="Central Standard Time",PasteData!$U$1="Mountain Daylight Time"),View!A127-(6/24),IF(OR(PasteData!$U$1="Mountain Standard Time",PasteData!$U$1="Pacific Daylight Time"),View!A127-(7/24),IF(OR(PasteData!$U$1="Pacific Standard Time",PasteData!$U$1="Alaska Daylight Time"),View!A127-(8/24),IF(PasteData!$U$1="Alaska Standard Time",View!A127-(9/24),""))))))</f>
        <v>#VALUE!</v>
      </c>
      <c r="C127" s="10">
        <f>PasteData!C130</f>
        <v>0</v>
      </c>
      <c r="D127" s="10">
        <f t="shared" si="6"/>
        <v>5.75</v>
      </c>
      <c r="E127">
        <f t="shared" si="9"/>
        <v>1</v>
      </c>
      <c r="F127">
        <f t="shared" si="10"/>
        <v>5.75</v>
      </c>
      <c r="G127" s="12" t="str">
        <f t="shared" si="7"/>
        <v>Insufficient Data</v>
      </c>
      <c r="H127" s="13" t="str">
        <f t="shared" si="8"/>
        <v>No Data</v>
      </c>
      <c r="I127" s="10">
        <f>PasteData!G130</f>
        <v>0</v>
      </c>
      <c r="J127" s="10">
        <f>PasteData!H130</f>
        <v>0</v>
      </c>
    </row>
    <row r="128" spans="1:10" x14ac:dyDescent="0.3">
      <c r="A128" s="10" t="str">
        <f>LEFT(PasteData!A131,19)</f>
        <v/>
      </c>
      <c r="B128" s="11" t="e">
        <f>IF(PasteData!$U$1="Eastern Daylight Time",View!A128-(4/24),IF(OR(PasteData!$U$1="Eastern Standard Time",PasteData!$U$1="Central Daylight Time"),View!A128-(5/24),IF(OR(PasteData!$U$1="Central Standard Time",PasteData!$U$1="Mountain Daylight Time"),View!A128-(6/24),IF(OR(PasteData!$U$1="Mountain Standard Time",PasteData!$U$1="Pacific Daylight Time"),View!A128-(7/24),IF(OR(PasteData!$U$1="Pacific Standard Time",PasteData!$U$1="Alaska Daylight Time"),View!A128-(8/24),IF(PasteData!$U$1="Alaska Standard Time",View!A128-(9/24),""))))))</f>
        <v>#VALUE!</v>
      </c>
      <c r="C128" s="10">
        <f>PasteData!C131</f>
        <v>0</v>
      </c>
      <c r="D128" s="10">
        <f t="shared" si="6"/>
        <v>5.75</v>
      </c>
      <c r="E128">
        <f t="shared" si="9"/>
        <v>1</v>
      </c>
      <c r="F128">
        <f t="shared" si="10"/>
        <v>5.75</v>
      </c>
      <c r="G128" s="12" t="str">
        <f t="shared" si="7"/>
        <v>Insufficient Data</v>
      </c>
      <c r="H128" s="13" t="str">
        <f t="shared" si="8"/>
        <v>No Data</v>
      </c>
      <c r="I128" s="10">
        <f>PasteData!G131</f>
        <v>0</v>
      </c>
      <c r="J128" s="10">
        <f>PasteData!H131</f>
        <v>0</v>
      </c>
    </row>
    <row r="129" spans="1:10" x14ac:dyDescent="0.3">
      <c r="A129" s="10" t="str">
        <f>LEFT(PasteData!A132,19)</f>
        <v/>
      </c>
      <c r="B129" s="11" t="e">
        <f>IF(PasteData!$U$1="Eastern Daylight Time",View!A129-(4/24),IF(OR(PasteData!$U$1="Eastern Standard Time",PasteData!$U$1="Central Daylight Time"),View!A129-(5/24),IF(OR(PasteData!$U$1="Central Standard Time",PasteData!$U$1="Mountain Daylight Time"),View!A129-(6/24),IF(OR(PasteData!$U$1="Mountain Standard Time",PasteData!$U$1="Pacific Daylight Time"),View!A129-(7/24),IF(OR(PasteData!$U$1="Pacific Standard Time",PasteData!$U$1="Alaska Daylight Time"),View!A129-(8/24),IF(PasteData!$U$1="Alaska Standard Time",View!A129-(9/24),""))))))</f>
        <v>#VALUE!</v>
      </c>
      <c r="C129" s="10">
        <f>PasteData!C132</f>
        <v>0</v>
      </c>
      <c r="D129" s="10">
        <f t="shared" si="6"/>
        <v>5.75</v>
      </c>
      <c r="E129">
        <f t="shared" si="9"/>
        <v>1</v>
      </c>
      <c r="F129">
        <f t="shared" si="10"/>
        <v>5.75</v>
      </c>
      <c r="G129" s="12" t="str">
        <f t="shared" si="7"/>
        <v>Insufficient Data</v>
      </c>
      <c r="H129" s="13" t="str">
        <f t="shared" si="8"/>
        <v>No Data</v>
      </c>
      <c r="I129" s="10">
        <f>PasteData!G132</f>
        <v>0</v>
      </c>
      <c r="J129" s="10">
        <f>PasteData!H132</f>
        <v>0</v>
      </c>
    </row>
    <row r="130" spans="1:10" x14ac:dyDescent="0.3">
      <c r="A130" s="10" t="str">
        <f>LEFT(PasteData!A133,19)</f>
        <v/>
      </c>
      <c r="B130" s="11" t="e">
        <f>IF(PasteData!$U$1="Eastern Daylight Time",View!A130-(4/24),IF(OR(PasteData!$U$1="Eastern Standard Time",PasteData!$U$1="Central Daylight Time"),View!A130-(5/24),IF(OR(PasteData!$U$1="Central Standard Time",PasteData!$U$1="Mountain Daylight Time"),View!A130-(6/24),IF(OR(PasteData!$U$1="Mountain Standard Time",PasteData!$U$1="Pacific Daylight Time"),View!A130-(7/24),IF(OR(PasteData!$U$1="Pacific Standard Time",PasteData!$U$1="Alaska Daylight Time"),View!A130-(8/24),IF(PasteData!$U$1="Alaska Standard Time",View!A130-(9/24),""))))))</f>
        <v>#VALUE!</v>
      </c>
      <c r="C130" s="10">
        <f>PasteData!C133</f>
        <v>0</v>
      </c>
      <c r="D130" s="10">
        <f t="shared" ref="D130:D193" si="11">IF(C130&lt;=343,0.52*C130-0.086*J130+5.75,(0.46*C130)+(0.000393*(C130)^2)+2.97)</f>
        <v>5.75</v>
      </c>
      <c r="E130">
        <f t="shared" si="9"/>
        <v>1</v>
      </c>
      <c r="F130">
        <f t="shared" si="10"/>
        <v>5.75</v>
      </c>
      <c r="G130" s="12" t="str">
        <f t="shared" si="7"/>
        <v>Insufficient Data</v>
      </c>
      <c r="H130" s="13" t="str">
        <f t="shared" si="8"/>
        <v>No Data</v>
      </c>
      <c r="I130" s="10">
        <f>PasteData!G133</f>
        <v>0</v>
      </c>
      <c r="J130" s="10">
        <f>PasteData!H133</f>
        <v>0</v>
      </c>
    </row>
    <row r="131" spans="1:10" x14ac:dyDescent="0.3">
      <c r="A131" s="10" t="str">
        <f>LEFT(PasteData!A134,19)</f>
        <v/>
      </c>
      <c r="B131" s="11" t="e">
        <f>IF(PasteData!$U$1="Eastern Daylight Time",View!A131-(4/24),IF(OR(PasteData!$U$1="Eastern Standard Time",PasteData!$U$1="Central Daylight Time"),View!A131-(5/24),IF(OR(PasteData!$U$1="Central Standard Time",PasteData!$U$1="Mountain Daylight Time"),View!A131-(6/24),IF(OR(PasteData!$U$1="Mountain Standard Time",PasteData!$U$1="Pacific Daylight Time"),View!A131-(7/24),IF(OR(PasteData!$U$1="Pacific Standard Time",PasteData!$U$1="Alaska Daylight Time"),View!A131-(8/24),IF(PasteData!$U$1="Alaska Standard Time",View!A131-(9/24),""))))))</f>
        <v>#VALUE!</v>
      </c>
      <c r="C131" s="10">
        <f>PasteData!C134</f>
        <v>0</v>
      </c>
      <c r="D131" s="10">
        <f t="shared" si="11"/>
        <v>5.75</v>
      </c>
      <c r="E131">
        <f t="shared" si="9"/>
        <v>1</v>
      </c>
      <c r="F131">
        <f t="shared" si="10"/>
        <v>5.75</v>
      </c>
      <c r="G131" s="12" t="str">
        <f t="shared" ref="G131:G194" si="12">IF(COUNTBLANK(A131:A142)&gt;=12,"Insufficient Data",ROUND(IF(AND(TRUNC(F131,1)&gt;=0,TRUNC(F131,1)&lt;=12),(50/12)*TRUNC(F131,1),IF(AND(TRUNC(F131,1)&gt;=12.1,TRUNC(F131,1)&lt;=35.4),(49/23.3)*(TRUNC(F131,1)-12.1)+51,IF(AND(TRUNC(F131,1)&gt;=35.5,TRUNC(F131,1)&lt;=55.4),(49/19.9)*(TRUNC(F131,1)-35.5)+101,IF(AND(TRUNC(F131,1)&gt;=55.5,TRUNC(F131,1)&lt;=150.4),(49/94.9)*(TRUNC(F131,1)-55.5)+151,IF(AND(TRUNC(F131,1)&gt;=150.5,TRUNC(F131,1)&lt;=250.4),(99/99.9)*(TRUNC(F131,1)-150.5)+201,IF(AND(TRUNC(F131,1)&gt;=250.5,TRUNC(F131,1)&lt;=350.4),(99/99.9)*(TRUNC(F131,1)-250.5)+301,IF(TRUNC(F131,1)&gt;=350.5,(99/149.9)*(TRUNC(F131,1)-350.5)+401,"No Data"))))))),0))</f>
        <v>Insufficient Data</v>
      </c>
      <c r="H131" s="13" t="str">
        <f t="shared" ref="H131:H194" si="13">IF(ISNUMBER(G131),IF(AND(G131&gt;=0,G131&lt;=50),"Good",IF(AND(G131&gt;=50,G131&lt;=100),"Moderate",IF(AND(G131&gt;=101,G131&lt;=150),"Unhealthy for Sensitive Groups",IF(AND(G131&gt;=151,G131&lt;=200),"Unhealthy",IF(AND(G131&gt;=201,G131&lt;=300),"Very Unhealthy",IF(AND(G131&gt;=301,G131&lt;=500),"Hazardous",IF(G131&gt;500,"Beyond the AQI","No Data"))))))),"No Data")</f>
        <v>No Data</v>
      </c>
      <c r="I131" s="10">
        <f>PasteData!G134</f>
        <v>0</v>
      </c>
      <c r="J131" s="10">
        <f>PasteData!H134</f>
        <v>0</v>
      </c>
    </row>
    <row r="132" spans="1:10" x14ac:dyDescent="0.3">
      <c r="A132" s="10" t="str">
        <f>LEFT(PasteData!A135,19)</f>
        <v/>
      </c>
      <c r="B132" s="11" t="e">
        <f>IF(PasteData!$U$1="Eastern Daylight Time",View!A132-(4/24),IF(OR(PasteData!$U$1="Eastern Standard Time",PasteData!$U$1="Central Daylight Time"),View!A132-(5/24),IF(OR(PasteData!$U$1="Central Standard Time",PasteData!$U$1="Mountain Daylight Time"),View!A132-(6/24),IF(OR(PasteData!$U$1="Mountain Standard Time",PasteData!$U$1="Pacific Daylight Time"),View!A132-(7/24),IF(OR(PasteData!$U$1="Pacific Standard Time",PasteData!$U$1="Alaska Daylight Time"),View!A132-(8/24),IF(PasteData!$U$1="Alaska Standard Time",View!A132-(9/24),""))))))</f>
        <v>#VALUE!</v>
      </c>
      <c r="C132" s="10">
        <f>PasteData!C135</f>
        <v>0</v>
      </c>
      <c r="D132" s="10">
        <f t="shared" si="11"/>
        <v>5.75</v>
      </c>
      <c r="E132">
        <f t="shared" si="9"/>
        <v>1</v>
      </c>
      <c r="F132">
        <f t="shared" si="10"/>
        <v>5.75</v>
      </c>
      <c r="G132" s="12" t="str">
        <f t="shared" si="12"/>
        <v>Insufficient Data</v>
      </c>
      <c r="H132" s="13" t="str">
        <f t="shared" si="13"/>
        <v>No Data</v>
      </c>
      <c r="I132" s="10">
        <f>PasteData!G135</f>
        <v>0</v>
      </c>
      <c r="J132" s="10">
        <f>PasteData!H135</f>
        <v>0</v>
      </c>
    </row>
    <row r="133" spans="1:10" x14ac:dyDescent="0.3">
      <c r="A133" s="10" t="str">
        <f>LEFT(PasteData!A136,19)</f>
        <v/>
      </c>
      <c r="B133" s="11" t="e">
        <f>IF(PasteData!$U$1="Eastern Daylight Time",View!A133-(4/24),IF(OR(PasteData!$U$1="Eastern Standard Time",PasteData!$U$1="Central Daylight Time"),View!A133-(5/24),IF(OR(PasteData!$U$1="Central Standard Time",PasteData!$U$1="Mountain Daylight Time"),View!A133-(6/24),IF(OR(PasteData!$U$1="Mountain Standard Time",PasteData!$U$1="Pacific Daylight Time"),View!A133-(7/24),IF(OR(PasteData!$U$1="Pacific Standard Time",PasteData!$U$1="Alaska Daylight Time"),View!A133-(8/24),IF(PasteData!$U$1="Alaska Standard Time",View!A133-(9/24),""))))))</f>
        <v>#VALUE!</v>
      </c>
      <c r="C133" s="10">
        <f>PasteData!C136</f>
        <v>0</v>
      </c>
      <c r="D133" s="10">
        <f t="shared" si="11"/>
        <v>5.75</v>
      </c>
      <c r="E133">
        <f t="shared" si="9"/>
        <v>1</v>
      </c>
      <c r="F133">
        <f t="shared" si="10"/>
        <v>5.75</v>
      </c>
      <c r="G133" s="12" t="str">
        <f t="shared" si="12"/>
        <v>Insufficient Data</v>
      </c>
      <c r="H133" s="13" t="str">
        <f t="shared" si="13"/>
        <v>No Data</v>
      </c>
      <c r="I133" s="10">
        <f>PasteData!G136</f>
        <v>0</v>
      </c>
      <c r="J133" s="10">
        <f>PasteData!H136</f>
        <v>0</v>
      </c>
    </row>
    <row r="134" spans="1:10" x14ac:dyDescent="0.3">
      <c r="A134" s="10" t="str">
        <f>LEFT(PasteData!A137,19)</f>
        <v/>
      </c>
      <c r="B134" s="11" t="e">
        <f>IF(PasteData!$U$1="Eastern Daylight Time",View!A134-(4/24),IF(OR(PasteData!$U$1="Eastern Standard Time",PasteData!$U$1="Central Daylight Time"),View!A134-(5/24),IF(OR(PasteData!$U$1="Central Standard Time",PasteData!$U$1="Mountain Daylight Time"),View!A134-(6/24),IF(OR(PasteData!$U$1="Mountain Standard Time",PasteData!$U$1="Pacific Daylight Time"),View!A134-(7/24),IF(OR(PasteData!$U$1="Pacific Standard Time",PasteData!$U$1="Alaska Daylight Time"),View!A134-(8/24),IF(PasteData!$U$1="Alaska Standard Time",View!A134-(9/24),""))))))</f>
        <v>#VALUE!</v>
      </c>
      <c r="C134" s="10">
        <f>PasteData!C137</f>
        <v>0</v>
      </c>
      <c r="D134" s="10">
        <f t="shared" si="11"/>
        <v>5.75</v>
      </c>
      <c r="E134">
        <f t="shared" si="9"/>
        <v>1</v>
      </c>
      <c r="F134">
        <f t="shared" si="10"/>
        <v>5.75</v>
      </c>
      <c r="G134" s="12" t="str">
        <f t="shared" si="12"/>
        <v>Insufficient Data</v>
      </c>
      <c r="H134" s="13" t="str">
        <f t="shared" si="13"/>
        <v>No Data</v>
      </c>
      <c r="I134" s="10">
        <f>PasteData!G137</f>
        <v>0</v>
      </c>
      <c r="J134" s="10">
        <f>PasteData!H137</f>
        <v>0</v>
      </c>
    </row>
    <row r="135" spans="1:10" x14ac:dyDescent="0.3">
      <c r="A135" s="10" t="str">
        <f>LEFT(PasteData!A138,19)</f>
        <v/>
      </c>
      <c r="B135" s="11" t="e">
        <f>IF(PasteData!$U$1="Eastern Daylight Time",View!A135-(4/24),IF(OR(PasteData!$U$1="Eastern Standard Time",PasteData!$U$1="Central Daylight Time"),View!A135-(5/24),IF(OR(PasteData!$U$1="Central Standard Time",PasteData!$U$1="Mountain Daylight Time"),View!A135-(6/24),IF(OR(PasteData!$U$1="Mountain Standard Time",PasteData!$U$1="Pacific Daylight Time"),View!A135-(7/24),IF(OR(PasteData!$U$1="Pacific Standard Time",PasteData!$U$1="Alaska Daylight Time"),View!A135-(8/24),IF(PasteData!$U$1="Alaska Standard Time",View!A135-(9/24),""))))))</f>
        <v>#VALUE!</v>
      </c>
      <c r="C135" s="10">
        <f>PasteData!C138</f>
        <v>0</v>
      </c>
      <c r="D135" s="10">
        <f t="shared" si="11"/>
        <v>5.75</v>
      </c>
      <c r="E135">
        <f t="shared" si="9"/>
        <v>1</v>
      </c>
      <c r="F135">
        <f t="shared" si="10"/>
        <v>5.75</v>
      </c>
      <c r="G135" s="12" t="str">
        <f t="shared" si="12"/>
        <v>Insufficient Data</v>
      </c>
      <c r="H135" s="13" t="str">
        <f t="shared" si="13"/>
        <v>No Data</v>
      </c>
      <c r="I135" s="10">
        <f>PasteData!G138</f>
        <v>0</v>
      </c>
      <c r="J135" s="10">
        <f>PasteData!H138</f>
        <v>0</v>
      </c>
    </row>
    <row r="136" spans="1:10" x14ac:dyDescent="0.3">
      <c r="A136" s="10" t="str">
        <f>LEFT(PasteData!A139,19)</f>
        <v/>
      </c>
      <c r="B136" s="11" t="e">
        <f>IF(PasteData!$U$1="Eastern Daylight Time",View!A136-(4/24),IF(OR(PasteData!$U$1="Eastern Standard Time",PasteData!$U$1="Central Daylight Time"),View!A136-(5/24),IF(OR(PasteData!$U$1="Central Standard Time",PasteData!$U$1="Mountain Daylight Time"),View!A136-(6/24),IF(OR(PasteData!$U$1="Mountain Standard Time",PasteData!$U$1="Pacific Daylight Time"),View!A136-(7/24),IF(OR(PasteData!$U$1="Pacific Standard Time",PasteData!$U$1="Alaska Daylight Time"),View!A136-(8/24),IF(PasteData!$U$1="Alaska Standard Time",View!A136-(9/24),""))))))</f>
        <v>#VALUE!</v>
      </c>
      <c r="C136" s="10">
        <f>PasteData!C139</f>
        <v>0</v>
      </c>
      <c r="D136" s="10">
        <f t="shared" si="11"/>
        <v>5.75</v>
      </c>
      <c r="E136">
        <f t="shared" si="9"/>
        <v>1</v>
      </c>
      <c r="F136">
        <f t="shared" si="10"/>
        <v>5.75</v>
      </c>
      <c r="G136" s="12" t="str">
        <f t="shared" si="12"/>
        <v>Insufficient Data</v>
      </c>
      <c r="H136" s="13" t="str">
        <f t="shared" si="13"/>
        <v>No Data</v>
      </c>
      <c r="I136" s="10">
        <f>PasteData!G139</f>
        <v>0</v>
      </c>
      <c r="J136" s="10">
        <f>PasteData!H139</f>
        <v>0</v>
      </c>
    </row>
    <row r="137" spans="1:10" x14ac:dyDescent="0.3">
      <c r="A137" s="10" t="str">
        <f>LEFT(PasteData!A140,19)</f>
        <v/>
      </c>
      <c r="B137" s="11" t="e">
        <f>IF(PasteData!$U$1="Eastern Daylight Time",View!A137-(4/24),IF(OR(PasteData!$U$1="Eastern Standard Time",PasteData!$U$1="Central Daylight Time"),View!A137-(5/24),IF(OR(PasteData!$U$1="Central Standard Time",PasteData!$U$1="Mountain Daylight Time"),View!A137-(6/24),IF(OR(PasteData!$U$1="Mountain Standard Time",PasteData!$U$1="Pacific Daylight Time"),View!A137-(7/24),IF(OR(PasteData!$U$1="Pacific Standard Time",PasteData!$U$1="Alaska Daylight Time"),View!A137-(8/24),IF(PasteData!$U$1="Alaska Standard Time",View!A137-(9/24),""))))))</f>
        <v>#VALUE!</v>
      </c>
      <c r="C137" s="10">
        <f>PasteData!C140</f>
        <v>0</v>
      </c>
      <c r="D137" s="10">
        <f t="shared" si="11"/>
        <v>5.75</v>
      </c>
      <c r="E137">
        <f t="shared" si="9"/>
        <v>1</v>
      </c>
      <c r="F137">
        <f t="shared" si="10"/>
        <v>5.75</v>
      </c>
      <c r="G137" s="12" t="str">
        <f t="shared" si="12"/>
        <v>Insufficient Data</v>
      </c>
      <c r="H137" s="13" t="str">
        <f t="shared" si="13"/>
        <v>No Data</v>
      </c>
      <c r="I137" s="10">
        <f>PasteData!G140</f>
        <v>0</v>
      </c>
      <c r="J137" s="10">
        <f>PasteData!H140</f>
        <v>0</v>
      </c>
    </row>
    <row r="138" spans="1:10" x14ac:dyDescent="0.3">
      <c r="A138" s="10" t="str">
        <f>LEFT(PasteData!A141,19)</f>
        <v/>
      </c>
      <c r="B138" s="11" t="e">
        <f>IF(PasteData!$U$1="Eastern Daylight Time",View!A138-(4/24),IF(OR(PasteData!$U$1="Eastern Standard Time",PasteData!$U$1="Central Daylight Time"),View!A138-(5/24),IF(OR(PasteData!$U$1="Central Standard Time",PasteData!$U$1="Mountain Daylight Time"),View!A138-(6/24),IF(OR(PasteData!$U$1="Mountain Standard Time",PasteData!$U$1="Pacific Daylight Time"),View!A138-(7/24),IF(OR(PasteData!$U$1="Pacific Standard Time",PasteData!$U$1="Alaska Daylight Time"),View!A138-(8/24),IF(PasteData!$U$1="Alaska Standard Time",View!A138-(9/24),""))))))</f>
        <v>#VALUE!</v>
      </c>
      <c r="C138" s="10">
        <f>PasteData!C141</f>
        <v>0</v>
      </c>
      <c r="D138" s="10">
        <f t="shared" si="11"/>
        <v>5.75</v>
      </c>
      <c r="E138">
        <f t="shared" si="9"/>
        <v>1</v>
      </c>
      <c r="F138">
        <f t="shared" si="10"/>
        <v>5.75</v>
      </c>
      <c r="G138" s="12" t="str">
        <f t="shared" si="12"/>
        <v>Insufficient Data</v>
      </c>
      <c r="H138" s="13" t="str">
        <f t="shared" si="13"/>
        <v>No Data</v>
      </c>
      <c r="I138" s="10">
        <f>PasteData!G141</f>
        <v>0</v>
      </c>
      <c r="J138" s="10">
        <f>PasteData!H141</f>
        <v>0</v>
      </c>
    </row>
    <row r="139" spans="1:10" x14ac:dyDescent="0.3">
      <c r="A139" s="10" t="str">
        <f>LEFT(PasteData!A142,19)</f>
        <v/>
      </c>
      <c r="B139" s="11" t="e">
        <f>IF(PasteData!$U$1="Eastern Daylight Time",View!A139-(4/24),IF(OR(PasteData!$U$1="Eastern Standard Time",PasteData!$U$1="Central Daylight Time"),View!A139-(5/24),IF(OR(PasteData!$U$1="Central Standard Time",PasteData!$U$1="Mountain Daylight Time"),View!A139-(6/24),IF(OR(PasteData!$U$1="Mountain Standard Time",PasteData!$U$1="Pacific Daylight Time"),View!A139-(7/24),IF(OR(PasteData!$U$1="Pacific Standard Time",PasteData!$U$1="Alaska Daylight Time"),View!A139-(8/24),IF(PasteData!$U$1="Alaska Standard Time",View!A139-(9/24),""))))))</f>
        <v>#VALUE!</v>
      </c>
      <c r="C139" s="10">
        <f>PasteData!C142</f>
        <v>0</v>
      </c>
      <c r="D139" s="10">
        <f t="shared" si="11"/>
        <v>5.75</v>
      </c>
      <c r="E139">
        <f t="shared" si="9"/>
        <v>1</v>
      </c>
      <c r="F139">
        <f t="shared" si="10"/>
        <v>5.75</v>
      </c>
      <c r="G139" s="12" t="str">
        <f t="shared" si="12"/>
        <v>Insufficient Data</v>
      </c>
      <c r="H139" s="13" t="str">
        <f t="shared" si="13"/>
        <v>No Data</v>
      </c>
      <c r="I139" s="10">
        <f>PasteData!G142</f>
        <v>0</v>
      </c>
      <c r="J139" s="10">
        <f>PasteData!H142</f>
        <v>0</v>
      </c>
    </row>
    <row r="140" spans="1:10" x14ac:dyDescent="0.3">
      <c r="A140" s="10" t="str">
        <f>LEFT(PasteData!A143,19)</f>
        <v/>
      </c>
      <c r="B140" s="11" t="e">
        <f>IF(PasteData!$U$1="Eastern Daylight Time",View!A140-(4/24),IF(OR(PasteData!$U$1="Eastern Standard Time",PasteData!$U$1="Central Daylight Time"),View!A140-(5/24),IF(OR(PasteData!$U$1="Central Standard Time",PasteData!$U$1="Mountain Daylight Time"),View!A140-(6/24),IF(OR(PasteData!$U$1="Mountain Standard Time",PasteData!$U$1="Pacific Daylight Time"),View!A140-(7/24),IF(OR(PasteData!$U$1="Pacific Standard Time",PasteData!$U$1="Alaska Daylight Time"),View!A140-(8/24),IF(PasteData!$U$1="Alaska Standard Time",View!A140-(9/24),""))))))</f>
        <v>#VALUE!</v>
      </c>
      <c r="C140" s="10">
        <f>PasteData!C143</f>
        <v>0</v>
      </c>
      <c r="D140" s="10">
        <f t="shared" si="11"/>
        <v>5.75</v>
      </c>
      <c r="E140">
        <f t="shared" si="9"/>
        <v>1</v>
      </c>
      <c r="F140">
        <f t="shared" si="10"/>
        <v>5.75</v>
      </c>
      <c r="G140" s="12" t="str">
        <f t="shared" si="12"/>
        <v>Insufficient Data</v>
      </c>
      <c r="H140" s="13" t="str">
        <f t="shared" si="13"/>
        <v>No Data</v>
      </c>
      <c r="I140" s="10">
        <f>PasteData!G143</f>
        <v>0</v>
      </c>
      <c r="J140" s="10">
        <f>PasteData!H143</f>
        <v>0</v>
      </c>
    </row>
    <row r="141" spans="1:10" x14ac:dyDescent="0.3">
      <c r="A141" s="10" t="str">
        <f>LEFT(PasteData!A144,19)</f>
        <v/>
      </c>
      <c r="B141" s="11" t="e">
        <f>IF(PasteData!$U$1="Eastern Daylight Time",View!A141-(4/24),IF(OR(PasteData!$U$1="Eastern Standard Time",PasteData!$U$1="Central Daylight Time"),View!A141-(5/24),IF(OR(PasteData!$U$1="Central Standard Time",PasteData!$U$1="Mountain Daylight Time"),View!A141-(6/24),IF(OR(PasteData!$U$1="Mountain Standard Time",PasteData!$U$1="Pacific Daylight Time"),View!A141-(7/24),IF(OR(PasteData!$U$1="Pacific Standard Time",PasteData!$U$1="Alaska Daylight Time"),View!A141-(8/24),IF(PasteData!$U$1="Alaska Standard Time",View!A141-(9/24),""))))))</f>
        <v>#VALUE!</v>
      </c>
      <c r="C141" s="10">
        <f>PasteData!C144</f>
        <v>0</v>
      </c>
      <c r="D141" s="10">
        <f t="shared" si="11"/>
        <v>5.75</v>
      </c>
      <c r="E141">
        <f t="shared" si="9"/>
        <v>1</v>
      </c>
      <c r="F141">
        <f t="shared" si="10"/>
        <v>5.75</v>
      </c>
      <c r="G141" s="12" t="str">
        <f t="shared" si="12"/>
        <v>Insufficient Data</v>
      </c>
      <c r="H141" s="13" t="str">
        <f t="shared" si="13"/>
        <v>No Data</v>
      </c>
      <c r="I141" s="10">
        <f>PasteData!G144</f>
        <v>0</v>
      </c>
      <c r="J141" s="10">
        <f>PasteData!H144</f>
        <v>0</v>
      </c>
    </row>
    <row r="142" spans="1:10" x14ac:dyDescent="0.3">
      <c r="A142" s="10" t="str">
        <f>LEFT(PasteData!A145,19)</f>
        <v/>
      </c>
      <c r="B142" s="11" t="e">
        <f>IF(PasteData!$U$1="Eastern Daylight Time",View!A142-(4/24),IF(OR(PasteData!$U$1="Eastern Standard Time",PasteData!$U$1="Central Daylight Time"),View!A142-(5/24),IF(OR(PasteData!$U$1="Central Standard Time",PasteData!$U$1="Mountain Daylight Time"),View!A142-(6/24),IF(OR(PasteData!$U$1="Mountain Standard Time",PasteData!$U$1="Pacific Daylight Time"),View!A142-(7/24),IF(OR(PasteData!$U$1="Pacific Standard Time",PasteData!$U$1="Alaska Daylight Time"),View!A142-(8/24),IF(PasteData!$U$1="Alaska Standard Time",View!A142-(9/24),""))))))</f>
        <v>#VALUE!</v>
      </c>
      <c r="C142" s="10">
        <f>PasteData!C145</f>
        <v>0</v>
      </c>
      <c r="D142" s="10">
        <f t="shared" si="11"/>
        <v>5.75</v>
      </c>
      <c r="E142">
        <f t="shared" ref="E142:E205" si="14">IF(1-(MAX(D131:D142)-MIN(D131:D142))/MAX(D131:D142)&lt;0.5,0.5,1-((MAX(D131:D142)-MIN(D131:D142))/MAX(D131:D142)))</f>
        <v>1</v>
      </c>
      <c r="F142">
        <f t="shared" ref="F142:F205" si="15">((D142*(E142^0))+(D141*(E142^1))+(D140*(E142^2))+(D139*(E142^3))+(D138*(E142^4))+(D137*(E142^5))+(D136*(E142^6))+(D135*(E142^7))+(D134*(E142^8))+(D133*(E142^9))+(D132*(E142^10))+(D131*(E142^11)))/((E142^0)+(E142^1)+(E142^2)+(E142^3)+(E142^4)+(E142^5)+(E142^6)+(E142^7)+(E142^8)+(E142^9)+(E142^10)+(E142^11))</f>
        <v>5.75</v>
      </c>
      <c r="G142" s="12" t="str">
        <f t="shared" si="12"/>
        <v>Insufficient Data</v>
      </c>
      <c r="H142" s="13" t="str">
        <f t="shared" si="13"/>
        <v>No Data</v>
      </c>
      <c r="I142" s="10">
        <f>PasteData!G145</f>
        <v>0</v>
      </c>
      <c r="J142" s="10">
        <f>PasteData!H145</f>
        <v>0</v>
      </c>
    </row>
    <row r="143" spans="1:10" x14ac:dyDescent="0.3">
      <c r="A143" s="10" t="str">
        <f>LEFT(PasteData!A146,19)</f>
        <v/>
      </c>
      <c r="B143" s="11" t="e">
        <f>IF(PasteData!$U$1="Eastern Daylight Time",View!A143-(4/24),IF(OR(PasteData!$U$1="Eastern Standard Time",PasteData!$U$1="Central Daylight Time"),View!A143-(5/24),IF(OR(PasteData!$U$1="Central Standard Time",PasteData!$U$1="Mountain Daylight Time"),View!A143-(6/24),IF(OR(PasteData!$U$1="Mountain Standard Time",PasteData!$U$1="Pacific Daylight Time"),View!A143-(7/24),IF(OR(PasteData!$U$1="Pacific Standard Time",PasteData!$U$1="Alaska Daylight Time"),View!A143-(8/24),IF(PasteData!$U$1="Alaska Standard Time",View!A143-(9/24),""))))))</f>
        <v>#VALUE!</v>
      </c>
      <c r="C143" s="10">
        <f>PasteData!C146</f>
        <v>0</v>
      </c>
      <c r="D143" s="10">
        <f t="shared" si="11"/>
        <v>5.75</v>
      </c>
      <c r="E143">
        <f t="shared" si="14"/>
        <v>1</v>
      </c>
      <c r="F143">
        <f t="shared" si="15"/>
        <v>5.75</v>
      </c>
      <c r="G143" s="12" t="str">
        <f t="shared" si="12"/>
        <v>Insufficient Data</v>
      </c>
      <c r="H143" s="13" t="str">
        <f t="shared" si="13"/>
        <v>No Data</v>
      </c>
      <c r="I143" s="10">
        <f>PasteData!G146</f>
        <v>0</v>
      </c>
      <c r="J143" s="10">
        <f>PasteData!H146</f>
        <v>0</v>
      </c>
    </row>
    <row r="144" spans="1:10" x14ac:dyDescent="0.3">
      <c r="A144" s="10" t="str">
        <f>LEFT(PasteData!A147,19)</f>
        <v/>
      </c>
      <c r="B144" s="11" t="e">
        <f>IF(PasteData!$U$1="Eastern Daylight Time",View!A144-(4/24),IF(OR(PasteData!$U$1="Eastern Standard Time",PasteData!$U$1="Central Daylight Time"),View!A144-(5/24),IF(OR(PasteData!$U$1="Central Standard Time",PasteData!$U$1="Mountain Daylight Time"),View!A144-(6/24),IF(OR(PasteData!$U$1="Mountain Standard Time",PasteData!$U$1="Pacific Daylight Time"),View!A144-(7/24),IF(OR(PasteData!$U$1="Pacific Standard Time",PasteData!$U$1="Alaska Daylight Time"),View!A144-(8/24),IF(PasteData!$U$1="Alaska Standard Time",View!A144-(9/24),""))))))</f>
        <v>#VALUE!</v>
      </c>
      <c r="C144" s="10">
        <f>PasteData!C147</f>
        <v>0</v>
      </c>
      <c r="D144" s="10">
        <f t="shared" si="11"/>
        <v>5.75</v>
      </c>
      <c r="E144">
        <f t="shared" si="14"/>
        <v>1</v>
      </c>
      <c r="F144">
        <f t="shared" si="15"/>
        <v>5.75</v>
      </c>
      <c r="G144" s="12" t="str">
        <f t="shared" si="12"/>
        <v>Insufficient Data</v>
      </c>
      <c r="H144" s="13" t="str">
        <f t="shared" si="13"/>
        <v>No Data</v>
      </c>
      <c r="I144" s="10">
        <f>PasteData!G147</f>
        <v>0</v>
      </c>
      <c r="J144" s="10">
        <f>PasteData!H147</f>
        <v>0</v>
      </c>
    </row>
    <row r="145" spans="1:10" x14ac:dyDescent="0.3">
      <c r="A145" s="10" t="str">
        <f>LEFT(PasteData!A148,19)</f>
        <v/>
      </c>
      <c r="B145" s="11" t="e">
        <f>IF(PasteData!$U$1="Eastern Daylight Time",View!A145-(4/24),IF(OR(PasteData!$U$1="Eastern Standard Time",PasteData!$U$1="Central Daylight Time"),View!A145-(5/24),IF(OR(PasteData!$U$1="Central Standard Time",PasteData!$U$1="Mountain Daylight Time"),View!A145-(6/24),IF(OR(PasteData!$U$1="Mountain Standard Time",PasteData!$U$1="Pacific Daylight Time"),View!A145-(7/24),IF(OR(PasteData!$U$1="Pacific Standard Time",PasteData!$U$1="Alaska Daylight Time"),View!A145-(8/24),IF(PasteData!$U$1="Alaska Standard Time",View!A145-(9/24),""))))))</f>
        <v>#VALUE!</v>
      </c>
      <c r="C145" s="10">
        <f>PasteData!C148</f>
        <v>0</v>
      </c>
      <c r="D145" s="10">
        <f t="shared" si="11"/>
        <v>5.75</v>
      </c>
      <c r="E145">
        <f t="shared" si="14"/>
        <v>1</v>
      </c>
      <c r="F145">
        <f t="shared" si="15"/>
        <v>5.75</v>
      </c>
      <c r="G145" s="12" t="str">
        <f t="shared" si="12"/>
        <v>Insufficient Data</v>
      </c>
      <c r="H145" s="13" t="str">
        <f t="shared" si="13"/>
        <v>No Data</v>
      </c>
      <c r="I145" s="10">
        <f>PasteData!G148</f>
        <v>0</v>
      </c>
      <c r="J145" s="10">
        <f>PasteData!H148</f>
        <v>0</v>
      </c>
    </row>
    <row r="146" spans="1:10" x14ac:dyDescent="0.3">
      <c r="A146" s="10" t="str">
        <f>LEFT(PasteData!A149,19)</f>
        <v/>
      </c>
      <c r="B146" s="11" t="e">
        <f>IF(PasteData!$U$1="Eastern Daylight Time",View!A146-(4/24),IF(OR(PasteData!$U$1="Eastern Standard Time",PasteData!$U$1="Central Daylight Time"),View!A146-(5/24),IF(OR(PasteData!$U$1="Central Standard Time",PasteData!$U$1="Mountain Daylight Time"),View!A146-(6/24),IF(OR(PasteData!$U$1="Mountain Standard Time",PasteData!$U$1="Pacific Daylight Time"),View!A146-(7/24),IF(OR(PasteData!$U$1="Pacific Standard Time",PasteData!$U$1="Alaska Daylight Time"),View!A146-(8/24),IF(PasteData!$U$1="Alaska Standard Time",View!A146-(9/24),""))))))</f>
        <v>#VALUE!</v>
      </c>
      <c r="C146" s="10">
        <f>PasteData!C149</f>
        <v>0</v>
      </c>
      <c r="D146" s="10">
        <f t="shared" si="11"/>
        <v>5.75</v>
      </c>
      <c r="E146">
        <f t="shared" si="14"/>
        <v>1</v>
      </c>
      <c r="F146">
        <f t="shared" si="15"/>
        <v>5.75</v>
      </c>
      <c r="G146" s="12" t="str">
        <f t="shared" si="12"/>
        <v>Insufficient Data</v>
      </c>
      <c r="H146" s="13" t="str">
        <f t="shared" si="13"/>
        <v>No Data</v>
      </c>
      <c r="I146" s="10">
        <f>PasteData!G149</f>
        <v>0</v>
      </c>
      <c r="J146" s="10">
        <f>PasteData!H149</f>
        <v>0</v>
      </c>
    </row>
    <row r="147" spans="1:10" x14ac:dyDescent="0.3">
      <c r="A147" s="10" t="str">
        <f>LEFT(PasteData!A150,19)</f>
        <v/>
      </c>
      <c r="B147" s="11" t="e">
        <f>IF(PasteData!$U$1="Eastern Daylight Time",View!A147-(4/24),IF(OR(PasteData!$U$1="Eastern Standard Time",PasteData!$U$1="Central Daylight Time"),View!A147-(5/24),IF(OR(PasteData!$U$1="Central Standard Time",PasteData!$U$1="Mountain Daylight Time"),View!A147-(6/24),IF(OR(PasteData!$U$1="Mountain Standard Time",PasteData!$U$1="Pacific Daylight Time"),View!A147-(7/24),IF(OR(PasteData!$U$1="Pacific Standard Time",PasteData!$U$1="Alaska Daylight Time"),View!A147-(8/24),IF(PasteData!$U$1="Alaska Standard Time",View!A147-(9/24),""))))))</f>
        <v>#VALUE!</v>
      </c>
      <c r="C147" s="10">
        <f>PasteData!C150</f>
        <v>0</v>
      </c>
      <c r="D147" s="10">
        <f t="shared" si="11"/>
        <v>5.75</v>
      </c>
      <c r="E147">
        <f t="shared" si="14"/>
        <v>1</v>
      </c>
      <c r="F147">
        <f t="shared" si="15"/>
        <v>5.75</v>
      </c>
      <c r="G147" s="12" t="str">
        <f t="shared" si="12"/>
        <v>Insufficient Data</v>
      </c>
      <c r="H147" s="13" t="str">
        <f t="shared" si="13"/>
        <v>No Data</v>
      </c>
      <c r="I147" s="10">
        <f>PasteData!G150</f>
        <v>0</v>
      </c>
      <c r="J147" s="10">
        <f>PasteData!H150</f>
        <v>0</v>
      </c>
    </row>
    <row r="148" spans="1:10" x14ac:dyDescent="0.3">
      <c r="A148" s="10" t="str">
        <f>LEFT(PasteData!A151,19)</f>
        <v/>
      </c>
      <c r="B148" s="11" t="e">
        <f>IF(PasteData!$U$1="Eastern Daylight Time",View!A148-(4/24),IF(OR(PasteData!$U$1="Eastern Standard Time",PasteData!$U$1="Central Daylight Time"),View!A148-(5/24),IF(OR(PasteData!$U$1="Central Standard Time",PasteData!$U$1="Mountain Daylight Time"),View!A148-(6/24),IF(OR(PasteData!$U$1="Mountain Standard Time",PasteData!$U$1="Pacific Daylight Time"),View!A148-(7/24),IF(OR(PasteData!$U$1="Pacific Standard Time",PasteData!$U$1="Alaska Daylight Time"),View!A148-(8/24),IF(PasteData!$U$1="Alaska Standard Time",View!A148-(9/24),""))))))</f>
        <v>#VALUE!</v>
      </c>
      <c r="C148" s="10">
        <f>PasteData!C151</f>
        <v>0</v>
      </c>
      <c r="D148" s="10">
        <f t="shared" si="11"/>
        <v>5.75</v>
      </c>
      <c r="E148">
        <f t="shared" si="14"/>
        <v>1</v>
      </c>
      <c r="F148">
        <f t="shared" si="15"/>
        <v>5.75</v>
      </c>
      <c r="G148" s="12" t="str">
        <f t="shared" si="12"/>
        <v>Insufficient Data</v>
      </c>
      <c r="H148" s="13" t="str">
        <f t="shared" si="13"/>
        <v>No Data</v>
      </c>
      <c r="I148" s="10">
        <f>PasteData!G151</f>
        <v>0</v>
      </c>
      <c r="J148" s="10">
        <f>PasteData!H151</f>
        <v>0</v>
      </c>
    </row>
    <row r="149" spans="1:10" x14ac:dyDescent="0.3">
      <c r="A149" s="10" t="str">
        <f>LEFT(PasteData!A152,19)</f>
        <v/>
      </c>
      <c r="B149" s="11" t="e">
        <f>IF(PasteData!$U$1="Eastern Daylight Time",View!A149-(4/24),IF(OR(PasteData!$U$1="Eastern Standard Time",PasteData!$U$1="Central Daylight Time"),View!A149-(5/24),IF(OR(PasteData!$U$1="Central Standard Time",PasteData!$U$1="Mountain Daylight Time"),View!A149-(6/24),IF(OR(PasteData!$U$1="Mountain Standard Time",PasteData!$U$1="Pacific Daylight Time"),View!A149-(7/24),IF(OR(PasteData!$U$1="Pacific Standard Time",PasteData!$U$1="Alaska Daylight Time"),View!A149-(8/24),IF(PasteData!$U$1="Alaska Standard Time",View!A149-(9/24),""))))))</f>
        <v>#VALUE!</v>
      </c>
      <c r="C149" s="10">
        <f>PasteData!C152</f>
        <v>0</v>
      </c>
      <c r="D149" s="10">
        <f t="shared" si="11"/>
        <v>5.75</v>
      </c>
      <c r="E149">
        <f t="shared" si="14"/>
        <v>1</v>
      </c>
      <c r="F149">
        <f t="shared" si="15"/>
        <v>5.75</v>
      </c>
      <c r="G149" s="12" t="str">
        <f t="shared" si="12"/>
        <v>Insufficient Data</v>
      </c>
      <c r="H149" s="13" t="str">
        <f t="shared" si="13"/>
        <v>No Data</v>
      </c>
      <c r="I149" s="10">
        <f>PasteData!G152</f>
        <v>0</v>
      </c>
      <c r="J149" s="10">
        <f>PasteData!H152</f>
        <v>0</v>
      </c>
    </row>
    <row r="150" spans="1:10" x14ac:dyDescent="0.3">
      <c r="A150" s="10" t="str">
        <f>LEFT(PasteData!A153,19)</f>
        <v/>
      </c>
      <c r="B150" s="11" t="e">
        <f>IF(PasteData!$U$1="Eastern Daylight Time",View!A150-(4/24),IF(OR(PasteData!$U$1="Eastern Standard Time",PasteData!$U$1="Central Daylight Time"),View!A150-(5/24),IF(OR(PasteData!$U$1="Central Standard Time",PasteData!$U$1="Mountain Daylight Time"),View!A150-(6/24),IF(OR(PasteData!$U$1="Mountain Standard Time",PasteData!$U$1="Pacific Daylight Time"),View!A150-(7/24),IF(OR(PasteData!$U$1="Pacific Standard Time",PasteData!$U$1="Alaska Daylight Time"),View!A150-(8/24),IF(PasteData!$U$1="Alaska Standard Time",View!A150-(9/24),""))))))</f>
        <v>#VALUE!</v>
      </c>
      <c r="C150" s="10">
        <f>PasteData!C153</f>
        <v>0</v>
      </c>
      <c r="D150" s="10">
        <f t="shared" si="11"/>
        <v>5.75</v>
      </c>
      <c r="E150">
        <f t="shared" si="14"/>
        <v>1</v>
      </c>
      <c r="F150">
        <f t="shared" si="15"/>
        <v>5.75</v>
      </c>
      <c r="G150" s="12" t="str">
        <f t="shared" si="12"/>
        <v>Insufficient Data</v>
      </c>
      <c r="H150" s="13" t="str">
        <f t="shared" si="13"/>
        <v>No Data</v>
      </c>
      <c r="I150" s="10">
        <f>PasteData!G153</f>
        <v>0</v>
      </c>
      <c r="J150" s="10">
        <f>PasteData!H153</f>
        <v>0</v>
      </c>
    </row>
    <row r="151" spans="1:10" x14ac:dyDescent="0.3">
      <c r="A151" s="10" t="str">
        <f>LEFT(PasteData!A154,19)</f>
        <v/>
      </c>
      <c r="B151" s="11" t="e">
        <f>IF(PasteData!$U$1="Eastern Daylight Time",View!A151-(4/24),IF(OR(PasteData!$U$1="Eastern Standard Time",PasteData!$U$1="Central Daylight Time"),View!A151-(5/24),IF(OR(PasteData!$U$1="Central Standard Time",PasteData!$U$1="Mountain Daylight Time"),View!A151-(6/24),IF(OR(PasteData!$U$1="Mountain Standard Time",PasteData!$U$1="Pacific Daylight Time"),View!A151-(7/24),IF(OR(PasteData!$U$1="Pacific Standard Time",PasteData!$U$1="Alaska Daylight Time"),View!A151-(8/24),IF(PasteData!$U$1="Alaska Standard Time",View!A151-(9/24),""))))))</f>
        <v>#VALUE!</v>
      </c>
      <c r="C151" s="10">
        <f>PasteData!C154</f>
        <v>0</v>
      </c>
      <c r="D151" s="10">
        <f t="shared" si="11"/>
        <v>5.75</v>
      </c>
      <c r="E151">
        <f t="shared" si="14"/>
        <v>1</v>
      </c>
      <c r="F151">
        <f t="shared" si="15"/>
        <v>5.75</v>
      </c>
      <c r="G151" s="12" t="str">
        <f t="shared" si="12"/>
        <v>Insufficient Data</v>
      </c>
      <c r="H151" s="13" t="str">
        <f t="shared" si="13"/>
        <v>No Data</v>
      </c>
      <c r="I151" s="10">
        <f>PasteData!G154</f>
        <v>0</v>
      </c>
      <c r="J151" s="10">
        <f>PasteData!H154</f>
        <v>0</v>
      </c>
    </row>
    <row r="152" spans="1:10" x14ac:dyDescent="0.3">
      <c r="A152" s="10" t="str">
        <f>LEFT(PasteData!A155,19)</f>
        <v/>
      </c>
      <c r="B152" s="11" t="e">
        <f>IF(PasteData!$U$1="Eastern Daylight Time",View!A152-(4/24),IF(OR(PasteData!$U$1="Eastern Standard Time",PasteData!$U$1="Central Daylight Time"),View!A152-(5/24),IF(OR(PasteData!$U$1="Central Standard Time",PasteData!$U$1="Mountain Daylight Time"),View!A152-(6/24),IF(OR(PasteData!$U$1="Mountain Standard Time",PasteData!$U$1="Pacific Daylight Time"),View!A152-(7/24),IF(OR(PasteData!$U$1="Pacific Standard Time",PasteData!$U$1="Alaska Daylight Time"),View!A152-(8/24),IF(PasteData!$U$1="Alaska Standard Time",View!A152-(9/24),""))))))</f>
        <v>#VALUE!</v>
      </c>
      <c r="C152" s="10">
        <f>PasteData!C155</f>
        <v>0</v>
      </c>
      <c r="D152" s="10">
        <f t="shared" si="11"/>
        <v>5.75</v>
      </c>
      <c r="E152">
        <f t="shared" si="14"/>
        <v>1</v>
      </c>
      <c r="F152">
        <f t="shared" si="15"/>
        <v>5.75</v>
      </c>
      <c r="G152" s="12" t="str">
        <f t="shared" si="12"/>
        <v>Insufficient Data</v>
      </c>
      <c r="H152" s="13" t="str">
        <f t="shared" si="13"/>
        <v>No Data</v>
      </c>
      <c r="I152" s="10">
        <f>PasteData!G155</f>
        <v>0</v>
      </c>
      <c r="J152" s="10">
        <f>PasteData!H155</f>
        <v>0</v>
      </c>
    </row>
    <row r="153" spans="1:10" x14ac:dyDescent="0.3">
      <c r="A153" s="10" t="str">
        <f>LEFT(PasteData!A156,19)</f>
        <v/>
      </c>
      <c r="B153" s="11" t="e">
        <f>IF(PasteData!$U$1="Eastern Daylight Time",View!A153-(4/24),IF(OR(PasteData!$U$1="Eastern Standard Time",PasteData!$U$1="Central Daylight Time"),View!A153-(5/24),IF(OR(PasteData!$U$1="Central Standard Time",PasteData!$U$1="Mountain Daylight Time"),View!A153-(6/24),IF(OR(PasteData!$U$1="Mountain Standard Time",PasteData!$U$1="Pacific Daylight Time"),View!A153-(7/24),IF(OR(PasteData!$U$1="Pacific Standard Time",PasteData!$U$1="Alaska Daylight Time"),View!A153-(8/24),IF(PasteData!$U$1="Alaska Standard Time",View!A153-(9/24),""))))))</f>
        <v>#VALUE!</v>
      </c>
      <c r="C153" s="10">
        <f>PasteData!C156</f>
        <v>0</v>
      </c>
      <c r="D153" s="10">
        <f t="shared" si="11"/>
        <v>5.75</v>
      </c>
      <c r="E153">
        <f t="shared" si="14"/>
        <v>1</v>
      </c>
      <c r="F153">
        <f t="shared" si="15"/>
        <v>5.75</v>
      </c>
      <c r="G153" s="12" t="str">
        <f t="shared" si="12"/>
        <v>Insufficient Data</v>
      </c>
      <c r="H153" s="13" t="str">
        <f t="shared" si="13"/>
        <v>No Data</v>
      </c>
      <c r="I153" s="10">
        <f>PasteData!G156</f>
        <v>0</v>
      </c>
      <c r="J153" s="10">
        <f>PasteData!H156</f>
        <v>0</v>
      </c>
    </row>
    <row r="154" spans="1:10" x14ac:dyDescent="0.3">
      <c r="A154" s="10" t="str">
        <f>LEFT(PasteData!A157,19)</f>
        <v/>
      </c>
      <c r="B154" s="11" t="e">
        <f>IF(PasteData!$U$1="Eastern Daylight Time",View!A154-(4/24),IF(OR(PasteData!$U$1="Eastern Standard Time",PasteData!$U$1="Central Daylight Time"),View!A154-(5/24),IF(OR(PasteData!$U$1="Central Standard Time",PasteData!$U$1="Mountain Daylight Time"),View!A154-(6/24),IF(OR(PasteData!$U$1="Mountain Standard Time",PasteData!$U$1="Pacific Daylight Time"),View!A154-(7/24),IF(OR(PasteData!$U$1="Pacific Standard Time",PasteData!$U$1="Alaska Daylight Time"),View!A154-(8/24),IF(PasteData!$U$1="Alaska Standard Time",View!A154-(9/24),""))))))</f>
        <v>#VALUE!</v>
      </c>
      <c r="C154" s="10">
        <f>PasteData!C157</f>
        <v>0</v>
      </c>
      <c r="D154" s="10">
        <f t="shared" si="11"/>
        <v>5.75</v>
      </c>
      <c r="E154">
        <f t="shared" si="14"/>
        <v>1</v>
      </c>
      <c r="F154">
        <f t="shared" si="15"/>
        <v>5.75</v>
      </c>
      <c r="G154" s="12" t="str">
        <f t="shared" si="12"/>
        <v>Insufficient Data</v>
      </c>
      <c r="H154" s="13" t="str">
        <f t="shared" si="13"/>
        <v>No Data</v>
      </c>
      <c r="I154" s="10">
        <f>PasteData!G157</f>
        <v>0</v>
      </c>
      <c r="J154" s="10">
        <f>PasteData!H157</f>
        <v>0</v>
      </c>
    </row>
    <row r="155" spans="1:10" x14ac:dyDescent="0.3">
      <c r="A155" s="10" t="str">
        <f>LEFT(PasteData!A158,19)</f>
        <v/>
      </c>
      <c r="B155" s="11" t="e">
        <f>IF(PasteData!$U$1="Eastern Daylight Time",View!A155-(4/24),IF(OR(PasteData!$U$1="Eastern Standard Time",PasteData!$U$1="Central Daylight Time"),View!A155-(5/24),IF(OR(PasteData!$U$1="Central Standard Time",PasteData!$U$1="Mountain Daylight Time"),View!A155-(6/24),IF(OR(PasteData!$U$1="Mountain Standard Time",PasteData!$U$1="Pacific Daylight Time"),View!A155-(7/24),IF(OR(PasteData!$U$1="Pacific Standard Time",PasteData!$U$1="Alaska Daylight Time"),View!A155-(8/24),IF(PasteData!$U$1="Alaska Standard Time",View!A155-(9/24),""))))))</f>
        <v>#VALUE!</v>
      </c>
      <c r="C155" s="10">
        <f>PasteData!C158</f>
        <v>0</v>
      </c>
      <c r="D155" s="10">
        <f t="shared" si="11"/>
        <v>5.75</v>
      </c>
      <c r="E155">
        <f t="shared" si="14"/>
        <v>1</v>
      </c>
      <c r="F155">
        <f t="shared" si="15"/>
        <v>5.75</v>
      </c>
      <c r="G155" s="12" t="str">
        <f t="shared" si="12"/>
        <v>Insufficient Data</v>
      </c>
      <c r="H155" s="13" t="str">
        <f t="shared" si="13"/>
        <v>No Data</v>
      </c>
      <c r="I155" s="10">
        <f>PasteData!G158</f>
        <v>0</v>
      </c>
      <c r="J155" s="10">
        <f>PasteData!H158</f>
        <v>0</v>
      </c>
    </row>
    <row r="156" spans="1:10" x14ac:dyDescent="0.3">
      <c r="A156" s="10" t="str">
        <f>LEFT(PasteData!A159,19)</f>
        <v/>
      </c>
      <c r="B156" s="11" t="e">
        <f>IF(PasteData!$U$1="Eastern Daylight Time",View!A156-(4/24),IF(OR(PasteData!$U$1="Eastern Standard Time",PasteData!$U$1="Central Daylight Time"),View!A156-(5/24),IF(OR(PasteData!$U$1="Central Standard Time",PasteData!$U$1="Mountain Daylight Time"),View!A156-(6/24),IF(OR(PasteData!$U$1="Mountain Standard Time",PasteData!$U$1="Pacific Daylight Time"),View!A156-(7/24),IF(OR(PasteData!$U$1="Pacific Standard Time",PasteData!$U$1="Alaska Daylight Time"),View!A156-(8/24),IF(PasteData!$U$1="Alaska Standard Time",View!A156-(9/24),""))))))</f>
        <v>#VALUE!</v>
      </c>
      <c r="C156" s="10">
        <f>PasteData!C159</f>
        <v>0</v>
      </c>
      <c r="D156" s="10">
        <f t="shared" si="11"/>
        <v>5.75</v>
      </c>
      <c r="E156">
        <f t="shared" si="14"/>
        <v>1</v>
      </c>
      <c r="F156">
        <f t="shared" si="15"/>
        <v>5.75</v>
      </c>
      <c r="G156" s="12" t="str">
        <f t="shared" si="12"/>
        <v>Insufficient Data</v>
      </c>
      <c r="H156" s="13" t="str">
        <f t="shared" si="13"/>
        <v>No Data</v>
      </c>
      <c r="I156" s="10">
        <f>PasteData!G159</f>
        <v>0</v>
      </c>
      <c r="J156" s="10">
        <f>PasteData!H159</f>
        <v>0</v>
      </c>
    </row>
    <row r="157" spans="1:10" x14ac:dyDescent="0.3">
      <c r="A157" s="10" t="str">
        <f>LEFT(PasteData!A160,19)</f>
        <v/>
      </c>
      <c r="B157" s="11" t="e">
        <f>IF(PasteData!$U$1="Eastern Daylight Time",View!A157-(4/24),IF(OR(PasteData!$U$1="Eastern Standard Time",PasteData!$U$1="Central Daylight Time"),View!A157-(5/24),IF(OR(PasteData!$U$1="Central Standard Time",PasteData!$U$1="Mountain Daylight Time"),View!A157-(6/24),IF(OR(PasteData!$U$1="Mountain Standard Time",PasteData!$U$1="Pacific Daylight Time"),View!A157-(7/24),IF(OR(PasteData!$U$1="Pacific Standard Time",PasteData!$U$1="Alaska Daylight Time"),View!A157-(8/24),IF(PasteData!$U$1="Alaska Standard Time",View!A157-(9/24),""))))))</f>
        <v>#VALUE!</v>
      </c>
      <c r="C157" s="10">
        <f>PasteData!C160</f>
        <v>0</v>
      </c>
      <c r="D157" s="10">
        <f t="shared" si="11"/>
        <v>5.75</v>
      </c>
      <c r="E157">
        <f t="shared" si="14"/>
        <v>1</v>
      </c>
      <c r="F157">
        <f t="shared" si="15"/>
        <v>5.75</v>
      </c>
      <c r="G157" s="12" t="str">
        <f t="shared" si="12"/>
        <v>Insufficient Data</v>
      </c>
      <c r="H157" s="13" t="str">
        <f t="shared" si="13"/>
        <v>No Data</v>
      </c>
      <c r="I157" s="10">
        <f>PasteData!G160</f>
        <v>0</v>
      </c>
      <c r="J157" s="10">
        <f>PasteData!H160</f>
        <v>0</v>
      </c>
    </row>
    <row r="158" spans="1:10" x14ac:dyDescent="0.3">
      <c r="A158" s="10" t="str">
        <f>LEFT(PasteData!A161,19)</f>
        <v/>
      </c>
      <c r="B158" s="11" t="e">
        <f>IF(PasteData!$U$1="Eastern Daylight Time",View!A158-(4/24),IF(OR(PasteData!$U$1="Eastern Standard Time",PasteData!$U$1="Central Daylight Time"),View!A158-(5/24),IF(OR(PasteData!$U$1="Central Standard Time",PasteData!$U$1="Mountain Daylight Time"),View!A158-(6/24),IF(OR(PasteData!$U$1="Mountain Standard Time",PasteData!$U$1="Pacific Daylight Time"),View!A158-(7/24),IF(OR(PasteData!$U$1="Pacific Standard Time",PasteData!$U$1="Alaska Daylight Time"),View!A158-(8/24),IF(PasteData!$U$1="Alaska Standard Time",View!A158-(9/24),""))))))</f>
        <v>#VALUE!</v>
      </c>
      <c r="C158" s="10">
        <f>PasteData!C161</f>
        <v>0</v>
      </c>
      <c r="D158" s="10">
        <f t="shared" si="11"/>
        <v>5.75</v>
      </c>
      <c r="E158">
        <f t="shared" si="14"/>
        <v>1</v>
      </c>
      <c r="F158">
        <f t="shared" si="15"/>
        <v>5.75</v>
      </c>
      <c r="G158" s="12" t="str">
        <f t="shared" si="12"/>
        <v>Insufficient Data</v>
      </c>
      <c r="H158" s="13" t="str">
        <f t="shared" si="13"/>
        <v>No Data</v>
      </c>
      <c r="I158" s="10">
        <f>PasteData!G161</f>
        <v>0</v>
      </c>
      <c r="J158" s="10">
        <f>PasteData!H161</f>
        <v>0</v>
      </c>
    </row>
    <row r="159" spans="1:10" x14ac:dyDescent="0.3">
      <c r="A159" s="10" t="str">
        <f>LEFT(PasteData!A162,19)</f>
        <v/>
      </c>
      <c r="B159" s="11" t="e">
        <f>IF(PasteData!$U$1="Eastern Daylight Time",View!A159-(4/24),IF(OR(PasteData!$U$1="Eastern Standard Time",PasteData!$U$1="Central Daylight Time"),View!A159-(5/24),IF(OR(PasteData!$U$1="Central Standard Time",PasteData!$U$1="Mountain Daylight Time"),View!A159-(6/24),IF(OR(PasteData!$U$1="Mountain Standard Time",PasteData!$U$1="Pacific Daylight Time"),View!A159-(7/24),IF(OR(PasteData!$U$1="Pacific Standard Time",PasteData!$U$1="Alaska Daylight Time"),View!A159-(8/24),IF(PasteData!$U$1="Alaska Standard Time",View!A159-(9/24),""))))))</f>
        <v>#VALUE!</v>
      </c>
      <c r="C159" s="10">
        <f>PasteData!C162</f>
        <v>0</v>
      </c>
      <c r="D159" s="10">
        <f t="shared" si="11"/>
        <v>5.75</v>
      </c>
      <c r="E159">
        <f t="shared" si="14"/>
        <v>1</v>
      </c>
      <c r="F159">
        <f t="shared" si="15"/>
        <v>5.75</v>
      </c>
      <c r="G159" s="12" t="str">
        <f t="shared" si="12"/>
        <v>Insufficient Data</v>
      </c>
      <c r="H159" s="13" t="str">
        <f t="shared" si="13"/>
        <v>No Data</v>
      </c>
      <c r="I159" s="10">
        <f>PasteData!G162</f>
        <v>0</v>
      </c>
      <c r="J159" s="10">
        <f>PasteData!H162</f>
        <v>0</v>
      </c>
    </row>
    <row r="160" spans="1:10" x14ac:dyDescent="0.3">
      <c r="A160" s="10" t="str">
        <f>LEFT(PasteData!A163,19)</f>
        <v/>
      </c>
      <c r="B160" s="11" t="e">
        <f>IF(PasteData!$U$1="Eastern Daylight Time",View!A160-(4/24),IF(OR(PasteData!$U$1="Eastern Standard Time",PasteData!$U$1="Central Daylight Time"),View!A160-(5/24),IF(OR(PasteData!$U$1="Central Standard Time",PasteData!$U$1="Mountain Daylight Time"),View!A160-(6/24),IF(OR(PasteData!$U$1="Mountain Standard Time",PasteData!$U$1="Pacific Daylight Time"),View!A160-(7/24),IF(OR(PasteData!$U$1="Pacific Standard Time",PasteData!$U$1="Alaska Daylight Time"),View!A160-(8/24),IF(PasteData!$U$1="Alaska Standard Time",View!A160-(9/24),""))))))</f>
        <v>#VALUE!</v>
      </c>
      <c r="C160" s="10">
        <f>PasteData!C163</f>
        <v>0</v>
      </c>
      <c r="D160" s="10">
        <f t="shared" si="11"/>
        <v>5.75</v>
      </c>
      <c r="E160">
        <f t="shared" si="14"/>
        <v>1</v>
      </c>
      <c r="F160">
        <f t="shared" si="15"/>
        <v>5.75</v>
      </c>
      <c r="G160" s="12" t="str">
        <f t="shared" si="12"/>
        <v>Insufficient Data</v>
      </c>
      <c r="H160" s="13" t="str">
        <f t="shared" si="13"/>
        <v>No Data</v>
      </c>
      <c r="I160" s="10">
        <f>PasteData!G163</f>
        <v>0</v>
      </c>
      <c r="J160" s="10">
        <f>PasteData!H163</f>
        <v>0</v>
      </c>
    </row>
    <row r="161" spans="1:10" x14ac:dyDescent="0.3">
      <c r="A161" s="10" t="str">
        <f>LEFT(PasteData!A164,19)</f>
        <v/>
      </c>
      <c r="B161" s="11" t="e">
        <f>IF(PasteData!$U$1="Eastern Daylight Time",View!A161-(4/24),IF(OR(PasteData!$U$1="Eastern Standard Time",PasteData!$U$1="Central Daylight Time"),View!A161-(5/24),IF(OR(PasteData!$U$1="Central Standard Time",PasteData!$U$1="Mountain Daylight Time"),View!A161-(6/24),IF(OR(PasteData!$U$1="Mountain Standard Time",PasteData!$U$1="Pacific Daylight Time"),View!A161-(7/24),IF(OR(PasteData!$U$1="Pacific Standard Time",PasteData!$U$1="Alaska Daylight Time"),View!A161-(8/24),IF(PasteData!$U$1="Alaska Standard Time",View!A161-(9/24),""))))))</f>
        <v>#VALUE!</v>
      </c>
      <c r="C161" s="10">
        <f>PasteData!C164</f>
        <v>0</v>
      </c>
      <c r="D161" s="10">
        <f t="shared" si="11"/>
        <v>5.75</v>
      </c>
      <c r="E161">
        <f t="shared" si="14"/>
        <v>1</v>
      </c>
      <c r="F161">
        <f t="shared" si="15"/>
        <v>5.75</v>
      </c>
      <c r="G161" s="12" t="str">
        <f t="shared" si="12"/>
        <v>Insufficient Data</v>
      </c>
      <c r="H161" s="13" t="str">
        <f t="shared" si="13"/>
        <v>No Data</v>
      </c>
      <c r="I161" s="10">
        <f>PasteData!G164</f>
        <v>0</v>
      </c>
      <c r="J161" s="10">
        <f>PasteData!H164</f>
        <v>0</v>
      </c>
    </row>
    <row r="162" spans="1:10" x14ac:dyDescent="0.3">
      <c r="A162" s="10" t="str">
        <f>LEFT(PasteData!A165,19)</f>
        <v/>
      </c>
      <c r="B162" s="11" t="e">
        <f>IF(PasteData!$U$1="Eastern Daylight Time",View!A162-(4/24),IF(OR(PasteData!$U$1="Eastern Standard Time",PasteData!$U$1="Central Daylight Time"),View!A162-(5/24),IF(OR(PasteData!$U$1="Central Standard Time",PasteData!$U$1="Mountain Daylight Time"),View!A162-(6/24),IF(OR(PasteData!$U$1="Mountain Standard Time",PasteData!$U$1="Pacific Daylight Time"),View!A162-(7/24),IF(OR(PasteData!$U$1="Pacific Standard Time",PasteData!$U$1="Alaska Daylight Time"),View!A162-(8/24),IF(PasteData!$U$1="Alaska Standard Time",View!A162-(9/24),""))))))</f>
        <v>#VALUE!</v>
      </c>
      <c r="C162" s="10">
        <f>PasteData!C165</f>
        <v>0</v>
      </c>
      <c r="D162" s="10">
        <f t="shared" si="11"/>
        <v>5.75</v>
      </c>
      <c r="E162">
        <f t="shared" si="14"/>
        <v>1</v>
      </c>
      <c r="F162">
        <f t="shared" si="15"/>
        <v>5.75</v>
      </c>
      <c r="G162" s="12" t="str">
        <f t="shared" si="12"/>
        <v>Insufficient Data</v>
      </c>
      <c r="H162" s="13" t="str">
        <f t="shared" si="13"/>
        <v>No Data</v>
      </c>
      <c r="I162" s="10">
        <f>PasteData!G165</f>
        <v>0</v>
      </c>
      <c r="J162" s="10">
        <f>PasteData!H165</f>
        <v>0</v>
      </c>
    </row>
    <row r="163" spans="1:10" x14ac:dyDescent="0.3">
      <c r="A163" s="10" t="str">
        <f>LEFT(PasteData!A166,19)</f>
        <v/>
      </c>
      <c r="B163" s="11" t="e">
        <f>IF(PasteData!$U$1="Eastern Daylight Time",View!A163-(4/24),IF(OR(PasteData!$U$1="Eastern Standard Time",PasteData!$U$1="Central Daylight Time"),View!A163-(5/24),IF(OR(PasteData!$U$1="Central Standard Time",PasteData!$U$1="Mountain Daylight Time"),View!A163-(6/24),IF(OR(PasteData!$U$1="Mountain Standard Time",PasteData!$U$1="Pacific Daylight Time"),View!A163-(7/24),IF(OR(PasteData!$U$1="Pacific Standard Time",PasteData!$U$1="Alaska Daylight Time"),View!A163-(8/24),IF(PasteData!$U$1="Alaska Standard Time",View!A163-(9/24),""))))))</f>
        <v>#VALUE!</v>
      </c>
      <c r="C163" s="10">
        <f>PasteData!C166</f>
        <v>0</v>
      </c>
      <c r="D163" s="10">
        <f t="shared" si="11"/>
        <v>5.75</v>
      </c>
      <c r="E163">
        <f t="shared" si="14"/>
        <v>1</v>
      </c>
      <c r="F163">
        <f t="shared" si="15"/>
        <v>5.75</v>
      </c>
      <c r="G163" s="12" t="str">
        <f t="shared" si="12"/>
        <v>Insufficient Data</v>
      </c>
      <c r="H163" s="13" t="str">
        <f t="shared" si="13"/>
        <v>No Data</v>
      </c>
      <c r="I163" s="10">
        <f>PasteData!G166</f>
        <v>0</v>
      </c>
      <c r="J163" s="10">
        <f>PasteData!H166</f>
        <v>0</v>
      </c>
    </row>
    <row r="164" spans="1:10" x14ac:dyDescent="0.3">
      <c r="A164" s="10" t="str">
        <f>LEFT(PasteData!A167,19)</f>
        <v/>
      </c>
      <c r="B164" s="11" t="e">
        <f>IF(PasteData!$U$1="Eastern Daylight Time",View!A164-(4/24),IF(OR(PasteData!$U$1="Eastern Standard Time",PasteData!$U$1="Central Daylight Time"),View!A164-(5/24),IF(OR(PasteData!$U$1="Central Standard Time",PasteData!$U$1="Mountain Daylight Time"),View!A164-(6/24),IF(OR(PasteData!$U$1="Mountain Standard Time",PasteData!$U$1="Pacific Daylight Time"),View!A164-(7/24),IF(OR(PasteData!$U$1="Pacific Standard Time",PasteData!$U$1="Alaska Daylight Time"),View!A164-(8/24),IF(PasteData!$U$1="Alaska Standard Time",View!A164-(9/24),""))))))</f>
        <v>#VALUE!</v>
      </c>
      <c r="C164" s="10">
        <f>PasteData!C167</f>
        <v>0</v>
      </c>
      <c r="D164" s="10">
        <f t="shared" si="11"/>
        <v>5.75</v>
      </c>
      <c r="E164">
        <f t="shared" si="14"/>
        <v>1</v>
      </c>
      <c r="F164">
        <f t="shared" si="15"/>
        <v>5.75</v>
      </c>
      <c r="G164" s="12" t="str">
        <f t="shared" si="12"/>
        <v>Insufficient Data</v>
      </c>
      <c r="H164" s="13" t="str">
        <f t="shared" si="13"/>
        <v>No Data</v>
      </c>
      <c r="I164" s="10">
        <f>PasteData!G167</f>
        <v>0</v>
      </c>
      <c r="J164" s="10">
        <f>PasteData!H167</f>
        <v>0</v>
      </c>
    </row>
    <row r="165" spans="1:10" x14ac:dyDescent="0.3">
      <c r="A165" s="10" t="str">
        <f>LEFT(PasteData!A168,19)</f>
        <v/>
      </c>
      <c r="B165" s="11" t="e">
        <f>IF(PasteData!$U$1="Eastern Daylight Time",View!A165-(4/24),IF(OR(PasteData!$U$1="Eastern Standard Time",PasteData!$U$1="Central Daylight Time"),View!A165-(5/24),IF(OR(PasteData!$U$1="Central Standard Time",PasteData!$U$1="Mountain Daylight Time"),View!A165-(6/24),IF(OR(PasteData!$U$1="Mountain Standard Time",PasteData!$U$1="Pacific Daylight Time"),View!A165-(7/24),IF(OR(PasteData!$U$1="Pacific Standard Time",PasteData!$U$1="Alaska Daylight Time"),View!A165-(8/24),IF(PasteData!$U$1="Alaska Standard Time",View!A165-(9/24),""))))))</f>
        <v>#VALUE!</v>
      </c>
      <c r="C165" s="10">
        <f>PasteData!C168</f>
        <v>0</v>
      </c>
      <c r="D165" s="10">
        <f t="shared" si="11"/>
        <v>5.75</v>
      </c>
      <c r="E165">
        <f t="shared" si="14"/>
        <v>1</v>
      </c>
      <c r="F165">
        <f t="shared" si="15"/>
        <v>5.75</v>
      </c>
      <c r="G165" s="12" t="str">
        <f t="shared" si="12"/>
        <v>Insufficient Data</v>
      </c>
      <c r="H165" s="13" t="str">
        <f t="shared" si="13"/>
        <v>No Data</v>
      </c>
      <c r="I165" s="10">
        <f>PasteData!G168</f>
        <v>0</v>
      </c>
      <c r="J165" s="10">
        <f>PasteData!H168</f>
        <v>0</v>
      </c>
    </row>
    <row r="166" spans="1:10" x14ac:dyDescent="0.3">
      <c r="A166" s="10" t="str">
        <f>LEFT(PasteData!A169,19)</f>
        <v/>
      </c>
      <c r="B166" s="11" t="e">
        <f>IF(PasteData!$U$1="Eastern Daylight Time",View!A166-(4/24),IF(OR(PasteData!$U$1="Eastern Standard Time",PasteData!$U$1="Central Daylight Time"),View!A166-(5/24),IF(OR(PasteData!$U$1="Central Standard Time",PasteData!$U$1="Mountain Daylight Time"),View!A166-(6/24),IF(OR(PasteData!$U$1="Mountain Standard Time",PasteData!$U$1="Pacific Daylight Time"),View!A166-(7/24),IF(OR(PasteData!$U$1="Pacific Standard Time",PasteData!$U$1="Alaska Daylight Time"),View!A166-(8/24),IF(PasteData!$U$1="Alaska Standard Time",View!A166-(9/24),""))))))</f>
        <v>#VALUE!</v>
      </c>
      <c r="C166" s="10">
        <f>PasteData!C169</f>
        <v>0</v>
      </c>
      <c r="D166" s="10">
        <f t="shared" si="11"/>
        <v>5.75</v>
      </c>
      <c r="E166">
        <f t="shared" si="14"/>
        <v>1</v>
      </c>
      <c r="F166">
        <f t="shared" si="15"/>
        <v>5.75</v>
      </c>
      <c r="G166" s="12" t="str">
        <f t="shared" si="12"/>
        <v>Insufficient Data</v>
      </c>
      <c r="H166" s="13" t="str">
        <f t="shared" si="13"/>
        <v>No Data</v>
      </c>
      <c r="I166" s="10">
        <f>PasteData!G169</f>
        <v>0</v>
      </c>
      <c r="J166" s="10">
        <f>PasteData!H169</f>
        <v>0</v>
      </c>
    </row>
    <row r="167" spans="1:10" x14ac:dyDescent="0.3">
      <c r="A167" s="10" t="str">
        <f>LEFT(PasteData!A170,19)</f>
        <v/>
      </c>
      <c r="B167" s="11" t="e">
        <f>IF(PasteData!$U$1="Eastern Daylight Time",View!A167-(4/24),IF(OR(PasteData!$U$1="Eastern Standard Time",PasteData!$U$1="Central Daylight Time"),View!A167-(5/24),IF(OR(PasteData!$U$1="Central Standard Time",PasteData!$U$1="Mountain Daylight Time"),View!A167-(6/24),IF(OR(PasteData!$U$1="Mountain Standard Time",PasteData!$U$1="Pacific Daylight Time"),View!A167-(7/24),IF(OR(PasteData!$U$1="Pacific Standard Time",PasteData!$U$1="Alaska Daylight Time"),View!A167-(8/24),IF(PasteData!$U$1="Alaska Standard Time",View!A167-(9/24),""))))))</f>
        <v>#VALUE!</v>
      </c>
      <c r="C167" s="10">
        <f>PasteData!C170</f>
        <v>0</v>
      </c>
      <c r="D167" s="10">
        <f t="shared" si="11"/>
        <v>5.75</v>
      </c>
      <c r="E167">
        <f t="shared" si="14"/>
        <v>1</v>
      </c>
      <c r="F167">
        <f t="shared" si="15"/>
        <v>5.75</v>
      </c>
      <c r="G167" s="12" t="str">
        <f t="shared" si="12"/>
        <v>Insufficient Data</v>
      </c>
      <c r="H167" s="13" t="str">
        <f t="shared" si="13"/>
        <v>No Data</v>
      </c>
      <c r="I167" s="10">
        <f>PasteData!G170</f>
        <v>0</v>
      </c>
      <c r="J167" s="10">
        <f>PasteData!H170</f>
        <v>0</v>
      </c>
    </row>
    <row r="168" spans="1:10" x14ac:dyDescent="0.3">
      <c r="A168" s="10" t="str">
        <f>LEFT(PasteData!A171,19)</f>
        <v/>
      </c>
      <c r="B168" s="11" t="e">
        <f>IF(PasteData!$U$1="Eastern Daylight Time",View!A168-(4/24),IF(OR(PasteData!$U$1="Eastern Standard Time",PasteData!$U$1="Central Daylight Time"),View!A168-(5/24),IF(OR(PasteData!$U$1="Central Standard Time",PasteData!$U$1="Mountain Daylight Time"),View!A168-(6/24),IF(OR(PasteData!$U$1="Mountain Standard Time",PasteData!$U$1="Pacific Daylight Time"),View!A168-(7/24),IF(OR(PasteData!$U$1="Pacific Standard Time",PasteData!$U$1="Alaska Daylight Time"),View!A168-(8/24),IF(PasteData!$U$1="Alaska Standard Time",View!A168-(9/24),""))))))</f>
        <v>#VALUE!</v>
      </c>
      <c r="C168" s="10">
        <f>PasteData!C171</f>
        <v>0</v>
      </c>
      <c r="D168" s="10">
        <f t="shared" si="11"/>
        <v>5.75</v>
      </c>
      <c r="E168">
        <f t="shared" si="14"/>
        <v>1</v>
      </c>
      <c r="F168">
        <f t="shared" si="15"/>
        <v>5.75</v>
      </c>
      <c r="G168" s="12" t="str">
        <f t="shared" si="12"/>
        <v>Insufficient Data</v>
      </c>
      <c r="H168" s="13" t="str">
        <f t="shared" si="13"/>
        <v>No Data</v>
      </c>
      <c r="I168" s="10">
        <f>PasteData!G171</f>
        <v>0</v>
      </c>
      <c r="J168" s="10">
        <f>PasteData!H171</f>
        <v>0</v>
      </c>
    </row>
    <row r="169" spans="1:10" x14ac:dyDescent="0.3">
      <c r="A169" s="10" t="str">
        <f>LEFT(PasteData!A172,19)</f>
        <v/>
      </c>
      <c r="B169" s="11" t="e">
        <f>IF(PasteData!$U$1="Eastern Daylight Time",View!A169-(4/24),IF(OR(PasteData!$U$1="Eastern Standard Time",PasteData!$U$1="Central Daylight Time"),View!A169-(5/24),IF(OR(PasteData!$U$1="Central Standard Time",PasteData!$U$1="Mountain Daylight Time"),View!A169-(6/24),IF(OR(PasteData!$U$1="Mountain Standard Time",PasteData!$U$1="Pacific Daylight Time"),View!A169-(7/24),IF(OR(PasteData!$U$1="Pacific Standard Time",PasteData!$U$1="Alaska Daylight Time"),View!A169-(8/24),IF(PasteData!$U$1="Alaska Standard Time",View!A169-(9/24),""))))))</f>
        <v>#VALUE!</v>
      </c>
      <c r="C169" s="10">
        <f>PasteData!C172</f>
        <v>0</v>
      </c>
      <c r="D169" s="10">
        <f t="shared" si="11"/>
        <v>5.75</v>
      </c>
      <c r="E169">
        <f t="shared" si="14"/>
        <v>1</v>
      </c>
      <c r="F169">
        <f t="shared" si="15"/>
        <v>5.75</v>
      </c>
      <c r="G169" s="12" t="str">
        <f t="shared" si="12"/>
        <v>Insufficient Data</v>
      </c>
      <c r="H169" s="13" t="str">
        <f t="shared" si="13"/>
        <v>No Data</v>
      </c>
      <c r="I169" s="10">
        <f>PasteData!G172</f>
        <v>0</v>
      </c>
      <c r="J169" s="10">
        <f>PasteData!H172</f>
        <v>0</v>
      </c>
    </row>
    <row r="170" spans="1:10" x14ac:dyDescent="0.3">
      <c r="A170" s="10" t="str">
        <f>LEFT(PasteData!A173,19)</f>
        <v/>
      </c>
      <c r="B170" s="11" t="e">
        <f>IF(PasteData!$U$1="Eastern Daylight Time",View!A170-(4/24),IF(OR(PasteData!$U$1="Eastern Standard Time",PasteData!$U$1="Central Daylight Time"),View!A170-(5/24),IF(OR(PasteData!$U$1="Central Standard Time",PasteData!$U$1="Mountain Daylight Time"),View!A170-(6/24),IF(OR(PasteData!$U$1="Mountain Standard Time",PasteData!$U$1="Pacific Daylight Time"),View!A170-(7/24),IF(OR(PasteData!$U$1="Pacific Standard Time",PasteData!$U$1="Alaska Daylight Time"),View!A170-(8/24),IF(PasteData!$U$1="Alaska Standard Time",View!A170-(9/24),""))))))</f>
        <v>#VALUE!</v>
      </c>
      <c r="C170" s="10">
        <f>PasteData!C173</f>
        <v>0</v>
      </c>
      <c r="D170" s="10">
        <f t="shared" si="11"/>
        <v>5.75</v>
      </c>
      <c r="E170">
        <f t="shared" si="14"/>
        <v>1</v>
      </c>
      <c r="F170">
        <f t="shared" si="15"/>
        <v>5.75</v>
      </c>
      <c r="G170" s="12" t="str">
        <f t="shared" si="12"/>
        <v>Insufficient Data</v>
      </c>
      <c r="H170" s="13" t="str">
        <f t="shared" si="13"/>
        <v>No Data</v>
      </c>
      <c r="I170" s="10">
        <f>PasteData!G173</f>
        <v>0</v>
      </c>
      <c r="J170" s="10">
        <f>PasteData!H173</f>
        <v>0</v>
      </c>
    </row>
    <row r="171" spans="1:10" x14ac:dyDescent="0.3">
      <c r="A171" s="10" t="str">
        <f>LEFT(PasteData!A174,19)</f>
        <v/>
      </c>
      <c r="B171" s="11" t="e">
        <f>IF(PasteData!$U$1="Eastern Daylight Time",View!A171-(4/24),IF(OR(PasteData!$U$1="Eastern Standard Time",PasteData!$U$1="Central Daylight Time"),View!A171-(5/24),IF(OR(PasteData!$U$1="Central Standard Time",PasteData!$U$1="Mountain Daylight Time"),View!A171-(6/24),IF(OR(PasteData!$U$1="Mountain Standard Time",PasteData!$U$1="Pacific Daylight Time"),View!A171-(7/24),IF(OR(PasteData!$U$1="Pacific Standard Time",PasteData!$U$1="Alaska Daylight Time"),View!A171-(8/24),IF(PasteData!$U$1="Alaska Standard Time",View!A171-(9/24),""))))))</f>
        <v>#VALUE!</v>
      </c>
      <c r="C171" s="10">
        <f>PasteData!C174</f>
        <v>0</v>
      </c>
      <c r="D171" s="10">
        <f t="shared" si="11"/>
        <v>5.75</v>
      </c>
      <c r="E171">
        <f t="shared" si="14"/>
        <v>1</v>
      </c>
      <c r="F171">
        <f t="shared" si="15"/>
        <v>5.75</v>
      </c>
      <c r="G171" s="12" t="str">
        <f t="shared" si="12"/>
        <v>Insufficient Data</v>
      </c>
      <c r="H171" s="13" t="str">
        <f t="shared" si="13"/>
        <v>No Data</v>
      </c>
      <c r="I171" s="10">
        <f>PasteData!G174</f>
        <v>0</v>
      </c>
      <c r="J171" s="10">
        <f>PasteData!H174</f>
        <v>0</v>
      </c>
    </row>
    <row r="172" spans="1:10" x14ac:dyDescent="0.3">
      <c r="A172" s="10" t="str">
        <f>LEFT(PasteData!A175,19)</f>
        <v/>
      </c>
      <c r="B172" s="11" t="e">
        <f>IF(PasteData!$U$1="Eastern Daylight Time",View!A172-(4/24),IF(OR(PasteData!$U$1="Eastern Standard Time",PasteData!$U$1="Central Daylight Time"),View!A172-(5/24),IF(OR(PasteData!$U$1="Central Standard Time",PasteData!$U$1="Mountain Daylight Time"),View!A172-(6/24),IF(OR(PasteData!$U$1="Mountain Standard Time",PasteData!$U$1="Pacific Daylight Time"),View!A172-(7/24),IF(OR(PasteData!$U$1="Pacific Standard Time",PasteData!$U$1="Alaska Daylight Time"),View!A172-(8/24),IF(PasteData!$U$1="Alaska Standard Time",View!A172-(9/24),""))))))</f>
        <v>#VALUE!</v>
      </c>
      <c r="C172" s="10">
        <f>PasteData!C175</f>
        <v>0</v>
      </c>
      <c r="D172" s="10">
        <f t="shared" si="11"/>
        <v>5.75</v>
      </c>
      <c r="E172">
        <f t="shared" si="14"/>
        <v>1</v>
      </c>
      <c r="F172">
        <f t="shared" si="15"/>
        <v>5.75</v>
      </c>
      <c r="G172" s="12" t="str">
        <f t="shared" si="12"/>
        <v>Insufficient Data</v>
      </c>
      <c r="H172" s="13" t="str">
        <f t="shared" si="13"/>
        <v>No Data</v>
      </c>
      <c r="I172" s="10">
        <f>PasteData!G175</f>
        <v>0</v>
      </c>
      <c r="J172" s="10">
        <f>PasteData!H175</f>
        <v>0</v>
      </c>
    </row>
    <row r="173" spans="1:10" x14ac:dyDescent="0.3">
      <c r="A173" s="10" t="str">
        <f>LEFT(PasteData!A176,19)</f>
        <v/>
      </c>
      <c r="B173" s="11" t="e">
        <f>IF(PasteData!$U$1="Eastern Daylight Time",View!A173-(4/24),IF(OR(PasteData!$U$1="Eastern Standard Time",PasteData!$U$1="Central Daylight Time"),View!A173-(5/24),IF(OR(PasteData!$U$1="Central Standard Time",PasteData!$U$1="Mountain Daylight Time"),View!A173-(6/24),IF(OR(PasteData!$U$1="Mountain Standard Time",PasteData!$U$1="Pacific Daylight Time"),View!A173-(7/24),IF(OR(PasteData!$U$1="Pacific Standard Time",PasteData!$U$1="Alaska Daylight Time"),View!A173-(8/24),IF(PasteData!$U$1="Alaska Standard Time",View!A173-(9/24),""))))))</f>
        <v>#VALUE!</v>
      </c>
      <c r="C173" s="10">
        <f>PasteData!C176</f>
        <v>0</v>
      </c>
      <c r="D173" s="10">
        <f t="shared" si="11"/>
        <v>5.75</v>
      </c>
      <c r="E173">
        <f t="shared" si="14"/>
        <v>1</v>
      </c>
      <c r="F173">
        <f t="shared" si="15"/>
        <v>5.75</v>
      </c>
      <c r="G173" s="12" t="str">
        <f t="shared" si="12"/>
        <v>Insufficient Data</v>
      </c>
      <c r="H173" s="13" t="str">
        <f t="shared" si="13"/>
        <v>No Data</v>
      </c>
      <c r="I173" s="10">
        <f>PasteData!G176</f>
        <v>0</v>
      </c>
      <c r="J173" s="10">
        <f>PasteData!H176</f>
        <v>0</v>
      </c>
    </row>
    <row r="174" spans="1:10" x14ac:dyDescent="0.3">
      <c r="A174" s="10" t="str">
        <f>LEFT(PasteData!A177,19)</f>
        <v/>
      </c>
      <c r="B174" s="11" t="e">
        <f>IF(PasteData!$U$1="Eastern Daylight Time",View!A174-(4/24),IF(OR(PasteData!$U$1="Eastern Standard Time",PasteData!$U$1="Central Daylight Time"),View!A174-(5/24),IF(OR(PasteData!$U$1="Central Standard Time",PasteData!$U$1="Mountain Daylight Time"),View!A174-(6/24),IF(OR(PasteData!$U$1="Mountain Standard Time",PasteData!$U$1="Pacific Daylight Time"),View!A174-(7/24),IF(OR(PasteData!$U$1="Pacific Standard Time",PasteData!$U$1="Alaska Daylight Time"),View!A174-(8/24),IF(PasteData!$U$1="Alaska Standard Time",View!A174-(9/24),""))))))</f>
        <v>#VALUE!</v>
      </c>
      <c r="C174" s="10">
        <f>PasteData!C177</f>
        <v>0</v>
      </c>
      <c r="D174" s="10">
        <f t="shared" si="11"/>
        <v>5.75</v>
      </c>
      <c r="E174">
        <f t="shared" si="14"/>
        <v>1</v>
      </c>
      <c r="F174">
        <f t="shared" si="15"/>
        <v>5.75</v>
      </c>
      <c r="G174" s="12" t="str">
        <f t="shared" si="12"/>
        <v>Insufficient Data</v>
      </c>
      <c r="H174" s="13" t="str">
        <f t="shared" si="13"/>
        <v>No Data</v>
      </c>
      <c r="I174" s="10">
        <f>PasteData!G177</f>
        <v>0</v>
      </c>
      <c r="J174" s="10">
        <f>PasteData!H177</f>
        <v>0</v>
      </c>
    </row>
    <row r="175" spans="1:10" x14ac:dyDescent="0.3">
      <c r="A175" s="10" t="str">
        <f>LEFT(PasteData!A178,19)</f>
        <v/>
      </c>
      <c r="B175" s="11" t="e">
        <f>IF(PasteData!$U$1="Eastern Daylight Time",View!A175-(4/24),IF(OR(PasteData!$U$1="Eastern Standard Time",PasteData!$U$1="Central Daylight Time"),View!A175-(5/24),IF(OR(PasteData!$U$1="Central Standard Time",PasteData!$U$1="Mountain Daylight Time"),View!A175-(6/24),IF(OR(PasteData!$U$1="Mountain Standard Time",PasteData!$U$1="Pacific Daylight Time"),View!A175-(7/24),IF(OR(PasteData!$U$1="Pacific Standard Time",PasteData!$U$1="Alaska Daylight Time"),View!A175-(8/24),IF(PasteData!$U$1="Alaska Standard Time",View!A175-(9/24),""))))))</f>
        <v>#VALUE!</v>
      </c>
      <c r="C175" s="10">
        <f>PasteData!C178</f>
        <v>0</v>
      </c>
      <c r="D175" s="10">
        <f t="shared" si="11"/>
        <v>5.75</v>
      </c>
      <c r="E175">
        <f t="shared" si="14"/>
        <v>1</v>
      </c>
      <c r="F175">
        <f t="shared" si="15"/>
        <v>5.75</v>
      </c>
      <c r="G175" s="12" t="str">
        <f t="shared" si="12"/>
        <v>Insufficient Data</v>
      </c>
      <c r="H175" s="13" t="str">
        <f t="shared" si="13"/>
        <v>No Data</v>
      </c>
      <c r="I175" s="10">
        <f>PasteData!G178</f>
        <v>0</v>
      </c>
      <c r="J175" s="10">
        <f>PasteData!H178</f>
        <v>0</v>
      </c>
    </row>
    <row r="176" spans="1:10" x14ac:dyDescent="0.3">
      <c r="A176" s="10" t="str">
        <f>LEFT(PasteData!A179,19)</f>
        <v/>
      </c>
      <c r="B176" s="11" t="e">
        <f>IF(PasteData!$U$1="Eastern Daylight Time",View!A176-(4/24),IF(OR(PasteData!$U$1="Eastern Standard Time",PasteData!$U$1="Central Daylight Time"),View!A176-(5/24),IF(OR(PasteData!$U$1="Central Standard Time",PasteData!$U$1="Mountain Daylight Time"),View!A176-(6/24),IF(OR(PasteData!$U$1="Mountain Standard Time",PasteData!$U$1="Pacific Daylight Time"),View!A176-(7/24),IF(OR(PasteData!$U$1="Pacific Standard Time",PasteData!$U$1="Alaska Daylight Time"),View!A176-(8/24),IF(PasteData!$U$1="Alaska Standard Time",View!A176-(9/24),""))))))</f>
        <v>#VALUE!</v>
      </c>
      <c r="C176" s="10">
        <f>PasteData!C179</f>
        <v>0</v>
      </c>
      <c r="D176" s="10">
        <f t="shared" si="11"/>
        <v>5.75</v>
      </c>
      <c r="E176">
        <f t="shared" si="14"/>
        <v>1</v>
      </c>
      <c r="F176">
        <f t="shared" si="15"/>
        <v>5.75</v>
      </c>
      <c r="G176" s="12" t="str">
        <f t="shared" si="12"/>
        <v>Insufficient Data</v>
      </c>
      <c r="H176" s="13" t="str">
        <f t="shared" si="13"/>
        <v>No Data</v>
      </c>
      <c r="I176" s="10">
        <f>PasteData!G179</f>
        <v>0</v>
      </c>
      <c r="J176" s="10">
        <f>PasteData!H179</f>
        <v>0</v>
      </c>
    </row>
    <row r="177" spans="1:10" x14ac:dyDescent="0.3">
      <c r="A177" s="10" t="str">
        <f>LEFT(PasteData!A180,19)</f>
        <v/>
      </c>
      <c r="B177" s="11" t="e">
        <f>IF(PasteData!$U$1="Eastern Daylight Time",View!A177-(4/24),IF(OR(PasteData!$U$1="Eastern Standard Time",PasteData!$U$1="Central Daylight Time"),View!A177-(5/24),IF(OR(PasteData!$U$1="Central Standard Time",PasteData!$U$1="Mountain Daylight Time"),View!A177-(6/24),IF(OR(PasteData!$U$1="Mountain Standard Time",PasteData!$U$1="Pacific Daylight Time"),View!A177-(7/24),IF(OR(PasteData!$U$1="Pacific Standard Time",PasteData!$U$1="Alaska Daylight Time"),View!A177-(8/24),IF(PasteData!$U$1="Alaska Standard Time",View!A177-(9/24),""))))))</f>
        <v>#VALUE!</v>
      </c>
      <c r="C177" s="10">
        <f>PasteData!C180</f>
        <v>0</v>
      </c>
      <c r="D177" s="10">
        <f t="shared" si="11"/>
        <v>5.75</v>
      </c>
      <c r="E177">
        <f t="shared" si="14"/>
        <v>1</v>
      </c>
      <c r="F177">
        <f t="shared" si="15"/>
        <v>5.75</v>
      </c>
      <c r="G177" s="12" t="str">
        <f t="shared" si="12"/>
        <v>Insufficient Data</v>
      </c>
      <c r="H177" s="13" t="str">
        <f t="shared" si="13"/>
        <v>No Data</v>
      </c>
      <c r="I177" s="10">
        <f>PasteData!G180</f>
        <v>0</v>
      </c>
      <c r="J177" s="10">
        <f>PasteData!H180</f>
        <v>0</v>
      </c>
    </row>
    <row r="178" spans="1:10" x14ac:dyDescent="0.3">
      <c r="A178" s="10" t="str">
        <f>LEFT(PasteData!A181,19)</f>
        <v/>
      </c>
      <c r="B178" s="11" t="e">
        <f>IF(PasteData!$U$1="Eastern Daylight Time",View!A178-(4/24),IF(OR(PasteData!$U$1="Eastern Standard Time",PasteData!$U$1="Central Daylight Time"),View!A178-(5/24),IF(OR(PasteData!$U$1="Central Standard Time",PasteData!$U$1="Mountain Daylight Time"),View!A178-(6/24),IF(OR(PasteData!$U$1="Mountain Standard Time",PasteData!$U$1="Pacific Daylight Time"),View!A178-(7/24),IF(OR(PasteData!$U$1="Pacific Standard Time",PasteData!$U$1="Alaska Daylight Time"),View!A178-(8/24),IF(PasteData!$U$1="Alaska Standard Time",View!A178-(9/24),""))))))</f>
        <v>#VALUE!</v>
      </c>
      <c r="C178" s="10">
        <f>PasteData!C181</f>
        <v>0</v>
      </c>
      <c r="D178" s="10">
        <f t="shared" si="11"/>
        <v>5.75</v>
      </c>
      <c r="E178">
        <f t="shared" si="14"/>
        <v>1</v>
      </c>
      <c r="F178">
        <f t="shared" si="15"/>
        <v>5.75</v>
      </c>
      <c r="G178" s="12" t="str">
        <f t="shared" si="12"/>
        <v>Insufficient Data</v>
      </c>
      <c r="H178" s="13" t="str">
        <f t="shared" si="13"/>
        <v>No Data</v>
      </c>
      <c r="I178" s="10">
        <f>PasteData!G181</f>
        <v>0</v>
      </c>
      <c r="J178" s="10">
        <f>PasteData!H181</f>
        <v>0</v>
      </c>
    </row>
    <row r="179" spans="1:10" x14ac:dyDescent="0.3">
      <c r="A179" s="10" t="str">
        <f>LEFT(PasteData!A182,19)</f>
        <v/>
      </c>
      <c r="B179" s="11" t="e">
        <f>IF(PasteData!$U$1="Eastern Daylight Time",View!A179-(4/24),IF(OR(PasteData!$U$1="Eastern Standard Time",PasteData!$U$1="Central Daylight Time"),View!A179-(5/24),IF(OR(PasteData!$U$1="Central Standard Time",PasteData!$U$1="Mountain Daylight Time"),View!A179-(6/24),IF(OR(PasteData!$U$1="Mountain Standard Time",PasteData!$U$1="Pacific Daylight Time"),View!A179-(7/24),IF(OR(PasteData!$U$1="Pacific Standard Time",PasteData!$U$1="Alaska Daylight Time"),View!A179-(8/24),IF(PasteData!$U$1="Alaska Standard Time",View!A179-(9/24),""))))))</f>
        <v>#VALUE!</v>
      </c>
      <c r="C179" s="10">
        <f>PasteData!C182</f>
        <v>0</v>
      </c>
      <c r="D179" s="10">
        <f t="shared" si="11"/>
        <v>5.75</v>
      </c>
      <c r="E179">
        <f t="shared" si="14"/>
        <v>1</v>
      </c>
      <c r="F179">
        <f t="shared" si="15"/>
        <v>5.75</v>
      </c>
      <c r="G179" s="12" t="str">
        <f t="shared" si="12"/>
        <v>Insufficient Data</v>
      </c>
      <c r="H179" s="13" t="str">
        <f t="shared" si="13"/>
        <v>No Data</v>
      </c>
      <c r="I179" s="10">
        <f>PasteData!G182</f>
        <v>0</v>
      </c>
      <c r="J179" s="10">
        <f>PasteData!H182</f>
        <v>0</v>
      </c>
    </row>
    <row r="180" spans="1:10" x14ac:dyDescent="0.3">
      <c r="A180" s="10" t="str">
        <f>LEFT(PasteData!A183,19)</f>
        <v/>
      </c>
      <c r="B180" s="11" t="e">
        <f>IF(PasteData!$U$1="Eastern Daylight Time",View!A180-(4/24),IF(OR(PasteData!$U$1="Eastern Standard Time",PasteData!$U$1="Central Daylight Time"),View!A180-(5/24),IF(OR(PasteData!$U$1="Central Standard Time",PasteData!$U$1="Mountain Daylight Time"),View!A180-(6/24),IF(OR(PasteData!$U$1="Mountain Standard Time",PasteData!$U$1="Pacific Daylight Time"),View!A180-(7/24),IF(OR(PasteData!$U$1="Pacific Standard Time",PasteData!$U$1="Alaska Daylight Time"),View!A180-(8/24),IF(PasteData!$U$1="Alaska Standard Time",View!A180-(9/24),""))))))</f>
        <v>#VALUE!</v>
      </c>
      <c r="C180" s="10">
        <f>PasteData!C183</f>
        <v>0</v>
      </c>
      <c r="D180" s="10">
        <f t="shared" si="11"/>
        <v>5.75</v>
      </c>
      <c r="E180">
        <f t="shared" si="14"/>
        <v>1</v>
      </c>
      <c r="F180">
        <f t="shared" si="15"/>
        <v>5.75</v>
      </c>
      <c r="G180" s="12" t="str">
        <f t="shared" si="12"/>
        <v>Insufficient Data</v>
      </c>
      <c r="H180" s="13" t="str">
        <f t="shared" si="13"/>
        <v>No Data</v>
      </c>
      <c r="I180" s="10">
        <f>PasteData!G183</f>
        <v>0</v>
      </c>
      <c r="J180" s="10">
        <f>PasteData!H183</f>
        <v>0</v>
      </c>
    </row>
    <row r="181" spans="1:10" x14ac:dyDescent="0.3">
      <c r="A181" s="10" t="str">
        <f>LEFT(PasteData!A184,19)</f>
        <v/>
      </c>
      <c r="B181" s="11" t="e">
        <f>IF(PasteData!$U$1="Eastern Daylight Time",View!A181-(4/24),IF(OR(PasteData!$U$1="Eastern Standard Time",PasteData!$U$1="Central Daylight Time"),View!A181-(5/24),IF(OR(PasteData!$U$1="Central Standard Time",PasteData!$U$1="Mountain Daylight Time"),View!A181-(6/24),IF(OR(PasteData!$U$1="Mountain Standard Time",PasteData!$U$1="Pacific Daylight Time"),View!A181-(7/24),IF(OR(PasteData!$U$1="Pacific Standard Time",PasteData!$U$1="Alaska Daylight Time"),View!A181-(8/24),IF(PasteData!$U$1="Alaska Standard Time",View!A181-(9/24),""))))))</f>
        <v>#VALUE!</v>
      </c>
      <c r="C181" s="10">
        <f>PasteData!C184</f>
        <v>0</v>
      </c>
      <c r="D181" s="10">
        <f t="shared" si="11"/>
        <v>5.75</v>
      </c>
      <c r="E181">
        <f t="shared" si="14"/>
        <v>1</v>
      </c>
      <c r="F181">
        <f t="shared" si="15"/>
        <v>5.75</v>
      </c>
      <c r="G181" s="12" t="str">
        <f t="shared" si="12"/>
        <v>Insufficient Data</v>
      </c>
      <c r="H181" s="13" t="str">
        <f t="shared" si="13"/>
        <v>No Data</v>
      </c>
      <c r="I181" s="10">
        <f>PasteData!G184</f>
        <v>0</v>
      </c>
      <c r="J181" s="10">
        <f>PasteData!H184</f>
        <v>0</v>
      </c>
    </row>
    <row r="182" spans="1:10" x14ac:dyDescent="0.3">
      <c r="A182" s="10" t="str">
        <f>LEFT(PasteData!A185,19)</f>
        <v/>
      </c>
      <c r="B182" s="11" t="e">
        <f>IF(PasteData!$U$1="Eastern Daylight Time",View!A182-(4/24),IF(OR(PasteData!$U$1="Eastern Standard Time",PasteData!$U$1="Central Daylight Time"),View!A182-(5/24),IF(OR(PasteData!$U$1="Central Standard Time",PasteData!$U$1="Mountain Daylight Time"),View!A182-(6/24),IF(OR(PasteData!$U$1="Mountain Standard Time",PasteData!$U$1="Pacific Daylight Time"),View!A182-(7/24),IF(OR(PasteData!$U$1="Pacific Standard Time",PasteData!$U$1="Alaska Daylight Time"),View!A182-(8/24),IF(PasteData!$U$1="Alaska Standard Time",View!A182-(9/24),""))))))</f>
        <v>#VALUE!</v>
      </c>
      <c r="C182" s="10">
        <f>PasteData!C185</f>
        <v>0</v>
      </c>
      <c r="D182" s="10">
        <f t="shared" si="11"/>
        <v>5.75</v>
      </c>
      <c r="E182">
        <f t="shared" si="14"/>
        <v>1</v>
      </c>
      <c r="F182">
        <f t="shared" si="15"/>
        <v>5.75</v>
      </c>
      <c r="G182" s="12" t="str">
        <f t="shared" si="12"/>
        <v>Insufficient Data</v>
      </c>
      <c r="H182" s="13" t="str">
        <f t="shared" si="13"/>
        <v>No Data</v>
      </c>
      <c r="I182" s="10">
        <f>PasteData!G185</f>
        <v>0</v>
      </c>
      <c r="J182" s="10">
        <f>PasteData!H185</f>
        <v>0</v>
      </c>
    </row>
    <row r="183" spans="1:10" x14ac:dyDescent="0.3">
      <c r="A183" s="10" t="str">
        <f>LEFT(PasteData!A186,19)</f>
        <v/>
      </c>
      <c r="B183" s="11" t="e">
        <f>IF(PasteData!$U$1="Eastern Daylight Time",View!A183-(4/24),IF(OR(PasteData!$U$1="Eastern Standard Time",PasteData!$U$1="Central Daylight Time"),View!A183-(5/24),IF(OR(PasteData!$U$1="Central Standard Time",PasteData!$U$1="Mountain Daylight Time"),View!A183-(6/24),IF(OR(PasteData!$U$1="Mountain Standard Time",PasteData!$U$1="Pacific Daylight Time"),View!A183-(7/24),IF(OR(PasteData!$U$1="Pacific Standard Time",PasteData!$U$1="Alaska Daylight Time"),View!A183-(8/24),IF(PasteData!$U$1="Alaska Standard Time",View!A183-(9/24),""))))))</f>
        <v>#VALUE!</v>
      </c>
      <c r="C183" s="10">
        <f>PasteData!C186</f>
        <v>0</v>
      </c>
      <c r="D183" s="10">
        <f t="shared" si="11"/>
        <v>5.75</v>
      </c>
      <c r="E183">
        <f t="shared" si="14"/>
        <v>1</v>
      </c>
      <c r="F183">
        <f t="shared" si="15"/>
        <v>5.75</v>
      </c>
      <c r="G183" s="12" t="str">
        <f t="shared" si="12"/>
        <v>Insufficient Data</v>
      </c>
      <c r="H183" s="13" t="str">
        <f t="shared" si="13"/>
        <v>No Data</v>
      </c>
      <c r="I183" s="10">
        <f>PasteData!G186</f>
        <v>0</v>
      </c>
      <c r="J183" s="10">
        <f>PasteData!H186</f>
        <v>0</v>
      </c>
    </row>
    <row r="184" spans="1:10" x14ac:dyDescent="0.3">
      <c r="A184" s="10" t="str">
        <f>LEFT(PasteData!A187,19)</f>
        <v/>
      </c>
      <c r="B184" s="11" t="e">
        <f>IF(PasteData!$U$1="Eastern Daylight Time",View!A184-(4/24),IF(OR(PasteData!$U$1="Eastern Standard Time",PasteData!$U$1="Central Daylight Time"),View!A184-(5/24),IF(OR(PasteData!$U$1="Central Standard Time",PasteData!$U$1="Mountain Daylight Time"),View!A184-(6/24),IF(OR(PasteData!$U$1="Mountain Standard Time",PasteData!$U$1="Pacific Daylight Time"),View!A184-(7/24),IF(OR(PasteData!$U$1="Pacific Standard Time",PasteData!$U$1="Alaska Daylight Time"),View!A184-(8/24),IF(PasteData!$U$1="Alaska Standard Time",View!A184-(9/24),""))))))</f>
        <v>#VALUE!</v>
      </c>
      <c r="C184" s="10">
        <f>PasteData!C187</f>
        <v>0</v>
      </c>
      <c r="D184" s="10">
        <f t="shared" si="11"/>
        <v>5.75</v>
      </c>
      <c r="E184">
        <f t="shared" si="14"/>
        <v>1</v>
      </c>
      <c r="F184">
        <f t="shared" si="15"/>
        <v>5.75</v>
      </c>
      <c r="G184" s="12" t="str">
        <f t="shared" si="12"/>
        <v>Insufficient Data</v>
      </c>
      <c r="H184" s="13" t="str">
        <f t="shared" si="13"/>
        <v>No Data</v>
      </c>
      <c r="I184" s="10">
        <f>PasteData!G187</f>
        <v>0</v>
      </c>
      <c r="J184" s="10">
        <f>PasteData!H187</f>
        <v>0</v>
      </c>
    </row>
    <row r="185" spans="1:10" x14ac:dyDescent="0.3">
      <c r="A185" s="10" t="str">
        <f>LEFT(PasteData!A188,19)</f>
        <v/>
      </c>
      <c r="B185" s="11" t="e">
        <f>IF(PasteData!$U$1="Eastern Daylight Time",View!A185-(4/24),IF(OR(PasteData!$U$1="Eastern Standard Time",PasteData!$U$1="Central Daylight Time"),View!A185-(5/24),IF(OR(PasteData!$U$1="Central Standard Time",PasteData!$U$1="Mountain Daylight Time"),View!A185-(6/24),IF(OR(PasteData!$U$1="Mountain Standard Time",PasteData!$U$1="Pacific Daylight Time"),View!A185-(7/24),IF(OR(PasteData!$U$1="Pacific Standard Time",PasteData!$U$1="Alaska Daylight Time"),View!A185-(8/24),IF(PasteData!$U$1="Alaska Standard Time",View!A185-(9/24),""))))))</f>
        <v>#VALUE!</v>
      </c>
      <c r="C185" s="10">
        <f>PasteData!C188</f>
        <v>0</v>
      </c>
      <c r="D185" s="10">
        <f t="shared" si="11"/>
        <v>5.75</v>
      </c>
      <c r="E185">
        <f t="shared" si="14"/>
        <v>1</v>
      </c>
      <c r="F185">
        <f t="shared" si="15"/>
        <v>5.75</v>
      </c>
      <c r="G185" s="12" t="str">
        <f t="shared" si="12"/>
        <v>Insufficient Data</v>
      </c>
      <c r="H185" s="13" t="str">
        <f t="shared" si="13"/>
        <v>No Data</v>
      </c>
      <c r="I185" s="10">
        <f>PasteData!G188</f>
        <v>0</v>
      </c>
      <c r="J185" s="10">
        <f>PasteData!H188</f>
        <v>0</v>
      </c>
    </row>
    <row r="186" spans="1:10" x14ac:dyDescent="0.3">
      <c r="A186" s="10" t="str">
        <f>LEFT(PasteData!A189,19)</f>
        <v/>
      </c>
      <c r="B186" s="11" t="e">
        <f>IF(PasteData!$U$1="Eastern Daylight Time",View!A186-(4/24),IF(OR(PasteData!$U$1="Eastern Standard Time",PasteData!$U$1="Central Daylight Time"),View!A186-(5/24),IF(OR(PasteData!$U$1="Central Standard Time",PasteData!$U$1="Mountain Daylight Time"),View!A186-(6/24),IF(OR(PasteData!$U$1="Mountain Standard Time",PasteData!$U$1="Pacific Daylight Time"),View!A186-(7/24),IF(OR(PasteData!$U$1="Pacific Standard Time",PasteData!$U$1="Alaska Daylight Time"),View!A186-(8/24),IF(PasteData!$U$1="Alaska Standard Time",View!A186-(9/24),""))))))</f>
        <v>#VALUE!</v>
      </c>
      <c r="C186" s="10">
        <f>PasteData!C189</f>
        <v>0</v>
      </c>
      <c r="D186" s="10">
        <f t="shared" si="11"/>
        <v>5.75</v>
      </c>
      <c r="E186">
        <f t="shared" si="14"/>
        <v>1</v>
      </c>
      <c r="F186">
        <f t="shared" si="15"/>
        <v>5.75</v>
      </c>
      <c r="G186" s="12" t="str">
        <f t="shared" si="12"/>
        <v>Insufficient Data</v>
      </c>
      <c r="H186" s="13" t="str">
        <f t="shared" si="13"/>
        <v>No Data</v>
      </c>
      <c r="I186" s="10">
        <f>PasteData!G189</f>
        <v>0</v>
      </c>
      <c r="J186" s="10">
        <f>PasteData!H189</f>
        <v>0</v>
      </c>
    </row>
    <row r="187" spans="1:10" x14ac:dyDescent="0.3">
      <c r="A187" s="10" t="str">
        <f>LEFT(PasteData!A190,19)</f>
        <v/>
      </c>
      <c r="B187" s="11" t="e">
        <f>IF(PasteData!$U$1="Eastern Daylight Time",View!A187-(4/24),IF(OR(PasteData!$U$1="Eastern Standard Time",PasteData!$U$1="Central Daylight Time"),View!A187-(5/24),IF(OR(PasteData!$U$1="Central Standard Time",PasteData!$U$1="Mountain Daylight Time"),View!A187-(6/24),IF(OR(PasteData!$U$1="Mountain Standard Time",PasteData!$U$1="Pacific Daylight Time"),View!A187-(7/24),IF(OR(PasteData!$U$1="Pacific Standard Time",PasteData!$U$1="Alaska Daylight Time"),View!A187-(8/24),IF(PasteData!$U$1="Alaska Standard Time",View!A187-(9/24),""))))))</f>
        <v>#VALUE!</v>
      </c>
      <c r="C187" s="10">
        <f>PasteData!C190</f>
        <v>0</v>
      </c>
      <c r="D187" s="10">
        <f t="shared" si="11"/>
        <v>5.75</v>
      </c>
      <c r="E187">
        <f t="shared" si="14"/>
        <v>1</v>
      </c>
      <c r="F187">
        <f t="shared" si="15"/>
        <v>5.75</v>
      </c>
      <c r="G187" s="12" t="str">
        <f t="shared" si="12"/>
        <v>Insufficient Data</v>
      </c>
      <c r="H187" s="13" t="str">
        <f t="shared" si="13"/>
        <v>No Data</v>
      </c>
      <c r="I187" s="10">
        <f>PasteData!G190</f>
        <v>0</v>
      </c>
      <c r="J187" s="10">
        <f>PasteData!H190</f>
        <v>0</v>
      </c>
    </row>
    <row r="188" spans="1:10" x14ac:dyDescent="0.3">
      <c r="A188" s="10" t="str">
        <f>LEFT(PasteData!A191,19)</f>
        <v/>
      </c>
      <c r="B188" s="11" t="e">
        <f>IF(PasteData!$U$1="Eastern Daylight Time",View!A188-(4/24),IF(OR(PasteData!$U$1="Eastern Standard Time",PasteData!$U$1="Central Daylight Time"),View!A188-(5/24),IF(OR(PasteData!$U$1="Central Standard Time",PasteData!$U$1="Mountain Daylight Time"),View!A188-(6/24),IF(OR(PasteData!$U$1="Mountain Standard Time",PasteData!$U$1="Pacific Daylight Time"),View!A188-(7/24),IF(OR(PasteData!$U$1="Pacific Standard Time",PasteData!$U$1="Alaska Daylight Time"),View!A188-(8/24),IF(PasteData!$U$1="Alaska Standard Time",View!A188-(9/24),""))))))</f>
        <v>#VALUE!</v>
      </c>
      <c r="C188" s="10">
        <f>PasteData!C191</f>
        <v>0</v>
      </c>
      <c r="D188" s="10">
        <f t="shared" si="11"/>
        <v>5.75</v>
      </c>
      <c r="E188">
        <f t="shared" si="14"/>
        <v>1</v>
      </c>
      <c r="F188">
        <f t="shared" si="15"/>
        <v>5.75</v>
      </c>
      <c r="G188" s="12" t="str">
        <f t="shared" si="12"/>
        <v>Insufficient Data</v>
      </c>
      <c r="H188" s="13" t="str">
        <f t="shared" si="13"/>
        <v>No Data</v>
      </c>
      <c r="I188" s="10">
        <f>PasteData!G191</f>
        <v>0</v>
      </c>
      <c r="J188" s="10">
        <f>PasteData!H191</f>
        <v>0</v>
      </c>
    </row>
    <row r="189" spans="1:10" x14ac:dyDescent="0.3">
      <c r="A189" s="10" t="str">
        <f>LEFT(PasteData!A192,19)</f>
        <v/>
      </c>
      <c r="B189" s="11" t="e">
        <f>IF(PasteData!$U$1="Eastern Daylight Time",View!A189-(4/24),IF(OR(PasteData!$U$1="Eastern Standard Time",PasteData!$U$1="Central Daylight Time"),View!A189-(5/24),IF(OR(PasteData!$U$1="Central Standard Time",PasteData!$U$1="Mountain Daylight Time"),View!A189-(6/24),IF(OR(PasteData!$U$1="Mountain Standard Time",PasteData!$U$1="Pacific Daylight Time"),View!A189-(7/24),IF(OR(PasteData!$U$1="Pacific Standard Time",PasteData!$U$1="Alaska Daylight Time"),View!A189-(8/24),IF(PasteData!$U$1="Alaska Standard Time",View!A189-(9/24),""))))))</f>
        <v>#VALUE!</v>
      </c>
      <c r="C189" s="10">
        <f>PasteData!C192</f>
        <v>0</v>
      </c>
      <c r="D189" s="10">
        <f t="shared" si="11"/>
        <v>5.75</v>
      </c>
      <c r="E189">
        <f t="shared" si="14"/>
        <v>1</v>
      </c>
      <c r="F189">
        <f t="shared" si="15"/>
        <v>5.75</v>
      </c>
      <c r="G189" s="12" t="str">
        <f t="shared" si="12"/>
        <v>Insufficient Data</v>
      </c>
      <c r="H189" s="13" t="str">
        <f t="shared" si="13"/>
        <v>No Data</v>
      </c>
      <c r="I189" s="10">
        <f>PasteData!G192</f>
        <v>0</v>
      </c>
      <c r="J189" s="10">
        <f>PasteData!H192</f>
        <v>0</v>
      </c>
    </row>
    <row r="190" spans="1:10" x14ac:dyDescent="0.3">
      <c r="A190" s="10" t="str">
        <f>LEFT(PasteData!A193,19)</f>
        <v/>
      </c>
      <c r="B190" s="11" t="e">
        <f>IF(PasteData!$U$1="Eastern Daylight Time",View!A190-(4/24),IF(OR(PasteData!$U$1="Eastern Standard Time",PasteData!$U$1="Central Daylight Time"),View!A190-(5/24),IF(OR(PasteData!$U$1="Central Standard Time",PasteData!$U$1="Mountain Daylight Time"),View!A190-(6/24),IF(OR(PasteData!$U$1="Mountain Standard Time",PasteData!$U$1="Pacific Daylight Time"),View!A190-(7/24),IF(OR(PasteData!$U$1="Pacific Standard Time",PasteData!$U$1="Alaska Daylight Time"),View!A190-(8/24),IF(PasteData!$U$1="Alaska Standard Time",View!A190-(9/24),""))))))</f>
        <v>#VALUE!</v>
      </c>
      <c r="C190" s="10">
        <f>PasteData!C193</f>
        <v>0</v>
      </c>
      <c r="D190" s="10">
        <f t="shared" si="11"/>
        <v>5.75</v>
      </c>
      <c r="E190">
        <f t="shared" si="14"/>
        <v>1</v>
      </c>
      <c r="F190">
        <f t="shared" si="15"/>
        <v>5.75</v>
      </c>
      <c r="G190" s="12" t="str">
        <f t="shared" si="12"/>
        <v>Insufficient Data</v>
      </c>
      <c r="H190" s="13" t="str">
        <f t="shared" si="13"/>
        <v>No Data</v>
      </c>
      <c r="I190" s="10">
        <f>PasteData!G193</f>
        <v>0</v>
      </c>
      <c r="J190" s="10">
        <f>PasteData!H193</f>
        <v>0</v>
      </c>
    </row>
    <row r="191" spans="1:10" x14ac:dyDescent="0.3">
      <c r="A191" s="10" t="str">
        <f>LEFT(PasteData!A194,19)</f>
        <v/>
      </c>
      <c r="B191" s="11" t="e">
        <f>IF(PasteData!$U$1="Eastern Daylight Time",View!A191-(4/24),IF(OR(PasteData!$U$1="Eastern Standard Time",PasteData!$U$1="Central Daylight Time"),View!A191-(5/24),IF(OR(PasteData!$U$1="Central Standard Time",PasteData!$U$1="Mountain Daylight Time"),View!A191-(6/24),IF(OR(PasteData!$U$1="Mountain Standard Time",PasteData!$U$1="Pacific Daylight Time"),View!A191-(7/24),IF(OR(PasteData!$U$1="Pacific Standard Time",PasteData!$U$1="Alaska Daylight Time"),View!A191-(8/24),IF(PasteData!$U$1="Alaska Standard Time",View!A191-(9/24),""))))))</f>
        <v>#VALUE!</v>
      </c>
      <c r="C191" s="10">
        <f>PasteData!C194</f>
        <v>0</v>
      </c>
      <c r="D191" s="10">
        <f t="shared" si="11"/>
        <v>5.75</v>
      </c>
      <c r="E191">
        <f t="shared" si="14"/>
        <v>1</v>
      </c>
      <c r="F191">
        <f t="shared" si="15"/>
        <v>5.75</v>
      </c>
      <c r="G191" s="12" t="str">
        <f t="shared" si="12"/>
        <v>Insufficient Data</v>
      </c>
      <c r="H191" s="13" t="str">
        <f t="shared" si="13"/>
        <v>No Data</v>
      </c>
      <c r="I191" s="10">
        <f>PasteData!G194</f>
        <v>0</v>
      </c>
      <c r="J191" s="10">
        <f>PasteData!H194</f>
        <v>0</v>
      </c>
    </row>
    <row r="192" spans="1:10" x14ac:dyDescent="0.3">
      <c r="A192" s="10" t="str">
        <f>LEFT(PasteData!A195,19)</f>
        <v/>
      </c>
      <c r="B192" s="11" t="e">
        <f>IF(PasteData!$U$1="Eastern Daylight Time",View!A192-(4/24),IF(OR(PasteData!$U$1="Eastern Standard Time",PasteData!$U$1="Central Daylight Time"),View!A192-(5/24),IF(OR(PasteData!$U$1="Central Standard Time",PasteData!$U$1="Mountain Daylight Time"),View!A192-(6/24),IF(OR(PasteData!$U$1="Mountain Standard Time",PasteData!$U$1="Pacific Daylight Time"),View!A192-(7/24),IF(OR(PasteData!$U$1="Pacific Standard Time",PasteData!$U$1="Alaska Daylight Time"),View!A192-(8/24),IF(PasteData!$U$1="Alaska Standard Time",View!A192-(9/24),""))))))</f>
        <v>#VALUE!</v>
      </c>
      <c r="C192" s="10">
        <f>PasteData!C195</f>
        <v>0</v>
      </c>
      <c r="D192" s="10">
        <f t="shared" si="11"/>
        <v>5.75</v>
      </c>
      <c r="E192">
        <f t="shared" si="14"/>
        <v>1</v>
      </c>
      <c r="F192">
        <f t="shared" si="15"/>
        <v>5.75</v>
      </c>
      <c r="G192" s="12" t="str">
        <f t="shared" si="12"/>
        <v>Insufficient Data</v>
      </c>
      <c r="H192" s="13" t="str">
        <f t="shared" si="13"/>
        <v>No Data</v>
      </c>
      <c r="I192" s="10">
        <f>PasteData!G195</f>
        <v>0</v>
      </c>
      <c r="J192" s="10">
        <f>PasteData!H195</f>
        <v>0</v>
      </c>
    </row>
    <row r="193" spans="1:10" x14ac:dyDescent="0.3">
      <c r="A193" s="10" t="str">
        <f>LEFT(PasteData!A196,19)</f>
        <v/>
      </c>
      <c r="B193" s="11" t="e">
        <f>IF(PasteData!$U$1="Eastern Daylight Time",View!A193-(4/24),IF(OR(PasteData!$U$1="Eastern Standard Time",PasteData!$U$1="Central Daylight Time"),View!A193-(5/24),IF(OR(PasteData!$U$1="Central Standard Time",PasteData!$U$1="Mountain Daylight Time"),View!A193-(6/24),IF(OR(PasteData!$U$1="Mountain Standard Time",PasteData!$U$1="Pacific Daylight Time"),View!A193-(7/24),IF(OR(PasteData!$U$1="Pacific Standard Time",PasteData!$U$1="Alaska Daylight Time"),View!A193-(8/24),IF(PasteData!$U$1="Alaska Standard Time",View!A193-(9/24),""))))))</f>
        <v>#VALUE!</v>
      </c>
      <c r="C193" s="10">
        <f>PasteData!C196</f>
        <v>0</v>
      </c>
      <c r="D193" s="10">
        <f t="shared" si="11"/>
        <v>5.75</v>
      </c>
      <c r="E193">
        <f t="shared" si="14"/>
        <v>1</v>
      </c>
      <c r="F193">
        <f t="shared" si="15"/>
        <v>5.75</v>
      </c>
      <c r="G193" s="12" t="str">
        <f t="shared" si="12"/>
        <v>Insufficient Data</v>
      </c>
      <c r="H193" s="13" t="str">
        <f t="shared" si="13"/>
        <v>No Data</v>
      </c>
      <c r="I193" s="10">
        <f>PasteData!G196</f>
        <v>0</v>
      </c>
      <c r="J193" s="10">
        <f>PasteData!H196</f>
        <v>0</v>
      </c>
    </row>
    <row r="194" spans="1:10" x14ac:dyDescent="0.3">
      <c r="A194" s="10" t="str">
        <f>LEFT(PasteData!A197,19)</f>
        <v/>
      </c>
      <c r="B194" s="11" t="e">
        <f>IF(PasteData!$U$1="Eastern Daylight Time",View!A194-(4/24),IF(OR(PasteData!$U$1="Eastern Standard Time",PasteData!$U$1="Central Daylight Time"),View!A194-(5/24),IF(OR(PasteData!$U$1="Central Standard Time",PasteData!$U$1="Mountain Daylight Time"),View!A194-(6/24),IF(OR(PasteData!$U$1="Mountain Standard Time",PasteData!$U$1="Pacific Daylight Time"),View!A194-(7/24),IF(OR(PasteData!$U$1="Pacific Standard Time",PasteData!$U$1="Alaska Daylight Time"),View!A194-(8/24),IF(PasteData!$U$1="Alaska Standard Time",View!A194-(9/24),""))))))</f>
        <v>#VALUE!</v>
      </c>
      <c r="C194" s="10">
        <f>PasteData!C197</f>
        <v>0</v>
      </c>
      <c r="D194" s="10">
        <f t="shared" ref="D194:D257" si="16">IF(C194&lt;=343,0.52*C194-0.086*J194+5.75,(0.46*C194)+(0.000393*(C194)^2)+2.97)</f>
        <v>5.75</v>
      </c>
      <c r="E194">
        <f t="shared" si="14"/>
        <v>1</v>
      </c>
      <c r="F194">
        <f t="shared" si="15"/>
        <v>5.75</v>
      </c>
      <c r="G194" s="12" t="str">
        <f t="shared" si="12"/>
        <v>Insufficient Data</v>
      </c>
      <c r="H194" s="13" t="str">
        <f t="shared" si="13"/>
        <v>No Data</v>
      </c>
      <c r="I194" s="10">
        <f>PasteData!G197</f>
        <v>0</v>
      </c>
      <c r="J194" s="10">
        <f>PasteData!H197</f>
        <v>0</v>
      </c>
    </row>
    <row r="195" spans="1:10" x14ac:dyDescent="0.3">
      <c r="A195" s="10" t="str">
        <f>LEFT(PasteData!A198,19)</f>
        <v/>
      </c>
      <c r="B195" s="11" t="e">
        <f>IF(PasteData!$U$1="Eastern Daylight Time",View!A195-(4/24),IF(OR(PasteData!$U$1="Eastern Standard Time",PasteData!$U$1="Central Daylight Time"),View!A195-(5/24),IF(OR(PasteData!$U$1="Central Standard Time",PasteData!$U$1="Mountain Daylight Time"),View!A195-(6/24),IF(OR(PasteData!$U$1="Mountain Standard Time",PasteData!$U$1="Pacific Daylight Time"),View!A195-(7/24),IF(OR(PasteData!$U$1="Pacific Standard Time",PasteData!$U$1="Alaska Daylight Time"),View!A195-(8/24),IF(PasteData!$U$1="Alaska Standard Time",View!A195-(9/24),""))))))</f>
        <v>#VALUE!</v>
      </c>
      <c r="C195" s="10">
        <f>PasteData!C198</f>
        <v>0</v>
      </c>
      <c r="D195" s="10">
        <f t="shared" si="16"/>
        <v>5.75</v>
      </c>
      <c r="E195">
        <f t="shared" si="14"/>
        <v>1</v>
      </c>
      <c r="F195">
        <f t="shared" si="15"/>
        <v>5.75</v>
      </c>
      <c r="G195" s="12" t="str">
        <f t="shared" ref="G195:G258" si="17">IF(COUNTBLANK(A195:A206)&gt;=12,"Insufficient Data",ROUND(IF(AND(TRUNC(F195,1)&gt;=0,TRUNC(F195,1)&lt;=12),(50/12)*TRUNC(F195,1),IF(AND(TRUNC(F195,1)&gt;=12.1,TRUNC(F195,1)&lt;=35.4),(49/23.3)*(TRUNC(F195,1)-12.1)+51,IF(AND(TRUNC(F195,1)&gt;=35.5,TRUNC(F195,1)&lt;=55.4),(49/19.9)*(TRUNC(F195,1)-35.5)+101,IF(AND(TRUNC(F195,1)&gt;=55.5,TRUNC(F195,1)&lt;=150.4),(49/94.9)*(TRUNC(F195,1)-55.5)+151,IF(AND(TRUNC(F195,1)&gt;=150.5,TRUNC(F195,1)&lt;=250.4),(99/99.9)*(TRUNC(F195,1)-150.5)+201,IF(AND(TRUNC(F195,1)&gt;=250.5,TRUNC(F195,1)&lt;=350.4),(99/99.9)*(TRUNC(F195,1)-250.5)+301,IF(TRUNC(F195,1)&gt;=350.5,(99/149.9)*(TRUNC(F195,1)-350.5)+401,"No Data"))))))),0))</f>
        <v>Insufficient Data</v>
      </c>
      <c r="H195" s="13" t="str">
        <f t="shared" ref="H195:H258" si="18">IF(ISNUMBER(G195),IF(AND(G195&gt;=0,G195&lt;=50),"Good",IF(AND(G195&gt;=50,G195&lt;=100),"Moderate",IF(AND(G195&gt;=101,G195&lt;=150),"Unhealthy for Sensitive Groups",IF(AND(G195&gt;=151,G195&lt;=200),"Unhealthy",IF(AND(G195&gt;=201,G195&lt;=300),"Very Unhealthy",IF(AND(G195&gt;=301,G195&lt;=500),"Hazardous",IF(G195&gt;500,"Beyond the AQI","No Data"))))))),"No Data")</f>
        <v>No Data</v>
      </c>
      <c r="I195" s="10">
        <f>PasteData!G198</f>
        <v>0</v>
      </c>
      <c r="J195" s="10">
        <f>PasteData!H198</f>
        <v>0</v>
      </c>
    </row>
    <row r="196" spans="1:10" x14ac:dyDescent="0.3">
      <c r="A196" s="10" t="str">
        <f>LEFT(PasteData!A199,19)</f>
        <v/>
      </c>
      <c r="B196" s="11" t="e">
        <f>IF(PasteData!$U$1="Eastern Daylight Time",View!A196-(4/24),IF(OR(PasteData!$U$1="Eastern Standard Time",PasteData!$U$1="Central Daylight Time"),View!A196-(5/24),IF(OR(PasteData!$U$1="Central Standard Time",PasteData!$U$1="Mountain Daylight Time"),View!A196-(6/24),IF(OR(PasteData!$U$1="Mountain Standard Time",PasteData!$U$1="Pacific Daylight Time"),View!A196-(7/24),IF(OR(PasteData!$U$1="Pacific Standard Time",PasteData!$U$1="Alaska Daylight Time"),View!A196-(8/24),IF(PasteData!$U$1="Alaska Standard Time",View!A196-(9/24),""))))))</f>
        <v>#VALUE!</v>
      </c>
      <c r="C196" s="10">
        <f>PasteData!C199</f>
        <v>0</v>
      </c>
      <c r="D196" s="10">
        <f t="shared" si="16"/>
        <v>5.75</v>
      </c>
      <c r="E196">
        <f t="shared" si="14"/>
        <v>1</v>
      </c>
      <c r="F196">
        <f t="shared" si="15"/>
        <v>5.75</v>
      </c>
      <c r="G196" s="12" t="str">
        <f t="shared" si="17"/>
        <v>Insufficient Data</v>
      </c>
      <c r="H196" s="13" t="str">
        <f t="shared" si="18"/>
        <v>No Data</v>
      </c>
      <c r="I196" s="10">
        <f>PasteData!G199</f>
        <v>0</v>
      </c>
      <c r="J196" s="10">
        <f>PasteData!H199</f>
        <v>0</v>
      </c>
    </row>
    <row r="197" spans="1:10" x14ac:dyDescent="0.3">
      <c r="A197" s="10" t="str">
        <f>LEFT(PasteData!A200,19)</f>
        <v/>
      </c>
      <c r="B197" s="11" t="e">
        <f>IF(PasteData!$U$1="Eastern Daylight Time",View!A197-(4/24),IF(OR(PasteData!$U$1="Eastern Standard Time",PasteData!$U$1="Central Daylight Time"),View!A197-(5/24),IF(OR(PasteData!$U$1="Central Standard Time",PasteData!$U$1="Mountain Daylight Time"),View!A197-(6/24),IF(OR(PasteData!$U$1="Mountain Standard Time",PasteData!$U$1="Pacific Daylight Time"),View!A197-(7/24),IF(OR(PasteData!$U$1="Pacific Standard Time",PasteData!$U$1="Alaska Daylight Time"),View!A197-(8/24),IF(PasteData!$U$1="Alaska Standard Time",View!A197-(9/24),""))))))</f>
        <v>#VALUE!</v>
      </c>
      <c r="C197" s="10">
        <f>PasteData!C200</f>
        <v>0</v>
      </c>
      <c r="D197" s="10">
        <f t="shared" si="16"/>
        <v>5.75</v>
      </c>
      <c r="E197">
        <f t="shared" si="14"/>
        <v>1</v>
      </c>
      <c r="F197">
        <f t="shared" si="15"/>
        <v>5.75</v>
      </c>
      <c r="G197" s="12" t="str">
        <f t="shared" si="17"/>
        <v>Insufficient Data</v>
      </c>
      <c r="H197" s="13" t="str">
        <f t="shared" si="18"/>
        <v>No Data</v>
      </c>
      <c r="I197" s="10">
        <f>PasteData!G200</f>
        <v>0</v>
      </c>
      <c r="J197" s="10">
        <f>PasteData!H200</f>
        <v>0</v>
      </c>
    </row>
    <row r="198" spans="1:10" x14ac:dyDescent="0.3">
      <c r="A198" s="10" t="str">
        <f>LEFT(PasteData!A201,19)</f>
        <v/>
      </c>
      <c r="B198" s="11" t="e">
        <f>IF(PasteData!$U$1="Eastern Daylight Time",View!A198-(4/24),IF(OR(PasteData!$U$1="Eastern Standard Time",PasteData!$U$1="Central Daylight Time"),View!A198-(5/24),IF(OR(PasteData!$U$1="Central Standard Time",PasteData!$U$1="Mountain Daylight Time"),View!A198-(6/24),IF(OR(PasteData!$U$1="Mountain Standard Time",PasteData!$U$1="Pacific Daylight Time"),View!A198-(7/24),IF(OR(PasteData!$U$1="Pacific Standard Time",PasteData!$U$1="Alaska Daylight Time"),View!A198-(8/24),IF(PasteData!$U$1="Alaska Standard Time",View!A198-(9/24),""))))))</f>
        <v>#VALUE!</v>
      </c>
      <c r="C198" s="10">
        <f>PasteData!C201</f>
        <v>0</v>
      </c>
      <c r="D198" s="10">
        <f t="shared" si="16"/>
        <v>5.75</v>
      </c>
      <c r="E198">
        <f t="shared" si="14"/>
        <v>1</v>
      </c>
      <c r="F198">
        <f t="shared" si="15"/>
        <v>5.75</v>
      </c>
      <c r="G198" s="12" t="str">
        <f t="shared" si="17"/>
        <v>Insufficient Data</v>
      </c>
      <c r="H198" s="13" t="str">
        <f t="shared" si="18"/>
        <v>No Data</v>
      </c>
      <c r="I198" s="10">
        <f>PasteData!G201</f>
        <v>0</v>
      </c>
      <c r="J198" s="10">
        <f>PasteData!H201</f>
        <v>0</v>
      </c>
    </row>
    <row r="199" spans="1:10" x14ac:dyDescent="0.3">
      <c r="A199" s="10" t="str">
        <f>LEFT(PasteData!A202,19)</f>
        <v/>
      </c>
      <c r="B199" s="11" t="e">
        <f>IF(PasteData!$U$1="Eastern Daylight Time",View!A199-(4/24),IF(OR(PasteData!$U$1="Eastern Standard Time",PasteData!$U$1="Central Daylight Time"),View!A199-(5/24),IF(OR(PasteData!$U$1="Central Standard Time",PasteData!$U$1="Mountain Daylight Time"),View!A199-(6/24),IF(OR(PasteData!$U$1="Mountain Standard Time",PasteData!$U$1="Pacific Daylight Time"),View!A199-(7/24),IF(OR(PasteData!$U$1="Pacific Standard Time",PasteData!$U$1="Alaska Daylight Time"),View!A199-(8/24),IF(PasteData!$U$1="Alaska Standard Time",View!A199-(9/24),""))))))</f>
        <v>#VALUE!</v>
      </c>
      <c r="C199" s="10">
        <f>PasteData!C202</f>
        <v>0</v>
      </c>
      <c r="D199" s="10">
        <f t="shared" si="16"/>
        <v>5.75</v>
      </c>
      <c r="E199">
        <f t="shared" si="14"/>
        <v>1</v>
      </c>
      <c r="F199">
        <f t="shared" si="15"/>
        <v>5.75</v>
      </c>
      <c r="G199" s="12" t="str">
        <f t="shared" si="17"/>
        <v>Insufficient Data</v>
      </c>
      <c r="H199" s="13" t="str">
        <f t="shared" si="18"/>
        <v>No Data</v>
      </c>
      <c r="I199" s="10">
        <f>PasteData!G202</f>
        <v>0</v>
      </c>
      <c r="J199" s="10">
        <f>PasteData!H202</f>
        <v>0</v>
      </c>
    </row>
    <row r="200" spans="1:10" x14ac:dyDescent="0.3">
      <c r="A200" s="10" t="str">
        <f>LEFT(PasteData!A203,19)</f>
        <v/>
      </c>
      <c r="B200" s="11" t="e">
        <f>IF(PasteData!$U$1="Eastern Daylight Time",View!A200-(4/24),IF(OR(PasteData!$U$1="Eastern Standard Time",PasteData!$U$1="Central Daylight Time"),View!A200-(5/24),IF(OR(PasteData!$U$1="Central Standard Time",PasteData!$U$1="Mountain Daylight Time"),View!A200-(6/24),IF(OR(PasteData!$U$1="Mountain Standard Time",PasteData!$U$1="Pacific Daylight Time"),View!A200-(7/24),IF(OR(PasteData!$U$1="Pacific Standard Time",PasteData!$U$1="Alaska Daylight Time"),View!A200-(8/24),IF(PasteData!$U$1="Alaska Standard Time",View!A200-(9/24),""))))))</f>
        <v>#VALUE!</v>
      </c>
      <c r="C200" s="10">
        <f>PasteData!C203</f>
        <v>0</v>
      </c>
      <c r="D200" s="10">
        <f t="shared" si="16"/>
        <v>5.75</v>
      </c>
      <c r="E200">
        <f t="shared" si="14"/>
        <v>1</v>
      </c>
      <c r="F200">
        <f t="shared" si="15"/>
        <v>5.75</v>
      </c>
      <c r="G200" s="12" t="str">
        <f t="shared" si="17"/>
        <v>Insufficient Data</v>
      </c>
      <c r="H200" s="13" t="str">
        <f t="shared" si="18"/>
        <v>No Data</v>
      </c>
      <c r="I200" s="10">
        <f>PasteData!G203</f>
        <v>0</v>
      </c>
      <c r="J200" s="10">
        <f>PasteData!H203</f>
        <v>0</v>
      </c>
    </row>
    <row r="201" spans="1:10" x14ac:dyDescent="0.3">
      <c r="A201" s="10" t="str">
        <f>LEFT(PasteData!A204,19)</f>
        <v/>
      </c>
      <c r="B201" s="11" t="e">
        <f>IF(PasteData!$U$1="Eastern Daylight Time",View!A201-(4/24),IF(OR(PasteData!$U$1="Eastern Standard Time",PasteData!$U$1="Central Daylight Time"),View!A201-(5/24),IF(OR(PasteData!$U$1="Central Standard Time",PasteData!$U$1="Mountain Daylight Time"),View!A201-(6/24),IF(OR(PasteData!$U$1="Mountain Standard Time",PasteData!$U$1="Pacific Daylight Time"),View!A201-(7/24),IF(OR(PasteData!$U$1="Pacific Standard Time",PasteData!$U$1="Alaska Daylight Time"),View!A201-(8/24),IF(PasteData!$U$1="Alaska Standard Time",View!A201-(9/24),""))))))</f>
        <v>#VALUE!</v>
      </c>
      <c r="C201" s="10">
        <f>PasteData!C204</f>
        <v>0</v>
      </c>
      <c r="D201" s="10">
        <f t="shared" si="16"/>
        <v>5.75</v>
      </c>
      <c r="E201">
        <f t="shared" si="14"/>
        <v>1</v>
      </c>
      <c r="F201">
        <f t="shared" si="15"/>
        <v>5.75</v>
      </c>
      <c r="G201" s="12" t="str">
        <f t="shared" si="17"/>
        <v>Insufficient Data</v>
      </c>
      <c r="H201" s="13" t="str">
        <f t="shared" si="18"/>
        <v>No Data</v>
      </c>
      <c r="I201" s="10">
        <f>PasteData!G204</f>
        <v>0</v>
      </c>
      <c r="J201" s="10">
        <f>PasteData!H204</f>
        <v>0</v>
      </c>
    </row>
    <row r="202" spans="1:10" x14ac:dyDescent="0.3">
      <c r="A202" s="10" t="str">
        <f>LEFT(PasteData!A205,19)</f>
        <v/>
      </c>
      <c r="B202" s="11" t="e">
        <f>IF(PasteData!$U$1="Eastern Daylight Time",View!A202-(4/24),IF(OR(PasteData!$U$1="Eastern Standard Time",PasteData!$U$1="Central Daylight Time"),View!A202-(5/24),IF(OR(PasteData!$U$1="Central Standard Time",PasteData!$U$1="Mountain Daylight Time"),View!A202-(6/24),IF(OR(PasteData!$U$1="Mountain Standard Time",PasteData!$U$1="Pacific Daylight Time"),View!A202-(7/24),IF(OR(PasteData!$U$1="Pacific Standard Time",PasteData!$U$1="Alaska Daylight Time"),View!A202-(8/24),IF(PasteData!$U$1="Alaska Standard Time",View!A202-(9/24),""))))))</f>
        <v>#VALUE!</v>
      </c>
      <c r="C202" s="10">
        <f>PasteData!C205</f>
        <v>0</v>
      </c>
      <c r="D202" s="10">
        <f t="shared" si="16"/>
        <v>5.75</v>
      </c>
      <c r="E202">
        <f t="shared" si="14"/>
        <v>1</v>
      </c>
      <c r="F202">
        <f t="shared" si="15"/>
        <v>5.75</v>
      </c>
      <c r="G202" s="12" t="str">
        <f t="shared" si="17"/>
        <v>Insufficient Data</v>
      </c>
      <c r="H202" s="13" t="str">
        <f t="shared" si="18"/>
        <v>No Data</v>
      </c>
      <c r="I202" s="10">
        <f>PasteData!G205</f>
        <v>0</v>
      </c>
      <c r="J202" s="10">
        <f>PasteData!H205</f>
        <v>0</v>
      </c>
    </row>
    <row r="203" spans="1:10" x14ac:dyDescent="0.3">
      <c r="A203" s="10" t="str">
        <f>LEFT(PasteData!A206,19)</f>
        <v/>
      </c>
      <c r="B203" s="11" t="e">
        <f>IF(PasteData!$U$1="Eastern Daylight Time",View!A203-(4/24),IF(OR(PasteData!$U$1="Eastern Standard Time",PasteData!$U$1="Central Daylight Time"),View!A203-(5/24),IF(OR(PasteData!$U$1="Central Standard Time",PasteData!$U$1="Mountain Daylight Time"),View!A203-(6/24),IF(OR(PasteData!$U$1="Mountain Standard Time",PasteData!$U$1="Pacific Daylight Time"),View!A203-(7/24),IF(OR(PasteData!$U$1="Pacific Standard Time",PasteData!$U$1="Alaska Daylight Time"),View!A203-(8/24),IF(PasteData!$U$1="Alaska Standard Time",View!A203-(9/24),""))))))</f>
        <v>#VALUE!</v>
      </c>
      <c r="C203" s="10">
        <f>PasteData!C206</f>
        <v>0</v>
      </c>
      <c r="D203" s="10">
        <f t="shared" si="16"/>
        <v>5.75</v>
      </c>
      <c r="E203">
        <f t="shared" si="14"/>
        <v>1</v>
      </c>
      <c r="F203">
        <f t="shared" si="15"/>
        <v>5.75</v>
      </c>
      <c r="G203" s="12" t="str">
        <f t="shared" si="17"/>
        <v>Insufficient Data</v>
      </c>
      <c r="H203" s="13" t="str">
        <f t="shared" si="18"/>
        <v>No Data</v>
      </c>
      <c r="I203" s="10">
        <f>PasteData!G206</f>
        <v>0</v>
      </c>
      <c r="J203" s="10">
        <f>PasteData!H206</f>
        <v>0</v>
      </c>
    </row>
    <row r="204" spans="1:10" x14ac:dyDescent="0.3">
      <c r="A204" s="10" t="str">
        <f>LEFT(PasteData!A207,19)</f>
        <v/>
      </c>
      <c r="B204" s="11" t="e">
        <f>IF(PasteData!$U$1="Eastern Daylight Time",View!A204-(4/24),IF(OR(PasteData!$U$1="Eastern Standard Time",PasteData!$U$1="Central Daylight Time"),View!A204-(5/24),IF(OR(PasteData!$U$1="Central Standard Time",PasteData!$U$1="Mountain Daylight Time"),View!A204-(6/24),IF(OR(PasteData!$U$1="Mountain Standard Time",PasteData!$U$1="Pacific Daylight Time"),View!A204-(7/24),IF(OR(PasteData!$U$1="Pacific Standard Time",PasteData!$U$1="Alaska Daylight Time"),View!A204-(8/24),IF(PasteData!$U$1="Alaska Standard Time",View!A204-(9/24),""))))))</f>
        <v>#VALUE!</v>
      </c>
      <c r="C204" s="10">
        <f>PasteData!C207</f>
        <v>0</v>
      </c>
      <c r="D204" s="10">
        <f t="shared" si="16"/>
        <v>5.75</v>
      </c>
      <c r="E204">
        <f t="shared" si="14"/>
        <v>1</v>
      </c>
      <c r="F204">
        <f t="shared" si="15"/>
        <v>5.75</v>
      </c>
      <c r="G204" s="12" t="str">
        <f t="shared" si="17"/>
        <v>Insufficient Data</v>
      </c>
      <c r="H204" s="13" t="str">
        <f t="shared" si="18"/>
        <v>No Data</v>
      </c>
      <c r="I204" s="10">
        <f>PasteData!G207</f>
        <v>0</v>
      </c>
      <c r="J204" s="10">
        <f>PasteData!H207</f>
        <v>0</v>
      </c>
    </row>
    <row r="205" spans="1:10" x14ac:dyDescent="0.3">
      <c r="A205" s="10" t="str">
        <f>LEFT(PasteData!A208,19)</f>
        <v/>
      </c>
      <c r="B205" s="11" t="e">
        <f>IF(PasteData!$U$1="Eastern Daylight Time",View!A205-(4/24),IF(OR(PasteData!$U$1="Eastern Standard Time",PasteData!$U$1="Central Daylight Time"),View!A205-(5/24),IF(OR(PasteData!$U$1="Central Standard Time",PasteData!$U$1="Mountain Daylight Time"),View!A205-(6/24),IF(OR(PasteData!$U$1="Mountain Standard Time",PasteData!$U$1="Pacific Daylight Time"),View!A205-(7/24),IF(OR(PasteData!$U$1="Pacific Standard Time",PasteData!$U$1="Alaska Daylight Time"),View!A205-(8/24),IF(PasteData!$U$1="Alaska Standard Time",View!A205-(9/24),""))))))</f>
        <v>#VALUE!</v>
      </c>
      <c r="C205" s="10">
        <f>PasteData!C208</f>
        <v>0</v>
      </c>
      <c r="D205" s="10">
        <f t="shared" si="16"/>
        <v>5.75</v>
      </c>
      <c r="E205">
        <f t="shared" si="14"/>
        <v>1</v>
      </c>
      <c r="F205">
        <f t="shared" si="15"/>
        <v>5.75</v>
      </c>
      <c r="G205" s="12" t="str">
        <f t="shared" si="17"/>
        <v>Insufficient Data</v>
      </c>
      <c r="H205" s="13" t="str">
        <f t="shared" si="18"/>
        <v>No Data</v>
      </c>
      <c r="I205" s="10">
        <f>PasteData!G208</f>
        <v>0</v>
      </c>
      <c r="J205" s="10">
        <f>PasteData!H208</f>
        <v>0</v>
      </c>
    </row>
    <row r="206" spans="1:10" x14ac:dyDescent="0.3">
      <c r="A206" s="10" t="str">
        <f>LEFT(PasteData!A209,19)</f>
        <v/>
      </c>
      <c r="B206" s="11" t="e">
        <f>IF(PasteData!$U$1="Eastern Daylight Time",View!A206-(4/24),IF(OR(PasteData!$U$1="Eastern Standard Time",PasteData!$U$1="Central Daylight Time"),View!A206-(5/24),IF(OR(PasteData!$U$1="Central Standard Time",PasteData!$U$1="Mountain Daylight Time"),View!A206-(6/24),IF(OR(PasteData!$U$1="Mountain Standard Time",PasteData!$U$1="Pacific Daylight Time"),View!A206-(7/24),IF(OR(PasteData!$U$1="Pacific Standard Time",PasteData!$U$1="Alaska Daylight Time"),View!A206-(8/24),IF(PasteData!$U$1="Alaska Standard Time",View!A206-(9/24),""))))))</f>
        <v>#VALUE!</v>
      </c>
      <c r="C206" s="10">
        <f>PasteData!C209</f>
        <v>0</v>
      </c>
      <c r="D206" s="10">
        <f t="shared" si="16"/>
        <v>5.75</v>
      </c>
      <c r="E206">
        <f t="shared" ref="E206:E269" si="19">IF(1-(MAX(D195:D206)-MIN(D195:D206))/MAX(D195:D206)&lt;0.5,0.5,1-((MAX(D195:D206)-MIN(D195:D206))/MAX(D195:D206)))</f>
        <v>1</v>
      </c>
      <c r="F206">
        <f t="shared" ref="F206:F269" si="20">((D206*(E206^0))+(D205*(E206^1))+(D204*(E206^2))+(D203*(E206^3))+(D202*(E206^4))+(D201*(E206^5))+(D200*(E206^6))+(D199*(E206^7))+(D198*(E206^8))+(D197*(E206^9))+(D196*(E206^10))+(D195*(E206^11)))/((E206^0)+(E206^1)+(E206^2)+(E206^3)+(E206^4)+(E206^5)+(E206^6)+(E206^7)+(E206^8)+(E206^9)+(E206^10)+(E206^11))</f>
        <v>5.75</v>
      </c>
      <c r="G206" s="12" t="str">
        <f t="shared" si="17"/>
        <v>Insufficient Data</v>
      </c>
      <c r="H206" s="13" t="str">
        <f t="shared" si="18"/>
        <v>No Data</v>
      </c>
      <c r="I206" s="10">
        <f>PasteData!G209</f>
        <v>0</v>
      </c>
      <c r="J206" s="10">
        <f>PasteData!H209</f>
        <v>0</v>
      </c>
    </row>
    <row r="207" spans="1:10" x14ac:dyDescent="0.3">
      <c r="A207" s="10" t="str">
        <f>LEFT(PasteData!A210,19)</f>
        <v/>
      </c>
      <c r="B207" s="11" t="e">
        <f>IF(PasteData!$U$1="Eastern Daylight Time",View!A207-(4/24),IF(OR(PasteData!$U$1="Eastern Standard Time",PasteData!$U$1="Central Daylight Time"),View!A207-(5/24),IF(OR(PasteData!$U$1="Central Standard Time",PasteData!$U$1="Mountain Daylight Time"),View!A207-(6/24),IF(OR(PasteData!$U$1="Mountain Standard Time",PasteData!$U$1="Pacific Daylight Time"),View!A207-(7/24),IF(OR(PasteData!$U$1="Pacific Standard Time",PasteData!$U$1="Alaska Daylight Time"),View!A207-(8/24),IF(PasteData!$U$1="Alaska Standard Time",View!A207-(9/24),""))))))</f>
        <v>#VALUE!</v>
      </c>
      <c r="C207" s="10">
        <f>PasteData!C210</f>
        <v>0</v>
      </c>
      <c r="D207" s="10">
        <f t="shared" si="16"/>
        <v>5.75</v>
      </c>
      <c r="E207">
        <f t="shared" si="19"/>
        <v>1</v>
      </c>
      <c r="F207">
        <f t="shared" si="20"/>
        <v>5.75</v>
      </c>
      <c r="G207" s="12" t="str">
        <f t="shared" si="17"/>
        <v>Insufficient Data</v>
      </c>
      <c r="H207" s="13" t="str">
        <f t="shared" si="18"/>
        <v>No Data</v>
      </c>
      <c r="I207" s="10">
        <f>PasteData!G210</f>
        <v>0</v>
      </c>
      <c r="J207" s="10">
        <f>PasteData!H210</f>
        <v>0</v>
      </c>
    </row>
    <row r="208" spans="1:10" x14ac:dyDescent="0.3">
      <c r="A208" s="10" t="str">
        <f>LEFT(PasteData!A211,19)</f>
        <v/>
      </c>
      <c r="B208" s="11" t="e">
        <f>IF(PasteData!$U$1="Eastern Daylight Time",View!A208-(4/24),IF(OR(PasteData!$U$1="Eastern Standard Time",PasteData!$U$1="Central Daylight Time"),View!A208-(5/24),IF(OR(PasteData!$U$1="Central Standard Time",PasteData!$U$1="Mountain Daylight Time"),View!A208-(6/24),IF(OR(PasteData!$U$1="Mountain Standard Time",PasteData!$U$1="Pacific Daylight Time"),View!A208-(7/24),IF(OR(PasteData!$U$1="Pacific Standard Time",PasteData!$U$1="Alaska Daylight Time"),View!A208-(8/24),IF(PasteData!$U$1="Alaska Standard Time",View!A208-(9/24),""))))))</f>
        <v>#VALUE!</v>
      </c>
      <c r="C208" s="10">
        <f>PasteData!C211</f>
        <v>0</v>
      </c>
      <c r="D208" s="10">
        <f t="shared" si="16"/>
        <v>5.75</v>
      </c>
      <c r="E208">
        <f t="shared" si="19"/>
        <v>1</v>
      </c>
      <c r="F208">
        <f t="shared" si="20"/>
        <v>5.75</v>
      </c>
      <c r="G208" s="12" t="str">
        <f t="shared" si="17"/>
        <v>Insufficient Data</v>
      </c>
      <c r="H208" s="13" t="str">
        <f t="shared" si="18"/>
        <v>No Data</v>
      </c>
      <c r="I208" s="10">
        <f>PasteData!G211</f>
        <v>0</v>
      </c>
      <c r="J208" s="10">
        <f>PasteData!H211</f>
        <v>0</v>
      </c>
    </row>
    <row r="209" spans="1:10" x14ac:dyDescent="0.3">
      <c r="A209" s="10" t="str">
        <f>LEFT(PasteData!A212,19)</f>
        <v/>
      </c>
      <c r="B209" s="11" t="e">
        <f>IF(PasteData!$U$1="Eastern Daylight Time",View!A209-(4/24),IF(OR(PasteData!$U$1="Eastern Standard Time",PasteData!$U$1="Central Daylight Time"),View!A209-(5/24),IF(OR(PasteData!$U$1="Central Standard Time",PasteData!$U$1="Mountain Daylight Time"),View!A209-(6/24),IF(OR(PasteData!$U$1="Mountain Standard Time",PasteData!$U$1="Pacific Daylight Time"),View!A209-(7/24),IF(OR(PasteData!$U$1="Pacific Standard Time",PasteData!$U$1="Alaska Daylight Time"),View!A209-(8/24),IF(PasteData!$U$1="Alaska Standard Time",View!A209-(9/24),""))))))</f>
        <v>#VALUE!</v>
      </c>
      <c r="C209" s="10">
        <f>PasteData!C212</f>
        <v>0</v>
      </c>
      <c r="D209" s="10">
        <f t="shared" si="16"/>
        <v>5.75</v>
      </c>
      <c r="E209">
        <f t="shared" si="19"/>
        <v>1</v>
      </c>
      <c r="F209">
        <f t="shared" si="20"/>
        <v>5.75</v>
      </c>
      <c r="G209" s="12" t="str">
        <f t="shared" si="17"/>
        <v>Insufficient Data</v>
      </c>
      <c r="H209" s="13" t="str">
        <f t="shared" si="18"/>
        <v>No Data</v>
      </c>
      <c r="I209" s="10">
        <f>PasteData!G212</f>
        <v>0</v>
      </c>
      <c r="J209" s="10">
        <f>PasteData!H212</f>
        <v>0</v>
      </c>
    </row>
    <row r="210" spans="1:10" x14ac:dyDescent="0.3">
      <c r="A210" s="10" t="str">
        <f>LEFT(PasteData!A213,19)</f>
        <v/>
      </c>
      <c r="B210" s="11" t="e">
        <f>IF(PasteData!$U$1="Eastern Daylight Time",View!A210-(4/24),IF(OR(PasteData!$U$1="Eastern Standard Time",PasteData!$U$1="Central Daylight Time"),View!A210-(5/24),IF(OR(PasteData!$U$1="Central Standard Time",PasteData!$U$1="Mountain Daylight Time"),View!A210-(6/24),IF(OR(PasteData!$U$1="Mountain Standard Time",PasteData!$U$1="Pacific Daylight Time"),View!A210-(7/24),IF(OR(PasteData!$U$1="Pacific Standard Time",PasteData!$U$1="Alaska Daylight Time"),View!A210-(8/24),IF(PasteData!$U$1="Alaska Standard Time",View!A210-(9/24),""))))))</f>
        <v>#VALUE!</v>
      </c>
      <c r="C210" s="10">
        <f>PasteData!C213</f>
        <v>0</v>
      </c>
      <c r="D210" s="10">
        <f t="shared" si="16"/>
        <v>5.75</v>
      </c>
      <c r="E210">
        <f t="shared" si="19"/>
        <v>1</v>
      </c>
      <c r="F210">
        <f t="shared" si="20"/>
        <v>5.75</v>
      </c>
      <c r="G210" s="12" t="str">
        <f t="shared" si="17"/>
        <v>Insufficient Data</v>
      </c>
      <c r="H210" s="13" t="str">
        <f t="shared" si="18"/>
        <v>No Data</v>
      </c>
      <c r="I210" s="10">
        <f>PasteData!G213</f>
        <v>0</v>
      </c>
      <c r="J210" s="10">
        <f>PasteData!H213</f>
        <v>0</v>
      </c>
    </row>
    <row r="211" spans="1:10" x14ac:dyDescent="0.3">
      <c r="A211" s="10" t="str">
        <f>LEFT(PasteData!A214,19)</f>
        <v/>
      </c>
      <c r="B211" s="11" t="e">
        <f>IF(PasteData!$U$1="Eastern Daylight Time",View!A211-(4/24),IF(OR(PasteData!$U$1="Eastern Standard Time",PasteData!$U$1="Central Daylight Time"),View!A211-(5/24),IF(OR(PasteData!$U$1="Central Standard Time",PasteData!$U$1="Mountain Daylight Time"),View!A211-(6/24),IF(OR(PasteData!$U$1="Mountain Standard Time",PasteData!$U$1="Pacific Daylight Time"),View!A211-(7/24),IF(OR(PasteData!$U$1="Pacific Standard Time",PasteData!$U$1="Alaska Daylight Time"),View!A211-(8/24),IF(PasteData!$U$1="Alaska Standard Time",View!A211-(9/24),""))))))</f>
        <v>#VALUE!</v>
      </c>
      <c r="C211" s="10">
        <f>PasteData!C214</f>
        <v>0</v>
      </c>
      <c r="D211" s="10">
        <f t="shared" si="16"/>
        <v>5.75</v>
      </c>
      <c r="E211">
        <f t="shared" si="19"/>
        <v>1</v>
      </c>
      <c r="F211">
        <f t="shared" si="20"/>
        <v>5.75</v>
      </c>
      <c r="G211" s="12" t="str">
        <f t="shared" si="17"/>
        <v>Insufficient Data</v>
      </c>
      <c r="H211" s="13" t="str">
        <f t="shared" si="18"/>
        <v>No Data</v>
      </c>
      <c r="I211" s="10">
        <f>PasteData!G214</f>
        <v>0</v>
      </c>
      <c r="J211" s="10">
        <f>PasteData!H214</f>
        <v>0</v>
      </c>
    </row>
    <row r="212" spans="1:10" x14ac:dyDescent="0.3">
      <c r="A212" s="10" t="str">
        <f>LEFT(PasteData!A215,19)</f>
        <v/>
      </c>
      <c r="B212" s="11" t="e">
        <f>IF(PasteData!$U$1="Eastern Daylight Time",View!A212-(4/24),IF(OR(PasteData!$U$1="Eastern Standard Time",PasteData!$U$1="Central Daylight Time"),View!A212-(5/24),IF(OR(PasteData!$U$1="Central Standard Time",PasteData!$U$1="Mountain Daylight Time"),View!A212-(6/24),IF(OR(PasteData!$U$1="Mountain Standard Time",PasteData!$U$1="Pacific Daylight Time"),View!A212-(7/24),IF(OR(PasteData!$U$1="Pacific Standard Time",PasteData!$U$1="Alaska Daylight Time"),View!A212-(8/24),IF(PasteData!$U$1="Alaska Standard Time",View!A212-(9/24),""))))))</f>
        <v>#VALUE!</v>
      </c>
      <c r="C212" s="10">
        <f>PasteData!C215</f>
        <v>0</v>
      </c>
      <c r="D212" s="10">
        <f t="shared" si="16"/>
        <v>5.75</v>
      </c>
      <c r="E212">
        <f t="shared" si="19"/>
        <v>1</v>
      </c>
      <c r="F212">
        <f t="shared" si="20"/>
        <v>5.75</v>
      </c>
      <c r="G212" s="12" t="str">
        <f t="shared" si="17"/>
        <v>Insufficient Data</v>
      </c>
      <c r="H212" s="13" t="str">
        <f t="shared" si="18"/>
        <v>No Data</v>
      </c>
      <c r="I212" s="10">
        <f>PasteData!G215</f>
        <v>0</v>
      </c>
      <c r="J212" s="10">
        <f>PasteData!H215</f>
        <v>0</v>
      </c>
    </row>
    <row r="213" spans="1:10" x14ac:dyDescent="0.3">
      <c r="A213" s="10" t="str">
        <f>LEFT(PasteData!A216,19)</f>
        <v/>
      </c>
      <c r="B213" s="11" t="e">
        <f>IF(PasteData!$U$1="Eastern Daylight Time",View!A213-(4/24),IF(OR(PasteData!$U$1="Eastern Standard Time",PasteData!$U$1="Central Daylight Time"),View!A213-(5/24),IF(OR(PasteData!$U$1="Central Standard Time",PasteData!$U$1="Mountain Daylight Time"),View!A213-(6/24),IF(OR(PasteData!$U$1="Mountain Standard Time",PasteData!$U$1="Pacific Daylight Time"),View!A213-(7/24),IF(OR(PasteData!$U$1="Pacific Standard Time",PasteData!$U$1="Alaska Daylight Time"),View!A213-(8/24),IF(PasteData!$U$1="Alaska Standard Time",View!A213-(9/24),""))))))</f>
        <v>#VALUE!</v>
      </c>
      <c r="C213" s="10">
        <f>PasteData!C216</f>
        <v>0</v>
      </c>
      <c r="D213" s="10">
        <f t="shared" si="16"/>
        <v>5.75</v>
      </c>
      <c r="E213">
        <f t="shared" si="19"/>
        <v>1</v>
      </c>
      <c r="F213">
        <f t="shared" si="20"/>
        <v>5.75</v>
      </c>
      <c r="G213" s="12" t="str">
        <f t="shared" si="17"/>
        <v>Insufficient Data</v>
      </c>
      <c r="H213" s="13" t="str">
        <f t="shared" si="18"/>
        <v>No Data</v>
      </c>
      <c r="I213" s="10">
        <f>PasteData!G216</f>
        <v>0</v>
      </c>
      <c r="J213" s="10">
        <f>PasteData!H216</f>
        <v>0</v>
      </c>
    </row>
    <row r="214" spans="1:10" x14ac:dyDescent="0.3">
      <c r="A214" s="10" t="str">
        <f>LEFT(PasteData!A217,19)</f>
        <v/>
      </c>
      <c r="B214" s="11" t="e">
        <f>IF(PasteData!$U$1="Eastern Daylight Time",View!A214-(4/24),IF(OR(PasteData!$U$1="Eastern Standard Time",PasteData!$U$1="Central Daylight Time"),View!A214-(5/24),IF(OR(PasteData!$U$1="Central Standard Time",PasteData!$U$1="Mountain Daylight Time"),View!A214-(6/24),IF(OR(PasteData!$U$1="Mountain Standard Time",PasteData!$U$1="Pacific Daylight Time"),View!A214-(7/24),IF(OR(PasteData!$U$1="Pacific Standard Time",PasteData!$U$1="Alaska Daylight Time"),View!A214-(8/24),IF(PasteData!$U$1="Alaska Standard Time",View!A214-(9/24),""))))))</f>
        <v>#VALUE!</v>
      </c>
      <c r="C214" s="10">
        <f>PasteData!C217</f>
        <v>0</v>
      </c>
      <c r="D214" s="10">
        <f t="shared" si="16"/>
        <v>5.75</v>
      </c>
      <c r="E214">
        <f t="shared" si="19"/>
        <v>1</v>
      </c>
      <c r="F214">
        <f t="shared" si="20"/>
        <v>5.75</v>
      </c>
      <c r="G214" s="12" t="str">
        <f t="shared" si="17"/>
        <v>Insufficient Data</v>
      </c>
      <c r="H214" s="13" t="str">
        <f t="shared" si="18"/>
        <v>No Data</v>
      </c>
      <c r="I214" s="10">
        <f>PasteData!G217</f>
        <v>0</v>
      </c>
      <c r="J214" s="10">
        <f>PasteData!H217</f>
        <v>0</v>
      </c>
    </row>
    <row r="215" spans="1:10" x14ac:dyDescent="0.3">
      <c r="A215" s="10" t="str">
        <f>LEFT(PasteData!A218,19)</f>
        <v/>
      </c>
      <c r="B215" s="11" t="e">
        <f>IF(PasteData!$U$1="Eastern Daylight Time",View!A215-(4/24),IF(OR(PasteData!$U$1="Eastern Standard Time",PasteData!$U$1="Central Daylight Time"),View!A215-(5/24),IF(OR(PasteData!$U$1="Central Standard Time",PasteData!$U$1="Mountain Daylight Time"),View!A215-(6/24),IF(OR(PasteData!$U$1="Mountain Standard Time",PasteData!$U$1="Pacific Daylight Time"),View!A215-(7/24),IF(OR(PasteData!$U$1="Pacific Standard Time",PasteData!$U$1="Alaska Daylight Time"),View!A215-(8/24),IF(PasteData!$U$1="Alaska Standard Time",View!A215-(9/24),""))))))</f>
        <v>#VALUE!</v>
      </c>
      <c r="C215" s="10">
        <f>PasteData!C218</f>
        <v>0</v>
      </c>
      <c r="D215" s="10">
        <f t="shared" si="16"/>
        <v>5.75</v>
      </c>
      <c r="E215">
        <f t="shared" si="19"/>
        <v>1</v>
      </c>
      <c r="F215">
        <f t="shared" si="20"/>
        <v>5.75</v>
      </c>
      <c r="G215" s="12" t="str">
        <f t="shared" si="17"/>
        <v>Insufficient Data</v>
      </c>
      <c r="H215" s="13" t="str">
        <f t="shared" si="18"/>
        <v>No Data</v>
      </c>
      <c r="I215" s="10">
        <f>PasteData!G218</f>
        <v>0</v>
      </c>
      <c r="J215" s="10">
        <f>PasteData!H218</f>
        <v>0</v>
      </c>
    </row>
    <row r="216" spans="1:10" x14ac:dyDescent="0.3">
      <c r="A216" s="10" t="str">
        <f>LEFT(PasteData!A219,19)</f>
        <v/>
      </c>
      <c r="B216" s="11" t="e">
        <f>IF(PasteData!$U$1="Eastern Daylight Time",View!A216-(4/24),IF(OR(PasteData!$U$1="Eastern Standard Time",PasteData!$U$1="Central Daylight Time"),View!A216-(5/24),IF(OR(PasteData!$U$1="Central Standard Time",PasteData!$U$1="Mountain Daylight Time"),View!A216-(6/24),IF(OR(PasteData!$U$1="Mountain Standard Time",PasteData!$U$1="Pacific Daylight Time"),View!A216-(7/24),IF(OR(PasteData!$U$1="Pacific Standard Time",PasteData!$U$1="Alaska Daylight Time"),View!A216-(8/24),IF(PasteData!$U$1="Alaska Standard Time",View!A216-(9/24),""))))))</f>
        <v>#VALUE!</v>
      </c>
      <c r="C216" s="10">
        <f>PasteData!C219</f>
        <v>0</v>
      </c>
      <c r="D216" s="10">
        <f t="shared" si="16"/>
        <v>5.75</v>
      </c>
      <c r="E216">
        <f t="shared" si="19"/>
        <v>1</v>
      </c>
      <c r="F216">
        <f t="shared" si="20"/>
        <v>5.75</v>
      </c>
      <c r="G216" s="12" t="str">
        <f t="shared" si="17"/>
        <v>Insufficient Data</v>
      </c>
      <c r="H216" s="13" t="str">
        <f t="shared" si="18"/>
        <v>No Data</v>
      </c>
      <c r="I216" s="10">
        <f>PasteData!G219</f>
        <v>0</v>
      </c>
      <c r="J216" s="10">
        <f>PasteData!H219</f>
        <v>0</v>
      </c>
    </row>
    <row r="217" spans="1:10" x14ac:dyDescent="0.3">
      <c r="A217" s="10" t="str">
        <f>LEFT(PasteData!A220,19)</f>
        <v/>
      </c>
      <c r="B217" s="11" t="e">
        <f>IF(PasteData!$U$1="Eastern Daylight Time",View!A217-(4/24),IF(OR(PasteData!$U$1="Eastern Standard Time",PasteData!$U$1="Central Daylight Time"),View!A217-(5/24),IF(OR(PasteData!$U$1="Central Standard Time",PasteData!$U$1="Mountain Daylight Time"),View!A217-(6/24),IF(OR(PasteData!$U$1="Mountain Standard Time",PasteData!$U$1="Pacific Daylight Time"),View!A217-(7/24),IF(OR(PasteData!$U$1="Pacific Standard Time",PasteData!$U$1="Alaska Daylight Time"),View!A217-(8/24),IF(PasteData!$U$1="Alaska Standard Time",View!A217-(9/24),""))))))</f>
        <v>#VALUE!</v>
      </c>
      <c r="C217" s="10">
        <f>PasteData!C220</f>
        <v>0</v>
      </c>
      <c r="D217" s="10">
        <f t="shared" si="16"/>
        <v>5.75</v>
      </c>
      <c r="E217">
        <f t="shared" si="19"/>
        <v>1</v>
      </c>
      <c r="F217">
        <f t="shared" si="20"/>
        <v>5.75</v>
      </c>
      <c r="G217" s="12" t="str">
        <f t="shared" si="17"/>
        <v>Insufficient Data</v>
      </c>
      <c r="H217" s="13" t="str">
        <f t="shared" si="18"/>
        <v>No Data</v>
      </c>
      <c r="I217" s="10">
        <f>PasteData!G220</f>
        <v>0</v>
      </c>
      <c r="J217" s="10">
        <f>PasteData!H220</f>
        <v>0</v>
      </c>
    </row>
    <row r="218" spans="1:10" x14ac:dyDescent="0.3">
      <c r="A218" s="10" t="str">
        <f>LEFT(PasteData!A221,19)</f>
        <v/>
      </c>
      <c r="B218" s="11" t="e">
        <f>IF(PasteData!$U$1="Eastern Daylight Time",View!A218-(4/24),IF(OR(PasteData!$U$1="Eastern Standard Time",PasteData!$U$1="Central Daylight Time"),View!A218-(5/24),IF(OR(PasteData!$U$1="Central Standard Time",PasteData!$U$1="Mountain Daylight Time"),View!A218-(6/24),IF(OR(PasteData!$U$1="Mountain Standard Time",PasteData!$U$1="Pacific Daylight Time"),View!A218-(7/24),IF(OR(PasteData!$U$1="Pacific Standard Time",PasteData!$U$1="Alaska Daylight Time"),View!A218-(8/24),IF(PasteData!$U$1="Alaska Standard Time",View!A218-(9/24),""))))))</f>
        <v>#VALUE!</v>
      </c>
      <c r="C218" s="10">
        <f>PasteData!C221</f>
        <v>0</v>
      </c>
      <c r="D218" s="10">
        <f t="shared" si="16"/>
        <v>5.75</v>
      </c>
      <c r="E218">
        <f t="shared" si="19"/>
        <v>1</v>
      </c>
      <c r="F218">
        <f t="shared" si="20"/>
        <v>5.75</v>
      </c>
      <c r="G218" s="12" t="str">
        <f t="shared" si="17"/>
        <v>Insufficient Data</v>
      </c>
      <c r="H218" s="13" t="str">
        <f t="shared" si="18"/>
        <v>No Data</v>
      </c>
      <c r="I218" s="10">
        <f>PasteData!G221</f>
        <v>0</v>
      </c>
      <c r="J218" s="10">
        <f>PasteData!H221</f>
        <v>0</v>
      </c>
    </row>
    <row r="219" spans="1:10" x14ac:dyDescent="0.3">
      <c r="A219" s="10" t="str">
        <f>LEFT(PasteData!A222,19)</f>
        <v/>
      </c>
      <c r="B219" s="11" t="e">
        <f>IF(PasteData!$U$1="Eastern Daylight Time",View!A219-(4/24),IF(OR(PasteData!$U$1="Eastern Standard Time",PasteData!$U$1="Central Daylight Time"),View!A219-(5/24),IF(OR(PasteData!$U$1="Central Standard Time",PasteData!$U$1="Mountain Daylight Time"),View!A219-(6/24),IF(OR(PasteData!$U$1="Mountain Standard Time",PasteData!$U$1="Pacific Daylight Time"),View!A219-(7/24),IF(OR(PasteData!$U$1="Pacific Standard Time",PasteData!$U$1="Alaska Daylight Time"),View!A219-(8/24),IF(PasteData!$U$1="Alaska Standard Time",View!A219-(9/24),""))))))</f>
        <v>#VALUE!</v>
      </c>
      <c r="C219" s="10">
        <f>PasteData!C222</f>
        <v>0</v>
      </c>
      <c r="D219" s="10">
        <f t="shared" si="16"/>
        <v>5.75</v>
      </c>
      <c r="E219">
        <f t="shared" si="19"/>
        <v>1</v>
      </c>
      <c r="F219">
        <f t="shared" si="20"/>
        <v>5.75</v>
      </c>
      <c r="G219" s="12" t="str">
        <f t="shared" si="17"/>
        <v>Insufficient Data</v>
      </c>
      <c r="H219" s="13" t="str">
        <f t="shared" si="18"/>
        <v>No Data</v>
      </c>
      <c r="I219" s="10">
        <f>PasteData!G222</f>
        <v>0</v>
      </c>
      <c r="J219" s="10">
        <f>PasteData!H222</f>
        <v>0</v>
      </c>
    </row>
    <row r="220" spans="1:10" x14ac:dyDescent="0.3">
      <c r="A220" s="10" t="str">
        <f>LEFT(PasteData!A223,19)</f>
        <v/>
      </c>
      <c r="B220" s="11" t="e">
        <f>IF(PasteData!$U$1="Eastern Daylight Time",View!A220-(4/24),IF(OR(PasteData!$U$1="Eastern Standard Time",PasteData!$U$1="Central Daylight Time"),View!A220-(5/24),IF(OR(PasteData!$U$1="Central Standard Time",PasteData!$U$1="Mountain Daylight Time"),View!A220-(6/24),IF(OR(PasteData!$U$1="Mountain Standard Time",PasteData!$U$1="Pacific Daylight Time"),View!A220-(7/24),IF(OR(PasteData!$U$1="Pacific Standard Time",PasteData!$U$1="Alaska Daylight Time"),View!A220-(8/24),IF(PasteData!$U$1="Alaska Standard Time",View!A220-(9/24),""))))))</f>
        <v>#VALUE!</v>
      </c>
      <c r="C220" s="10">
        <f>PasteData!C223</f>
        <v>0</v>
      </c>
      <c r="D220" s="10">
        <f t="shared" si="16"/>
        <v>5.75</v>
      </c>
      <c r="E220">
        <f t="shared" si="19"/>
        <v>1</v>
      </c>
      <c r="F220">
        <f t="shared" si="20"/>
        <v>5.75</v>
      </c>
      <c r="G220" s="12" t="str">
        <f t="shared" si="17"/>
        <v>Insufficient Data</v>
      </c>
      <c r="H220" s="13" t="str">
        <f t="shared" si="18"/>
        <v>No Data</v>
      </c>
      <c r="I220" s="10">
        <f>PasteData!G223</f>
        <v>0</v>
      </c>
      <c r="J220" s="10">
        <f>PasteData!H223</f>
        <v>0</v>
      </c>
    </row>
    <row r="221" spans="1:10" x14ac:dyDescent="0.3">
      <c r="A221" s="10" t="str">
        <f>LEFT(PasteData!A224,19)</f>
        <v/>
      </c>
      <c r="B221" s="11" t="e">
        <f>IF(PasteData!$U$1="Eastern Daylight Time",View!A221-(4/24),IF(OR(PasteData!$U$1="Eastern Standard Time",PasteData!$U$1="Central Daylight Time"),View!A221-(5/24),IF(OR(PasteData!$U$1="Central Standard Time",PasteData!$U$1="Mountain Daylight Time"),View!A221-(6/24),IF(OR(PasteData!$U$1="Mountain Standard Time",PasteData!$U$1="Pacific Daylight Time"),View!A221-(7/24),IF(OR(PasteData!$U$1="Pacific Standard Time",PasteData!$U$1="Alaska Daylight Time"),View!A221-(8/24),IF(PasteData!$U$1="Alaska Standard Time",View!A221-(9/24),""))))))</f>
        <v>#VALUE!</v>
      </c>
      <c r="C221" s="10">
        <f>PasteData!C224</f>
        <v>0</v>
      </c>
      <c r="D221" s="10">
        <f t="shared" si="16"/>
        <v>5.75</v>
      </c>
      <c r="E221">
        <f t="shared" si="19"/>
        <v>1</v>
      </c>
      <c r="F221">
        <f t="shared" si="20"/>
        <v>5.75</v>
      </c>
      <c r="G221" s="12" t="str">
        <f t="shared" si="17"/>
        <v>Insufficient Data</v>
      </c>
      <c r="H221" s="13" t="str">
        <f t="shared" si="18"/>
        <v>No Data</v>
      </c>
      <c r="I221" s="10">
        <f>PasteData!G224</f>
        <v>0</v>
      </c>
      <c r="J221" s="10">
        <f>PasteData!H224</f>
        <v>0</v>
      </c>
    </row>
    <row r="222" spans="1:10" x14ac:dyDescent="0.3">
      <c r="A222" s="10" t="str">
        <f>LEFT(PasteData!A225,19)</f>
        <v/>
      </c>
      <c r="B222" s="11" t="e">
        <f>IF(PasteData!$U$1="Eastern Daylight Time",View!A222-(4/24),IF(OR(PasteData!$U$1="Eastern Standard Time",PasteData!$U$1="Central Daylight Time"),View!A222-(5/24),IF(OR(PasteData!$U$1="Central Standard Time",PasteData!$U$1="Mountain Daylight Time"),View!A222-(6/24),IF(OR(PasteData!$U$1="Mountain Standard Time",PasteData!$U$1="Pacific Daylight Time"),View!A222-(7/24),IF(OR(PasteData!$U$1="Pacific Standard Time",PasteData!$U$1="Alaska Daylight Time"),View!A222-(8/24),IF(PasteData!$U$1="Alaska Standard Time",View!A222-(9/24),""))))))</f>
        <v>#VALUE!</v>
      </c>
      <c r="C222" s="10">
        <f>PasteData!C225</f>
        <v>0</v>
      </c>
      <c r="D222" s="10">
        <f t="shared" si="16"/>
        <v>5.75</v>
      </c>
      <c r="E222">
        <f t="shared" si="19"/>
        <v>1</v>
      </c>
      <c r="F222">
        <f t="shared" si="20"/>
        <v>5.75</v>
      </c>
      <c r="G222" s="12" t="str">
        <f t="shared" si="17"/>
        <v>Insufficient Data</v>
      </c>
      <c r="H222" s="13" t="str">
        <f t="shared" si="18"/>
        <v>No Data</v>
      </c>
      <c r="I222" s="10">
        <f>PasteData!G225</f>
        <v>0</v>
      </c>
      <c r="J222" s="10">
        <f>PasteData!H225</f>
        <v>0</v>
      </c>
    </row>
    <row r="223" spans="1:10" x14ac:dyDescent="0.3">
      <c r="A223" s="10" t="str">
        <f>LEFT(PasteData!A226,19)</f>
        <v/>
      </c>
      <c r="B223" s="11" t="e">
        <f>IF(PasteData!$U$1="Eastern Daylight Time",View!A223-(4/24),IF(OR(PasteData!$U$1="Eastern Standard Time",PasteData!$U$1="Central Daylight Time"),View!A223-(5/24),IF(OR(PasteData!$U$1="Central Standard Time",PasteData!$U$1="Mountain Daylight Time"),View!A223-(6/24),IF(OR(PasteData!$U$1="Mountain Standard Time",PasteData!$U$1="Pacific Daylight Time"),View!A223-(7/24),IF(OR(PasteData!$U$1="Pacific Standard Time",PasteData!$U$1="Alaska Daylight Time"),View!A223-(8/24),IF(PasteData!$U$1="Alaska Standard Time",View!A223-(9/24),""))))))</f>
        <v>#VALUE!</v>
      </c>
      <c r="C223" s="10">
        <f>PasteData!C226</f>
        <v>0</v>
      </c>
      <c r="D223" s="10">
        <f t="shared" si="16"/>
        <v>5.75</v>
      </c>
      <c r="E223">
        <f t="shared" si="19"/>
        <v>1</v>
      </c>
      <c r="F223">
        <f t="shared" si="20"/>
        <v>5.75</v>
      </c>
      <c r="G223" s="12" t="str">
        <f t="shared" si="17"/>
        <v>Insufficient Data</v>
      </c>
      <c r="H223" s="13" t="str">
        <f t="shared" si="18"/>
        <v>No Data</v>
      </c>
      <c r="I223" s="10">
        <f>PasteData!G226</f>
        <v>0</v>
      </c>
      <c r="J223" s="10">
        <f>PasteData!H226</f>
        <v>0</v>
      </c>
    </row>
    <row r="224" spans="1:10" x14ac:dyDescent="0.3">
      <c r="A224" s="10" t="str">
        <f>LEFT(PasteData!A227,19)</f>
        <v/>
      </c>
      <c r="B224" s="11" t="e">
        <f>IF(PasteData!$U$1="Eastern Daylight Time",View!A224-(4/24),IF(OR(PasteData!$U$1="Eastern Standard Time",PasteData!$U$1="Central Daylight Time"),View!A224-(5/24),IF(OR(PasteData!$U$1="Central Standard Time",PasteData!$U$1="Mountain Daylight Time"),View!A224-(6/24),IF(OR(PasteData!$U$1="Mountain Standard Time",PasteData!$U$1="Pacific Daylight Time"),View!A224-(7/24),IF(OR(PasteData!$U$1="Pacific Standard Time",PasteData!$U$1="Alaska Daylight Time"),View!A224-(8/24),IF(PasteData!$U$1="Alaska Standard Time",View!A224-(9/24),""))))))</f>
        <v>#VALUE!</v>
      </c>
      <c r="C224" s="10">
        <f>PasteData!C227</f>
        <v>0</v>
      </c>
      <c r="D224" s="10">
        <f t="shared" si="16"/>
        <v>5.75</v>
      </c>
      <c r="E224">
        <f t="shared" si="19"/>
        <v>1</v>
      </c>
      <c r="F224">
        <f t="shared" si="20"/>
        <v>5.75</v>
      </c>
      <c r="G224" s="12" t="str">
        <f t="shared" si="17"/>
        <v>Insufficient Data</v>
      </c>
      <c r="H224" s="13" t="str">
        <f t="shared" si="18"/>
        <v>No Data</v>
      </c>
      <c r="I224" s="10">
        <f>PasteData!G227</f>
        <v>0</v>
      </c>
      <c r="J224" s="10">
        <f>PasteData!H227</f>
        <v>0</v>
      </c>
    </row>
    <row r="225" spans="1:10" x14ac:dyDescent="0.3">
      <c r="A225" s="10" t="str">
        <f>LEFT(PasteData!A228,19)</f>
        <v/>
      </c>
      <c r="B225" s="11" t="e">
        <f>IF(PasteData!$U$1="Eastern Daylight Time",View!A225-(4/24),IF(OR(PasteData!$U$1="Eastern Standard Time",PasteData!$U$1="Central Daylight Time"),View!A225-(5/24),IF(OR(PasteData!$U$1="Central Standard Time",PasteData!$U$1="Mountain Daylight Time"),View!A225-(6/24),IF(OR(PasteData!$U$1="Mountain Standard Time",PasteData!$U$1="Pacific Daylight Time"),View!A225-(7/24),IF(OR(PasteData!$U$1="Pacific Standard Time",PasteData!$U$1="Alaska Daylight Time"),View!A225-(8/24),IF(PasteData!$U$1="Alaska Standard Time",View!A225-(9/24),""))))))</f>
        <v>#VALUE!</v>
      </c>
      <c r="C225" s="10">
        <f>PasteData!C228</f>
        <v>0</v>
      </c>
      <c r="D225" s="10">
        <f t="shared" si="16"/>
        <v>5.75</v>
      </c>
      <c r="E225">
        <f t="shared" si="19"/>
        <v>1</v>
      </c>
      <c r="F225">
        <f t="shared" si="20"/>
        <v>5.75</v>
      </c>
      <c r="G225" s="12" t="str">
        <f t="shared" si="17"/>
        <v>Insufficient Data</v>
      </c>
      <c r="H225" s="13" t="str">
        <f t="shared" si="18"/>
        <v>No Data</v>
      </c>
      <c r="I225" s="10">
        <f>PasteData!G228</f>
        <v>0</v>
      </c>
      <c r="J225" s="10">
        <f>PasteData!H228</f>
        <v>0</v>
      </c>
    </row>
    <row r="226" spans="1:10" x14ac:dyDescent="0.3">
      <c r="A226" s="10" t="str">
        <f>LEFT(PasteData!A229,19)</f>
        <v/>
      </c>
      <c r="B226" s="11" t="e">
        <f>IF(PasteData!$U$1="Eastern Daylight Time",View!A226-(4/24),IF(OR(PasteData!$U$1="Eastern Standard Time",PasteData!$U$1="Central Daylight Time"),View!A226-(5/24),IF(OR(PasteData!$U$1="Central Standard Time",PasteData!$U$1="Mountain Daylight Time"),View!A226-(6/24),IF(OR(PasteData!$U$1="Mountain Standard Time",PasteData!$U$1="Pacific Daylight Time"),View!A226-(7/24),IF(OR(PasteData!$U$1="Pacific Standard Time",PasteData!$U$1="Alaska Daylight Time"),View!A226-(8/24),IF(PasteData!$U$1="Alaska Standard Time",View!A226-(9/24),""))))))</f>
        <v>#VALUE!</v>
      </c>
      <c r="C226" s="10">
        <f>PasteData!C229</f>
        <v>0</v>
      </c>
      <c r="D226" s="10">
        <f t="shared" si="16"/>
        <v>5.75</v>
      </c>
      <c r="E226">
        <f t="shared" si="19"/>
        <v>1</v>
      </c>
      <c r="F226">
        <f t="shared" si="20"/>
        <v>5.75</v>
      </c>
      <c r="G226" s="12" t="str">
        <f t="shared" si="17"/>
        <v>Insufficient Data</v>
      </c>
      <c r="H226" s="13" t="str">
        <f t="shared" si="18"/>
        <v>No Data</v>
      </c>
      <c r="I226" s="10">
        <f>PasteData!G229</f>
        <v>0</v>
      </c>
      <c r="J226" s="10">
        <f>PasteData!H229</f>
        <v>0</v>
      </c>
    </row>
    <row r="227" spans="1:10" x14ac:dyDescent="0.3">
      <c r="A227" s="10" t="str">
        <f>LEFT(PasteData!A230,19)</f>
        <v/>
      </c>
      <c r="B227" s="11" t="e">
        <f>IF(PasteData!$U$1="Eastern Daylight Time",View!A227-(4/24),IF(OR(PasteData!$U$1="Eastern Standard Time",PasteData!$U$1="Central Daylight Time"),View!A227-(5/24),IF(OR(PasteData!$U$1="Central Standard Time",PasteData!$U$1="Mountain Daylight Time"),View!A227-(6/24),IF(OR(PasteData!$U$1="Mountain Standard Time",PasteData!$U$1="Pacific Daylight Time"),View!A227-(7/24),IF(OR(PasteData!$U$1="Pacific Standard Time",PasteData!$U$1="Alaska Daylight Time"),View!A227-(8/24),IF(PasteData!$U$1="Alaska Standard Time",View!A227-(9/24),""))))))</f>
        <v>#VALUE!</v>
      </c>
      <c r="C227" s="10">
        <f>PasteData!C230</f>
        <v>0</v>
      </c>
      <c r="D227" s="10">
        <f t="shared" si="16"/>
        <v>5.75</v>
      </c>
      <c r="E227">
        <f t="shared" si="19"/>
        <v>1</v>
      </c>
      <c r="F227">
        <f t="shared" si="20"/>
        <v>5.75</v>
      </c>
      <c r="G227" s="12" t="str">
        <f t="shared" si="17"/>
        <v>Insufficient Data</v>
      </c>
      <c r="H227" s="13" t="str">
        <f t="shared" si="18"/>
        <v>No Data</v>
      </c>
      <c r="I227" s="10">
        <f>PasteData!G230</f>
        <v>0</v>
      </c>
      <c r="J227" s="10">
        <f>PasteData!H230</f>
        <v>0</v>
      </c>
    </row>
    <row r="228" spans="1:10" x14ac:dyDescent="0.3">
      <c r="A228" s="10" t="str">
        <f>LEFT(PasteData!A231,19)</f>
        <v/>
      </c>
      <c r="B228" s="11" t="e">
        <f>IF(PasteData!$U$1="Eastern Daylight Time",View!A228-(4/24),IF(OR(PasteData!$U$1="Eastern Standard Time",PasteData!$U$1="Central Daylight Time"),View!A228-(5/24),IF(OR(PasteData!$U$1="Central Standard Time",PasteData!$U$1="Mountain Daylight Time"),View!A228-(6/24),IF(OR(PasteData!$U$1="Mountain Standard Time",PasteData!$U$1="Pacific Daylight Time"),View!A228-(7/24),IF(OR(PasteData!$U$1="Pacific Standard Time",PasteData!$U$1="Alaska Daylight Time"),View!A228-(8/24),IF(PasteData!$U$1="Alaska Standard Time",View!A228-(9/24),""))))))</f>
        <v>#VALUE!</v>
      </c>
      <c r="C228" s="10">
        <f>PasteData!C231</f>
        <v>0</v>
      </c>
      <c r="D228" s="10">
        <f t="shared" si="16"/>
        <v>5.75</v>
      </c>
      <c r="E228">
        <f t="shared" si="19"/>
        <v>1</v>
      </c>
      <c r="F228">
        <f t="shared" si="20"/>
        <v>5.75</v>
      </c>
      <c r="G228" s="12" t="str">
        <f t="shared" si="17"/>
        <v>Insufficient Data</v>
      </c>
      <c r="H228" s="13" t="str">
        <f t="shared" si="18"/>
        <v>No Data</v>
      </c>
      <c r="I228" s="10">
        <f>PasteData!G231</f>
        <v>0</v>
      </c>
      <c r="J228" s="10">
        <f>PasteData!H231</f>
        <v>0</v>
      </c>
    </row>
    <row r="229" spans="1:10" x14ac:dyDescent="0.3">
      <c r="A229" s="10" t="str">
        <f>LEFT(PasteData!A232,19)</f>
        <v/>
      </c>
      <c r="B229" s="11" t="e">
        <f>IF(PasteData!$U$1="Eastern Daylight Time",View!A229-(4/24),IF(OR(PasteData!$U$1="Eastern Standard Time",PasteData!$U$1="Central Daylight Time"),View!A229-(5/24),IF(OR(PasteData!$U$1="Central Standard Time",PasteData!$U$1="Mountain Daylight Time"),View!A229-(6/24),IF(OR(PasteData!$U$1="Mountain Standard Time",PasteData!$U$1="Pacific Daylight Time"),View!A229-(7/24),IF(OR(PasteData!$U$1="Pacific Standard Time",PasteData!$U$1="Alaska Daylight Time"),View!A229-(8/24),IF(PasteData!$U$1="Alaska Standard Time",View!A229-(9/24),""))))))</f>
        <v>#VALUE!</v>
      </c>
      <c r="C229" s="10">
        <f>PasteData!C232</f>
        <v>0</v>
      </c>
      <c r="D229" s="10">
        <f t="shared" si="16"/>
        <v>5.75</v>
      </c>
      <c r="E229">
        <f t="shared" si="19"/>
        <v>1</v>
      </c>
      <c r="F229">
        <f t="shared" si="20"/>
        <v>5.75</v>
      </c>
      <c r="G229" s="12" t="str">
        <f t="shared" si="17"/>
        <v>Insufficient Data</v>
      </c>
      <c r="H229" s="13" t="str">
        <f t="shared" si="18"/>
        <v>No Data</v>
      </c>
      <c r="I229" s="10">
        <f>PasteData!G232</f>
        <v>0</v>
      </c>
      <c r="J229" s="10">
        <f>PasteData!H232</f>
        <v>0</v>
      </c>
    </row>
    <row r="230" spans="1:10" x14ac:dyDescent="0.3">
      <c r="A230" s="10" t="str">
        <f>LEFT(PasteData!A233,19)</f>
        <v/>
      </c>
      <c r="B230" s="11" t="e">
        <f>IF(PasteData!$U$1="Eastern Daylight Time",View!A230-(4/24),IF(OR(PasteData!$U$1="Eastern Standard Time",PasteData!$U$1="Central Daylight Time"),View!A230-(5/24),IF(OR(PasteData!$U$1="Central Standard Time",PasteData!$U$1="Mountain Daylight Time"),View!A230-(6/24),IF(OR(PasteData!$U$1="Mountain Standard Time",PasteData!$U$1="Pacific Daylight Time"),View!A230-(7/24),IF(OR(PasteData!$U$1="Pacific Standard Time",PasteData!$U$1="Alaska Daylight Time"),View!A230-(8/24),IF(PasteData!$U$1="Alaska Standard Time",View!A230-(9/24),""))))))</f>
        <v>#VALUE!</v>
      </c>
      <c r="C230" s="10">
        <f>PasteData!C233</f>
        <v>0</v>
      </c>
      <c r="D230" s="10">
        <f t="shared" si="16"/>
        <v>5.75</v>
      </c>
      <c r="E230">
        <f t="shared" si="19"/>
        <v>1</v>
      </c>
      <c r="F230">
        <f t="shared" si="20"/>
        <v>5.75</v>
      </c>
      <c r="G230" s="12" t="str">
        <f t="shared" si="17"/>
        <v>Insufficient Data</v>
      </c>
      <c r="H230" s="13" t="str">
        <f t="shared" si="18"/>
        <v>No Data</v>
      </c>
      <c r="I230" s="10">
        <f>PasteData!G233</f>
        <v>0</v>
      </c>
      <c r="J230" s="10">
        <f>PasteData!H233</f>
        <v>0</v>
      </c>
    </row>
    <row r="231" spans="1:10" x14ac:dyDescent="0.3">
      <c r="A231" s="10" t="str">
        <f>LEFT(PasteData!A234,19)</f>
        <v/>
      </c>
      <c r="B231" s="11" t="e">
        <f>IF(PasteData!$U$1="Eastern Daylight Time",View!A231-(4/24),IF(OR(PasteData!$U$1="Eastern Standard Time",PasteData!$U$1="Central Daylight Time"),View!A231-(5/24),IF(OR(PasteData!$U$1="Central Standard Time",PasteData!$U$1="Mountain Daylight Time"),View!A231-(6/24),IF(OR(PasteData!$U$1="Mountain Standard Time",PasteData!$U$1="Pacific Daylight Time"),View!A231-(7/24),IF(OR(PasteData!$U$1="Pacific Standard Time",PasteData!$U$1="Alaska Daylight Time"),View!A231-(8/24),IF(PasteData!$U$1="Alaska Standard Time",View!A231-(9/24),""))))))</f>
        <v>#VALUE!</v>
      </c>
      <c r="C231" s="10">
        <f>PasteData!C234</f>
        <v>0</v>
      </c>
      <c r="D231" s="10">
        <f t="shared" si="16"/>
        <v>5.75</v>
      </c>
      <c r="E231">
        <f t="shared" si="19"/>
        <v>1</v>
      </c>
      <c r="F231">
        <f t="shared" si="20"/>
        <v>5.75</v>
      </c>
      <c r="G231" s="12" t="str">
        <f t="shared" si="17"/>
        <v>Insufficient Data</v>
      </c>
      <c r="H231" s="13" t="str">
        <f t="shared" si="18"/>
        <v>No Data</v>
      </c>
      <c r="I231" s="10">
        <f>PasteData!G234</f>
        <v>0</v>
      </c>
      <c r="J231" s="10">
        <f>PasteData!H234</f>
        <v>0</v>
      </c>
    </row>
    <row r="232" spans="1:10" x14ac:dyDescent="0.3">
      <c r="A232" s="10" t="str">
        <f>LEFT(PasteData!A235,19)</f>
        <v/>
      </c>
      <c r="B232" s="11" t="e">
        <f>IF(PasteData!$U$1="Eastern Daylight Time",View!A232-(4/24),IF(OR(PasteData!$U$1="Eastern Standard Time",PasteData!$U$1="Central Daylight Time"),View!A232-(5/24),IF(OR(PasteData!$U$1="Central Standard Time",PasteData!$U$1="Mountain Daylight Time"),View!A232-(6/24),IF(OR(PasteData!$U$1="Mountain Standard Time",PasteData!$U$1="Pacific Daylight Time"),View!A232-(7/24),IF(OR(PasteData!$U$1="Pacific Standard Time",PasteData!$U$1="Alaska Daylight Time"),View!A232-(8/24),IF(PasteData!$U$1="Alaska Standard Time",View!A232-(9/24),""))))))</f>
        <v>#VALUE!</v>
      </c>
      <c r="C232" s="10">
        <f>PasteData!C235</f>
        <v>0</v>
      </c>
      <c r="D232" s="10">
        <f t="shared" si="16"/>
        <v>5.75</v>
      </c>
      <c r="E232">
        <f t="shared" si="19"/>
        <v>1</v>
      </c>
      <c r="F232">
        <f t="shared" si="20"/>
        <v>5.75</v>
      </c>
      <c r="G232" s="12" t="str">
        <f t="shared" si="17"/>
        <v>Insufficient Data</v>
      </c>
      <c r="H232" s="13" t="str">
        <f t="shared" si="18"/>
        <v>No Data</v>
      </c>
      <c r="I232" s="10">
        <f>PasteData!G235</f>
        <v>0</v>
      </c>
      <c r="J232" s="10">
        <f>PasteData!H235</f>
        <v>0</v>
      </c>
    </row>
    <row r="233" spans="1:10" x14ac:dyDescent="0.3">
      <c r="A233" s="10" t="str">
        <f>LEFT(PasteData!A236,19)</f>
        <v/>
      </c>
      <c r="B233" s="11" t="e">
        <f>IF(PasteData!$U$1="Eastern Daylight Time",View!A233-(4/24),IF(OR(PasteData!$U$1="Eastern Standard Time",PasteData!$U$1="Central Daylight Time"),View!A233-(5/24),IF(OR(PasteData!$U$1="Central Standard Time",PasteData!$U$1="Mountain Daylight Time"),View!A233-(6/24),IF(OR(PasteData!$U$1="Mountain Standard Time",PasteData!$U$1="Pacific Daylight Time"),View!A233-(7/24),IF(OR(PasteData!$U$1="Pacific Standard Time",PasteData!$U$1="Alaska Daylight Time"),View!A233-(8/24),IF(PasteData!$U$1="Alaska Standard Time",View!A233-(9/24),""))))))</f>
        <v>#VALUE!</v>
      </c>
      <c r="C233" s="10">
        <f>PasteData!C236</f>
        <v>0</v>
      </c>
      <c r="D233" s="10">
        <f t="shared" si="16"/>
        <v>5.75</v>
      </c>
      <c r="E233">
        <f t="shared" si="19"/>
        <v>1</v>
      </c>
      <c r="F233">
        <f t="shared" si="20"/>
        <v>5.75</v>
      </c>
      <c r="G233" s="12" t="str">
        <f t="shared" si="17"/>
        <v>Insufficient Data</v>
      </c>
      <c r="H233" s="13" t="str">
        <f t="shared" si="18"/>
        <v>No Data</v>
      </c>
      <c r="I233" s="10">
        <f>PasteData!G236</f>
        <v>0</v>
      </c>
      <c r="J233" s="10">
        <f>PasteData!H236</f>
        <v>0</v>
      </c>
    </row>
    <row r="234" spans="1:10" x14ac:dyDescent="0.3">
      <c r="A234" s="10" t="str">
        <f>LEFT(PasteData!A237,19)</f>
        <v/>
      </c>
      <c r="B234" s="11" t="e">
        <f>IF(PasteData!$U$1="Eastern Daylight Time",View!A234-(4/24),IF(OR(PasteData!$U$1="Eastern Standard Time",PasteData!$U$1="Central Daylight Time"),View!A234-(5/24),IF(OR(PasteData!$U$1="Central Standard Time",PasteData!$U$1="Mountain Daylight Time"),View!A234-(6/24),IF(OR(PasteData!$U$1="Mountain Standard Time",PasteData!$U$1="Pacific Daylight Time"),View!A234-(7/24),IF(OR(PasteData!$U$1="Pacific Standard Time",PasteData!$U$1="Alaska Daylight Time"),View!A234-(8/24),IF(PasteData!$U$1="Alaska Standard Time",View!A234-(9/24),""))))))</f>
        <v>#VALUE!</v>
      </c>
      <c r="C234" s="10">
        <f>PasteData!C237</f>
        <v>0</v>
      </c>
      <c r="D234" s="10">
        <f t="shared" si="16"/>
        <v>5.75</v>
      </c>
      <c r="E234">
        <f t="shared" si="19"/>
        <v>1</v>
      </c>
      <c r="F234">
        <f t="shared" si="20"/>
        <v>5.75</v>
      </c>
      <c r="G234" s="12" t="str">
        <f t="shared" si="17"/>
        <v>Insufficient Data</v>
      </c>
      <c r="H234" s="13" t="str">
        <f t="shared" si="18"/>
        <v>No Data</v>
      </c>
      <c r="I234" s="10">
        <f>PasteData!G237</f>
        <v>0</v>
      </c>
      <c r="J234" s="10">
        <f>PasteData!H237</f>
        <v>0</v>
      </c>
    </row>
    <row r="235" spans="1:10" x14ac:dyDescent="0.3">
      <c r="A235" s="10" t="str">
        <f>LEFT(PasteData!A238,19)</f>
        <v/>
      </c>
      <c r="B235" s="11" t="e">
        <f>IF(PasteData!$U$1="Eastern Daylight Time",View!A235-(4/24),IF(OR(PasteData!$U$1="Eastern Standard Time",PasteData!$U$1="Central Daylight Time"),View!A235-(5/24),IF(OR(PasteData!$U$1="Central Standard Time",PasteData!$U$1="Mountain Daylight Time"),View!A235-(6/24),IF(OR(PasteData!$U$1="Mountain Standard Time",PasteData!$U$1="Pacific Daylight Time"),View!A235-(7/24),IF(OR(PasteData!$U$1="Pacific Standard Time",PasteData!$U$1="Alaska Daylight Time"),View!A235-(8/24),IF(PasteData!$U$1="Alaska Standard Time",View!A235-(9/24),""))))))</f>
        <v>#VALUE!</v>
      </c>
      <c r="C235" s="10">
        <f>PasteData!C238</f>
        <v>0</v>
      </c>
      <c r="D235" s="10">
        <f t="shared" si="16"/>
        <v>5.75</v>
      </c>
      <c r="E235">
        <f t="shared" si="19"/>
        <v>1</v>
      </c>
      <c r="F235">
        <f t="shared" si="20"/>
        <v>5.75</v>
      </c>
      <c r="G235" s="12" t="str">
        <f t="shared" si="17"/>
        <v>Insufficient Data</v>
      </c>
      <c r="H235" s="13" t="str">
        <f t="shared" si="18"/>
        <v>No Data</v>
      </c>
      <c r="I235" s="10">
        <f>PasteData!G238</f>
        <v>0</v>
      </c>
      <c r="J235" s="10">
        <f>PasteData!H238</f>
        <v>0</v>
      </c>
    </row>
    <row r="236" spans="1:10" x14ac:dyDescent="0.3">
      <c r="A236" s="10" t="str">
        <f>LEFT(PasteData!A239,19)</f>
        <v/>
      </c>
      <c r="B236" s="11" t="e">
        <f>IF(PasteData!$U$1="Eastern Daylight Time",View!A236-(4/24),IF(OR(PasteData!$U$1="Eastern Standard Time",PasteData!$U$1="Central Daylight Time"),View!A236-(5/24),IF(OR(PasteData!$U$1="Central Standard Time",PasteData!$U$1="Mountain Daylight Time"),View!A236-(6/24),IF(OR(PasteData!$U$1="Mountain Standard Time",PasteData!$U$1="Pacific Daylight Time"),View!A236-(7/24),IF(OR(PasteData!$U$1="Pacific Standard Time",PasteData!$U$1="Alaska Daylight Time"),View!A236-(8/24),IF(PasteData!$U$1="Alaska Standard Time",View!A236-(9/24),""))))))</f>
        <v>#VALUE!</v>
      </c>
      <c r="C236" s="10">
        <f>PasteData!C239</f>
        <v>0</v>
      </c>
      <c r="D236" s="10">
        <f t="shared" si="16"/>
        <v>5.75</v>
      </c>
      <c r="E236">
        <f t="shared" si="19"/>
        <v>1</v>
      </c>
      <c r="F236">
        <f t="shared" si="20"/>
        <v>5.75</v>
      </c>
      <c r="G236" s="12" t="str">
        <f t="shared" si="17"/>
        <v>Insufficient Data</v>
      </c>
      <c r="H236" s="13" t="str">
        <f t="shared" si="18"/>
        <v>No Data</v>
      </c>
      <c r="I236" s="10">
        <f>PasteData!G239</f>
        <v>0</v>
      </c>
      <c r="J236" s="10">
        <f>PasteData!H239</f>
        <v>0</v>
      </c>
    </row>
    <row r="237" spans="1:10" x14ac:dyDescent="0.3">
      <c r="A237" s="10" t="str">
        <f>LEFT(PasteData!A240,19)</f>
        <v/>
      </c>
      <c r="B237" s="11" t="e">
        <f>IF(PasteData!$U$1="Eastern Daylight Time",View!A237-(4/24),IF(OR(PasteData!$U$1="Eastern Standard Time",PasteData!$U$1="Central Daylight Time"),View!A237-(5/24),IF(OR(PasteData!$U$1="Central Standard Time",PasteData!$U$1="Mountain Daylight Time"),View!A237-(6/24),IF(OR(PasteData!$U$1="Mountain Standard Time",PasteData!$U$1="Pacific Daylight Time"),View!A237-(7/24),IF(OR(PasteData!$U$1="Pacific Standard Time",PasteData!$U$1="Alaska Daylight Time"),View!A237-(8/24),IF(PasteData!$U$1="Alaska Standard Time",View!A237-(9/24),""))))))</f>
        <v>#VALUE!</v>
      </c>
      <c r="C237" s="10">
        <f>PasteData!C240</f>
        <v>0</v>
      </c>
      <c r="D237" s="10">
        <f t="shared" si="16"/>
        <v>5.75</v>
      </c>
      <c r="E237">
        <f t="shared" si="19"/>
        <v>1</v>
      </c>
      <c r="F237">
        <f t="shared" si="20"/>
        <v>5.75</v>
      </c>
      <c r="G237" s="12" t="str">
        <f t="shared" si="17"/>
        <v>Insufficient Data</v>
      </c>
      <c r="H237" s="13" t="str">
        <f t="shared" si="18"/>
        <v>No Data</v>
      </c>
      <c r="I237" s="10">
        <f>PasteData!G240</f>
        <v>0</v>
      </c>
      <c r="J237" s="10">
        <f>PasteData!H240</f>
        <v>0</v>
      </c>
    </row>
    <row r="238" spans="1:10" x14ac:dyDescent="0.3">
      <c r="A238" s="10" t="str">
        <f>LEFT(PasteData!A241,19)</f>
        <v/>
      </c>
      <c r="B238" s="11" t="e">
        <f>IF(PasteData!$U$1="Eastern Daylight Time",View!A238-(4/24),IF(OR(PasteData!$U$1="Eastern Standard Time",PasteData!$U$1="Central Daylight Time"),View!A238-(5/24),IF(OR(PasteData!$U$1="Central Standard Time",PasteData!$U$1="Mountain Daylight Time"),View!A238-(6/24),IF(OR(PasteData!$U$1="Mountain Standard Time",PasteData!$U$1="Pacific Daylight Time"),View!A238-(7/24),IF(OR(PasteData!$U$1="Pacific Standard Time",PasteData!$U$1="Alaska Daylight Time"),View!A238-(8/24),IF(PasteData!$U$1="Alaska Standard Time",View!A238-(9/24),""))))))</f>
        <v>#VALUE!</v>
      </c>
      <c r="C238" s="10">
        <f>PasteData!C241</f>
        <v>0</v>
      </c>
      <c r="D238" s="10">
        <f t="shared" si="16"/>
        <v>5.75</v>
      </c>
      <c r="E238">
        <f t="shared" si="19"/>
        <v>1</v>
      </c>
      <c r="F238">
        <f t="shared" si="20"/>
        <v>5.75</v>
      </c>
      <c r="G238" s="12" t="str">
        <f t="shared" si="17"/>
        <v>Insufficient Data</v>
      </c>
      <c r="H238" s="13" t="str">
        <f t="shared" si="18"/>
        <v>No Data</v>
      </c>
      <c r="I238" s="10">
        <f>PasteData!G241</f>
        <v>0</v>
      </c>
      <c r="J238" s="10">
        <f>PasteData!H241</f>
        <v>0</v>
      </c>
    </row>
    <row r="239" spans="1:10" x14ac:dyDescent="0.3">
      <c r="A239" s="10" t="str">
        <f>LEFT(PasteData!A242,19)</f>
        <v/>
      </c>
      <c r="B239" s="11" t="e">
        <f>IF(PasteData!$U$1="Eastern Daylight Time",View!A239-(4/24),IF(OR(PasteData!$U$1="Eastern Standard Time",PasteData!$U$1="Central Daylight Time"),View!A239-(5/24),IF(OR(PasteData!$U$1="Central Standard Time",PasteData!$U$1="Mountain Daylight Time"),View!A239-(6/24),IF(OR(PasteData!$U$1="Mountain Standard Time",PasteData!$U$1="Pacific Daylight Time"),View!A239-(7/24),IF(OR(PasteData!$U$1="Pacific Standard Time",PasteData!$U$1="Alaska Daylight Time"),View!A239-(8/24),IF(PasteData!$U$1="Alaska Standard Time",View!A239-(9/24),""))))))</f>
        <v>#VALUE!</v>
      </c>
      <c r="C239" s="10">
        <f>PasteData!C242</f>
        <v>0</v>
      </c>
      <c r="D239" s="10">
        <f t="shared" si="16"/>
        <v>5.75</v>
      </c>
      <c r="E239">
        <f t="shared" si="19"/>
        <v>1</v>
      </c>
      <c r="F239">
        <f t="shared" si="20"/>
        <v>5.75</v>
      </c>
      <c r="G239" s="12" t="str">
        <f t="shared" si="17"/>
        <v>Insufficient Data</v>
      </c>
      <c r="H239" s="13" t="str">
        <f t="shared" si="18"/>
        <v>No Data</v>
      </c>
      <c r="I239" s="10">
        <f>PasteData!G242</f>
        <v>0</v>
      </c>
      <c r="J239" s="10">
        <f>PasteData!H242</f>
        <v>0</v>
      </c>
    </row>
    <row r="240" spans="1:10" x14ac:dyDescent="0.3">
      <c r="A240" s="10" t="str">
        <f>LEFT(PasteData!A243,19)</f>
        <v/>
      </c>
      <c r="B240" s="11" t="e">
        <f>IF(PasteData!$U$1="Eastern Daylight Time",View!A240-(4/24),IF(OR(PasteData!$U$1="Eastern Standard Time",PasteData!$U$1="Central Daylight Time"),View!A240-(5/24),IF(OR(PasteData!$U$1="Central Standard Time",PasteData!$U$1="Mountain Daylight Time"),View!A240-(6/24),IF(OR(PasteData!$U$1="Mountain Standard Time",PasteData!$U$1="Pacific Daylight Time"),View!A240-(7/24),IF(OR(PasteData!$U$1="Pacific Standard Time",PasteData!$U$1="Alaska Daylight Time"),View!A240-(8/24),IF(PasteData!$U$1="Alaska Standard Time",View!A240-(9/24),""))))))</f>
        <v>#VALUE!</v>
      </c>
      <c r="C240" s="10">
        <f>PasteData!C243</f>
        <v>0</v>
      </c>
      <c r="D240" s="10">
        <f t="shared" si="16"/>
        <v>5.75</v>
      </c>
      <c r="E240">
        <f t="shared" si="19"/>
        <v>1</v>
      </c>
      <c r="F240">
        <f t="shared" si="20"/>
        <v>5.75</v>
      </c>
      <c r="G240" s="12" t="str">
        <f t="shared" si="17"/>
        <v>Insufficient Data</v>
      </c>
      <c r="H240" s="13" t="str">
        <f t="shared" si="18"/>
        <v>No Data</v>
      </c>
      <c r="I240" s="10">
        <f>PasteData!G243</f>
        <v>0</v>
      </c>
      <c r="J240" s="10">
        <f>PasteData!H243</f>
        <v>0</v>
      </c>
    </row>
    <row r="241" spans="1:10" x14ac:dyDescent="0.3">
      <c r="A241" s="10" t="str">
        <f>LEFT(PasteData!A244,19)</f>
        <v/>
      </c>
      <c r="B241" s="11" t="e">
        <f>IF(PasteData!$U$1="Eastern Daylight Time",View!A241-(4/24),IF(OR(PasteData!$U$1="Eastern Standard Time",PasteData!$U$1="Central Daylight Time"),View!A241-(5/24),IF(OR(PasteData!$U$1="Central Standard Time",PasteData!$U$1="Mountain Daylight Time"),View!A241-(6/24),IF(OR(PasteData!$U$1="Mountain Standard Time",PasteData!$U$1="Pacific Daylight Time"),View!A241-(7/24),IF(OR(PasteData!$U$1="Pacific Standard Time",PasteData!$U$1="Alaska Daylight Time"),View!A241-(8/24),IF(PasteData!$U$1="Alaska Standard Time",View!A241-(9/24),""))))))</f>
        <v>#VALUE!</v>
      </c>
      <c r="C241" s="10">
        <f>PasteData!C244</f>
        <v>0</v>
      </c>
      <c r="D241" s="10">
        <f t="shared" si="16"/>
        <v>5.75</v>
      </c>
      <c r="E241">
        <f t="shared" si="19"/>
        <v>1</v>
      </c>
      <c r="F241">
        <f t="shared" si="20"/>
        <v>5.75</v>
      </c>
      <c r="G241" s="12" t="str">
        <f t="shared" si="17"/>
        <v>Insufficient Data</v>
      </c>
      <c r="H241" s="13" t="str">
        <f t="shared" si="18"/>
        <v>No Data</v>
      </c>
      <c r="I241" s="10">
        <f>PasteData!G244</f>
        <v>0</v>
      </c>
      <c r="J241" s="10">
        <f>PasteData!H244</f>
        <v>0</v>
      </c>
    </row>
    <row r="242" spans="1:10" x14ac:dyDescent="0.3">
      <c r="A242" s="10" t="str">
        <f>LEFT(PasteData!A245,19)</f>
        <v/>
      </c>
      <c r="B242" s="11" t="e">
        <f>IF(PasteData!$U$1="Eastern Daylight Time",View!A242-(4/24),IF(OR(PasteData!$U$1="Eastern Standard Time",PasteData!$U$1="Central Daylight Time"),View!A242-(5/24),IF(OR(PasteData!$U$1="Central Standard Time",PasteData!$U$1="Mountain Daylight Time"),View!A242-(6/24),IF(OR(PasteData!$U$1="Mountain Standard Time",PasteData!$U$1="Pacific Daylight Time"),View!A242-(7/24),IF(OR(PasteData!$U$1="Pacific Standard Time",PasteData!$U$1="Alaska Daylight Time"),View!A242-(8/24),IF(PasteData!$U$1="Alaska Standard Time",View!A242-(9/24),""))))))</f>
        <v>#VALUE!</v>
      </c>
      <c r="C242" s="10">
        <f>PasteData!C245</f>
        <v>0</v>
      </c>
      <c r="D242" s="10">
        <f t="shared" si="16"/>
        <v>5.75</v>
      </c>
      <c r="E242">
        <f t="shared" si="19"/>
        <v>1</v>
      </c>
      <c r="F242">
        <f t="shared" si="20"/>
        <v>5.75</v>
      </c>
      <c r="G242" s="12" t="str">
        <f t="shared" si="17"/>
        <v>Insufficient Data</v>
      </c>
      <c r="H242" s="13" t="str">
        <f t="shared" si="18"/>
        <v>No Data</v>
      </c>
      <c r="I242" s="10">
        <f>PasteData!G245</f>
        <v>0</v>
      </c>
      <c r="J242" s="10">
        <f>PasteData!H245</f>
        <v>0</v>
      </c>
    </row>
    <row r="243" spans="1:10" x14ac:dyDescent="0.3">
      <c r="A243" s="10" t="str">
        <f>LEFT(PasteData!A246,19)</f>
        <v/>
      </c>
      <c r="B243" s="11" t="e">
        <f>IF(PasteData!$U$1="Eastern Daylight Time",View!A243-(4/24),IF(OR(PasteData!$U$1="Eastern Standard Time",PasteData!$U$1="Central Daylight Time"),View!A243-(5/24),IF(OR(PasteData!$U$1="Central Standard Time",PasteData!$U$1="Mountain Daylight Time"),View!A243-(6/24),IF(OR(PasteData!$U$1="Mountain Standard Time",PasteData!$U$1="Pacific Daylight Time"),View!A243-(7/24),IF(OR(PasteData!$U$1="Pacific Standard Time",PasteData!$U$1="Alaska Daylight Time"),View!A243-(8/24),IF(PasteData!$U$1="Alaska Standard Time",View!A243-(9/24),""))))))</f>
        <v>#VALUE!</v>
      </c>
      <c r="C243" s="10">
        <f>PasteData!C246</f>
        <v>0</v>
      </c>
      <c r="D243" s="10">
        <f t="shared" si="16"/>
        <v>5.75</v>
      </c>
      <c r="E243">
        <f t="shared" si="19"/>
        <v>1</v>
      </c>
      <c r="F243">
        <f t="shared" si="20"/>
        <v>5.75</v>
      </c>
      <c r="G243" s="12" t="str">
        <f t="shared" si="17"/>
        <v>Insufficient Data</v>
      </c>
      <c r="H243" s="13" t="str">
        <f t="shared" si="18"/>
        <v>No Data</v>
      </c>
      <c r="I243" s="10">
        <f>PasteData!G246</f>
        <v>0</v>
      </c>
      <c r="J243" s="10">
        <f>PasteData!H246</f>
        <v>0</v>
      </c>
    </row>
    <row r="244" spans="1:10" x14ac:dyDescent="0.3">
      <c r="A244" s="10" t="str">
        <f>LEFT(PasteData!A247,19)</f>
        <v/>
      </c>
      <c r="B244" s="11" t="e">
        <f>IF(PasteData!$U$1="Eastern Daylight Time",View!A244-(4/24),IF(OR(PasteData!$U$1="Eastern Standard Time",PasteData!$U$1="Central Daylight Time"),View!A244-(5/24),IF(OR(PasteData!$U$1="Central Standard Time",PasteData!$U$1="Mountain Daylight Time"),View!A244-(6/24),IF(OR(PasteData!$U$1="Mountain Standard Time",PasteData!$U$1="Pacific Daylight Time"),View!A244-(7/24),IF(OR(PasteData!$U$1="Pacific Standard Time",PasteData!$U$1="Alaska Daylight Time"),View!A244-(8/24),IF(PasteData!$U$1="Alaska Standard Time",View!A244-(9/24),""))))))</f>
        <v>#VALUE!</v>
      </c>
      <c r="C244" s="10">
        <f>PasteData!C247</f>
        <v>0</v>
      </c>
      <c r="D244" s="10">
        <f t="shared" si="16"/>
        <v>5.75</v>
      </c>
      <c r="E244">
        <f t="shared" si="19"/>
        <v>1</v>
      </c>
      <c r="F244">
        <f t="shared" si="20"/>
        <v>5.75</v>
      </c>
      <c r="G244" s="12" t="str">
        <f t="shared" si="17"/>
        <v>Insufficient Data</v>
      </c>
      <c r="H244" s="13" t="str">
        <f t="shared" si="18"/>
        <v>No Data</v>
      </c>
      <c r="I244" s="10">
        <f>PasteData!G247</f>
        <v>0</v>
      </c>
      <c r="J244" s="10">
        <f>PasteData!H247</f>
        <v>0</v>
      </c>
    </row>
    <row r="245" spans="1:10" x14ac:dyDescent="0.3">
      <c r="A245" s="10" t="str">
        <f>LEFT(PasteData!A248,19)</f>
        <v/>
      </c>
      <c r="B245" s="11" t="e">
        <f>IF(PasteData!$U$1="Eastern Daylight Time",View!A245-(4/24),IF(OR(PasteData!$U$1="Eastern Standard Time",PasteData!$U$1="Central Daylight Time"),View!A245-(5/24),IF(OR(PasteData!$U$1="Central Standard Time",PasteData!$U$1="Mountain Daylight Time"),View!A245-(6/24),IF(OR(PasteData!$U$1="Mountain Standard Time",PasteData!$U$1="Pacific Daylight Time"),View!A245-(7/24),IF(OR(PasteData!$U$1="Pacific Standard Time",PasteData!$U$1="Alaska Daylight Time"),View!A245-(8/24),IF(PasteData!$U$1="Alaska Standard Time",View!A245-(9/24),""))))))</f>
        <v>#VALUE!</v>
      </c>
      <c r="C245" s="10">
        <f>PasteData!C248</f>
        <v>0</v>
      </c>
      <c r="D245" s="10">
        <f t="shared" si="16"/>
        <v>5.75</v>
      </c>
      <c r="E245">
        <f t="shared" si="19"/>
        <v>1</v>
      </c>
      <c r="F245">
        <f t="shared" si="20"/>
        <v>5.75</v>
      </c>
      <c r="G245" s="12" t="str">
        <f t="shared" si="17"/>
        <v>Insufficient Data</v>
      </c>
      <c r="H245" s="13" t="str">
        <f t="shared" si="18"/>
        <v>No Data</v>
      </c>
      <c r="I245" s="10">
        <f>PasteData!G248</f>
        <v>0</v>
      </c>
      <c r="J245" s="10">
        <f>PasteData!H248</f>
        <v>0</v>
      </c>
    </row>
    <row r="246" spans="1:10" x14ac:dyDescent="0.3">
      <c r="A246" s="10" t="str">
        <f>LEFT(PasteData!A249,19)</f>
        <v/>
      </c>
      <c r="B246" s="11" t="e">
        <f>IF(PasteData!$U$1="Eastern Daylight Time",View!A246-(4/24),IF(OR(PasteData!$U$1="Eastern Standard Time",PasteData!$U$1="Central Daylight Time"),View!A246-(5/24),IF(OR(PasteData!$U$1="Central Standard Time",PasteData!$U$1="Mountain Daylight Time"),View!A246-(6/24),IF(OR(PasteData!$U$1="Mountain Standard Time",PasteData!$U$1="Pacific Daylight Time"),View!A246-(7/24),IF(OR(PasteData!$U$1="Pacific Standard Time",PasteData!$U$1="Alaska Daylight Time"),View!A246-(8/24),IF(PasteData!$U$1="Alaska Standard Time",View!A246-(9/24),""))))))</f>
        <v>#VALUE!</v>
      </c>
      <c r="C246" s="10">
        <f>PasteData!C249</f>
        <v>0</v>
      </c>
      <c r="D246" s="10">
        <f t="shared" si="16"/>
        <v>5.75</v>
      </c>
      <c r="E246">
        <f t="shared" si="19"/>
        <v>1</v>
      </c>
      <c r="F246">
        <f t="shared" si="20"/>
        <v>5.75</v>
      </c>
      <c r="G246" s="12" t="str">
        <f t="shared" si="17"/>
        <v>Insufficient Data</v>
      </c>
      <c r="H246" s="13" t="str">
        <f t="shared" si="18"/>
        <v>No Data</v>
      </c>
      <c r="I246" s="10">
        <f>PasteData!G249</f>
        <v>0</v>
      </c>
      <c r="J246" s="10">
        <f>PasteData!H249</f>
        <v>0</v>
      </c>
    </row>
    <row r="247" spans="1:10" x14ac:dyDescent="0.3">
      <c r="A247" s="10" t="str">
        <f>LEFT(PasteData!A250,19)</f>
        <v/>
      </c>
      <c r="B247" s="11" t="e">
        <f>IF(PasteData!$U$1="Eastern Daylight Time",View!A247-(4/24),IF(OR(PasteData!$U$1="Eastern Standard Time",PasteData!$U$1="Central Daylight Time"),View!A247-(5/24),IF(OR(PasteData!$U$1="Central Standard Time",PasteData!$U$1="Mountain Daylight Time"),View!A247-(6/24),IF(OR(PasteData!$U$1="Mountain Standard Time",PasteData!$U$1="Pacific Daylight Time"),View!A247-(7/24),IF(OR(PasteData!$U$1="Pacific Standard Time",PasteData!$U$1="Alaska Daylight Time"),View!A247-(8/24),IF(PasteData!$U$1="Alaska Standard Time",View!A247-(9/24),""))))))</f>
        <v>#VALUE!</v>
      </c>
      <c r="C247" s="10">
        <f>PasteData!C250</f>
        <v>0</v>
      </c>
      <c r="D247" s="10">
        <f t="shared" si="16"/>
        <v>5.75</v>
      </c>
      <c r="E247">
        <f t="shared" si="19"/>
        <v>1</v>
      </c>
      <c r="F247">
        <f t="shared" si="20"/>
        <v>5.75</v>
      </c>
      <c r="G247" s="12" t="str">
        <f t="shared" si="17"/>
        <v>Insufficient Data</v>
      </c>
      <c r="H247" s="13" t="str">
        <f t="shared" si="18"/>
        <v>No Data</v>
      </c>
      <c r="I247" s="10">
        <f>PasteData!G250</f>
        <v>0</v>
      </c>
      <c r="J247" s="10">
        <f>PasteData!H250</f>
        <v>0</v>
      </c>
    </row>
    <row r="248" spans="1:10" x14ac:dyDescent="0.3">
      <c r="A248" s="10" t="str">
        <f>LEFT(PasteData!A251,19)</f>
        <v/>
      </c>
      <c r="B248" s="11" t="e">
        <f>IF(PasteData!$U$1="Eastern Daylight Time",View!A248-(4/24),IF(OR(PasteData!$U$1="Eastern Standard Time",PasteData!$U$1="Central Daylight Time"),View!A248-(5/24),IF(OR(PasteData!$U$1="Central Standard Time",PasteData!$U$1="Mountain Daylight Time"),View!A248-(6/24),IF(OR(PasteData!$U$1="Mountain Standard Time",PasteData!$U$1="Pacific Daylight Time"),View!A248-(7/24),IF(OR(PasteData!$U$1="Pacific Standard Time",PasteData!$U$1="Alaska Daylight Time"),View!A248-(8/24),IF(PasteData!$U$1="Alaska Standard Time",View!A248-(9/24),""))))))</f>
        <v>#VALUE!</v>
      </c>
      <c r="C248" s="10">
        <f>PasteData!C251</f>
        <v>0</v>
      </c>
      <c r="D248" s="10">
        <f t="shared" si="16"/>
        <v>5.75</v>
      </c>
      <c r="E248">
        <f t="shared" si="19"/>
        <v>1</v>
      </c>
      <c r="F248">
        <f t="shared" si="20"/>
        <v>5.75</v>
      </c>
      <c r="G248" s="12" t="str">
        <f t="shared" si="17"/>
        <v>Insufficient Data</v>
      </c>
      <c r="H248" s="13" t="str">
        <f t="shared" si="18"/>
        <v>No Data</v>
      </c>
      <c r="I248" s="10">
        <f>PasteData!G251</f>
        <v>0</v>
      </c>
      <c r="J248" s="10">
        <f>PasteData!H251</f>
        <v>0</v>
      </c>
    </row>
    <row r="249" spans="1:10" x14ac:dyDescent="0.3">
      <c r="A249" s="10" t="str">
        <f>LEFT(PasteData!A252,19)</f>
        <v/>
      </c>
      <c r="B249" s="11" t="e">
        <f>IF(PasteData!$U$1="Eastern Daylight Time",View!A249-(4/24),IF(OR(PasteData!$U$1="Eastern Standard Time",PasteData!$U$1="Central Daylight Time"),View!A249-(5/24),IF(OR(PasteData!$U$1="Central Standard Time",PasteData!$U$1="Mountain Daylight Time"),View!A249-(6/24),IF(OR(PasteData!$U$1="Mountain Standard Time",PasteData!$U$1="Pacific Daylight Time"),View!A249-(7/24),IF(OR(PasteData!$U$1="Pacific Standard Time",PasteData!$U$1="Alaska Daylight Time"),View!A249-(8/24),IF(PasteData!$U$1="Alaska Standard Time",View!A249-(9/24),""))))))</f>
        <v>#VALUE!</v>
      </c>
      <c r="C249" s="10">
        <f>PasteData!C252</f>
        <v>0</v>
      </c>
      <c r="D249" s="10">
        <f t="shared" si="16"/>
        <v>5.75</v>
      </c>
      <c r="E249">
        <f t="shared" si="19"/>
        <v>1</v>
      </c>
      <c r="F249">
        <f t="shared" si="20"/>
        <v>5.75</v>
      </c>
      <c r="G249" s="12" t="str">
        <f t="shared" si="17"/>
        <v>Insufficient Data</v>
      </c>
      <c r="H249" s="13" t="str">
        <f t="shared" si="18"/>
        <v>No Data</v>
      </c>
      <c r="I249" s="10">
        <f>PasteData!G252</f>
        <v>0</v>
      </c>
      <c r="J249" s="10">
        <f>PasteData!H252</f>
        <v>0</v>
      </c>
    </row>
    <row r="250" spans="1:10" x14ac:dyDescent="0.3">
      <c r="A250" s="10" t="str">
        <f>LEFT(PasteData!A253,19)</f>
        <v/>
      </c>
      <c r="B250" s="11" t="e">
        <f>IF(PasteData!$U$1="Eastern Daylight Time",View!A250-(4/24),IF(OR(PasteData!$U$1="Eastern Standard Time",PasteData!$U$1="Central Daylight Time"),View!A250-(5/24),IF(OR(PasteData!$U$1="Central Standard Time",PasteData!$U$1="Mountain Daylight Time"),View!A250-(6/24),IF(OR(PasteData!$U$1="Mountain Standard Time",PasteData!$U$1="Pacific Daylight Time"),View!A250-(7/24),IF(OR(PasteData!$U$1="Pacific Standard Time",PasteData!$U$1="Alaska Daylight Time"),View!A250-(8/24),IF(PasteData!$U$1="Alaska Standard Time",View!A250-(9/24),""))))))</f>
        <v>#VALUE!</v>
      </c>
      <c r="C250" s="10">
        <f>PasteData!C253</f>
        <v>0</v>
      </c>
      <c r="D250" s="10">
        <f t="shared" si="16"/>
        <v>5.75</v>
      </c>
      <c r="E250">
        <f t="shared" si="19"/>
        <v>1</v>
      </c>
      <c r="F250">
        <f t="shared" si="20"/>
        <v>5.75</v>
      </c>
      <c r="G250" s="12" t="str">
        <f t="shared" si="17"/>
        <v>Insufficient Data</v>
      </c>
      <c r="H250" s="13" t="str">
        <f t="shared" si="18"/>
        <v>No Data</v>
      </c>
      <c r="I250" s="10">
        <f>PasteData!G253</f>
        <v>0</v>
      </c>
      <c r="J250" s="10">
        <f>PasteData!H253</f>
        <v>0</v>
      </c>
    </row>
    <row r="251" spans="1:10" x14ac:dyDescent="0.3">
      <c r="A251" s="10" t="str">
        <f>LEFT(PasteData!A254,19)</f>
        <v/>
      </c>
      <c r="B251" s="11" t="e">
        <f>IF(PasteData!$U$1="Eastern Daylight Time",View!A251-(4/24),IF(OR(PasteData!$U$1="Eastern Standard Time",PasteData!$U$1="Central Daylight Time"),View!A251-(5/24),IF(OR(PasteData!$U$1="Central Standard Time",PasteData!$U$1="Mountain Daylight Time"),View!A251-(6/24),IF(OR(PasteData!$U$1="Mountain Standard Time",PasteData!$U$1="Pacific Daylight Time"),View!A251-(7/24),IF(OR(PasteData!$U$1="Pacific Standard Time",PasteData!$U$1="Alaska Daylight Time"),View!A251-(8/24),IF(PasteData!$U$1="Alaska Standard Time",View!A251-(9/24),""))))))</f>
        <v>#VALUE!</v>
      </c>
      <c r="C251" s="10">
        <f>PasteData!C254</f>
        <v>0</v>
      </c>
      <c r="D251" s="10">
        <f t="shared" si="16"/>
        <v>5.75</v>
      </c>
      <c r="E251">
        <f t="shared" si="19"/>
        <v>1</v>
      </c>
      <c r="F251">
        <f t="shared" si="20"/>
        <v>5.75</v>
      </c>
      <c r="G251" s="12" t="str">
        <f t="shared" si="17"/>
        <v>Insufficient Data</v>
      </c>
      <c r="H251" s="13" t="str">
        <f t="shared" si="18"/>
        <v>No Data</v>
      </c>
      <c r="I251" s="10">
        <f>PasteData!G254</f>
        <v>0</v>
      </c>
      <c r="J251" s="10">
        <f>PasteData!H254</f>
        <v>0</v>
      </c>
    </row>
    <row r="252" spans="1:10" x14ac:dyDescent="0.3">
      <c r="A252" s="10" t="str">
        <f>LEFT(PasteData!A255,19)</f>
        <v/>
      </c>
      <c r="B252" s="11" t="e">
        <f>IF(PasteData!$U$1="Eastern Daylight Time",View!A252-(4/24),IF(OR(PasteData!$U$1="Eastern Standard Time",PasteData!$U$1="Central Daylight Time"),View!A252-(5/24),IF(OR(PasteData!$U$1="Central Standard Time",PasteData!$U$1="Mountain Daylight Time"),View!A252-(6/24),IF(OR(PasteData!$U$1="Mountain Standard Time",PasteData!$U$1="Pacific Daylight Time"),View!A252-(7/24),IF(OR(PasteData!$U$1="Pacific Standard Time",PasteData!$U$1="Alaska Daylight Time"),View!A252-(8/24),IF(PasteData!$U$1="Alaska Standard Time",View!A252-(9/24),""))))))</f>
        <v>#VALUE!</v>
      </c>
      <c r="C252" s="10">
        <f>PasteData!C255</f>
        <v>0</v>
      </c>
      <c r="D252" s="10">
        <f t="shared" si="16"/>
        <v>5.75</v>
      </c>
      <c r="E252">
        <f t="shared" si="19"/>
        <v>1</v>
      </c>
      <c r="F252">
        <f t="shared" si="20"/>
        <v>5.75</v>
      </c>
      <c r="G252" s="12" t="str">
        <f t="shared" si="17"/>
        <v>Insufficient Data</v>
      </c>
      <c r="H252" s="13" t="str">
        <f t="shared" si="18"/>
        <v>No Data</v>
      </c>
      <c r="I252" s="10">
        <f>PasteData!G255</f>
        <v>0</v>
      </c>
      <c r="J252" s="10">
        <f>PasteData!H255</f>
        <v>0</v>
      </c>
    </row>
    <row r="253" spans="1:10" x14ac:dyDescent="0.3">
      <c r="A253" s="10" t="str">
        <f>LEFT(PasteData!A256,19)</f>
        <v/>
      </c>
      <c r="B253" s="11" t="e">
        <f>IF(PasteData!$U$1="Eastern Daylight Time",View!A253-(4/24),IF(OR(PasteData!$U$1="Eastern Standard Time",PasteData!$U$1="Central Daylight Time"),View!A253-(5/24),IF(OR(PasteData!$U$1="Central Standard Time",PasteData!$U$1="Mountain Daylight Time"),View!A253-(6/24),IF(OR(PasteData!$U$1="Mountain Standard Time",PasteData!$U$1="Pacific Daylight Time"),View!A253-(7/24),IF(OR(PasteData!$U$1="Pacific Standard Time",PasteData!$U$1="Alaska Daylight Time"),View!A253-(8/24),IF(PasteData!$U$1="Alaska Standard Time",View!A253-(9/24),""))))))</f>
        <v>#VALUE!</v>
      </c>
      <c r="C253" s="10">
        <f>PasteData!C256</f>
        <v>0</v>
      </c>
      <c r="D253" s="10">
        <f t="shared" si="16"/>
        <v>5.75</v>
      </c>
      <c r="E253">
        <f t="shared" si="19"/>
        <v>1</v>
      </c>
      <c r="F253">
        <f t="shared" si="20"/>
        <v>5.75</v>
      </c>
      <c r="G253" s="12" t="str">
        <f t="shared" si="17"/>
        <v>Insufficient Data</v>
      </c>
      <c r="H253" s="13" t="str">
        <f t="shared" si="18"/>
        <v>No Data</v>
      </c>
      <c r="I253" s="10">
        <f>PasteData!G256</f>
        <v>0</v>
      </c>
      <c r="J253" s="10">
        <f>PasteData!H256</f>
        <v>0</v>
      </c>
    </row>
    <row r="254" spans="1:10" x14ac:dyDescent="0.3">
      <c r="A254" s="10" t="str">
        <f>LEFT(PasteData!A257,19)</f>
        <v/>
      </c>
      <c r="B254" s="11" t="e">
        <f>IF(PasteData!$U$1="Eastern Daylight Time",View!A254-(4/24),IF(OR(PasteData!$U$1="Eastern Standard Time",PasteData!$U$1="Central Daylight Time"),View!A254-(5/24),IF(OR(PasteData!$U$1="Central Standard Time",PasteData!$U$1="Mountain Daylight Time"),View!A254-(6/24),IF(OR(PasteData!$U$1="Mountain Standard Time",PasteData!$U$1="Pacific Daylight Time"),View!A254-(7/24),IF(OR(PasteData!$U$1="Pacific Standard Time",PasteData!$U$1="Alaska Daylight Time"),View!A254-(8/24),IF(PasteData!$U$1="Alaska Standard Time",View!A254-(9/24),""))))))</f>
        <v>#VALUE!</v>
      </c>
      <c r="C254" s="10">
        <f>PasteData!C257</f>
        <v>0</v>
      </c>
      <c r="D254" s="10">
        <f t="shared" si="16"/>
        <v>5.75</v>
      </c>
      <c r="E254">
        <f t="shared" si="19"/>
        <v>1</v>
      </c>
      <c r="F254">
        <f t="shared" si="20"/>
        <v>5.75</v>
      </c>
      <c r="G254" s="12" t="str">
        <f t="shared" si="17"/>
        <v>Insufficient Data</v>
      </c>
      <c r="H254" s="13" t="str">
        <f t="shared" si="18"/>
        <v>No Data</v>
      </c>
      <c r="I254" s="10">
        <f>PasteData!G257</f>
        <v>0</v>
      </c>
      <c r="J254" s="10">
        <f>PasteData!H257</f>
        <v>0</v>
      </c>
    </row>
    <row r="255" spans="1:10" x14ac:dyDescent="0.3">
      <c r="A255" s="10" t="str">
        <f>LEFT(PasteData!A258,19)</f>
        <v/>
      </c>
      <c r="B255" s="11" t="e">
        <f>IF(PasteData!$U$1="Eastern Daylight Time",View!A255-(4/24),IF(OR(PasteData!$U$1="Eastern Standard Time",PasteData!$U$1="Central Daylight Time"),View!A255-(5/24),IF(OR(PasteData!$U$1="Central Standard Time",PasteData!$U$1="Mountain Daylight Time"),View!A255-(6/24),IF(OR(PasteData!$U$1="Mountain Standard Time",PasteData!$U$1="Pacific Daylight Time"),View!A255-(7/24),IF(OR(PasteData!$U$1="Pacific Standard Time",PasteData!$U$1="Alaska Daylight Time"),View!A255-(8/24),IF(PasteData!$U$1="Alaska Standard Time",View!A255-(9/24),""))))))</f>
        <v>#VALUE!</v>
      </c>
      <c r="C255" s="10">
        <f>PasteData!C258</f>
        <v>0</v>
      </c>
      <c r="D255" s="10">
        <f t="shared" si="16"/>
        <v>5.75</v>
      </c>
      <c r="E255">
        <f t="shared" si="19"/>
        <v>1</v>
      </c>
      <c r="F255">
        <f t="shared" si="20"/>
        <v>5.75</v>
      </c>
      <c r="G255" s="12" t="str">
        <f t="shared" si="17"/>
        <v>Insufficient Data</v>
      </c>
      <c r="H255" s="13" t="str">
        <f t="shared" si="18"/>
        <v>No Data</v>
      </c>
      <c r="I255" s="10">
        <f>PasteData!G258</f>
        <v>0</v>
      </c>
      <c r="J255" s="10">
        <f>PasteData!H258</f>
        <v>0</v>
      </c>
    </row>
    <row r="256" spans="1:10" x14ac:dyDescent="0.3">
      <c r="A256" s="10" t="str">
        <f>LEFT(PasteData!A259,19)</f>
        <v/>
      </c>
      <c r="B256" s="11" t="e">
        <f>IF(PasteData!$U$1="Eastern Daylight Time",View!A256-(4/24),IF(OR(PasteData!$U$1="Eastern Standard Time",PasteData!$U$1="Central Daylight Time"),View!A256-(5/24),IF(OR(PasteData!$U$1="Central Standard Time",PasteData!$U$1="Mountain Daylight Time"),View!A256-(6/24),IF(OR(PasteData!$U$1="Mountain Standard Time",PasteData!$U$1="Pacific Daylight Time"),View!A256-(7/24),IF(OR(PasteData!$U$1="Pacific Standard Time",PasteData!$U$1="Alaska Daylight Time"),View!A256-(8/24),IF(PasteData!$U$1="Alaska Standard Time",View!A256-(9/24),""))))))</f>
        <v>#VALUE!</v>
      </c>
      <c r="C256" s="10">
        <f>PasteData!C259</f>
        <v>0</v>
      </c>
      <c r="D256" s="10">
        <f t="shared" si="16"/>
        <v>5.75</v>
      </c>
      <c r="E256">
        <f t="shared" si="19"/>
        <v>1</v>
      </c>
      <c r="F256">
        <f t="shared" si="20"/>
        <v>5.75</v>
      </c>
      <c r="G256" s="12" t="str">
        <f t="shared" si="17"/>
        <v>Insufficient Data</v>
      </c>
      <c r="H256" s="13" t="str">
        <f t="shared" si="18"/>
        <v>No Data</v>
      </c>
      <c r="I256" s="10">
        <f>PasteData!G259</f>
        <v>0</v>
      </c>
      <c r="J256" s="10">
        <f>PasteData!H259</f>
        <v>0</v>
      </c>
    </row>
    <row r="257" spans="1:10" x14ac:dyDescent="0.3">
      <c r="A257" s="10" t="str">
        <f>LEFT(PasteData!A260,19)</f>
        <v/>
      </c>
      <c r="B257" s="11" t="e">
        <f>IF(PasteData!$U$1="Eastern Daylight Time",View!A257-(4/24),IF(OR(PasteData!$U$1="Eastern Standard Time",PasteData!$U$1="Central Daylight Time"),View!A257-(5/24),IF(OR(PasteData!$U$1="Central Standard Time",PasteData!$U$1="Mountain Daylight Time"),View!A257-(6/24),IF(OR(PasteData!$U$1="Mountain Standard Time",PasteData!$U$1="Pacific Daylight Time"),View!A257-(7/24),IF(OR(PasteData!$U$1="Pacific Standard Time",PasteData!$U$1="Alaska Daylight Time"),View!A257-(8/24),IF(PasteData!$U$1="Alaska Standard Time",View!A257-(9/24),""))))))</f>
        <v>#VALUE!</v>
      </c>
      <c r="C257" s="10">
        <f>PasteData!C260</f>
        <v>0</v>
      </c>
      <c r="D257" s="10">
        <f t="shared" si="16"/>
        <v>5.75</v>
      </c>
      <c r="E257">
        <f t="shared" si="19"/>
        <v>1</v>
      </c>
      <c r="F257">
        <f t="shared" si="20"/>
        <v>5.75</v>
      </c>
      <c r="G257" s="12" t="str">
        <f t="shared" si="17"/>
        <v>Insufficient Data</v>
      </c>
      <c r="H257" s="13" t="str">
        <f t="shared" si="18"/>
        <v>No Data</v>
      </c>
      <c r="I257" s="10">
        <f>PasteData!G260</f>
        <v>0</v>
      </c>
      <c r="J257" s="10">
        <f>PasteData!H260</f>
        <v>0</v>
      </c>
    </row>
    <row r="258" spans="1:10" x14ac:dyDescent="0.3">
      <c r="A258" s="10" t="str">
        <f>LEFT(PasteData!A261,19)</f>
        <v/>
      </c>
      <c r="B258" s="11" t="e">
        <f>IF(PasteData!$U$1="Eastern Daylight Time",View!A258-(4/24),IF(OR(PasteData!$U$1="Eastern Standard Time",PasteData!$U$1="Central Daylight Time"),View!A258-(5/24),IF(OR(PasteData!$U$1="Central Standard Time",PasteData!$U$1="Mountain Daylight Time"),View!A258-(6/24),IF(OR(PasteData!$U$1="Mountain Standard Time",PasteData!$U$1="Pacific Daylight Time"),View!A258-(7/24),IF(OR(PasteData!$U$1="Pacific Standard Time",PasteData!$U$1="Alaska Daylight Time"),View!A258-(8/24),IF(PasteData!$U$1="Alaska Standard Time",View!A258-(9/24),""))))))</f>
        <v>#VALUE!</v>
      </c>
      <c r="C258" s="10">
        <f>PasteData!C261</f>
        <v>0</v>
      </c>
      <c r="D258" s="10">
        <f t="shared" ref="D258:D321" si="21">IF(C258&lt;=343,0.52*C258-0.086*J258+5.75,(0.46*C258)+(0.000393*(C258)^2)+2.97)</f>
        <v>5.75</v>
      </c>
      <c r="E258">
        <f t="shared" si="19"/>
        <v>1</v>
      </c>
      <c r="F258">
        <f t="shared" si="20"/>
        <v>5.75</v>
      </c>
      <c r="G258" s="12" t="str">
        <f t="shared" si="17"/>
        <v>Insufficient Data</v>
      </c>
      <c r="H258" s="13" t="str">
        <f t="shared" si="18"/>
        <v>No Data</v>
      </c>
      <c r="I258" s="10">
        <f>PasteData!G261</f>
        <v>0</v>
      </c>
      <c r="J258" s="10">
        <f>PasteData!H261</f>
        <v>0</v>
      </c>
    </row>
    <row r="259" spans="1:10" x14ac:dyDescent="0.3">
      <c r="A259" s="10" t="str">
        <f>LEFT(PasteData!A262,19)</f>
        <v/>
      </c>
      <c r="B259" s="11" t="e">
        <f>IF(PasteData!$U$1="Eastern Daylight Time",View!A259-(4/24),IF(OR(PasteData!$U$1="Eastern Standard Time",PasteData!$U$1="Central Daylight Time"),View!A259-(5/24),IF(OR(PasteData!$U$1="Central Standard Time",PasteData!$U$1="Mountain Daylight Time"),View!A259-(6/24),IF(OR(PasteData!$U$1="Mountain Standard Time",PasteData!$U$1="Pacific Daylight Time"),View!A259-(7/24),IF(OR(PasteData!$U$1="Pacific Standard Time",PasteData!$U$1="Alaska Daylight Time"),View!A259-(8/24),IF(PasteData!$U$1="Alaska Standard Time",View!A259-(9/24),""))))))</f>
        <v>#VALUE!</v>
      </c>
      <c r="C259" s="10">
        <f>PasteData!C262</f>
        <v>0</v>
      </c>
      <c r="D259" s="10">
        <f t="shared" si="21"/>
        <v>5.75</v>
      </c>
      <c r="E259">
        <f t="shared" si="19"/>
        <v>1</v>
      </c>
      <c r="F259">
        <f t="shared" si="20"/>
        <v>5.75</v>
      </c>
      <c r="G259" s="12" t="str">
        <f t="shared" ref="G259:G322" si="22">IF(COUNTBLANK(A259:A270)&gt;=12,"Insufficient Data",ROUND(IF(AND(TRUNC(F259,1)&gt;=0,TRUNC(F259,1)&lt;=12),(50/12)*TRUNC(F259,1),IF(AND(TRUNC(F259,1)&gt;=12.1,TRUNC(F259,1)&lt;=35.4),(49/23.3)*(TRUNC(F259,1)-12.1)+51,IF(AND(TRUNC(F259,1)&gt;=35.5,TRUNC(F259,1)&lt;=55.4),(49/19.9)*(TRUNC(F259,1)-35.5)+101,IF(AND(TRUNC(F259,1)&gt;=55.5,TRUNC(F259,1)&lt;=150.4),(49/94.9)*(TRUNC(F259,1)-55.5)+151,IF(AND(TRUNC(F259,1)&gt;=150.5,TRUNC(F259,1)&lt;=250.4),(99/99.9)*(TRUNC(F259,1)-150.5)+201,IF(AND(TRUNC(F259,1)&gt;=250.5,TRUNC(F259,1)&lt;=350.4),(99/99.9)*(TRUNC(F259,1)-250.5)+301,IF(TRUNC(F259,1)&gt;=350.5,(99/149.9)*(TRUNC(F259,1)-350.5)+401,"No Data"))))))),0))</f>
        <v>Insufficient Data</v>
      </c>
      <c r="H259" s="13" t="str">
        <f t="shared" ref="H259:H322" si="23">IF(ISNUMBER(G259),IF(AND(G259&gt;=0,G259&lt;=50),"Good",IF(AND(G259&gt;=50,G259&lt;=100),"Moderate",IF(AND(G259&gt;=101,G259&lt;=150),"Unhealthy for Sensitive Groups",IF(AND(G259&gt;=151,G259&lt;=200),"Unhealthy",IF(AND(G259&gt;=201,G259&lt;=300),"Very Unhealthy",IF(AND(G259&gt;=301,G259&lt;=500),"Hazardous",IF(G259&gt;500,"Beyond the AQI","No Data"))))))),"No Data")</f>
        <v>No Data</v>
      </c>
      <c r="I259" s="10">
        <f>PasteData!G262</f>
        <v>0</v>
      </c>
      <c r="J259" s="10">
        <f>PasteData!H262</f>
        <v>0</v>
      </c>
    </row>
    <row r="260" spans="1:10" x14ac:dyDescent="0.3">
      <c r="A260" s="10" t="str">
        <f>LEFT(PasteData!A263,19)</f>
        <v/>
      </c>
      <c r="B260" s="11" t="e">
        <f>IF(PasteData!$U$1="Eastern Daylight Time",View!A260-(4/24),IF(OR(PasteData!$U$1="Eastern Standard Time",PasteData!$U$1="Central Daylight Time"),View!A260-(5/24),IF(OR(PasteData!$U$1="Central Standard Time",PasteData!$U$1="Mountain Daylight Time"),View!A260-(6/24),IF(OR(PasteData!$U$1="Mountain Standard Time",PasteData!$U$1="Pacific Daylight Time"),View!A260-(7/24),IF(OR(PasteData!$U$1="Pacific Standard Time",PasteData!$U$1="Alaska Daylight Time"),View!A260-(8/24),IF(PasteData!$U$1="Alaska Standard Time",View!A260-(9/24),""))))))</f>
        <v>#VALUE!</v>
      </c>
      <c r="C260" s="10">
        <f>PasteData!C263</f>
        <v>0</v>
      </c>
      <c r="D260" s="10">
        <f t="shared" si="21"/>
        <v>5.75</v>
      </c>
      <c r="E260">
        <f t="shared" si="19"/>
        <v>1</v>
      </c>
      <c r="F260">
        <f t="shared" si="20"/>
        <v>5.75</v>
      </c>
      <c r="G260" s="12" t="str">
        <f t="shared" si="22"/>
        <v>Insufficient Data</v>
      </c>
      <c r="H260" s="13" t="str">
        <f t="shared" si="23"/>
        <v>No Data</v>
      </c>
      <c r="I260" s="10">
        <f>PasteData!G263</f>
        <v>0</v>
      </c>
      <c r="J260" s="10">
        <f>PasteData!H263</f>
        <v>0</v>
      </c>
    </row>
    <row r="261" spans="1:10" x14ac:dyDescent="0.3">
      <c r="A261" s="10" t="str">
        <f>LEFT(PasteData!A264,19)</f>
        <v/>
      </c>
      <c r="B261" s="11" t="e">
        <f>IF(PasteData!$U$1="Eastern Daylight Time",View!A261-(4/24),IF(OR(PasteData!$U$1="Eastern Standard Time",PasteData!$U$1="Central Daylight Time"),View!A261-(5/24),IF(OR(PasteData!$U$1="Central Standard Time",PasteData!$U$1="Mountain Daylight Time"),View!A261-(6/24),IF(OR(PasteData!$U$1="Mountain Standard Time",PasteData!$U$1="Pacific Daylight Time"),View!A261-(7/24),IF(OR(PasteData!$U$1="Pacific Standard Time",PasteData!$U$1="Alaska Daylight Time"),View!A261-(8/24),IF(PasteData!$U$1="Alaska Standard Time",View!A261-(9/24),""))))))</f>
        <v>#VALUE!</v>
      </c>
      <c r="C261" s="10">
        <f>PasteData!C264</f>
        <v>0</v>
      </c>
      <c r="D261" s="10">
        <f t="shared" si="21"/>
        <v>5.75</v>
      </c>
      <c r="E261">
        <f t="shared" si="19"/>
        <v>1</v>
      </c>
      <c r="F261">
        <f t="shared" si="20"/>
        <v>5.75</v>
      </c>
      <c r="G261" s="12" t="str">
        <f t="shared" si="22"/>
        <v>Insufficient Data</v>
      </c>
      <c r="H261" s="13" t="str">
        <f t="shared" si="23"/>
        <v>No Data</v>
      </c>
      <c r="I261" s="10">
        <f>PasteData!G264</f>
        <v>0</v>
      </c>
      <c r="J261" s="10">
        <f>PasteData!H264</f>
        <v>0</v>
      </c>
    </row>
    <row r="262" spans="1:10" x14ac:dyDescent="0.3">
      <c r="A262" s="10" t="str">
        <f>LEFT(PasteData!A265,19)</f>
        <v/>
      </c>
      <c r="B262" s="11" t="e">
        <f>IF(PasteData!$U$1="Eastern Daylight Time",View!A262-(4/24),IF(OR(PasteData!$U$1="Eastern Standard Time",PasteData!$U$1="Central Daylight Time"),View!A262-(5/24),IF(OR(PasteData!$U$1="Central Standard Time",PasteData!$U$1="Mountain Daylight Time"),View!A262-(6/24),IF(OR(PasteData!$U$1="Mountain Standard Time",PasteData!$U$1="Pacific Daylight Time"),View!A262-(7/24),IF(OR(PasteData!$U$1="Pacific Standard Time",PasteData!$U$1="Alaska Daylight Time"),View!A262-(8/24),IF(PasteData!$U$1="Alaska Standard Time",View!A262-(9/24),""))))))</f>
        <v>#VALUE!</v>
      </c>
      <c r="C262" s="10">
        <f>PasteData!C265</f>
        <v>0</v>
      </c>
      <c r="D262" s="10">
        <f t="shared" si="21"/>
        <v>5.75</v>
      </c>
      <c r="E262">
        <f t="shared" si="19"/>
        <v>1</v>
      </c>
      <c r="F262">
        <f t="shared" si="20"/>
        <v>5.75</v>
      </c>
      <c r="G262" s="12" t="str">
        <f t="shared" si="22"/>
        <v>Insufficient Data</v>
      </c>
      <c r="H262" s="13" t="str">
        <f t="shared" si="23"/>
        <v>No Data</v>
      </c>
      <c r="I262" s="10">
        <f>PasteData!G265</f>
        <v>0</v>
      </c>
      <c r="J262" s="10">
        <f>PasteData!H265</f>
        <v>0</v>
      </c>
    </row>
    <row r="263" spans="1:10" x14ac:dyDescent="0.3">
      <c r="A263" s="10" t="str">
        <f>LEFT(PasteData!A266,19)</f>
        <v/>
      </c>
      <c r="B263" s="11" t="e">
        <f>IF(PasteData!$U$1="Eastern Daylight Time",View!A263-(4/24),IF(OR(PasteData!$U$1="Eastern Standard Time",PasteData!$U$1="Central Daylight Time"),View!A263-(5/24),IF(OR(PasteData!$U$1="Central Standard Time",PasteData!$U$1="Mountain Daylight Time"),View!A263-(6/24),IF(OR(PasteData!$U$1="Mountain Standard Time",PasteData!$U$1="Pacific Daylight Time"),View!A263-(7/24),IF(OR(PasteData!$U$1="Pacific Standard Time",PasteData!$U$1="Alaska Daylight Time"),View!A263-(8/24),IF(PasteData!$U$1="Alaska Standard Time",View!A263-(9/24),""))))))</f>
        <v>#VALUE!</v>
      </c>
      <c r="C263" s="10">
        <f>PasteData!C266</f>
        <v>0</v>
      </c>
      <c r="D263" s="10">
        <f t="shared" si="21"/>
        <v>5.75</v>
      </c>
      <c r="E263">
        <f t="shared" si="19"/>
        <v>1</v>
      </c>
      <c r="F263">
        <f t="shared" si="20"/>
        <v>5.75</v>
      </c>
      <c r="G263" s="12" t="str">
        <f t="shared" si="22"/>
        <v>Insufficient Data</v>
      </c>
      <c r="H263" s="13" t="str">
        <f t="shared" si="23"/>
        <v>No Data</v>
      </c>
      <c r="I263" s="10">
        <f>PasteData!G266</f>
        <v>0</v>
      </c>
      <c r="J263" s="10">
        <f>PasteData!H266</f>
        <v>0</v>
      </c>
    </row>
    <row r="264" spans="1:10" x14ac:dyDescent="0.3">
      <c r="A264" s="10" t="str">
        <f>LEFT(PasteData!A267,19)</f>
        <v/>
      </c>
      <c r="B264" s="11" t="e">
        <f>IF(PasteData!$U$1="Eastern Daylight Time",View!A264-(4/24),IF(OR(PasteData!$U$1="Eastern Standard Time",PasteData!$U$1="Central Daylight Time"),View!A264-(5/24),IF(OR(PasteData!$U$1="Central Standard Time",PasteData!$U$1="Mountain Daylight Time"),View!A264-(6/24),IF(OR(PasteData!$U$1="Mountain Standard Time",PasteData!$U$1="Pacific Daylight Time"),View!A264-(7/24),IF(OR(PasteData!$U$1="Pacific Standard Time",PasteData!$U$1="Alaska Daylight Time"),View!A264-(8/24),IF(PasteData!$U$1="Alaska Standard Time",View!A264-(9/24),""))))))</f>
        <v>#VALUE!</v>
      </c>
      <c r="C264" s="10">
        <f>PasteData!C267</f>
        <v>0</v>
      </c>
      <c r="D264" s="10">
        <f t="shared" si="21"/>
        <v>5.75</v>
      </c>
      <c r="E264">
        <f t="shared" si="19"/>
        <v>1</v>
      </c>
      <c r="F264">
        <f t="shared" si="20"/>
        <v>5.75</v>
      </c>
      <c r="G264" s="12" t="str">
        <f t="shared" si="22"/>
        <v>Insufficient Data</v>
      </c>
      <c r="H264" s="13" t="str">
        <f t="shared" si="23"/>
        <v>No Data</v>
      </c>
      <c r="I264" s="10">
        <f>PasteData!G267</f>
        <v>0</v>
      </c>
      <c r="J264" s="10">
        <f>PasteData!H267</f>
        <v>0</v>
      </c>
    </row>
    <row r="265" spans="1:10" x14ac:dyDescent="0.3">
      <c r="A265" s="10" t="str">
        <f>LEFT(PasteData!A268,19)</f>
        <v/>
      </c>
      <c r="B265" s="11" t="e">
        <f>IF(PasteData!$U$1="Eastern Daylight Time",View!A265-(4/24),IF(OR(PasteData!$U$1="Eastern Standard Time",PasteData!$U$1="Central Daylight Time"),View!A265-(5/24),IF(OR(PasteData!$U$1="Central Standard Time",PasteData!$U$1="Mountain Daylight Time"),View!A265-(6/24),IF(OR(PasteData!$U$1="Mountain Standard Time",PasteData!$U$1="Pacific Daylight Time"),View!A265-(7/24),IF(OR(PasteData!$U$1="Pacific Standard Time",PasteData!$U$1="Alaska Daylight Time"),View!A265-(8/24),IF(PasteData!$U$1="Alaska Standard Time",View!A265-(9/24),""))))))</f>
        <v>#VALUE!</v>
      </c>
      <c r="C265" s="10">
        <f>PasteData!C268</f>
        <v>0</v>
      </c>
      <c r="D265" s="10">
        <f t="shared" si="21"/>
        <v>5.75</v>
      </c>
      <c r="E265">
        <f t="shared" si="19"/>
        <v>1</v>
      </c>
      <c r="F265">
        <f t="shared" si="20"/>
        <v>5.75</v>
      </c>
      <c r="G265" s="12" t="str">
        <f t="shared" si="22"/>
        <v>Insufficient Data</v>
      </c>
      <c r="H265" s="13" t="str">
        <f t="shared" si="23"/>
        <v>No Data</v>
      </c>
      <c r="I265" s="10">
        <f>PasteData!G268</f>
        <v>0</v>
      </c>
      <c r="J265" s="10">
        <f>PasteData!H268</f>
        <v>0</v>
      </c>
    </row>
    <row r="266" spans="1:10" x14ac:dyDescent="0.3">
      <c r="A266" s="10" t="str">
        <f>LEFT(PasteData!A269,19)</f>
        <v/>
      </c>
      <c r="B266" s="11" t="e">
        <f>IF(PasteData!$U$1="Eastern Daylight Time",View!A266-(4/24),IF(OR(PasteData!$U$1="Eastern Standard Time",PasteData!$U$1="Central Daylight Time"),View!A266-(5/24),IF(OR(PasteData!$U$1="Central Standard Time",PasteData!$U$1="Mountain Daylight Time"),View!A266-(6/24),IF(OR(PasteData!$U$1="Mountain Standard Time",PasteData!$U$1="Pacific Daylight Time"),View!A266-(7/24),IF(OR(PasteData!$U$1="Pacific Standard Time",PasteData!$U$1="Alaska Daylight Time"),View!A266-(8/24),IF(PasteData!$U$1="Alaska Standard Time",View!A266-(9/24),""))))))</f>
        <v>#VALUE!</v>
      </c>
      <c r="C266" s="10">
        <f>PasteData!C269</f>
        <v>0</v>
      </c>
      <c r="D266" s="10">
        <f t="shared" si="21"/>
        <v>5.75</v>
      </c>
      <c r="E266">
        <f t="shared" si="19"/>
        <v>1</v>
      </c>
      <c r="F266">
        <f t="shared" si="20"/>
        <v>5.75</v>
      </c>
      <c r="G266" s="12" t="str">
        <f t="shared" si="22"/>
        <v>Insufficient Data</v>
      </c>
      <c r="H266" s="13" t="str">
        <f t="shared" si="23"/>
        <v>No Data</v>
      </c>
      <c r="I266" s="10">
        <f>PasteData!G269</f>
        <v>0</v>
      </c>
      <c r="J266" s="10">
        <f>PasteData!H269</f>
        <v>0</v>
      </c>
    </row>
    <row r="267" spans="1:10" x14ac:dyDescent="0.3">
      <c r="A267" s="10" t="str">
        <f>LEFT(PasteData!A270,19)</f>
        <v/>
      </c>
      <c r="B267" s="11" t="e">
        <f>IF(PasteData!$U$1="Eastern Daylight Time",View!A267-(4/24),IF(OR(PasteData!$U$1="Eastern Standard Time",PasteData!$U$1="Central Daylight Time"),View!A267-(5/24),IF(OR(PasteData!$U$1="Central Standard Time",PasteData!$U$1="Mountain Daylight Time"),View!A267-(6/24),IF(OR(PasteData!$U$1="Mountain Standard Time",PasteData!$U$1="Pacific Daylight Time"),View!A267-(7/24),IF(OR(PasteData!$U$1="Pacific Standard Time",PasteData!$U$1="Alaska Daylight Time"),View!A267-(8/24),IF(PasteData!$U$1="Alaska Standard Time",View!A267-(9/24),""))))))</f>
        <v>#VALUE!</v>
      </c>
      <c r="C267" s="10">
        <f>PasteData!C270</f>
        <v>0</v>
      </c>
      <c r="D267" s="10">
        <f t="shared" si="21"/>
        <v>5.75</v>
      </c>
      <c r="E267">
        <f t="shared" si="19"/>
        <v>1</v>
      </c>
      <c r="F267">
        <f t="shared" si="20"/>
        <v>5.75</v>
      </c>
      <c r="G267" s="12" t="str">
        <f t="shared" si="22"/>
        <v>Insufficient Data</v>
      </c>
      <c r="H267" s="13" t="str">
        <f t="shared" si="23"/>
        <v>No Data</v>
      </c>
      <c r="I267" s="10">
        <f>PasteData!G270</f>
        <v>0</v>
      </c>
      <c r="J267" s="10">
        <f>PasteData!H270</f>
        <v>0</v>
      </c>
    </row>
    <row r="268" spans="1:10" x14ac:dyDescent="0.3">
      <c r="A268" s="10" t="str">
        <f>LEFT(PasteData!A271,19)</f>
        <v/>
      </c>
      <c r="B268" s="11" t="e">
        <f>IF(PasteData!$U$1="Eastern Daylight Time",View!A268-(4/24),IF(OR(PasteData!$U$1="Eastern Standard Time",PasteData!$U$1="Central Daylight Time"),View!A268-(5/24),IF(OR(PasteData!$U$1="Central Standard Time",PasteData!$U$1="Mountain Daylight Time"),View!A268-(6/24),IF(OR(PasteData!$U$1="Mountain Standard Time",PasteData!$U$1="Pacific Daylight Time"),View!A268-(7/24),IF(OR(PasteData!$U$1="Pacific Standard Time",PasteData!$U$1="Alaska Daylight Time"),View!A268-(8/24),IF(PasteData!$U$1="Alaska Standard Time",View!A268-(9/24),""))))))</f>
        <v>#VALUE!</v>
      </c>
      <c r="C268" s="10">
        <f>PasteData!C271</f>
        <v>0</v>
      </c>
      <c r="D268" s="10">
        <f t="shared" si="21"/>
        <v>5.75</v>
      </c>
      <c r="E268">
        <f t="shared" si="19"/>
        <v>1</v>
      </c>
      <c r="F268">
        <f t="shared" si="20"/>
        <v>5.75</v>
      </c>
      <c r="G268" s="12" t="str">
        <f t="shared" si="22"/>
        <v>Insufficient Data</v>
      </c>
      <c r="H268" s="13" t="str">
        <f t="shared" si="23"/>
        <v>No Data</v>
      </c>
      <c r="I268" s="10">
        <f>PasteData!G271</f>
        <v>0</v>
      </c>
      <c r="J268" s="10">
        <f>PasteData!H271</f>
        <v>0</v>
      </c>
    </row>
    <row r="269" spans="1:10" x14ac:dyDescent="0.3">
      <c r="A269" s="10" t="str">
        <f>LEFT(PasteData!A272,19)</f>
        <v/>
      </c>
      <c r="B269" s="11" t="e">
        <f>IF(PasteData!$U$1="Eastern Daylight Time",View!A269-(4/24),IF(OR(PasteData!$U$1="Eastern Standard Time",PasteData!$U$1="Central Daylight Time"),View!A269-(5/24),IF(OR(PasteData!$U$1="Central Standard Time",PasteData!$U$1="Mountain Daylight Time"),View!A269-(6/24),IF(OR(PasteData!$U$1="Mountain Standard Time",PasteData!$U$1="Pacific Daylight Time"),View!A269-(7/24),IF(OR(PasteData!$U$1="Pacific Standard Time",PasteData!$U$1="Alaska Daylight Time"),View!A269-(8/24),IF(PasteData!$U$1="Alaska Standard Time",View!A269-(9/24),""))))))</f>
        <v>#VALUE!</v>
      </c>
      <c r="C269" s="10">
        <f>PasteData!C272</f>
        <v>0</v>
      </c>
      <c r="D269" s="10">
        <f t="shared" si="21"/>
        <v>5.75</v>
      </c>
      <c r="E269">
        <f t="shared" si="19"/>
        <v>1</v>
      </c>
      <c r="F269">
        <f t="shared" si="20"/>
        <v>5.75</v>
      </c>
      <c r="G269" s="12" t="str">
        <f t="shared" si="22"/>
        <v>Insufficient Data</v>
      </c>
      <c r="H269" s="13" t="str">
        <f t="shared" si="23"/>
        <v>No Data</v>
      </c>
      <c r="I269" s="10">
        <f>PasteData!G272</f>
        <v>0</v>
      </c>
      <c r="J269" s="10">
        <f>PasteData!H272</f>
        <v>0</v>
      </c>
    </row>
    <row r="270" spans="1:10" x14ac:dyDescent="0.3">
      <c r="A270" s="10" t="str">
        <f>LEFT(PasteData!A273,19)</f>
        <v/>
      </c>
      <c r="B270" s="11" t="e">
        <f>IF(PasteData!$U$1="Eastern Daylight Time",View!A270-(4/24),IF(OR(PasteData!$U$1="Eastern Standard Time",PasteData!$U$1="Central Daylight Time"),View!A270-(5/24),IF(OR(PasteData!$U$1="Central Standard Time",PasteData!$U$1="Mountain Daylight Time"),View!A270-(6/24),IF(OR(PasteData!$U$1="Mountain Standard Time",PasteData!$U$1="Pacific Daylight Time"),View!A270-(7/24),IF(OR(PasteData!$U$1="Pacific Standard Time",PasteData!$U$1="Alaska Daylight Time"),View!A270-(8/24),IF(PasteData!$U$1="Alaska Standard Time",View!A270-(9/24),""))))))</f>
        <v>#VALUE!</v>
      </c>
      <c r="C270" s="10">
        <f>PasteData!C273</f>
        <v>0</v>
      </c>
      <c r="D270" s="10">
        <f t="shared" si="21"/>
        <v>5.75</v>
      </c>
      <c r="E270">
        <f t="shared" ref="E270:E333" si="24">IF(1-(MAX(D259:D270)-MIN(D259:D270))/MAX(D259:D270)&lt;0.5,0.5,1-((MAX(D259:D270)-MIN(D259:D270))/MAX(D259:D270)))</f>
        <v>1</v>
      </c>
      <c r="F270">
        <f t="shared" ref="F270:F333" si="25">((D270*(E270^0))+(D269*(E270^1))+(D268*(E270^2))+(D267*(E270^3))+(D266*(E270^4))+(D265*(E270^5))+(D264*(E270^6))+(D263*(E270^7))+(D262*(E270^8))+(D261*(E270^9))+(D260*(E270^10))+(D259*(E270^11)))/((E270^0)+(E270^1)+(E270^2)+(E270^3)+(E270^4)+(E270^5)+(E270^6)+(E270^7)+(E270^8)+(E270^9)+(E270^10)+(E270^11))</f>
        <v>5.75</v>
      </c>
      <c r="G270" s="12" t="str">
        <f t="shared" si="22"/>
        <v>Insufficient Data</v>
      </c>
      <c r="H270" s="13" t="str">
        <f t="shared" si="23"/>
        <v>No Data</v>
      </c>
      <c r="I270" s="10">
        <f>PasteData!G273</f>
        <v>0</v>
      </c>
      <c r="J270" s="10">
        <f>PasteData!H273</f>
        <v>0</v>
      </c>
    </row>
    <row r="271" spans="1:10" x14ac:dyDescent="0.3">
      <c r="A271" s="10" t="str">
        <f>LEFT(PasteData!A274,19)</f>
        <v/>
      </c>
      <c r="B271" s="11" t="e">
        <f>IF(PasteData!$U$1="Eastern Daylight Time",View!A271-(4/24),IF(OR(PasteData!$U$1="Eastern Standard Time",PasteData!$U$1="Central Daylight Time"),View!A271-(5/24),IF(OR(PasteData!$U$1="Central Standard Time",PasteData!$U$1="Mountain Daylight Time"),View!A271-(6/24),IF(OR(PasteData!$U$1="Mountain Standard Time",PasteData!$U$1="Pacific Daylight Time"),View!A271-(7/24),IF(OR(PasteData!$U$1="Pacific Standard Time",PasteData!$U$1="Alaska Daylight Time"),View!A271-(8/24),IF(PasteData!$U$1="Alaska Standard Time",View!A271-(9/24),""))))))</f>
        <v>#VALUE!</v>
      </c>
      <c r="C271" s="10">
        <f>PasteData!C274</f>
        <v>0</v>
      </c>
      <c r="D271" s="10">
        <f t="shared" si="21"/>
        <v>5.75</v>
      </c>
      <c r="E271">
        <f t="shared" si="24"/>
        <v>1</v>
      </c>
      <c r="F271">
        <f t="shared" si="25"/>
        <v>5.75</v>
      </c>
      <c r="G271" s="12" t="str">
        <f t="shared" si="22"/>
        <v>Insufficient Data</v>
      </c>
      <c r="H271" s="13" t="str">
        <f t="shared" si="23"/>
        <v>No Data</v>
      </c>
      <c r="I271" s="10">
        <f>PasteData!G274</f>
        <v>0</v>
      </c>
      <c r="J271" s="10">
        <f>PasteData!H274</f>
        <v>0</v>
      </c>
    </row>
    <row r="272" spans="1:10" x14ac:dyDescent="0.3">
      <c r="A272" s="10" t="str">
        <f>LEFT(PasteData!A275,19)</f>
        <v/>
      </c>
      <c r="B272" s="11" t="e">
        <f>IF(PasteData!$U$1="Eastern Daylight Time",View!A272-(4/24),IF(OR(PasteData!$U$1="Eastern Standard Time",PasteData!$U$1="Central Daylight Time"),View!A272-(5/24),IF(OR(PasteData!$U$1="Central Standard Time",PasteData!$U$1="Mountain Daylight Time"),View!A272-(6/24),IF(OR(PasteData!$U$1="Mountain Standard Time",PasteData!$U$1="Pacific Daylight Time"),View!A272-(7/24),IF(OR(PasteData!$U$1="Pacific Standard Time",PasteData!$U$1="Alaska Daylight Time"),View!A272-(8/24),IF(PasteData!$U$1="Alaska Standard Time",View!A272-(9/24),""))))))</f>
        <v>#VALUE!</v>
      </c>
      <c r="C272" s="10">
        <f>PasteData!C275</f>
        <v>0</v>
      </c>
      <c r="D272" s="10">
        <f t="shared" si="21"/>
        <v>5.75</v>
      </c>
      <c r="E272">
        <f t="shared" si="24"/>
        <v>1</v>
      </c>
      <c r="F272">
        <f t="shared" si="25"/>
        <v>5.75</v>
      </c>
      <c r="G272" s="12" t="str">
        <f t="shared" si="22"/>
        <v>Insufficient Data</v>
      </c>
      <c r="H272" s="13" t="str">
        <f t="shared" si="23"/>
        <v>No Data</v>
      </c>
      <c r="I272" s="10">
        <f>PasteData!G275</f>
        <v>0</v>
      </c>
      <c r="J272" s="10">
        <f>PasteData!H275</f>
        <v>0</v>
      </c>
    </row>
    <row r="273" spans="1:10" x14ac:dyDescent="0.3">
      <c r="A273" s="10" t="str">
        <f>LEFT(PasteData!A276,19)</f>
        <v/>
      </c>
      <c r="B273" s="11" t="e">
        <f>IF(PasteData!$U$1="Eastern Daylight Time",View!A273-(4/24),IF(OR(PasteData!$U$1="Eastern Standard Time",PasteData!$U$1="Central Daylight Time"),View!A273-(5/24),IF(OR(PasteData!$U$1="Central Standard Time",PasteData!$U$1="Mountain Daylight Time"),View!A273-(6/24),IF(OR(PasteData!$U$1="Mountain Standard Time",PasteData!$U$1="Pacific Daylight Time"),View!A273-(7/24),IF(OR(PasteData!$U$1="Pacific Standard Time",PasteData!$U$1="Alaska Daylight Time"),View!A273-(8/24),IF(PasteData!$U$1="Alaska Standard Time",View!A273-(9/24),""))))))</f>
        <v>#VALUE!</v>
      </c>
      <c r="C273" s="10">
        <f>PasteData!C276</f>
        <v>0</v>
      </c>
      <c r="D273" s="10">
        <f t="shared" si="21"/>
        <v>5.75</v>
      </c>
      <c r="E273">
        <f t="shared" si="24"/>
        <v>1</v>
      </c>
      <c r="F273">
        <f t="shared" si="25"/>
        <v>5.75</v>
      </c>
      <c r="G273" s="12" t="str">
        <f t="shared" si="22"/>
        <v>Insufficient Data</v>
      </c>
      <c r="H273" s="13" t="str">
        <f t="shared" si="23"/>
        <v>No Data</v>
      </c>
      <c r="I273" s="10">
        <f>PasteData!G276</f>
        <v>0</v>
      </c>
      <c r="J273" s="10">
        <f>PasteData!H276</f>
        <v>0</v>
      </c>
    </row>
    <row r="274" spans="1:10" x14ac:dyDescent="0.3">
      <c r="A274" s="10" t="str">
        <f>LEFT(PasteData!A277,19)</f>
        <v/>
      </c>
      <c r="B274" s="11" t="e">
        <f>IF(PasteData!$U$1="Eastern Daylight Time",View!A274-(4/24),IF(OR(PasteData!$U$1="Eastern Standard Time",PasteData!$U$1="Central Daylight Time"),View!A274-(5/24),IF(OR(PasteData!$U$1="Central Standard Time",PasteData!$U$1="Mountain Daylight Time"),View!A274-(6/24),IF(OR(PasteData!$U$1="Mountain Standard Time",PasteData!$U$1="Pacific Daylight Time"),View!A274-(7/24),IF(OR(PasteData!$U$1="Pacific Standard Time",PasteData!$U$1="Alaska Daylight Time"),View!A274-(8/24),IF(PasteData!$U$1="Alaska Standard Time",View!A274-(9/24),""))))))</f>
        <v>#VALUE!</v>
      </c>
      <c r="C274" s="10">
        <f>PasteData!C277</f>
        <v>0</v>
      </c>
      <c r="D274" s="10">
        <f t="shared" si="21"/>
        <v>5.75</v>
      </c>
      <c r="E274">
        <f t="shared" si="24"/>
        <v>1</v>
      </c>
      <c r="F274">
        <f t="shared" si="25"/>
        <v>5.75</v>
      </c>
      <c r="G274" s="12" t="str">
        <f t="shared" si="22"/>
        <v>Insufficient Data</v>
      </c>
      <c r="H274" s="13" t="str">
        <f t="shared" si="23"/>
        <v>No Data</v>
      </c>
      <c r="I274" s="10">
        <f>PasteData!G277</f>
        <v>0</v>
      </c>
      <c r="J274" s="10">
        <f>PasteData!H277</f>
        <v>0</v>
      </c>
    </row>
    <row r="275" spans="1:10" x14ac:dyDescent="0.3">
      <c r="A275" s="10" t="str">
        <f>LEFT(PasteData!A278,19)</f>
        <v/>
      </c>
      <c r="B275" s="11" t="e">
        <f>IF(PasteData!$U$1="Eastern Daylight Time",View!A275-(4/24),IF(OR(PasteData!$U$1="Eastern Standard Time",PasteData!$U$1="Central Daylight Time"),View!A275-(5/24),IF(OR(PasteData!$U$1="Central Standard Time",PasteData!$U$1="Mountain Daylight Time"),View!A275-(6/24),IF(OR(PasteData!$U$1="Mountain Standard Time",PasteData!$U$1="Pacific Daylight Time"),View!A275-(7/24),IF(OR(PasteData!$U$1="Pacific Standard Time",PasteData!$U$1="Alaska Daylight Time"),View!A275-(8/24),IF(PasteData!$U$1="Alaska Standard Time",View!A275-(9/24),""))))))</f>
        <v>#VALUE!</v>
      </c>
      <c r="C275" s="10">
        <f>PasteData!C278</f>
        <v>0</v>
      </c>
      <c r="D275" s="10">
        <f t="shared" si="21"/>
        <v>5.75</v>
      </c>
      <c r="E275">
        <f t="shared" si="24"/>
        <v>1</v>
      </c>
      <c r="F275">
        <f t="shared" si="25"/>
        <v>5.75</v>
      </c>
      <c r="G275" s="12" t="str">
        <f t="shared" si="22"/>
        <v>Insufficient Data</v>
      </c>
      <c r="H275" s="13" t="str">
        <f t="shared" si="23"/>
        <v>No Data</v>
      </c>
      <c r="I275" s="10">
        <f>PasteData!G278</f>
        <v>0</v>
      </c>
      <c r="J275" s="10">
        <f>PasteData!H278</f>
        <v>0</v>
      </c>
    </row>
    <row r="276" spans="1:10" x14ac:dyDescent="0.3">
      <c r="A276" s="10" t="str">
        <f>LEFT(PasteData!A279,19)</f>
        <v/>
      </c>
      <c r="B276" s="11" t="e">
        <f>IF(PasteData!$U$1="Eastern Daylight Time",View!A276-(4/24),IF(OR(PasteData!$U$1="Eastern Standard Time",PasteData!$U$1="Central Daylight Time"),View!A276-(5/24),IF(OR(PasteData!$U$1="Central Standard Time",PasteData!$U$1="Mountain Daylight Time"),View!A276-(6/24),IF(OR(PasteData!$U$1="Mountain Standard Time",PasteData!$U$1="Pacific Daylight Time"),View!A276-(7/24),IF(OR(PasteData!$U$1="Pacific Standard Time",PasteData!$U$1="Alaska Daylight Time"),View!A276-(8/24),IF(PasteData!$U$1="Alaska Standard Time",View!A276-(9/24),""))))))</f>
        <v>#VALUE!</v>
      </c>
      <c r="C276" s="10">
        <f>PasteData!C279</f>
        <v>0</v>
      </c>
      <c r="D276" s="10">
        <f t="shared" si="21"/>
        <v>5.75</v>
      </c>
      <c r="E276">
        <f t="shared" si="24"/>
        <v>1</v>
      </c>
      <c r="F276">
        <f t="shared" si="25"/>
        <v>5.75</v>
      </c>
      <c r="G276" s="12" t="str">
        <f t="shared" si="22"/>
        <v>Insufficient Data</v>
      </c>
      <c r="H276" s="13" t="str">
        <f t="shared" si="23"/>
        <v>No Data</v>
      </c>
      <c r="I276" s="10">
        <f>PasteData!G279</f>
        <v>0</v>
      </c>
      <c r="J276" s="10">
        <f>PasteData!H279</f>
        <v>0</v>
      </c>
    </row>
    <row r="277" spans="1:10" x14ac:dyDescent="0.3">
      <c r="A277" s="10" t="str">
        <f>LEFT(PasteData!A280,19)</f>
        <v/>
      </c>
      <c r="B277" s="11" t="e">
        <f>IF(PasteData!$U$1="Eastern Daylight Time",View!A277-(4/24),IF(OR(PasteData!$U$1="Eastern Standard Time",PasteData!$U$1="Central Daylight Time"),View!A277-(5/24),IF(OR(PasteData!$U$1="Central Standard Time",PasteData!$U$1="Mountain Daylight Time"),View!A277-(6/24),IF(OR(PasteData!$U$1="Mountain Standard Time",PasteData!$U$1="Pacific Daylight Time"),View!A277-(7/24),IF(OR(PasteData!$U$1="Pacific Standard Time",PasteData!$U$1="Alaska Daylight Time"),View!A277-(8/24),IF(PasteData!$U$1="Alaska Standard Time",View!A277-(9/24),""))))))</f>
        <v>#VALUE!</v>
      </c>
      <c r="C277" s="10">
        <f>PasteData!C280</f>
        <v>0</v>
      </c>
      <c r="D277" s="10">
        <f t="shared" si="21"/>
        <v>5.75</v>
      </c>
      <c r="E277">
        <f t="shared" si="24"/>
        <v>1</v>
      </c>
      <c r="F277">
        <f t="shared" si="25"/>
        <v>5.75</v>
      </c>
      <c r="G277" s="12" t="str">
        <f t="shared" si="22"/>
        <v>Insufficient Data</v>
      </c>
      <c r="H277" s="13" t="str">
        <f t="shared" si="23"/>
        <v>No Data</v>
      </c>
      <c r="I277" s="10">
        <f>PasteData!G280</f>
        <v>0</v>
      </c>
      <c r="J277" s="10">
        <f>PasteData!H280</f>
        <v>0</v>
      </c>
    </row>
    <row r="278" spans="1:10" x14ac:dyDescent="0.3">
      <c r="A278" s="10" t="str">
        <f>LEFT(PasteData!A281,19)</f>
        <v/>
      </c>
      <c r="B278" s="11" t="e">
        <f>IF(PasteData!$U$1="Eastern Daylight Time",View!A278-(4/24),IF(OR(PasteData!$U$1="Eastern Standard Time",PasteData!$U$1="Central Daylight Time"),View!A278-(5/24),IF(OR(PasteData!$U$1="Central Standard Time",PasteData!$U$1="Mountain Daylight Time"),View!A278-(6/24),IF(OR(PasteData!$U$1="Mountain Standard Time",PasteData!$U$1="Pacific Daylight Time"),View!A278-(7/24),IF(OR(PasteData!$U$1="Pacific Standard Time",PasteData!$U$1="Alaska Daylight Time"),View!A278-(8/24),IF(PasteData!$U$1="Alaska Standard Time",View!A278-(9/24),""))))))</f>
        <v>#VALUE!</v>
      </c>
      <c r="C278" s="10">
        <f>PasteData!C281</f>
        <v>0</v>
      </c>
      <c r="D278" s="10">
        <f t="shared" si="21"/>
        <v>5.75</v>
      </c>
      <c r="E278">
        <f t="shared" si="24"/>
        <v>1</v>
      </c>
      <c r="F278">
        <f t="shared" si="25"/>
        <v>5.75</v>
      </c>
      <c r="G278" s="12" t="str">
        <f t="shared" si="22"/>
        <v>Insufficient Data</v>
      </c>
      <c r="H278" s="13" t="str">
        <f t="shared" si="23"/>
        <v>No Data</v>
      </c>
      <c r="I278" s="10">
        <f>PasteData!G281</f>
        <v>0</v>
      </c>
      <c r="J278" s="10">
        <f>PasteData!H281</f>
        <v>0</v>
      </c>
    </row>
    <row r="279" spans="1:10" x14ac:dyDescent="0.3">
      <c r="A279" s="10" t="str">
        <f>LEFT(PasteData!A282,19)</f>
        <v/>
      </c>
      <c r="B279" s="11" t="e">
        <f>IF(PasteData!$U$1="Eastern Daylight Time",View!A279-(4/24),IF(OR(PasteData!$U$1="Eastern Standard Time",PasteData!$U$1="Central Daylight Time"),View!A279-(5/24),IF(OR(PasteData!$U$1="Central Standard Time",PasteData!$U$1="Mountain Daylight Time"),View!A279-(6/24),IF(OR(PasteData!$U$1="Mountain Standard Time",PasteData!$U$1="Pacific Daylight Time"),View!A279-(7/24),IF(OR(PasteData!$U$1="Pacific Standard Time",PasteData!$U$1="Alaska Daylight Time"),View!A279-(8/24),IF(PasteData!$U$1="Alaska Standard Time",View!A279-(9/24),""))))))</f>
        <v>#VALUE!</v>
      </c>
      <c r="C279" s="10">
        <f>PasteData!C282</f>
        <v>0</v>
      </c>
      <c r="D279" s="10">
        <f t="shared" si="21"/>
        <v>5.75</v>
      </c>
      <c r="E279">
        <f t="shared" si="24"/>
        <v>1</v>
      </c>
      <c r="F279">
        <f t="shared" si="25"/>
        <v>5.75</v>
      </c>
      <c r="G279" s="12" t="str">
        <f t="shared" si="22"/>
        <v>Insufficient Data</v>
      </c>
      <c r="H279" s="13" t="str">
        <f t="shared" si="23"/>
        <v>No Data</v>
      </c>
      <c r="I279" s="10">
        <f>PasteData!G282</f>
        <v>0</v>
      </c>
      <c r="J279" s="10">
        <f>PasteData!H282</f>
        <v>0</v>
      </c>
    </row>
    <row r="280" spans="1:10" x14ac:dyDescent="0.3">
      <c r="A280" s="10" t="str">
        <f>LEFT(PasteData!A283,19)</f>
        <v/>
      </c>
      <c r="B280" s="11" t="e">
        <f>IF(PasteData!$U$1="Eastern Daylight Time",View!A280-(4/24),IF(OR(PasteData!$U$1="Eastern Standard Time",PasteData!$U$1="Central Daylight Time"),View!A280-(5/24),IF(OR(PasteData!$U$1="Central Standard Time",PasteData!$U$1="Mountain Daylight Time"),View!A280-(6/24),IF(OR(PasteData!$U$1="Mountain Standard Time",PasteData!$U$1="Pacific Daylight Time"),View!A280-(7/24),IF(OR(PasteData!$U$1="Pacific Standard Time",PasteData!$U$1="Alaska Daylight Time"),View!A280-(8/24),IF(PasteData!$U$1="Alaska Standard Time",View!A280-(9/24),""))))))</f>
        <v>#VALUE!</v>
      </c>
      <c r="C280" s="10">
        <f>PasteData!C283</f>
        <v>0</v>
      </c>
      <c r="D280" s="10">
        <f t="shared" si="21"/>
        <v>5.75</v>
      </c>
      <c r="E280">
        <f t="shared" si="24"/>
        <v>1</v>
      </c>
      <c r="F280">
        <f t="shared" si="25"/>
        <v>5.75</v>
      </c>
      <c r="G280" s="12" t="str">
        <f t="shared" si="22"/>
        <v>Insufficient Data</v>
      </c>
      <c r="H280" s="13" t="str">
        <f t="shared" si="23"/>
        <v>No Data</v>
      </c>
      <c r="I280" s="10">
        <f>PasteData!G283</f>
        <v>0</v>
      </c>
      <c r="J280" s="10">
        <f>PasteData!H283</f>
        <v>0</v>
      </c>
    </row>
    <row r="281" spans="1:10" x14ac:dyDescent="0.3">
      <c r="A281" s="10" t="str">
        <f>LEFT(PasteData!A284,19)</f>
        <v/>
      </c>
      <c r="B281" s="11" t="e">
        <f>IF(PasteData!$U$1="Eastern Daylight Time",View!A281-(4/24),IF(OR(PasteData!$U$1="Eastern Standard Time",PasteData!$U$1="Central Daylight Time"),View!A281-(5/24),IF(OR(PasteData!$U$1="Central Standard Time",PasteData!$U$1="Mountain Daylight Time"),View!A281-(6/24),IF(OR(PasteData!$U$1="Mountain Standard Time",PasteData!$U$1="Pacific Daylight Time"),View!A281-(7/24),IF(OR(PasteData!$U$1="Pacific Standard Time",PasteData!$U$1="Alaska Daylight Time"),View!A281-(8/24),IF(PasteData!$U$1="Alaska Standard Time",View!A281-(9/24),""))))))</f>
        <v>#VALUE!</v>
      </c>
      <c r="C281" s="10">
        <f>PasteData!C284</f>
        <v>0</v>
      </c>
      <c r="D281" s="10">
        <f t="shared" si="21"/>
        <v>5.75</v>
      </c>
      <c r="E281">
        <f t="shared" si="24"/>
        <v>1</v>
      </c>
      <c r="F281">
        <f t="shared" si="25"/>
        <v>5.75</v>
      </c>
      <c r="G281" s="12" t="str">
        <f t="shared" si="22"/>
        <v>Insufficient Data</v>
      </c>
      <c r="H281" s="13" t="str">
        <f t="shared" si="23"/>
        <v>No Data</v>
      </c>
      <c r="I281" s="10">
        <f>PasteData!G284</f>
        <v>0</v>
      </c>
      <c r="J281" s="10">
        <f>PasteData!H284</f>
        <v>0</v>
      </c>
    </row>
    <row r="282" spans="1:10" x14ac:dyDescent="0.3">
      <c r="A282" s="10" t="str">
        <f>LEFT(PasteData!A285,19)</f>
        <v/>
      </c>
      <c r="B282" s="11" t="e">
        <f>IF(PasteData!$U$1="Eastern Daylight Time",View!A282-(4/24),IF(OR(PasteData!$U$1="Eastern Standard Time",PasteData!$U$1="Central Daylight Time"),View!A282-(5/24),IF(OR(PasteData!$U$1="Central Standard Time",PasteData!$U$1="Mountain Daylight Time"),View!A282-(6/24),IF(OR(PasteData!$U$1="Mountain Standard Time",PasteData!$U$1="Pacific Daylight Time"),View!A282-(7/24),IF(OR(PasteData!$U$1="Pacific Standard Time",PasteData!$U$1="Alaska Daylight Time"),View!A282-(8/24),IF(PasteData!$U$1="Alaska Standard Time",View!A282-(9/24),""))))))</f>
        <v>#VALUE!</v>
      </c>
      <c r="C282" s="10">
        <f>PasteData!C285</f>
        <v>0</v>
      </c>
      <c r="D282" s="10">
        <f t="shared" si="21"/>
        <v>5.75</v>
      </c>
      <c r="E282">
        <f t="shared" si="24"/>
        <v>1</v>
      </c>
      <c r="F282">
        <f t="shared" si="25"/>
        <v>5.75</v>
      </c>
      <c r="G282" s="12" t="str">
        <f t="shared" si="22"/>
        <v>Insufficient Data</v>
      </c>
      <c r="H282" s="13" t="str">
        <f t="shared" si="23"/>
        <v>No Data</v>
      </c>
      <c r="I282" s="10">
        <f>PasteData!G285</f>
        <v>0</v>
      </c>
      <c r="J282" s="10">
        <f>PasteData!H285</f>
        <v>0</v>
      </c>
    </row>
    <row r="283" spans="1:10" x14ac:dyDescent="0.3">
      <c r="A283" s="10" t="str">
        <f>LEFT(PasteData!A286,19)</f>
        <v/>
      </c>
      <c r="B283" s="11" t="e">
        <f>IF(PasteData!$U$1="Eastern Daylight Time",View!A283-(4/24),IF(OR(PasteData!$U$1="Eastern Standard Time",PasteData!$U$1="Central Daylight Time"),View!A283-(5/24),IF(OR(PasteData!$U$1="Central Standard Time",PasteData!$U$1="Mountain Daylight Time"),View!A283-(6/24),IF(OR(PasteData!$U$1="Mountain Standard Time",PasteData!$U$1="Pacific Daylight Time"),View!A283-(7/24),IF(OR(PasteData!$U$1="Pacific Standard Time",PasteData!$U$1="Alaska Daylight Time"),View!A283-(8/24),IF(PasteData!$U$1="Alaska Standard Time",View!A283-(9/24),""))))))</f>
        <v>#VALUE!</v>
      </c>
      <c r="C283" s="10">
        <f>PasteData!C286</f>
        <v>0</v>
      </c>
      <c r="D283" s="10">
        <f t="shared" si="21"/>
        <v>5.75</v>
      </c>
      <c r="E283">
        <f t="shared" si="24"/>
        <v>1</v>
      </c>
      <c r="F283">
        <f t="shared" si="25"/>
        <v>5.75</v>
      </c>
      <c r="G283" s="12" t="str">
        <f t="shared" si="22"/>
        <v>Insufficient Data</v>
      </c>
      <c r="H283" s="13" t="str">
        <f t="shared" si="23"/>
        <v>No Data</v>
      </c>
      <c r="I283" s="10">
        <f>PasteData!G286</f>
        <v>0</v>
      </c>
      <c r="J283" s="10">
        <f>PasteData!H286</f>
        <v>0</v>
      </c>
    </row>
    <row r="284" spans="1:10" x14ac:dyDescent="0.3">
      <c r="A284" s="10" t="str">
        <f>LEFT(PasteData!A287,19)</f>
        <v/>
      </c>
      <c r="B284" s="11" t="e">
        <f>IF(PasteData!$U$1="Eastern Daylight Time",View!A284-(4/24),IF(OR(PasteData!$U$1="Eastern Standard Time",PasteData!$U$1="Central Daylight Time"),View!A284-(5/24),IF(OR(PasteData!$U$1="Central Standard Time",PasteData!$U$1="Mountain Daylight Time"),View!A284-(6/24),IF(OR(PasteData!$U$1="Mountain Standard Time",PasteData!$U$1="Pacific Daylight Time"),View!A284-(7/24),IF(OR(PasteData!$U$1="Pacific Standard Time",PasteData!$U$1="Alaska Daylight Time"),View!A284-(8/24),IF(PasteData!$U$1="Alaska Standard Time",View!A284-(9/24),""))))))</f>
        <v>#VALUE!</v>
      </c>
      <c r="C284" s="10">
        <f>PasteData!C287</f>
        <v>0</v>
      </c>
      <c r="D284" s="10">
        <f t="shared" si="21"/>
        <v>5.75</v>
      </c>
      <c r="E284">
        <f t="shared" si="24"/>
        <v>1</v>
      </c>
      <c r="F284">
        <f t="shared" si="25"/>
        <v>5.75</v>
      </c>
      <c r="G284" s="12" t="str">
        <f t="shared" si="22"/>
        <v>Insufficient Data</v>
      </c>
      <c r="H284" s="13" t="str">
        <f t="shared" si="23"/>
        <v>No Data</v>
      </c>
      <c r="I284" s="10">
        <f>PasteData!G287</f>
        <v>0</v>
      </c>
      <c r="J284" s="10">
        <f>PasteData!H287</f>
        <v>0</v>
      </c>
    </row>
    <row r="285" spans="1:10" x14ac:dyDescent="0.3">
      <c r="A285" s="10" t="str">
        <f>LEFT(PasteData!A288,19)</f>
        <v/>
      </c>
      <c r="B285" s="11" t="e">
        <f>IF(PasteData!$U$1="Eastern Daylight Time",View!A285-(4/24),IF(OR(PasteData!$U$1="Eastern Standard Time",PasteData!$U$1="Central Daylight Time"),View!A285-(5/24),IF(OR(PasteData!$U$1="Central Standard Time",PasteData!$U$1="Mountain Daylight Time"),View!A285-(6/24),IF(OR(PasteData!$U$1="Mountain Standard Time",PasteData!$U$1="Pacific Daylight Time"),View!A285-(7/24),IF(OR(PasteData!$U$1="Pacific Standard Time",PasteData!$U$1="Alaska Daylight Time"),View!A285-(8/24),IF(PasteData!$U$1="Alaska Standard Time",View!A285-(9/24),""))))))</f>
        <v>#VALUE!</v>
      </c>
      <c r="C285" s="10">
        <f>PasteData!C288</f>
        <v>0</v>
      </c>
      <c r="D285" s="10">
        <f t="shared" si="21"/>
        <v>5.75</v>
      </c>
      <c r="E285">
        <f t="shared" si="24"/>
        <v>1</v>
      </c>
      <c r="F285">
        <f t="shared" si="25"/>
        <v>5.75</v>
      </c>
      <c r="G285" s="12" t="str">
        <f t="shared" si="22"/>
        <v>Insufficient Data</v>
      </c>
      <c r="H285" s="13" t="str">
        <f t="shared" si="23"/>
        <v>No Data</v>
      </c>
      <c r="I285" s="10">
        <f>PasteData!G288</f>
        <v>0</v>
      </c>
      <c r="J285" s="10">
        <f>PasteData!H288</f>
        <v>0</v>
      </c>
    </row>
    <row r="286" spans="1:10" x14ac:dyDescent="0.3">
      <c r="A286" s="10" t="str">
        <f>LEFT(PasteData!A289,19)</f>
        <v/>
      </c>
      <c r="B286" s="11" t="e">
        <f>IF(PasteData!$U$1="Eastern Daylight Time",View!A286-(4/24),IF(OR(PasteData!$U$1="Eastern Standard Time",PasteData!$U$1="Central Daylight Time"),View!A286-(5/24),IF(OR(PasteData!$U$1="Central Standard Time",PasteData!$U$1="Mountain Daylight Time"),View!A286-(6/24),IF(OR(PasteData!$U$1="Mountain Standard Time",PasteData!$U$1="Pacific Daylight Time"),View!A286-(7/24),IF(OR(PasteData!$U$1="Pacific Standard Time",PasteData!$U$1="Alaska Daylight Time"),View!A286-(8/24),IF(PasteData!$U$1="Alaska Standard Time",View!A286-(9/24),""))))))</f>
        <v>#VALUE!</v>
      </c>
      <c r="C286" s="10">
        <f>PasteData!C289</f>
        <v>0</v>
      </c>
      <c r="D286" s="10">
        <f t="shared" si="21"/>
        <v>5.75</v>
      </c>
      <c r="E286">
        <f t="shared" si="24"/>
        <v>1</v>
      </c>
      <c r="F286">
        <f t="shared" si="25"/>
        <v>5.75</v>
      </c>
      <c r="G286" s="12" t="str">
        <f t="shared" si="22"/>
        <v>Insufficient Data</v>
      </c>
      <c r="H286" s="13" t="str">
        <f t="shared" si="23"/>
        <v>No Data</v>
      </c>
      <c r="I286" s="10">
        <f>PasteData!G289</f>
        <v>0</v>
      </c>
      <c r="J286" s="10">
        <f>PasteData!H289</f>
        <v>0</v>
      </c>
    </row>
    <row r="287" spans="1:10" x14ac:dyDescent="0.3">
      <c r="A287" s="10" t="str">
        <f>LEFT(PasteData!A290,19)</f>
        <v/>
      </c>
      <c r="B287" s="11" t="e">
        <f>IF(PasteData!$U$1="Eastern Daylight Time",View!A287-(4/24),IF(OR(PasteData!$U$1="Eastern Standard Time",PasteData!$U$1="Central Daylight Time"),View!A287-(5/24),IF(OR(PasteData!$U$1="Central Standard Time",PasteData!$U$1="Mountain Daylight Time"),View!A287-(6/24),IF(OR(PasteData!$U$1="Mountain Standard Time",PasteData!$U$1="Pacific Daylight Time"),View!A287-(7/24),IF(OR(PasteData!$U$1="Pacific Standard Time",PasteData!$U$1="Alaska Daylight Time"),View!A287-(8/24),IF(PasteData!$U$1="Alaska Standard Time",View!A287-(9/24),""))))))</f>
        <v>#VALUE!</v>
      </c>
      <c r="C287" s="10">
        <f>PasteData!C290</f>
        <v>0</v>
      </c>
      <c r="D287" s="10">
        <f t="shared" si="21"/>
        <v>5.75</v>
      </c>
      <c r="E287">
        <f t="shared" si="24"/>
        <v>1</v>
      </c>
      <c r="F287">
        <f t="shared" si="25"/>
        <v>5.75</v>
      </c>
      <c r="G287" s="12" t="str">
        <f t="shared" si="22"/>
        <v>Insufficient Data</v>
      </c>
      <c r="H287" s="13" t="str">
        <f t="shared" si="23"/>
        <v>No Data</v>
      </c>
      <c r="I287" s="10">
        <f>PasteData!G290</f>
        <v>0</v>
      </c>
      <c r="J287" s="10">
        <f>PasteData!H290</f>
        <v>0</v>
      </c>
    </row>
    <row r="288" spans="1:10" x14ac:dyDescent="0.3">
      <c r="A288" s="10" t="str">
        <f>LEFT(PasteData!A291,19)</f>
        <v/>
      </c>
      <c r="B288" s="11" t="e">
        <f>IF(PasteData!$U$1="Eastern Daylight Time",View!A288-(4/24),IF(OR(PasteData!$U$1="Eastern Standard Time",PasteData!$U$1="Central Daylight Time"),View!A288-(5/24),IF(OR(PasteData!$U$1="Central Standard Time",PasteData!$U$1="Mountain Daylight Time"),View!A288-(6/24),IF(OR(PasteData!$U$1="Mountain Standard Time",PasteData!$U$1="Pacific Daylight Time"),View!A288-(7/24),IF(OR(PasteData!$U$1="Pacific Standard Time",PasteData!$U$1="Alaska Daylight Time"),View!A288-(8/24),IF(PasteData!$U$1="Alaska Standard Time",View!A288-(9/24),""))))))</f>
        <v>#VALUE!</v>
      </c>
      <c r="C288" s="10">
        <f>PasteData!C291</f>
        <v>0</v>
      </c>
      <c r="D288" s="10">
        <f t="shared" si="21"/>
        <v>5.75</v>
      </c>
      <c r="E288">
        <f t="shared" si="24"/>
        <v>1</v>
      </c>
      <c r="F288">
        <f t="shared" si="25"/>
        <v>5.75</v>
      </c>
      <c r="G288" s="12" t="str">
        <f t="shared" si="22"/>
        <v>Insufficient Data</v>
      </c>
      <c r="H288" s="13" t="str">
        <f t="shared" si="23"/>
        <v>No Data</v>
      </c>
      <c r="I288" s="10">
        <f>PasteData!G291</f>
        <v>0</v>
      </c>
      <c r="J288" s="10">
        <f>PasteData!H291</f>
        <v>0</v>
      </c>
    </row>
    <row r="289" spans="1:10" x14ac:dyDescent="0.3">
      <c r="A289" s="10" t="str">
        <f>LEFT(PasteData!A292,19)</f>
        <v/>
      </c>
      <c r="B289" s="11" t="e">
        <f>IF(PasteData!$U$1="Eastern Daylight Time",View!A289-(4/24),IF(OR(PasteData!$U$1="Eastern Standard Time",PasteData!$U$1="Central Daylight Time"),View!A289-(5/24),IF(OR(PasteData!$U$1="Central Standard Time",PasteData!$U$1="Mountain Daylight Time"),View!A289-(6/24),IF(OR(PasteData!$U$1="Mountain Standard Time",PasteData!$U$1="Pacific Daylight Time"),View!A289-(7/24),IF(OR(PasteData!$U$1="Pacific Standard Time",PasteData!$U$1="Alaska Daylight Time"),View!A289-(8/24),IF(PasteData!$U$1="Alaska Standard Time",View!A289-(9/24),""))))))</f>
        <v>#VALUE!</v>
      </c>
      <c r="C289" s="10">
        <f>PasteData!C292</f>
        <v>0</v>
      </c>
      <c r="D289" s="10">
        <f t="shared" si="21"/>
        <v>5.75</v>
      </c>
      <c r="E289">
        <f t="shared" si="24"/>
        <v>1</v>
      </c>
      <c r="F289">
        <f t="shared" si="25"/>
        <v>5.75</v>
      </c>
      <c r="G289" s="12" t="str">
        <f t="shared" si="22"/>
        <v>Insufficient Data</v>
      </c>
      <c r="H289" s="13" t="str">
        <f t="shared" si="23"/>
        <v>No Data</v>
      </c>
      <c r="I289" s="10">
        <f>PasteData!G292</f>
        <v>0</v>
      </c>
      <c r="J289" s="10">
        <f>PasteData!H292</f>
        <v>0</v>
      </c>
    </row>
    <row r="290" spans="1:10" x14ac:dyDescent="0.3">
      <c r="A290" s="10" t="str">
        <f>LEFT(PasteData!A293,19)</f>
        <v/>
      </c>
      <c r="B290" s="11" t="e">
        <f>IF(PasteData!$U$1="Eastern Daylight Time",View!A290-(4/24),IF(OR(PasteData!$U$1="Eastern Standard Time",PasteData!$U$1="Central Daylight Time"),View!A290-(5/24),IF(OR(PasteData!$U$1="Central Standard Time",PasteData!$U$1="Mountain Daylight Time"),View!A290-(6/24),IF(OR(PasteData!$U$1="Mountain Standard Time",PasteData!$U$1="Pacific Daylight Time"),View!A290-(7/24),IF(OR(PasteData!$U$1="Pacific Standard Time",PasteData!$U$1="Alaska Daylight Time"),View!A290-(8/24),IF(PasteData!$U$1="Alaska Standard Time",View!A290-(9/24),""))))))</f>
        <v>#VALUE!</v>
      </c>
      <c r="C290" s="10">
        <f>PasteData!C293</f>
        <v>0</v>
      </c>
      <c r="D290" s="10">
        <f t="shared" si="21"/>
        <v>5.75</v>
      </c>
      <c r="E290">
        <f t="shared" si="24"/>
        <v>1</v>
      </c>
      <c r="F290">
        <f t="shared" si="25"/>
        <v>5.75</v>
      </c>
      <c r="G290" s="12" t="str">
        <f t="shared" si="22"/>
        <v>Insufficient Data</v>
      </c>
      <c r="H290" s="13" t="str">
        <f t="shared" si="23"/>
        <v>No Data</v>
      </c>
      <c r="I290" s="10">
        <f>PasteData!G293</f>
        <v>0</v>
      </c>
      <c r="J290" s="10">
        <f>PasteData!H293</f>
        <v>0</v>
      </c>
    </row>
    <row r="291" spans="1:10" x14ac:dyDescent="0.3">
      <c r="A291" s="10" t="str">
        <f>LEFT(PasteData!A294,19)</f>
        <v/>
      </c>
      <c r="B291" s="11" t="e">
        <f>IF(PasteData!$U$1="Eastern Daylight Time",View!A291-(4/24),IF(OR(PasteData!$U$1="Eastern Standard Time",PasteData!$U$1="Central Daylight Time"),View!A291-(5/24),IF(OR(PasteData!$U$1="Central Standard Time",PasteData!$U$1="Mountain Daylight Time"),View!A291-(6/24),IF(OR(PasteData!$U$1="Mountain Standard Time",PasteData!$U$1="Pacific Daylight Time"),View!A291-(7/24),IF(OR(PasteData!$U$1="Pacific Standard Time",PasteData!$U$1="Alaska Daylight Time"),View!A291-(8/24),IF(PasteData!$U$1="Alaska Standard Time",View!A291-(9/24),""))))))</f>
        <v>#VALUE!</v>
      </c>
      <c r="C291" s="10">
        <f>PasteData!C294</f>
        <v>0</v>
      </c>
      <c r="D291" s="10">
        <f t="shared" si="21"/>
        <v>5.75</v>
      </c>
      <c r="E291">
        <f t="shared" si="24"/>
        <v>1</v>
      </c>
      <c r="F291">
        <f t="shared" si="25"/>
        <v>5.75</v>
      </c>
      <c r="G291" s="12" t="str">
        <f t="shared" si="22"/>
        <v>Insufficient Data</v>
      </c>
      <c r="H291" s="13" t="str">
        <f t="shared" si="23"/>
        <v>No Data</v>
      </c>
      <c r="I291" s="10">
        <f>PasteData!G294</f>
        <v>0</v>
      </c>
      <c r="J291" s="10">
        <f>PasteData!H294</f>
        <v>0</v>
      </c>
    </row>
    <row r="292" spans="1:10" x14ac:dyDescent="0.3">
      <c r="A292" s="10" t="str">
        <f>LEFT(PasteData!A295,19)</f>
        <v/>
      </c>
      <c r="B292" s="11" t="e">
        <f>IF(PasteData!$U$1="Eastern Daylight Time",View!A292-(4/24),IF(OR(PasteData!$U$1="Eastern Standard Time",PasteData!$U$1="Central Daylight Time"),View!A292-(5/24),IF(OR(PasteData!$U$1="Central Standard Time",PasteData!$U$1="Mountain Daylight Time"),View!A292-(6/24),IF(OR(PasteData!$U$1="Mountain Standard Time",PasteData!$U$1="Pacific Daylight Time"),View!A292-(7/24),IF(OR(PasteData!$U$1="Pacific Standard Time",PasteData!$U$1="Alaska Daylight Time"),View!A292-(8/24),IF(PasteData!$U$1="Alaska Standard Time",View!A292-(9/24),""))))))</f>
        <v>#VALUE!</v>
      </c>
      <c r="C292" s="10">
        <f>PasteData!C295</f>
        <v>0</v>
      </c>
      <c r="D292" s="10">
        <f t="shared" si="21"/>
        <v>5.75</v>
      </c>
      <c r="E292">
        <f t="shared" si="24"/>
        <v>1</v>
      </c>
      <c r="F292">
        <f t="shared" si="25"/>
        <v>5.75</v>
      </c>
      <c r="G292" s="12" t="str">
        <f t="shared" si="22"/>
        <v>Insufficient Data</v>
      </c>
      <c r="H292" s="13" t="str">
        <f t="shared" si="23"/>
        <v>No Data</v>
      </c>
      <c r="I292" s="10">
        <f>PasteData!G295</f>
        <v>0</v>
      </c>
      <c r="J292" s="10">
        <f>PasteData!H295</f>
        <v>0</v>
      </c>
    </row>
    <row r="293" spans="1:10" x14ac:dyDescent="0.3">
      <c r="A293" s="10" t="str">
        <f>LEFT(PasteData!A296,19)</f>
        <v/>
      </c>
      <c r="B293" s="11" t="e">
        <f>IF(PasteData!$U$1="Eastern Daylight Time",View!A293-(4/24),IF(OR(PasteData!$U$1="Eastern Standard Time",PasteData!$U$1="Central Daylight Time"),View!A293-(5/24),IF(OR(PasteData!$U$1="Central Standard Time",PasteData!$U$1="Mountain Daylight Time"),View!A293-(6/24),IF(OR(PasteData!$U$1="Mountain Standard Time",PasteData!$U$1="Pacific Daylight Time"),View!A293-(7/24),IF(OR(PasteData!$U$1="Pacific Standard Time",PasteData!$U$1="Alaska Daylight Time"),View!A293-(8/24),IF(PasteData!$U$1="Alaska Standard Time",View!A293-(9/24),""))))))</f>
        <v>#VALUE!</v>
      </c>
      <c r="C293" s="10">
        <f>PasteData!C296</f>
        <v>0</v>
      </c>
      <c r="D293" s="10">
        <f t="shared" si="21"/>
        <v>5.75</v>
      </c>
      <c r="E293">
        <f t="shared" si="24"/>
        <v>1</v>
      </c>
      <c r="F293">
        <f t="shared" si="25"/>
        <v>5.75</v>
      </c>
      <c r="G293" s="12" t="str">
        <f t="shared" si="22"/>
        <v>Insufficient Data</v>
      </c>
      <c r="H293" s="13" t="str">
        <f t="shared" si="23"/>
        <v>No Data</v>
      </c>
      <c r="I293" s="10">
        <f>PasteData!G296</f>
        <v>0</v>
      </c>
      <c r="J293" s="10">
        <f>PasteData!H296</f>
        <v>0</v>
      </c>
    </row>
    <row r="294" spans="1:10" x14ac:dyDescent="0.3">
      <c r="A294" s="10" t="str">
        <f>LEFT(PasteData!A297,19)</f>
        <v/>
      </c>
      <c r="B294" s="11" t="e">
        <f>IF(PasteData!$U$1="Eastern Daylight Time",View!A294-(4/24),IF(OR(PasteData!$U$1="Eastern Standard Time",PasteData!$U$1="Central Daylight Time"),View!A294-(5/24),IF(OR(PasteData!$U$1="Central Standard Time",PasteData!$U$1="Mountain Daylight Time"),View!A294-(6/24),IF(OR(PasteData!$U$1="Mountain Standard Time",PasteData!$U$1="Pacific Daylight Time"),View!A294-(7/24),IF(OR(PasteData!$U$1="Pacific Standard Time",PasteData!$U$1="Alaska Daylight Time"),View!A294-(8/24),IF(PasteData!$U$1="Alaska Standard Time",View!A294-(9/24),""))))))</f>
        <v>#VALUE!</v>
      </c>
      <c r="C294" s="10">
        <f>PasteData!C297</f>
        <v>0</v>
      </c>
      <c r="D294" s="10">
        <f t="shared" si="21"/>
        <v>5.75</v>
      </c>
      <c r="E294">
        <f t="shared" si="24"/>
        <v>1</v>
      </c>
      <c r="F294">
        <f t="shared" si="25"/>
        <v>5.75</v>
      </c>
      <c r="G294" s="12" t="str">
        <f t="shared" si="22"/>
        <v>Insufficient Data</v>
      </c>
      <c r="H294" s="13" t="str">
        <f t="shared" si="23"/>
        <v>No Data</v>
      </c>
      <c r="I294" s="10">
        <f>PasteData!G297</f>
        <v>0</v>
      </c>
      <c r="J294" s="10">
        <f>PasteData!H297</f>
        <v>0</v>
      </c>
    </row>
    <row r="295" spans="1:10" x14ac:dyDescent="0.3">
      <c r="A295" s="10" t="str">
        <f>LEFT(PasteData!A298,19)</f>
        <v/>
      </c>
      <c r="B295" s="11" t="e">
        <f>IF(PasteData!$U$1="Eastern Daylight Time",View!A295-(4/24),IF(OR(PasteData!$U$1="Eastern Standard Time",PasteData!$U$1="Central Daylight Time"),View!A295-(5/24),IF(OR(PasteData!$U$1="Central Standard Time",PasteData!$U$1="Mountain Daylight Time"),View!A295-(6/24),IF(OR(PasteData!$U$1="Mountain Standard Time",PasteData!$U$1="Pacific Daylight Time"),View!A295-(7/24),IF(OR(PasteData!$U$1="Pacific Standard Time",PasteData!$U$1="Alaska Daylight Time"),View!A295-(8/24),IF(PasteData!$U$1="Alaska Standard Time",View!A295-(9/24),""))))))</f>
        <v>#VALUE!</v>
      </c>
      <c r="C295" s="10">
        <f>PasteData!C298</f>
        <v>0</v>
      </c>
      <c r="D295" s="10">
        <f t="shared" si="21"/>
        <v>5.75</v>
      </c>
      <c r="E295">
        <f t="shared" si="24"/>
        <v>1</v>
      </c>
      <c r="F295">
        <f t="shared" si="25"/>
        <v>5.75</v>
      </c>
      <c r="G295" s="12" t="str">
        <f t="shared" si="22"/>
        <v>Insufficient Data</v>
      </c>
      <c r="H295" s="13" t="str">
        <f t="shared" si="23"/>
        <v>No Data</v>
      </c>
      <c r="I295" s="10">
        <f>PasteData!G298</f>
        <v>0</v>
      </c>
      <c r="J295" s="10">
        <f>PasteData!H298</f>
        <v>0</v>
      </c>
    </row>
    <row r="296" spans="1:10" x14ac:dyDescent="0.3">
      <c r="A296" s="10" t="str">
        <f>LEFT(PasteData!A299,19)</f>
        <v/>
      </c>
      <c r="B296" s="11" t="e">
        <f>IF(PasteData!$U$1="Eastern Daylight Time",View!A296-(4/24),IF(OR(PasteData!$U$1="Eastern Standard Time",PasteData!$U$1="Central Daylight Time"),View!A296-(5/24),IF(OR(PasteData!$U$1="Central Standard Time",PasteData!$U$1="Mountain Daylight Time"),View!A296-(6/24),IF(OR(PasteData!$U$1="Mountain Standard Time",PasteData!$U$1="Pacific Daylight Time"),View!A296-(7/24),IF(OR(PasteData!$U$1="Pacific Standard Time",PasteData!$U$1="Alaska Daylight Time"),View!A296-(8/24),IF(PasteData!$U$1="Alaska Standard Time",View!A296-(9/24),""))))))</f>
        <v>#VALUE!</v>
      </c>
      <c r="C296" s="10">
        <f>PasteData!C299</f>
        <v>0</v>
      </c>
      <c r="D296" s="10">
        <f t="shared" si="21"/>
        <v>5.75</v>
      </c>
      <c r="E296">
        <f t="shared" si="24"/>
        <v>1</v>
      </c>
      <c r="F296">
        <f t="shared" si="25"/>
        <v>5.75</v>
      </c>
      <c r="G296" s="12" t="str">
        <f t="shared" si="22"/>
        <v>Insufficient Data</v>
      </c>
      <c r="H296" s="13" t="str">
        <f t="shared" si="23"/>
        <v>No Data</v>
      </c>
      <c r="I296" s="10">
        <f>PasteData!G299</f>
        <v>0</v>
      </c>
      <c r="J296" s="10">
        <f>PasteData!H299</f>
        <v>0</v>
      </c>
    </row>
    <row r="297" spans="1:10" x14ac:dyDescent="0.3">
      <c r="A297" s="10" t="str">
        <f>LEFT(PasteData!A300,19)</f>
        <v/>
      </c>
      <c r="B297" s="11" t="e">
        <f>IF(PasteData!$U$1="Eastern Daylight Time",View!A297-(4/24),IF(OR(PasteData!$U$1="Eastern Standard Time",PasteData!$U$1="Central Daylight Time"),View!A297-(5/24),IF(OR(PasteData!$U$1="Central Standard Time",PasteData!$U$1="Mountain Daylight Time"),View!A297-(6/24),IF(OR(PasteData!$U$1="Mountain Standard Time",PasteData!$U$1="Pacific Daylight Time"),View!A297-(7/24),IF(OR(PasteData!$U$1="Pacific Standard Time",PasteData!$U$1="Alaska Daylight Time"),View!A297-(8/24),IF(PasteData!$U$1="Alaska Standard Time",View!A297-(9/24),""))))))</f>
        <v>#VALUE!</v>
      </c>
      <c r="C297" s="10">
        <f>PasteData!C300</f>
        <v>0</v>
      </c>
      <c r="D297" s="10">
        <f t="shared" si="21"/>
        <v>5.75</v>
      </c>
      <c r="E297">
        <f t="shared" si="24"/>
        <v>1</v>
      </c>
      <c r="F297">
        <f t="shared" si="25"/>
        <v>5.75</v>
      </c>
      <c r="G297" s="12" t="str">
        <f t="shared" si="22"/>
        <v>Insufficient Data</v>
      </c>
      <c r="H297" s="13" t="str">
        <f t="shared" si="23"/>
        <v>No Data</v>
      </c>
      <c r="I297" s="10">
        <f>PasteData!G300</f>
        <v>0</v>
      </c>
      <c r="J297" s="10">
        <f>PasteData!H300</f>
        <v>0</v>
      </c>
    </row>
    <row r="298" spans="1:10" x14ac:dyDescent="0.3">
      <c r="A298" s="10" t="str">
        <f>LEFT(PasteData!A301,19)</f>
        <v/>
      </c>
      <c r="B298" s="11" t="e">
        <f>IF(PasteData!$U$1="Eastern Daylight Time",View!A298-(4/24),IF(OR(PasteData!$U$1="Eastern Standard Time",PasteData!$U$1="Central Daylight Time"),View!A298-(5/24),IF(OR(PasteData!$U$1="Central Standard Time",PasteData!$U$1="Mountain Daylight Time"),View!A298-(6/24),IF(OR(PasteData!$U$1="Mountain Standard Time",PasteData!$U$1="Pacific Daylight Time"),View!A298-(7/24),IF(OR(PasteData!$U$1="Pacific Standard Time",PasteData!$U$1="Alaska Daylight Time"),View!A298-(8/24),IF(PasteData!$U$1="Alaska Standard Time",View!A298-(9/24),""))))))</f>
        <v>#VALUE!</v>
      </c>
      <c r="C298" s="10">
        <f>PasteData!C301</f>
        <v>0</v>
      </c>
      <c r="D298" s="10">
        <f t="shared" si="21"/>
        <v>5.75</v>
      </c>
      <c r="E298">
        <f t="shared" si="24"/>
        <v>1</v>
      </c>
      <c r="F298">
        <f t="shared" si="25"/>
        <v>5.75</v>
      </c>
      <c r="G298" s="12" t="str">
        <f t="shared" si="22"/>
        <v>Insufficient Data</v>
      </c>
      <c r="H298" s="13" t="str">
        <f t="shared" si="23"/>
        <v>No Data</v>
      </c>
      <c r="I298" s="10">
        <f>PasteData!G301</f>
        <v>0</v>
      </c>
      <c r="J298" s="10">
        <f>PasteData!H301</f>
        <v>0</v>
      </c>
    </row>
    <row r="299" spans="1:10" x14ac:dyDescent="0.3">
      <c r="A299" s="10" t="str">
        <f>LEFT(PasteData!A302,19)</f>
        <v/>
      </c>
      <c r="B299" s="11" t="e">
        <f>IF(PasteData!$U$1="Eastern Daylight Time",View!A299-(4/24),IF(OR(PasteData!$U$1="Eastern Standard Time",PasteData!$U$1="Central Daylight Time"),View!A299-(5/24),IF(OR(PasteData!$U$1="Central Standard Time",PasteData!$U$1="Mountain Daylight Time"),View!A299-(6/24),IF(OR(PasteData!$U$1="Mountain Standard Time",PasteData!$U$1="Pacific Daylight Time"),View!A299-(7/24),IF(OR(PasteData!$U$1="Pacific Standard Time",PasteData!$U$1="Alaska Daylight Time"),View!A299-(8/24),IF(PasteData!$U$1="Alaska Standard Time",View!A299-(9/24),""))))))</f>
        <v>#VALUE!</v>
      </c>
      <c r="C299" s="10">
        <f>PasteData!C302</f>
        <v>0</v>
      </c>
      <c r="D299" s="10">
        <f t="shared" si="21"/>
        <v>5.75</v>
      </c>
      <c r="E299">
        <f t="shared" si="24"/>
        <v>1</v>
      </c>
      <c r="F299">
        <f t="shared" si="25"/>
        <v>5.75</v>
      </c>
      <c r="G299" s="12" t="str">
        <f t="shared" si="22"/>
        <v>Insufficient Data</v>
      </c>
      <c r="H299" s="13" t="str">
        <f t="shared" si="23"/>
        <v>No Data</v>
      </c>
      <c r="I299" s="10">
        <f>PasteData!G302</f>
        <v>0</v>
      </c>
      <c r="J299" s="10">
        <f>PasteData!H302</f>
        <v>0</v>
      </c>
    </row>
    <row r="300" spans="1:10" x14ac:dyDescent="0.3">
      <c r="A300" s="10" t="str">
        <f>LEFT(PasteData!A303,19)</f>
        <v/>
      </c>
      <c r="B300" s="11" t="e">
        <f>IF(PasteData!$U$1="Eastern Daylight Time",View!A300-(4/24),IF(OR(PasteData!$U$1="Eastern Standard Time",PasteData!$U$1="Central Daylight Time"),View!A300-(5/24),IF(OR(PasteData!$U$1="Central Standard Time",PasteData!$U$1="Mountain Daylight Time"),View!A300-(6/24),IF(OR(PasteData!$U$1="Mountain Standard Time",PasteData!$U$1="Pacific Daylight Time"),View!A300-(7/24),IF(OR(PasteData!$U$1="Pacific Standard Time",PasteData!$U$1="Alaska Daylight Time"),View!A300-(8/24),IF(PasteData!$U$1="Alaska Standard Time",View!A300-(9/24),""))))))</f>
        <v>#VALUE!</v>
      </c>
      <c r="C300" s="10">
        <f>PasteData!C303</f>
        <v>0</v>
      </c>
      <c r="D300" s="10">
        <f t="shared" si="21"/>
        <v>5.75</v>
      </c>
      <c r="E300">
        <f t="shared" si="24"/>
        <v>1</v>
      </c>
      <c r="F300">
        <f t="shared" si="25"/>
        <v>5.75</v>
      </c>
      <c r="G300" s="12" t="str">
        <f t="shared" si="22"/>
        <v>Insufficient Data</v>
      </c>
      <c r="H300" s="13" t="str">
        <f t="shared" si="23"/>
        <v>No Data</v>
      </c>
      <c r="I300" s="10">
        <f>PasteData!G303</f>
        <v>0</v>
      </c>
      <c r="J300" s="10">
        <f>PasteData!H303</f>
        <v>0</v>
      </c>
    </row>
    <row r="301" spans="1:10" x14ac:dyDescent="0.3">
      <c r="A301" s="10" t="str">
        <f>LEFT(PasteData!A304,19)</f>
        <v/>
      </c>
      <c r="B301" s="11" t="e">
        <f>IF(PasteData!$U$1="Eastern Daylight Time",View!A301-(4/24),IF(OR(PasteData!$U$1="Eastern Standard Time",PasteData!$U$1="Central Daylight Time"),View!A301-(5/24),IF(OR(PasteData!$U$1="Central Standard Time",PasteData!$U$1="Mountain Daylight Time"),View!A301-(6/24),IF(OR(PasteData!$U$1="Mountain Standard Time",PasteData!$U$1="Pacific Daylight Time"),View!A301-(7/24),IF(OR(PasteData!$U$1="Pacific Standard Time",PasteData!$U$1="Alaska Daylight Time"),View!A301-(8/24),IF(PasteData!$U$1="Alaska Standard Time",View!A301-(9/24),""))))))</f>
        <v>#VALUE!</v>
      </c>
      <c r="C301" s="10">
        <f>PasteData!C304</f>
        <v>0</v>
      </c>
      <c r="D301" s="10">
        <f t="shared" si="21"/>
        <v>5.75</v>
      </c>
      <c r="E301">
        <f t="shared" si="24"/>
        <v>1</v>
      </c>
      <c r="F301">
        <f t="shared" si="25"/>
        <v>5.75</v>
      </c>
      <c r="G301" s="12" t="str">
        <f t="shared" si="22"/>
        <v>Insufficient Data</v>
      </c>
      <c r="H301" s="13" t="str">
        <f t="shared" si="23"/>
        <v>No Data</v>
      </c>
      <c r="I301" s="10">
        <f>PasteData!G304</f>
        <v>0</v>
      </c>
      <c r="J301" s="10">
        <f>PasteData!H304</f>
        <v>0</v>
      </c>
    </row>
    <row r="302" spans="1:10" x14ac:dyDescent="0.3">
      <c r="A302" s="10" t="str">
        <f>LEFT(PasteData!A305,19)</f>
        <v/>
      </c>
      <c r="B302" s="11" t="e">
        <f>IF(PasteData!$U$1="Eastern Daylight Time",View!A302-(4/24),IF(OR(PasteData!$U$1="Eastern Standard Time",PasteData!$U$1="Central Daylight Time"),View!A302-(5/24),IF(OR(PasteData!$U$1="Central Standard Time",PasteData!$U$1="Mountain Daylight Time"),View!A302-(6/24),IF(OR(PasteData!$U$1="Mountain Standard Time",PasteData!$U$1="Pacific Daylight Time"),View!A302-(7/24),IF(OR(PasteData!$U$1="Pacific Standard Time",PasteData!$U$1="Alaska Daylight Time"),View!A302-(8/24),IF(PasteData!$U$1="Alaska Standard Time",View!A302-(9/24),""))))))</f>
        <v>#VALUE!</v>
      </c>
      <c r="C302" s="10">
        <f>PasteData!C305</f>
        <v>0</v>
      </c>
      <c r="D302" s="10">
        <f t="shared" si="21"/>
        <v>5.75</v>
      </c>
      <c r="E302">
        <f t="shared" si="24"/>
        <v>1</v>
      </c>
      <c r="F302">
        <f t="shared" si="25"/>
        <v>5.75</v>
      </c>
      <c r="G302" s="12" t="str">
        <f t="shared" si="22"/>
        <v>Insufficient Data</v>
      </c>
      <c r="H302" s="13" t="str">
        <f t="shared" si="23"/>
        <v>No Data</v>
      </c>
      <c r="I302" s="10">
        <f>PasteData!G305</f>
        <v>0</v>
      </c>
      <c r="J302" s="10">
        <f>PasteData!H305</f>
        <v>0</v>
      </c>
    </row>
    <row r="303" spans="1:10" x14ac:dyDescent="0.3">
      <c r="A303" s="10" t="str">
        <f>LEFT(PasteData!A306,19)</f>
        <v/>
      </c>
      <c r="B303" s="11" t="e">
        <f>IF(PasteData!$U$1="Eastern Daylight Time",View!A303-(4/24),IF(OR(PasteData!$U$1="Eastern Standard Time",PasteData!$U$1="Central Daylight Time"),View!A303-(5/24),IF(OR(PasteData!$U$1="Central Standard Time",PasteData!$U$1="Mountain Daylight Time"),View!A303-(6/24),IF(OR(PasteData!$U$1="Mountain Standard Time",PasteData!$U$1="Pacific Daylight Time"),View!A303-(7/24),IF(OR(PasteData!$U$1="Pacific Standard Time",PasteData!$U$1="Alaska Daylight Time"),View!A303-(8/24),IF(PasteData!$U$1="Alaska Standard Time",View!A303-(9/24),""))))))</f>
        <v>#VALUE!</v>
      </c>
      <c r="C303" s="10">
        <f>PasteData!C306</f>
        <v>0</v>
      </c>
      <c r="D303" s="10">
        <f t="shared" si="21"/>
        <v>5.75</v>
      </c>
      <c r="E303">
        <f t="shared" si="24"/>
        <v>1</v>
      </c>
      <c r="F303">
        <f t="shared" si="25"/>
        <v>5.75</v>
      </c>
      <c r="G303" s="12" t="str">
        <f t="shared" si="22"/>
        <v>Insufficient Data</v>
      </c>
      <c r="H303" s="13" t="str">
        <f t="shared" si="23"/>
        <v>No Data</v>
      </c>
      <c r="I303" s="10">
        <f>PasteData!G306</f>
        <v>0</v>
      </c>
      <c r="J303" s="10">
        <f>PasteData!H306</f>
        <v>0</v>
      </c>
    </row>
    <row r="304" spans="1:10" x14ac:dyDescent="0.3">
      <c r="A304" s="10" t="str">
        <f>LEFT(PasteData!A307,19)</f>
        <v/>
      </c>
      <c r="B304" s="11" t="e">
        <f>IF(PasteData!$U$1="Eastern Daylight Time",View!A304-(4/24),IF(OR(PasteData!$U$1="Eastern Standard Time",PasteData!$U$1="Central Daylight Time"),View!A304-(5/24),IF(OR(PasteData!$U$1="Central Standard Time",PasteData!$U$1="Mountain Daylight Time"),View!A304-(6/24),IF(OR(PasteData!$U$1="Mountain Standard Time",PasteData!$U$1="Pacific Daylight Time"),View!A304-(7/24),IF(OR(PasteData!$U$1="Pacific Standard Time",PasteData!$U$1="Alaska Daylight Time"),View!A304-(8/24),IF(PasteData!$U$1="Alaska Standard Time",View!A304-(9/24),""))))))</f>
        <v>#VALUE!</v>
      </c>
      <c r="C304" s="10">
        <f>PasteData!C307</f>
        <v>0</v>
      </c>
      <c r="D304" s="10">
        <f t="shared" si="21"/>
        <v>5.75</v>
      </c>
      <c r="E304">
        <f t="shared" si="24"/>
        <v>1</v>
      </c>
      <c r="F304">
        <f t="shared" si="25"/>
        <v>5.75</v>
      </c>
      <c r="G304" s="12" t="str">
        <f t="shared" si="22"/>
        <v>Insufficient Data</v>
      </c>
      <c r="H304" s="13" t="str">
        <f t="shared" si="23"/>
        <v>No Data</v>
      </c>
      <c r="I304" s="10">
        <f>PasteData!G307</f>
        <v>0</v>
      </c>
      <c r="J304" s="10">
        <f>PasteData!H307</f>
        <v>0</v>
      </c>
    </row>
    <row r="305" spans="1:10" x14ac:dyDescent="0.3">
      <c r="A305" s="10" t="str">
        <f>LEFT(PasteData!A308,19)</f>
        <v/>
      </c>
      <c r="B305" s="11" t="e">
        <f>IF(PasteData!$U$1="Eastern Daylight Time",View!A305-(4/24),IF(OR(PasteData!$U$1="Eastern Standard Time",PasteData!$U$1="Central Daylight Time"),View!A305-(5/24),IF(OR(PasteData!$U$1="Central Standard Time",PasteData!$U$1="Mountain Daylight Time"),View!A305-(6/24),IF(OR(PasteData!$U$1="Mountain Standard Time",PasteData!$U$1="Pacific Daylight Time"),View!A305-(7/24),IF(OR(PasteData!$U$1="Pacific Standard Time",PasteData!$U$1="Alaska Daylight Time"),View!A305-(8/24),IF(PasteData!$U$1="Alaska Standard Time",View!A305-(9/24),""))))))</f>
        <v>#VALUE!</v>
      </c>
      <c r="C305" s="10">
        <f>PasteData!C308</f>
        <v>0</v>
      </c>
      <c r="D305" s="10">
        <f t="shared" si="21"/>
        <v>5.75</v>
      </c>
      <c r="E305">
        <f t="shared" si="24"/>
        <v>1</v>
      </c>
      <c r="F305">
        <f t="shared" si="25"/>
        <v>5.75</v>
      </c>
      <c r="G305" s="12" t="str">
        <f t="shared" si="22"/>
        <v>Insufficient Data</v>
      </c>
      <c r="H305" s="13" t="str">
        <f t="shared" si="23"/>
        <v>No Data</v>
      </c>
      <c r="I305" s="10">
        <f>PasteData!G308</f>
        <v>0</v>
      </c>
      <c r="J305" s="10">
        <f>PasteData!H308</f>
        <v>0</v>
      </c>
    </row>
    <row r="306" spans="1:10" x14ac:dyDescent="0.3">
      <c r="A306" s="10" t="str">
        <f>LEFT(PasteData!A309,19)</f>
        <v/>
      </c>
      <c r="B306" s="11" t="e">
        <f>IF(PasteData!$U$1="Eastern Daylight Time",View!A306-(4/24),IF(OR(PasteData!$U$1="Eastern Standard Time",PasteData!$U$1="Central Daylight Time"),View!A306-(5/24),IF(OR(PasteData!$U$1="Central Standard Time",PasteData!$U$1="Mountain Daylight Time"),View!A306-(6/24),IF(OR(PasteData!$U$1="Mountain Standard Time",PasteData!$U$1="Pacific Daylight Time"),View!A306-(7/24),IF(OR(PasteData!$U$1="Pacific Standard Time",PasteData!$U$1="Alaska Daylight Time"),View!A306-(8/24),IF(PasteData!$U$1="Alaska Standard Time",View!A306-(9/24),""))))))</f>
        <v>#VALUE!</v>
      </c>
      <c r="C306" s="10">
        <f>PasteData!C309</f>
        <v>0</v>
      </c>
      <c r="D306" s="10">
        <f t="shared" si="21"/>
        <v>5.75</v>
      </c>
      <c r="E306">
        <f t="shared" si="24"/>
        <v>1</v>
      </c>
      <c r="F306">
        <f t="shared" si="25"/>
        <v>5.75</v>
      </c>
      <c r="G306" s="12" t="str">
        <f t="shared" si="22"/>
        <v>Insufficient Data</v>
      </c>
      <c r="H306" s="13" t="str">
        <f t="shared" si="23"/>
        <v>No Data</v>
      </c>
      <c r="I306" s="10">
        <f>PasteData!G309</f>
        <v>0</v>
      </c>
      <c r="J306" s="10">
        <f>PasteData!H309</f>
        <v>0</v>
      </c>
    </row>
    <row r="307" spans="1:10" x14ac:dyDescent="0.3">
      <c r="A307" s="10" t="str">
        <f>LEFT(PasteData!A310,19)</f>
        <v/>
      </c>
      <c r="B307" s="11" t="e">
        <f>IF(PasteData!$U$1="Eastern Daylight Time",View!A307-(4/24),IF(OR(PasteData!$U$1="Eastern Standard Time",PasteData!$U$1="Central Daylight Time"),View!A307-(5/24),IF(OR(PasteData!$U$1="Central Standard Time",PasteData!$U$1="Mountain Daylight Time"),View!A307-(6/24),IF(OR(PasteData!$U$1="Mountain Standard Time",PasteData!$U$1="Pacific Daylight Time"),View!A307-(7/24),IF(OR(PasteData!$U$1="Pacific Standard Time",PasteData!$U$1="Alaska Daylight Time"),View!A307-(8/24),IF(PasteData!$U$1="Alaska Standard Time",View!A307-(9/24),""))))))</f>
        <v>#VALUE!</v>
      </c>
      <c r="C307" s="10">
        <f>PasteData!C310</f>
        <v>0</v>
      </c>
      <c r="D307" s="10">
        <f t="shared" si="21"/>
        <v>5.75</v>
      </c>
      <c r="E307">
        <f t="shared" si="24"/>
        <v>1</v>
      </c>
      <c r="F307">
        <f t="shared" si="25"/>
        <v>5.75</v>
      </c>
      <c r="G307" s="12" t="str">
        <f t="shared" si="22"/>
        <v>Insufficient Data</v>
      </c>
      <c r="H307" s="13" t="str">
        <f t="shared" si="23"/>
        <v>No Data</v>
      </c>
      <c r="I307" s="10">
        <f>PasteData!G310</f>
        <v>0</v>
      </c>
      <c r="J307" s="10">
        <f>PasteData!H310</f>
        <v>0</v>
      </c>
    </row>
    <row r="308" spans="1:10" x14ac:dyDescent="0.3">
      <c r="A308" s="10" t="str">
        <f>LEFT(PasteData!A311,19)</f>
        <v/>
      </c>
      <c r="B308" s="11" t="e">
        <f>IF(PasteData!$U$1="Eastern Daylight Time",View!A308-(4/24),IF(OR(PasteData!$U$1="Eastern Standard Time",PasteData!$U$1="Central Daylight Time"),View!A308-(5/24),IF(OR(PasteData!$U$1="Central Standard Time",PasteData!$U$1="Mountain Daylight Time"),View!A308-(6/24),IF(OR(PasteData!$U$1="Mountain Standard Time",PasteData!$U$1="Pacific Daylight Time"),View!A308-(7/24),IF(OR(PasteData!$U$1="Pacific Standard Time",PasteData!$U$1="Alaska Daylight Time"),View!A308-(8/24),IF(PasteData!$U$1="Alaska Standard Time",View!A308-(9/24),""))))))</f>
        <v>#VALUE!</v>
      </c>
      <c r="C308" s="10">
        <f>PasteData!C311</f>
        <v>0</v>
      </c>
      <c r="D308" s="10">
        <f t="shared" si="21"/>
        <v>5.75</v>
      </c>
      <c r="E308">
        <f t="shared" si="24"/>
        <v>1</v>
      </c>
      <c r="F308">
        <f t="shared" si="25"/>
        <v>5.75</v>
      </c>
      <c r="G308" s="12" t="str">
        <f t="shared" si="22"/>
        <v>Insufficient Data</v>
      </c>
      <c r="H308" s="13" t="str">
        <f t="shared" si="23"/>
        <v>No Data</v>
      </c>
      <c r="I308" s="10">
        <f>PasteData!G311</f>
        <v>0</v>
      </c>
      <c r="J308" s="10">
        <f>PasteData!H311</f>
        <v>0</v>
      </c>
    </row>
    <row r="309" spans="1:10" x14ac:dyDescent="0.3">
      <c r="A309" s="10" t="str">
        <f>LEFT(PasteData!A312,19)</f>
        <v/>
      </c>
      <c r="B309" s="11" t="e">
        <f>IF(PasteData!$U$1="Eastern Daylight Time",View!A309-(4/24),IF(OR(PasteData!$U$1="Eastern Standard Time",PasteData!$U$1="Central Daylight Time"),View!A309-(5/24),IF(OR(PasteData!$U$1="Central Standard Time",PasteData!$U$1="Mountain Daylight Time"),View!A309-(6/24),IF(OR(PasteData!$U$1="Mountain Standard Time",PasteData!$U$1="Pacific Daylight Time"),View!A309-(7/24),IF(OR(PasteData!$U$1="Pacific Standard Time",PasteData!$U$1="Alaska Daylight Time"),View!A309-(8/24),IF(PasteData!$U$1="Alaska Standard Time",View!A309-(9/24),""))))))</f>
        <v>#VALUE!</v>
      </c>
      <c r="C309" s="10">
        <f>PasteData!C312</f>
        <v>0</v>
      </c>
      <c r="D309" s="10">
        <f t="shared" si="21"/>
        <v>5.75</v>
      </c>
      <c r="E309">
        <f t="shared" si="24"/>
        <v>1</v>
      </c>
      <c r="F309">
        <f t="shared" si="25"/>
        <v>5.75</v>
      </c>
      <c r="G309" s="12" t="str">
        <f t="shared" si="22"/>
        <v>Insufficient Data</v>
      </c>
      <c r="H309" s="13" t="str">
        <f t="shared" si="23"/>
        <v>No Data</v>
      </c>
      <c r="I309" s="10">
        <f>PasteData!G312</f>
        <v>0</v>
      </c>
      <c r="J309" s="10">
        <f>PasteData!H312</f>
        <v>0</v>
      </c>
    </row>
    <row r="310" spans="1:10" x14ac:dyDescent="0.3">
      <c r="A310" s="10" t="str">
        <f>LEFT(PasteData!A313,19)</f>
        <v/>
      </c>
      <c r="B310" s="11" t="e">
        <f>IF(PasteData!$U$1="Eastern Daylight Time",View!A310-(4/24),IF(OR(PasteData!$U$1="Eastern Standard Time",PasteData!$U$1="Central Daylight Time"),View!A310-(5/24),IF(OR(PasteData!$U$1="Central Standard Time",PasteData!$U$1="Mountain Daylight Time"),View!A310-(6/24),IF(OR(PasteData!$U$1="Mountain Standard Time",PasteData!$U$1="Pacific Daylight Time"),View!A310-(7/24),IF(OR(PasteData!$U$1="Pacific Standard Time",PasteData!$U$1="Alaska Daylight Time"),View!A310-(8/24),IF(PasteData!$U$1="Alaska Standard Time",View!A310-(9/24),""))))))</f>
        <v>#VALUE!</v>
      </c>
      <c r="C310" s="10">
        <f>PasteData!C313</f>
        <v>0</v>
      </c>
      <c r="D310" s="10">
        <f t="shared" si="21"/>
        <v>5.75</v>
      </c>
      <c r="E310">
        <f t="shared" si="24"/>
        <v>1</v>
      </c>
      <c r="F310">
        <f t="shared" si="25"/>
        <v>5.75</v>
      </c>
      <c r="G310" s="12" t="str">
        <f t="shared" si="22"/>
        <v>Insufficient Data</v>
      </c>
      <c r="H310" s="13" t="str">
        <f t="shared" si="23"/>
        <v>No Data</v>
      </c>
      <c r="I310" s="10">
        <f>PasteData!G313</f>
        <v>0</v>
      </c>
      <c r="J310" s="10">
        <f>PasteData!H313</f>
        <v>0</v>
      </c>
    </row>
    <row r="311" spans="1:10" x14ac:dyDescent="0.3">
      <c r="A311" s="10" t="str">
        <f>LEFT(PasteData!A314,19)</f>
        <v/>
      </c>
      <c r="B311" s="11" t="e">
        <f>IF(PasteData!$U$1="Eastern Daylight Time",View!A311-(4/24),IF(OR(PasteData!$U$1="Eastern Standard Time",PasteData!$U$1="Central Daylight Time"),View!A311-(5/24),IF(OR(PasteData!$U$1="Central Standard Time",PasteData!$U$1="Mountain Daylight Time"),View!A311-(6/24),IF(OR(PasteData!$U$1="Mountain Standard Time",PasteData!$U$1="Pacific Daylight Time"),View!A311-(7/24),IF(OR(PasteData!$U$1="Pacific Standard Time",PasteData!$U$1="Alaska Daylight Time"),View!A311-(8/24),IF(PasteData!$U$1="Alaska Standard Time",View!A311-(9/24),""))))))</f>
        <v>#VALUE!</v>
      </c>
      <c r="C311" s="10">
        <f>PasteData!C314</f>
        <v>0</v>
      </c>
      <c r="D311" s="10">
        <f t="shared" si="21"/>
        <v>5.75</v>
      </c>
      <c r="E311">
        <f t="shared" si="24"/>
        <v>1</v>
      </c>
      <c r="F311">
        <f t="shared" si="25"/>
        <v>5.75</v>
      </c>
      <c r="G311" s="12" t="str">
        <f t="shared" si="22"/>
        <v>Insufficient Data</v>
      </c>
      <c r="H311" s="13" t="str">
        <f t="shared" si="23"/>
        <v>No Data</v>
      </c>
      <c r="I311" s="10">
        <f>PasteData!G314</f>
        <v>0</v>
      </c>
      <c r="J311" s="10">
        <f>PasteData!H314</f>
        <v>0</v>
      </c>
    </row>
    <row r="312" spans="1:10" x14ac:dyDescent="0.3">
      <c r="A312" s="10" t="str">
        <f>LEFT(PasteData!A315,19)</f>
        <v/>
      </c>
      <c r="B312" s="11" t="e">
        <f>IF(PasteData!$U$1="Eastern Daylight Time",View!A312-(4/24),IF(OR(PasteData!$U$1="Eastern Standard Time",PasteData!$U$1="Central Daylight Time"),View!A312-(5/24),IF(OR(PasteData!$U$1="Central Standard Time",PasteData!$U$1="Mountain Daylight Time"),View!A312-(6/24),IF(OR(PasteData!$U$1="Mountain Standard Time",PasteData!$U$1="Pacific Daylight Time"),View!A312-(7/24),IF(OR(PasteData!$U$1="Pacific Standard Time",PasteData!$U$1="Alaska Daylight Time"),View!A312-(8/24),IF(PasteData!$U$1="Alaska Standard Time",View!A312-(9/24),""))))))</f>
        <v>#VALUE!</v>
      </c>
      <c r="C312" s="10">
        <f>PasteData!C315</f>
        <v>0</v>
      </c>
      <c r="D312" s="10">
        <f t="shared" si="21"/>
        <v>5.75</v>
      </c>
      <c r="E312">
        <f t="shared" si="24"/>
        <v>1</v>
      </c>
      <c r="F312">
        <f t="shared" si="25"/>
        <v>5.75</v>
      </c>
      <c r="G312" s="12" t="str">
        <f t="shared" si="22"/>
        <v>Insufficient Data</v>
      </c>
      <c r="H312" s="13" t="str">
        <f t="shared" si="23"/>
        <v>No Data</v>
      </c>
      <c r="I312" s="10">
        <f>PasteData!G315</f>
        <v>0</v>
      </c>
      <c r="J312" s="10">
        <f>PasteData!H315</f>
        <v>0</v>
      </c>
    </row>
    <row r="313" spans="1:10" x14ac:dyDescent="0.3">
      <c r="A313" s="10" t="str">
        <f>LEFT(PasteData!A316,19)</f>
        <v/>
      </c>
      <c r="B313" s="11" t="e">
        <f>IF(PasteData!$U$1="Eastern Daylight Time",View!A313-(4/24),IF(OR(PasteData!$U$1="Eastern Standard Time",PasteData!$U$1="Central Daylight Time"),View!A313-(5/24),IF(OR(PasteData!$U$1="Central Standard Time",PasteData!$U$1="Mountain Daylight Time"),View!A313-(6/24),IF(OR(PasteData!$U$1="Mountain Standard Time",PasteData!$U$1="Pacific Daylight Time"),View!A313-(7/24),IF(OR(PasteData!$U$1="Pacific Standard Time",PasteData!$U$1="Alaska Daylight Time"),View!A313-(8/24),IF(PasteData!$U$1="Alaska Standard Time",View!A313-(9/24),""))))))</f>
        <v>#VALUE!</v>
      </c>
      <c r="C313" s="10">
        <f>PasteData!C316</f>
        <v>0</v>
      </c>
      <c r="D313" s="10">
        <f t="shared" si="21"/>
        <v>5.75</v>
      </c>
      <c r="E313">
        <f t="shared" si="24"/>
        <v>1</v>
      </c>
      <c r="F313">
        <f t="shared" si="25"/>
        <v>5.75</v>
      </c>
      <c r="G313" s="12" t="str">
        <f t="shared" si="22"/>
        <v>Insufficient Data</v>
      </c>
      <c r="H313" s="13" t="str">
        <f t="shared" si="23"/>
        <v>No Data</v>
      </c>
      <c r="I313" s="10">
        <f>PasteData!G316</f>
        <v>0</v>
      </c>
      <c r="J313" s="10">
        <f>PasteData!H316</f>
        <v>0</v>
      </c>
    </row>
    <row r="314" spans="1:10" x14ac:dyDescent="0.3">
      <c r="A314" s="10" t="str">
        <f>LEFT(PasteData!A317,19)</f>
        <v/>
      </c>
      <c r="B314" s="11" t="e">
        <f>IF(PasteData!$U$1="Eastern Daylight Time",View!A314-(4/24),IF(OR(PasteData!$U$1="Eastern Standard Time",PasteData!$U$1="Central Daylight Time"),View!A314-(5/24),IF(OR(PasteData!$U$1="Central Standard Time",PasteData!$U$1="Mountain Daylight Time"),View!A314-(6/24),IF(OR(PasteData!$U$1="Mountain Standard Time",PasteData!$U$1="Pacific Daylight Time"),View!A314-(7/24),IF(OR(PasteData!$U$1="Pacific Standard Time",PasteData!$U$1="Alaska Daylight Time"),View!A314-(8/24),IF(PasteData!$U$1="Alaska Standard Time",View!A314-(9/24),""))))))</f>
        <v>#VALUE!</v>
      </c>
      <c r="C314" s="10">
        <f>PasteData!C317</f>
        <v>0</v>
      </c>
      <c r="D314" s="10">
        <f t="shared" si="21"/>
        <v>5.75</v>
      </c>
      <c r="E314">
        <f t="shared" si="24"/>
        <v>1</v>
      </c>
      <c r="F314">
        <f t="shared" si="25"/>
        <v>5.75</v>
      </c>
      <c r="G314" s="12" t="str">
        <f t="shared" si="22"/>
        <v>Insufficient Data</v>
      </c>
      <c r="H314" s="13" t="str">
        <f t="shared" si="23"/>
        <v>No Data</v>
      </c>
      <c r="I314" s="10">
        <f>PasteData!G317</f>
        <v>0</v>
      </c>
      <c r="J314" s="10">
        <f>PasteData!H317</f>
        <v>0</v>
      </c>
    </row>
    <row r="315" spans="1:10" x14ac:dyDescent="0.3">
      <c r="A315" s="10" t="str">
        <f>LEFT(PasteData!A318,19)</f>
        <v/>
      </c>
      <c r="B315" s="11" t="e">
        <f>IF(PasteData!$U$1="Eastern Daylight Time",View!A315-(4/24),IF(OR(PasteData!$U$1="Eastern Standard Time",PasteData!$U$1="Central Daylight Time"),View!A315-(5/24),IF(OR(PasteData!$U$1="Central Standard Time",PasteData!$U$1="Mountain Daylight Time"),View!A315-(6/24),IF(OR(PasteData!$U$1="Mountain Standard Time",PasteData!$U$1="Pacific Daylight Time"),View!A315-(7/24),IF(OR(PasteData!$U$1="Pacific Standard Time",PasteData!$U$1="Alaska Daylight Time"),View!A315-(8/24),IF(PasteData!$U$1="Alaska Standard Time",View!A315-(9/24),""))))))</f>
        <v>#VALUE!</v>
      </c>
      <c r="C315" s="10">
        <f>PasteData!C318</f>
        <v>0</v>
      </c>
      <c r="D315" s="10">
        <f t="shared" si="21"/>
        <v>5.75</v>
      </c>
      <c r="E315">
        <f t="shared" si="24"/>
        <v>1</v>
      </c>
      <c r="F315">
        <f t="shared" si="25"/>
        <v>5.75</v>
      </c>
      <c r="G315" s="12" t="str">
        <f t="shared" si="22"/>
        <v>Insufficient Data</v>
      </c>
      <c r="H315" s="13" t="str">
        <f t="shared" si="23"/>
        <v>No Data</v>
      </c>
      <c r="I315" s="10">
        <f>PasteData!G318</f>
        <v>0</v>
      </c>
      <c r="J315" s="10">
        <f>PasteData!H318</f>
        <v>0</v>
      </c>
    </row>
    <row r="316" spans="1:10" x14ac:dyDescent="0.3">
      <c r="A316" s="10" t="str">
        <f>LEFT(PasteData!A319,19)</f>
        <v/>
      </c>
      <c r="B316" s="11" t="e">
        <f>IF(PasteData!$U$1="Eastern Daylight Time",View!A316-(4/24),IF(OR(PasteData!$U$1="Eastern Standard Time",PasteData!$U$1="Central Daylight Time"),View!A316-(5/24),IF(OR(PasteData!$U$1="Central Standard Time",PasteData!$U$1="Mountain Daylight Time"),View!A316-(6/24),IF(OR(PasteData!$U$1="Mountain Standard Time",PasteData!$U$1="Pacific Daylight Time"),View!A316-(7/24),IF(OR(PasteData!$U$1="Pacific Standard Time",PasteData!$U$1="Alaska Daylight Time"),View!A316-(8/24),IF(PasteData!$U$1="Alaska Standard Time",View!A316-(9/24),""))))))</f>
        <v>#VALUE!</v>
      </c>
      <c r="C316" s="10">
        <f>PasteData!C319</f>
        <v>0</v>
      </c>
      <c r="D316" s="10">
        <f t="shared" si="21"/>
        <v>5.75</v>
      </c>
      <c r="E316">
        <f t="shared" si="24"/>
        <v>1</v>
      </c>
      <c r="F316">
        <f t="shared" si="25"/>
        <v>5.75</v>
      </c>
      <c r="G316" s="12" t="str">
        <f t="shared" si="22"/>
        <v>Insufficient Data</v>
      </c>
      <c r="H316" s="13" t="str">
        <f t="shared" si="23"/>
        <v>No Data</v>
      </c>
      <c r="I316" s="10">
        <f>PasteData!G319</f>
        <v>0</v>
      </c>
      <c r="J316" s="10">
        <f>PasteData!H319</f>
        <v>0</v>
      </c>
    </row>
    <row r="317" spans="1:10" x14ac:dyDescent="0.3">
      <c r="A317" s="10" t="str">
        <f>LEFT(PasteData!A320,19)</f>
        <v/>
      </c>
      <c r="B317" s="11" t="e">
        <f>IF(PasteData!$U$1="Eastern Daylight Time",View!A317-(4/24),IF(OR(PasteData!$U$1="Eastern Standard Time",PasteData!$U$1="Central Daylight Time"),View!A317-(5/24),IF(OR(PasteData!$U$1="Central Standard Time",PasteData!$U$1="Mountain Daylight Time"),View!A317-(6/24),IF(OR(PasteData!$U$1="Mountain Standard Time",PasteData!$U$1="Pacific Daylight Time"),View!A317-(7/24),IF(OR(PasteData!$U$1="Pacific Standard Time",PasteData!$U$1="Alaska Daylight Time"),View!A317-(8/24),IF(PasteData!$U$1="Alaska Standard Time",View!A317-(9/24),""))))))</f>
        <v>#VALUE!</v>
      </c>
      <c r="C317" s="10">
        <f>PasteData!C320</f>
        <v>0</v>
      </c>
      <c r="D317" s="10">
        <f t="shared" si="21"/>
        <v>5.75</v>
      </c>
      <c r="E317">
        <f t="shared" si="24"/>
        <v>1</v>
      </c>
      <c r="F317">
        <f t="shared" si="25"/>
        <v>5.75</v>
      </c>
      <c r="G317" s="12" t="str">
        <f t="shared" si="22"/>
        <v>Insufficient Data</v>
      </c>
      <c r="H317" s="13" t="str">
        <f t="shared" si="23"/>
        <v>No Data</v>
      </c>
      <c r="I317" s="10">
        <f>PasteData!G320</f>
        <v>0</v>
      </c>
      <c r="J317" s="10">
        <f>PasteData!H320</f>
        <v>0</v>
      </c>
    </row>
    <row r="318" spans="1:10" x14ac:dyDescent="0.3">
      <c r="A318" s="10" t="str">
        <f>LEFT(PasteData!A321,19)</f>
        <v/>
      </c>
      <c r="B318" s="11" t="e">
        <f>IF(PasteData!$U$1="Eastern Daylight Time",View!A318-(4/24),IF(OR(PasteData!$U$1="Eastern Standard Time",PasteData!$U$1="Central Daylight Time"),View!A318-(5/24),IF(OR(PasteData!$U$1="Central Standard Time",PasteData!$U$1="Mountain Daylight Time"),View!A318-(6/24),IF(OR(PasteData!$U$1="Mountain Standard Time",PasteData!$U$1="Pacific Daylight Time"),View!A318-(7/24),IF(OR(PasteData!$U$1="Pacific Standard Time",PasteData!$U$1="Alaska Daylight Time"),View!A318-(8/24),IF(PasteData!$U$1="Alaska Standard Time",View!A318-(9/24),""))))))</f>
        <v>#VALUE!</v>
      </c>
      <c r="C318" s="10">
        <f>PasteData!C321</f>
        <v>0</v>
      </c>
      <c r="D318" s="10">
        <f t="shared" si="21"/>
        <v>5.75</v>
      </c>
      <c r="E318">
        <f t="shared" si="24"/>
        <v>1</v>
      </c>
      <c r="F318">
        <f t="shared" si="25"/>
        <v>5.75</v>
      </c>
      <c r="G318" s="12" t="str">
        <f t="shared" si="22"/>
        <v>Insufficient Data</v>
      </c>
      <c r="H318" s="13" t="str">
        <f t="shared" si="23"/>
        <v>No Data</v>
      </c>
      <c r="I318" s="10">
        <f>PasteData!G321</f>
        <v>0</v>
      </c>
      <c r="J318" s="10">
        <f>PasteData!H321</f>
        <v>0</v>
      </c>
    </row>
    <row r="319" spans="1:10" x14ac:dyDescent="0.3">
      <c r="A319" s="10" t="str">
        <f>LEFT(PasteData!A322,19)</f>
        <v/>
      </c>
      <c r="B319" s="11" t="e">
        <f>IF(PasteData!$U$1="Eastern Daylight Time",View!A319-(4/24),IF(OR(PasteData!$U$1="Eastern Standard Time",PasteData!$U$1="Central Daylight Time"),View!A319-(5/24),IF(OR(PasteData!$U$1="Central Standard Time",PasteData!$U$1="Mountain Daylight Time"),View!A319-(6/24),IF(OR(PasteData!$U$1="Mountain Standard Time",PasteData!$U$1="Pacific Daylight Time"),View!A319-(7/24),IF(OR(PasteData!$U$1="Pacific Standard Time",PasteData!$U$1="Alaska Daylight Time"),View!A319-(8/24),IF(PasteData!$U$1="Alaska Standard Time",View!A319-(9/24),""))))))</f>
        <v>#VALUE!</v>
      </c>
      <c r="C319" s="10">
        <f>PasteData!C322</f>
        <v>0</v>
      </c>
      <c r="D319" s="10">
        <f t="shared" si="21"/>
        <v>5.75</v>
      </c>
      <c r="E319">
        <f t="shared" si="24"/>
        <v>1</v>
      </c>
      <c r="F319">
        <f t="shared" si="25"/>
        <v>5.75</v>
      </c>
      <c r="G319" s="12" t="str">
        <f t="shared" si="22"/>
        <v>Insufficient Data</v>
      </c>
      <c r="H319" s="13" t="str">
        <f t="shared" si="23"/>
        <v>No Data</v>
      </c>
      <c r="I319" s="10">
        <f>PasteData!G322</f>
        <v>0</v>
      </c>
      <c r="J319" s="10">
        <f>PasteData!H322</f>
        <v>0</v>
      </c>
    </row>
    <row r="320" spans="1:10" x14ac:dyDescent="0.3">
      <c r="A320" s="10" t="str">
        <f>LEFT(PasteData!A323,19)</f>
        <v/>
      </c>
      <c r="B320" s="11" t="e">
        <f>IF(PasteData!$U$1="Eastern Daylight Time",View!A320-(4/24),IF(OR(PasteData!$U$1="Eastern Standard Time",PasteData!$U$1="Central Daylight Time"),View!A320-(5/24),IF(OR(PasteData!$U$1="Central Standard Time",PasteData!$U$1="Mountain Daylight Time"),View!A320-(6/24),IF(OR(PasteData!$U$1="Mountain Standard Time",PasteData!$U$1="Pacific Daylight Time"),View!A320-(7/24),IF(OR(PasteData!$U$1="Pacific Standard Time",PasteData!$U$1="Alaska Daylight Time"),View!A320-(8/24),IF(PasteData!$U$1="Alaska Standard Time",View!A320-(9/24),""))))))</f>
        <v>#VALUE!</v>
      </c>
      <c r="C320" s="10">
        <f>PasteData!C323</f>
        <v>0</v>
      </c>
      <c r="D320" s="10">
        <f t="shared" si="21"/>
        <v>5.75</v>
      </c>
      <c r="E320">
        <f t="shared" si="24"/>
        <v>1</v>
      </c>
      <c r="F320">
        <f t="shared" si="25"/>
        <v>5.75</v>
      </c>
      <c r="G320" s="12" t="str">
        <f t="shared" si="22"/>
        <v>Insufficient Data</v>
      </c>
      <c r="H320" s="13" t="str">
        <f t="shared" si="23"/>
        <v>No Data</v>
      </c>
      <c r="I320" s="10">
        <f>PasteData!G323</f>
        <v>0</v>
      </c>
      <c r="J320" s="10">
        <f>PasteData!H323</f>
        <v>0</v>
      </c>
    </row>
    <row r="321" spans="1:10" x14ac:dyDescent="0.3">
      <c r="A321" s="10" t="str">
        <f>LEFT(PasteData!A324,19)</f>
        <v/>
      </c>
      <c r="B321" s="11" t="e">
        <f>IF(PasteData!$U$1="Eastern Daylight Time",View!A321-(4/24),IF(OR(PasteData!$U$1="Eastern Standard Time",PasteData!$U$1="Central Daylight Time"),View!A321-(5/24),IF(OR(PasteData!$U$1="Central Standard Time",PasteData!$U$1="Mountain Daylight Time"),View!A321-(6/24),IF(OR(PasteData!$U$1="Mountain Standard Time",PasteData!$U$1="Pacific Daylight Time"),View!A321-(7/24),IF(OR(PasteData!$U$1="Pacific Standard Time",PasteData!$U$1="Alaska Daylight Time"),View!A321-(8/24),IF(PasteData!$U$1="Alaska Standard Time",View!A321-(9/24),""))))))</f>
        <v>#VALUE!</v>
      </c>
      <c r="C321" s="10">
        <f>PasteData!C324</f>
        <v>0</v>
      </c>
      <c r="D321" s="10">
        <f t="shared" si="21"/>
        <v>5.75</v>
      </c>
      <c r="E321">
        <f t="shared" si="24"/>
        <v>1</v>
      </c>
      <c r="F321">
        <f t="shared" si="25"/>
        <v>5.75</v>
      </c>
      <c r="G321" s="12" t="str">
        <f t="shared" si="22"/>
        <v>Insufficient Data</v>
      </c>
      <c r="H321" s="13" t="str">
        <f t="shared" si="23"/>
        <v>No Data</v>
      </c>
      <c r="I321" s="10">
        <f>PasteData!G324</f>
        <v>0</v>
      </c>
      <c r="J321" s="10">
        <f>PasteData!H324</f>
        <v>0</v>
      </c>
    </row>
    <row r="322" spans="1:10" x14ac:dyDescent="0.3">
      <c r="A322" s="10" t="str">
        <f>LEFT(PasteData!A325,19)</f>
        <v/>
      </c>
      <c r="B322" s="11" t="e">
        <f>IF(PasteData!$U$1="Eastern Daylight Time",View!A322-(4/24),IF(OR(PasteData!$U$1="Eastern Standard Time",PasteData!$U$1="Central Daylight Time"),View!A322-(5/24),IF(OR(PasteData!$U$1="Central Standard Time",PasteData!$U$1="Mountain Daylight Time"),View!A322-(6/24),IF(OR(PasteData!$U$1="Mountain Standard Time",PasteData!$U$1="Pacific Daylight Time"),View!A322-(7/24),IF(OR(PasteData!$U$1="Pacific Standard Time",PasteData!$U$1="Alaska Daylight Time"),View!A322-(8/24),IF(PasteData!$U$1="Alaska Standard Time",View!A322-(9/24),""))))))</f>
        <v>#VALUE!</v>
      </c>
      <c r="C322" s="10">
        <f>PasteData!C325</f>
        <v>0</v>
      </c>
      <c r="D322" s="10">
        <f t="shared" ref="D322:D385" si="26">IF(C322&lt;=343,0.52*C322-0.086*J322+5.75,(0.46*C322)+(0.000393*(C322)^2)+2.97)</f>
        <v>5.75</v>
      </c>
      <c r="E322">
        <f t="shared" si="24"/>
        <v>1</v>
      </c>
      <c r="F322">
        <f t="shared" si="25"/>
        <v>5.75</v>
      </c>
      <c r="G322" s="12" t="str">
        <f t="shared" si="22"/>
        <v>Insufficient Data</v>
      </c>
      <c r="H322" s="13" t="str">
        <f t="shared" si="23"/>
        <v>No Data</v>
      </c>
      <c r="I322" s="10">
        <f>PasteData!G325</f>
        <v>0</v>
      </c>
      <c r="J322" s="10">
        <f>PasteData!H325</f>
        <v>0</v>
      </c>
    </row>
    <row r="323" spans="1:10" x14ac:dyDescent="0.3">
      <c r="A323" s="10" t="str">
        <f>LEFT(PasteData!A326,19)</f>
        <v/>
      </c>
      <c r="B323" s="11" t="e">
        <f>IF(PasteData!$U$1="Eastern Daylight Time",View!A323-(4/24),IF(OR(PasteData!$U$1="Eastern Standard Time",PasteData!$U$1="Central Daylight Time"),View!A323-(5/24),IF(OR(PasteData!$U$1="Central Standard Time",PasteData!$U$1="Mountain Daylight Time"),View!A323-(6/24),IF(OR(PasteData!$U$1="Mountain Standard Time",PasteData!$U$1="Pacific Daylight Time"),View!A323-(7/24),IF(OR(PasteData!$U$1="Pacific Standard Time",PasteData!$U$1="Alaska Daylight Time"),View!A323-(8/24),IF(PasteData!$U$1="Alaska Standard Time",View!A323-(9/24),""))))))</f>
        <v>#VALUE!</v>
      </c>
      <c r="C323" s="10">
        <f>PasteData!C326</f>
        <v>0</v>
      </c>
      <c r="D323" s="10">
        <f t="shared" si="26"/>
        <v>5.75</v>
      </c>
      <c r="E323">
        <f t="shared" si="24"/>
        <v>1</v>
      </c>
      <c r="F323">
        <f t="shared" si="25"/>
        <v>5.75</v>
      </c>
      <c r="G323" s="12" t="str">
        <f t="shared" ref="G323:G386" si="27">IF(COUNTBLANK(A323:A334)&gt;=12,"Insufficient Data",ROUND(IF(AND(TRUNC(F323,1)&gt;=0,TRUNC(F323,1)&lt;=12),(50/12)*TRUNC(F323,1),IF(AND(TRUNC(F323,1)&gt;=12.1,TRUNC(F323,1)&lt;=35.4),(49/23.3)*(TRUNC(F323,1)-12.1)+51,IF(AND(TRUNC(F323,1)&gt;=35.5,TRUNC(F323,1)&lt;=55.4),(49/19.9)*(TRUNC(F323,1)-35.5)+101,IF(AND(TRUNC(F323,1)&gt;=55.5,TRUNC(F323,1)&lt;=150.4),(49/94.9)*(TRUNC(F323,1)-55.5)+151,IF(AND(TRUNC(F323,1)&gt;=150.5,TRUNC(F323,1)&lt;=250.4),(99/99.9)*(TRUNC(F323,1)-150.5)+201,IF(AND(TRUNC(F323,1)&gt;=250.5,TRUNC(F323,1)&lt;=350.4),(99/99.9)*(TRUNC(F323,1)-250.5)+301,IF(TRUNC(F323,1)&gt;=350.5,(99/149.9)*(TRUNC(F323,1)-350.5)+401,"No Data"))))))),0))</f>
        <v>Insufficient Data</v>
      </c>
      <c r="H323" s="13" t="str">
        <f t="shared" ref="H323:H386" si="28">IF(ISNUMBER(G323),IF(AND(G323&gt;=0,G323&lt;=50),"Good",IF(AND(G323&gt;=50,G323&lt;=100),"Moderate",IF(AND(G323&gt;=101,G323&lt;=150),"Unhealthy for Sensitive Groups",IF(AND(G323&gt;=151,G323&lt;=200),"Unhealthy",IF(AND(G323&gt;=201,G323&lt;=300),"Very Unhealthy",IF(AND(G323&gt;=301,G323&lt;=500),"Hazardous",IF(G323&gt;500,"Beyond the AQI","No Data"))))))),"No Data")</f>
        <v>No Data</v>
      </c>
      <c r="I323" s="10">
        <f>PasteData!G326</f>
        <v>0</v>
      </c>
      <c r="J323" s="10">
        <f>PasteData!H326</f>
        <v>0</v>
      </c>
    </row>
    <row r="324" spans="1:10" x14ac:dyDescent="0.3">
      <c r="A324" s="10" t="str">
        <f>LEFT(PasteData!A327,19)</f>
        <v/>
      </c>
      <c r="B324" s="11" t="e">
        <f>IF(PasteData!$U$1="Eastern Daylight Time",View!A324-(4/24),IF(OR(PasteData!$U$1="Eastern Standard Time",PasteData!$U$1="Central Daylight Time"),View!A324-(5/24),IF(OR(PasteData!$U$1="Central Standard Time",PasteData!$U$1="Mountain Daylight Time"),View!A324-(6/24),IF(OR(PasteData!$U$1="Mountain Standard Time",PasteData!$U$1="Pacific Daylight Time"),View!A324-(7/24),IF(OR(PasteData!$U$1="Pacific Standard Time",PasteData!$U$1="Alaska Daylight Time"),View!A324-(8/24),IF(PasteData!$U$1="Alaska Standard Time",View!A324-(9/24),""))))))</f>
        <v>#VALUE!</v>
      </c>
      <c r="C324" s="10">
        <f>PasteData!C327</f>
        <v>0</v>
      </c>
      <c r="D324" s="10">
        <f t="shared" si="26"/>
        <v>5.75</v>
      </c>
      <c r="E324">
        <f t="shared" si="24"/>
        <v>1</v>
      </c>
      <c r="F324">
        <f t="shared" si="25"/>
        <v>5.75</v>
      </c>
      <c r="G324" s="12" t="str">
        <f t="shared" si="27"/>
        <v>Insufficient Data</v>
      </c>
      <c r="H324" s="13" t="str">
        <f t="shared" si="28"/>
        <v>No Data</v>
      </c>
      <c r="I324" s="10">
        <f>PasteData!G327</f>
        <v>0</v>
      </c>
      <c r="J324" s="10">
        <f>PasteData!H327</f>
        <v>0</v>
      </c>
    </row>
    <row r="325" spans="1:10" x14ac:dyDescent="0.3">
      <c r="A325" s="10" t="str">
        <f>LEFT(PasteData!A328,19)</f>
        <v/>
      </c>
      <c r="B325" s="11" t="e">
        <f>IF(PasteData!$U$1="Eastern Daylight Time",View!A325-(4/24),IF(OR(PasteData!$U$1="Eastern Standard Time",PasteData!$U$1="Central Daylight Time"),View!A325-(5/24),IF(OR(PasteData!$U$1="Central Standard Time",PasteData!$U$1="Mountain Daylight Time"),View!A325-(6/24),IF(OR(PasteData!$U$1="Mountain Standard Time",PasteData!$U$1="Pacific Daylight Time"),View!A325-(7/24),IF(OR(PasteData!$U$1="Pacific Standard Time",PasteData!$U$1="Alaska Daylight Time"),View!A325-(8/24),IF(PasteData!$U$1="Alaska Standard Time",View!A325-(9/24),""))))))</f>
        <v>#VALUE!</v>
      </c>
      <c r="C325" s="10">
        <f>PasteData!C328</f>
        <v>0</v>
      </c>
      <c r="D325" s="10">
        <f t="shared" si="26"/>
        <v>5.75</v>
      </c>
      <c r="E325">
        <f t="shared" si="24"/>
        <v>1</v>
      </c>
      <c r="F325">
        <f t="shared" si="25"/>
        <v>5.75</v>
      </c>
      <c r="G325" s="12" t="str">
        <f t="shared" si="27"/>
        <v>Insufficient Data</v>
      </c>
      <c r="H325" s="13" t="str">
        <f t="shared" si="28"/>
        <v>No Data</v>
      </c>
      <c r="I325" s="10">
        <f>PasteData!G328</f>
        <v>0</v>
      </c>
      <c r="J325" s="10">
        <f>PasteData!H328</f>
        <v>0</v>
      </c>
    </row>
    <row r="326" spans="1:10" x14ac:dyDescent="0.3">
      <c r="A326" s="10" t="str">
        <f>LEFT(PasteData!A329,19)</f>
        <v/>
      </c>
      <c r="B326" s="11" t="e">
        <f>IF(PasteData!$U$1="Eastern Daylight Time",View!A326-(4/24),IF(OR(PasteData!$U$1="Eastern Standard Time",PasteData!$U$1="Central Daylight Time"),View!A326-(5/24),IF(OR(PasteData!$U$1="Central Standard Time",PasteData!$U$1="Mountain Daylight Time"),View!A326-(6/24),IF(OR(PasteData!$U$1="Mountain Standard Time",PasteData!$U$1="Pacific Daylight Time"),View!A326-(7/24),IF(OR(PasteData!$U$1="Pacific Standard Time",PasteData!$U$1="Alaska Daylight Time"),View!A326-(8/24),IF(PasteData!$U$1="Alaska Standard Time",View!A326-(9/24),""))))))</f>
        <v>#VALUE!</v>
      </c>
      <c r="C326" s="10">
        <f>PasteData!C329</f>
        <v>0</v>
      </c>
      <c r="D326" s="10">
        <f t="shared" si="26"/>
        <v>5.75</v>
      </c>
      <c r="E326">
        <f t="shared" si="24"/>
        <v>1</v>
      </c>
      <c r="F326">
        <f t="shared" si="25"/>
        <v>5.75</v>
      </c>
      <c r="G326" s="12" t="str">
        <f t="shared" si="27"/>
        <v>Insufficient Data</v>
      </c>
      <c r="H326" s="13" t="str">
        <f t="shared" si="28"/>
        <v>No Data</v>
      </c>
      <c r="I326" s="10">
        <f>PasteData!G329</f>
        <v>0</v>
      </c>
      <c r="J326" s="10">
        <f>PasteData!H329</f>
        <v>0</v>
      </c>
    </row>
    <row r="327" spans="1:10" x14ac:dyDescent="0.3">
      <c r="A327" s="10" t="str">
        <f>LEFT(PasteData!A330,19)</f>
        <v/>
      </c>
      <c r="B327" s="11" t="e">
        <f>IF(PasteData!$U$1="Eastern Daylight Time",View!A327-(4/24),IF(OR(PasteData!$U$1="Eastern Standard Time",PasteData!$U$1="Central Daylight Time"),View!A327-(5/24),IF(OR(PasteData!$U$1="Central Standard Time",PasteData!$U$1="Mountain Daylight Time"),View!A327-(6/24),IF(OR(PasteData!$U$1="Mountain Standard Time",PasteData!$U$1="Pacific Daylight Time"),View!A327-(7/24),IF(OR(PasteData!$U$1="Pacific Standard Time",PasteData!$U$1="Alaska Daylight Time"),View!A327-(8/24),IF(PasteData!$U$1="Alaska Standard Time",View!A327-(9/24),""))))))</f>
        <v>#VALUE!</v>
      </c>
      <c r="C327" s="10">
        <f>PasteData!C330</f>
        <v>0</v>
      </c>
      <c r="D327" s="10">
        <f t="shared" si="26"/>
        <v>5.75</v>
      </c>
      <c r="E327">
        <f t="shared" si="24"/>
        <v>1</v>
      </c>
      <c r="F327">
        <f t="shared" si="25"/>
        <v>5.75</v>
      </c>
      <c r="G327" s="12" t="str">
        <f t="shared" si="27"/>
        <v>Insufficient Data</v>
      </c>
      <c r="H327" s="13" t="str">
        <f t="shared" si="28"/>
        <v>No Data</v>
      </c>
      <c r="I327" s="10">
        <f>PasteData!G330</f>
        <v>0</v>
      </c>
      <c r="J327" s="10">
        <f>PasteData!H330</f>
        <v>0</v>
      </c>
    </row>
    <row r="328" spans="1:10" x14ac:dyDescent="0.3">
      <c r="A328" s="10" t="str">
        <f>LEFT(PasteData!A331,19)</f>
        <v/>
      </c>
      <c r="B328" s="11" t="e">
        <f>IF(PasteData!$U$1="Eastern Daylight Time",View!A328-(4/24),IF(OR(PasteData!$U$1="Eastern Standard Time",PasteData!$U$1="Central Daylight Time"),View!A328-(5/24),IF(OR(PasteData!$U$1="Central Standard Time",PasteData!$U$1="Mountain Daylight Time"),View!A328-(6/24),IF(OR(PasteData!$U$1="Mountain Standard Time",PasteData!$U$1="Pacific Daylight Time"),View!A328-(7/24),IF(OR(PasteData!$U$1="Pacific Standard Time",PasteData!$U$1="Alaska Daylight Time"),View!A328-(8/24),IF(PasteData!$U$1="Alaska Standard Time",View!A328-(9/24),""))))))</f>
        <v>#VALUE!</v>
      </c>
      <c r="C328" s="10">
        <f>PasteData!C331</f>
        <v>0</v>
      </c>
      <c r="D328" s="10">
        <f t="shared" si="26"/>
        <v>5.75</v>
      </c>
      <c r="E328">
        <f t="shared" si="24"/>
        <v>1</v>
      </c>
      <c r="F328">
        <f t="shared" si="25"/>
        <v>5.75</v>
      </c>
      <c r="G328" s="12" t="str">
        <f t="shared" si="27"/>
        <v>Insufficient Data</v>
      </c>
      <c r="H328" s="13" t="str">
        <f t="shared" si="28"/>
        <v>No Data</v>
      </c>
      <c r="I328" s="10">
        <f>PasteData!G331</f>
        <v>0</v>
      </c>
      <c r="J328" s="10">
        <f>PasteData!H331</f>
        <v>0</v>
      </c>
    </row>
    <row r="329" spans="1:10" x14ac:dyDescent="0.3">
      <c r="A329" s="10" t="str">
        <f>LEFT(PasteData!A332,19)</f>
        <v/>
      </c>
      <c r="B329" s="11" t="e">
        <f>IF(PasteData!$U$1="Eastern Daylight Time",View!A329-(4/24),IF(OR(PasteData!$U$1="Eastern Standard Time",PasteData!$U$1="Central Daylight Time"),View!A329-(5/24),IF(OR(PasteData!$U$1="Central Standard Time",PasteData!$U$1="Mountain Daylight Time"),View!A329-(6/24),IF(OR(PasteData!$U$1="Mountain Standard Time",PasteData!$U$1="Pacific Daylight Time"),View!A329-(7/24),IF(OR(PasteData!$U$1="Pacific Standard Time",PasteData!$U$1="Alaska Daylight Time"),View!A329-(8/24),IF(PasteData!$U$1="Alaska Standard Time",View!A329-(9/24),""))))))</f>
        <v>#VALUE!</v>
      </c>
      <c r="C329" s="10">
        <f>PasteData!C332</f>
        <v>0</v>
      </c>
      <c r="D329" s="10">
        <f t="shared" si="26"/>
        <v>5.75</v>
      </c>
      <c r="E329">
        <f t="shared" si="24"/>
        <v>1</v>
      </c>
      <c r="F329">
        <f t="shared" si="25"/>
        <v>5.75</v>
      </c>
      <c r="G329" s="12" t="str">
        <f t="shared" si="27"/>
        <v>Insufficient Data</v>
      </c>
      <c r="H329" s="13" t="str">
        <f t="shared" si="28"/>
        <v>No Data</v>
      </c>
      <c r="I329" s="10">
        <f>PasteData!G332</f>
        <v>0</v>
      </c>
      <c r="J329" s="10">
        <f>PasteData!H332</f>
        <v>0</v>
      </c>
    </row>
    <row r="330" spans="1:10" x14ac:dyDescent="0.3">
      <c r="A330" s="10" t="str">
        <f>LEFT(PasteData!A333,19)</f>
        <v/>
      </c>
      <c r="B330" s="11" t="e">
        <f>IF(PasteData!$U$1="Eastern Daylight Time",View!A330-(4/24),IF(OR(PasteData!$U$1="Eastern Standard Time",PasteData!$U$1="Central Daylight Time"),View!A330-(5/24),IF(OR(PasteData!$U$1="Central Standard Time",PasteData!$U$1="Mountain Daylight Time"),View!A330-(6/24),IF(OR(PasteData!$U$1="Mountain Standard Time",PasteData!$U$1="Pacific Daylight Time"),View!A330-(7/24),IF(OR(PasteData!$U$1="Pacific Standard Time",PasteData!$U$1="Alaska Daylight Time"),View!A330-(8/24),IF(PasteData!$U$1="Alaska Standard Time",View!A330-(9/24),""))))))</f>
        <v>#VALUE!</v>
      </c>
      <c r="C330" s="10">
        <f>PasteData!C333</f>
        <v>0</v>
      </c>
      <c r="D330" s="10">
        <f t="shared" si="26"/>
        <v>5.75</v>
      </c>
      <c r="E330">
        <f t="shared" si="24"/>
        <v>1</v>
      </c>
      <c r="F330">
        <f t="shared" si="25"/>
        <v>5.75</v>
      </c>
      <c r="G330" s="12" t="str">
        <f t="shared" si="27"/>
        <v>Insufficient Data</v>
      </c>
      <c r="H330" s="13" t="str">
        <f t="shared" si="28"/>
        <v>No Data</v>
      </c>
      <c r="I330" s="10">
        <f>PasteData!G333</f>
        <v>0</v>
      </c>
      <c r="J330" s="10">
        <f>PasteData!H333</f>
        <v>0</v>
      </c>
    </row>
    <row r="331" spans="1:10" x14ac:dyDescent="0.3">
      <c r="A331" s="10" t="str">
        <f>LEFT(PasteData!A334,19)</f>
        <v/>
      </c>
      <c r="B331" s="11" t="e">
        <f>IF(PasteData!$U$1="Eastern Daylight Time",View!A331-(4/24),IF(OR(PasteData!$U$1="Eastern Standard Time",PasteData!$U$1="Central Daylight Time"),View!A331-(5/24),IF(OR(PasteData!$U$1="Central Standard Time",PasteData!$U$1="Mountain Daylight Time"),View!A331-(6/24),IF(OR(PasteData!$U$1="Mountain Standard Time",PasteData!$U$1="Pacific Daylight Time"),View!A331-(7/24),IF(OR(PasteData!$U$1="Pacific Standard Time",PasteData!$U$1="Alaska Daylight Time"),View!A331-(8/24),IF(PasteData!$U$1="Alaska Standard Time",View!A331-(9/24),""))))))</f>
        <v>#VALUE!</v>
      </c>
      <c r="C331" s="10">
        <f>PasteData!C334</f>
        <v>0</v>
      </c>
      <c r="D331" s="10">
        <f t="shared" si="26"/>
        <v>5.75</v>
      </c>
      <c r="E331">
        <f t="shared" si="24"/>
        <v>1</v>
      </c>
      <c r="F331">
        <f t="shared" si="25"/>
        <v>5.75</v>
      </c>
      <c r="G331" s="12" t="str">
        <f t="shared" si="27"/>
        <v>Insufficient Data</v>
      </c>
      <c r="H331" s="13" t="str">
        <f t="shared" si="28"/>
        <v>No Data</v>
      </c>
      <c r="I331" s="10">
        <f>PasteData!G334</f>
        <v>0</v>
      </c>
      <c r="J331" s="10">
        <f>PasteData!H334</f>
        <v>0</v>
      </c>
    </row>
    <row r="332" spans="1:10" x14ac:dyDescent="0.3">
      <c r="A332" s="10" t="str">
        <f>LEFT(PasteData!A335,19)</f>
        <v/>
      </c>
      <c r="B332" s="11" t="e">
        <f>IF(PasteData!$U$1="Eastern Daylight Time",View!A332-(4/24),IF(OR(PasteData!$U$1="Eastern Standard Time",PasteData!$U$1="Central Daylight Time"),View!A332-(5/24),IF(OR(PasteData!$U$1="Central Standard Time",PasteData!$U$1="Mountain Daylight Time"),View!A332-(6/24),IF(OR(PasteData!$U$1="Mountain Standard Time",PasteData!$U$1="Pacific Daylight Time"),View!A332-(7/24),IF(OR(PasteData!$U$1="Pacific Standard Time",PasteData!$U$1="Alaska Daylight Time"),View!A332-(8/24),IF(PasteData!$U$1="Alaska Standard Time",View!A332-(9/24),""))))))</f>
        <v>#VALUE!</v>
      </c>
      <c r="C332" s="10">
        <f>PasteData!C335</f>
        <v>0</v>
      </c>
      <c r="D332" s="10">
        <f t="shared" si="26"/>
        <v>5.75</v>
      </c>
      <c r="E332">
        <f t="shared" si="24"/>
        <v>1</v>
      </c>
      <c r="F332">
        <f t="shared" si="25"/>
        <v>5.75</v>
      </c>
      <c r="G332" s="12" t="str">
        <f t="shared" si="27"/>
        <v>Insufficient Data</v>
      </c>
      <c r="H332" s="13" t="str">
        <f t="shared" si="28"/>
        <v>No Data</v>
      </c>
      <c r="I332" s="10">
        <f>PasteData!G335</f>
        <v>0</v>
      </c>
      <c r="J332" s="10">
        <f>PasteData!H335</f>
        <v>0</v>
      </c>
    </row>
    <row r="333" spans="1:10" x14ac:dyDescent="0.3">
      <c r="A333" s="10" t="str">
        <f>LEFT(PasteData!A336,19)</f>
        <v/>
      </c>
      <c r="B333" s="11" t="e">
        <f>IF(PasteData!$U$1="Eastern Daylight Time",View!A333-(4/24),IF(OR(PasteData!$U$1="Eastern Standard Time",PasteData!$U$1="Central Daylight Time"),View!A333-(5/24),IF(OR(PasteData!$U$1="Central Standard Time",PasteData!$U$1="Mountain Daylight Time"),View!A333-(6/24),IF(OR(PasteData!$U$1="Mountain Standard Time",PasteData!$U$1="Pacific Daylight Time"),View!A333-(7/24),IF(OR(PasteData!$U$1="Pacific Standard Time",PasteData!$U$1="Alaska Daylight Time"),View!A333-(8/24),IF(PasteData!$U$1="Alaska Standard Time",View!A333-(9/24),""))))))</f>
        <v>#VALUE!</v>
      </c>
      <c r="C333" s="10">
        <f>PasteData!C336</f>
        <v>0</v>
      </c>
      <c r="D333" s="10">
        <f t="shared" si="26"/>
        <v>5.75</v>
      </c>
      <c r="E333">
        <f t="shared" si="24"/>
        <v>1</v>
      </c>
      <c r="F333">
        <f t="shared" si="25"/>
        <v>5.75</v>
      </c>
      <c r="G333" s="12" t="str">
        <f t="shared" si="27"/>
        <v>Insufficient Data</v>
      </c>
      <c r="H333" s="13" t="str">
        <f t="shared" si="28"/>
        <v>No Data</v>
      </c>
      <c r="I333" s="10">
        <f>PasteData!G336</f>
        <v>0</v>
      </c>
      <c r="J333" s="10">
        <f>PasteData!H336</f>
        <v>0</v>
      </c>
    </row>
    <row r="334" spans="1:10" x14ac:dyDescent="0.3">
      <c r="A334" s="10" t="str">
        <f>LEFT(PasteData!A337,19)</f>
        <v/>
      </c>
      <c r="B334" s="11" t="e">
        <f>IF(PasteData!$U$1="Eastern Daylight Time",View!A334-(4/24),IF(OR(PasteData!$U$1="Eastern Standard Time",PasteData!$U$1="Central Daylight Time"),View!A334-(5/24),IF(OR(PasteData!$U$1="Central Standard Time",PasteData!$U$1="Mountain Daylight Time"),View!A334-(6/24),IF(OR(PasteData!$U$1="Mountain Standard Time",PasteData!$U$1="Pacific Daylight Time"),View!A334-(7/24),IF(OR(PasteData!$U$1="Pacific Standard Time",PasteData!$U$1="Alaska Daylight Time"),View!A334-(8/24),IF(PasteData!$U$1="Alaska Standard Time",View!A334-(9/24),""))))))</f>
        <v>#VALUE!</v>
      </c>
      <c r="C334" s="10">
        <f>PasteData!C337</f>
        <v>0</v>
      </c>
      <c r="D334" s="10">
        <f t="shared" si="26"/>
        <v>5.75</v>
      </c>
      <c r="E334">
        <f t="shared" ref="E334:E397" si="29">IF(1-(MAX(D323:D334)-MIN(D323:D334))/MAX(D323:D334)&lt;0.5,0.5,1-((MAX(D323:D334)-MIN(D323:D334))/MAX(D323:D334)))</f>
        <v>1</v>
      </c>
      <c r="F334">
        <f t="shared" ref="F334:F397" si="30">((D334*(E334^0))+(D333*(E334^1))+(D332*(E334^2))+(D331*(E334^3))+(D330*(E334^4))+(D329*(E334^5))+(D328*(E334^6))+(D327*(E334^7))+(D326*(E334^8))+(D325*(E334^9))+(D324*(E334^10))+(D323*(E334^11)))/((E334^0)+(E334^1)+(E334^2)+(E334^3)+(E334^4)+(E334^5)+(E334^6)+(E334^7)+(E334^8)+(E334^9)+(E334^10)+(E334^11))</f>
        <v>5.75</v>
      </c>
      <c r="G334" s="12" t="str">
        <f t="shared" si="27"/>
        <v>Insufficient Data</v>
      </c>
      <c r="H334" s="13" t="str">
        <f t="shared" si="28"/>
        <v>No Data</v>
      </c>
      <c r="I334" s="10">
        <f>PasteData!G337</f>
        <v>0</v>
      </c>
      <c r="J334" s="10">
        <f>PasteData!H337</f>
        <v>0</v>
      </c>
    </row>
    <row r="335" spans="1:10" x14ac:dyDescent="0.3">
      <c r="A335" s="10" t="str">
        <f>LEFT(PasteData!A338,19)</f>
        <v/>
      </c>
      <c r="B335" s="11" t="e">
        <f>IF(PasteData!$U$1="Eastern Daylight Time",View!A335-(4/24),IF(OR(PasteData!$U$1="Eastern Standard Time",PasteData!$U$1="Central Daylight Time"),View!A335-(5/24),IF(OR(PasteData!$U$1="Central Standard Time",PasteData!$U$1="Mountain Daylight Time"),View!A335-(6/24),IF(OR(PasteData!$U$1="Mountain Standard Time",PasteData!$U$1="Pacific Daylight Time"),View!A335-(7/24),IF(OR(PasteData!$U$1="Pacific Standard Time",PasteData!$U$1="Alaska Daylight Time"),View!A335-(8/24),IF(PasteData!$U$1="Alaska Standard Time",View!A335-(9/24),""))))))</f>
        <v>#VALUE!</v>
      </c>
      <c r="C335" s="10">
        <f>PasteData!C338</f>
        <v>0</v>
      </c>
      <c r="D335" s="10">
        <f t="shared" si="26"/>
        <v>5.75</v>
      </c>
      <c r="E335">
        <f t="shared" si="29"/>
        <v>1</v>
      </c>
      <c r="F335">
        <f t="shared" si="30"/>
        <v>5.75</v>
      </c>
      <c r="G335" s="12" t="str">
        <f t="shared" si="27"/>
        <v>Insufficient Data</v>
      </c>
      <c r="H335" s="13" t="str">
        <f t="shared" si="28"/>
        <v>No Data</v>
      </c>
      <c r="I335" s="10">
        <f>PasteData!G338</f>
        <v>0</v>
      </c>
      <c r="J335" s="10">
        <f>PasteData!H338</f>
        <v>0</v>
      </c>
    </row>
    <row r="336" spans="1:10" x14ac:dyDescent="0.3">
      <c r="A336" s="10" t="str">
        <f>LEFT(PasteData!A339,19)</f>
        <v/>
      </c>
      <c r="B336" s="11" t="e">
        <f>IF(PasteData!$U$1="Eastern Daylight Time",View!A336-(4/24),IF(OR(PasteData!$U$1="Eastern Standard Time",PasteData!$U$1="Central Daylight Time"),View!A336-(5/24),IF(OR(PasteData!$U$1="Central Standard Time",PasteData!$U$1="Mountain Daylight Time"),View!A336-(6/24),IF(OR(PasteData!$U$1="Mountain Standard Time",PasteData!$U$1="Pacific Daylight Time"),View!A336-(7/24),IF(OR(PasteData!$U$1="Pacific Standard Time",PasteData!$U$1="Alaska Daylight Time"),View!A336-(8/24),IF(PasteData!$U$1="Alaska Standard Time",View!A336-(9/24),""))))))</f>
        <v>#VALUE!</v>
      </c>
      <c r="C336" s="10">
        <f>PasteData!C339</f>
        <v>0</v>
      </c>
      <c r="D336" s="10">
        <f t="shared" si="26"/>
        <v>5.75</v>
      </c>
      <c r="E336">
        <f t="shared" si="29"/>
        <v>1</v>
      </c>
      <c r="F336">
        <f t="shared" si="30"/>
        <v>5.75</v>
      </c>
      <c r="G336" s="12" t="str">
        <f t="shared" si="27"/>
        <v>Insufficient Data</v>
      </c>
      <c r="H336" s="13" t="str">
        <f t="shared" si="28"/>
        <v>No Data</v>
      </c>
      <c r="I336" s="10">
        <f>PasteData!G339</f>
        <v>0</v>
      </c>
      <c r="J336" s="10">
        <f>PasteData!H339</f>
        <v>0</v>
      </c>
    </row>
    <row r="337" spans="1:10" x14ac:dyDescent="0.3">
      <c r="A337" s="10" t="str">
        <f>LEFT(PasteData!A340,19)</f>
        <v/>
      </c>
      <c r="B337" s="11" t="e">
        <f>IF(PasteData!$U$1="Eastern Daylight Time",View!A337-(4/24),IF(OR(PasteData!$U$1="Eastern Standard Time",PasteData!$U$1="Central Daylight Time"),View!A337-(5/24),IF(OR(PasteData!$U$1="Central Standard Time",PasteData!$U$1="Mountain Daylight Time"),View!A337-(6/24),IF(OR(PasteData!$U$1="Mountain Standard Time",PasteData!$U$1="Pacific Daylight Time"),View!A337-(7/24),IF(OR(PasteData!$U$1="Pacific Standard Time",PasteData!$U$1="Alaska Daylight Time"),View!A337-(8/24),IF(PasteData!$U$1="Alaska Standard Time",View!A337-(9/24),""))))))</f>
        <v>#VALUE!</v>
      </c>
      <c r="C337" s="10">
        <f>PasteData!C340</f>
        <v>0</v>
      </c>
      <c r="D337" s="10">
        <f t="shared" si="26"/>
        <v>5.75</v>
      </c>
      <c r="E337">
        <f t="shared" si="29"/>
        <v>1</v>
      </c>
      <c r="F337">
        <f t="shared" si="30"/>
        <v>5.75</v>
      </c>
      <c r="G337" s="12" t="str">
        <f t="shared" si="27"/>
        <v>Insufficient Data</v>
      </c>
      <c r="H337" s="13" t="str">
        <f t="shared" si="28"/>
        <v>No Data</v>
      </c>
      <c r="I337" s="10">
        <f>PasteData!G340</f>
        <v>0</v>
      </c>
      <c r="J337" s="10">
        <f>PasteData!H340</f>
        <v>0</v>
      </c>
    </row>
    <row r="338" spans="1:10" x14ac:dyDescent="0.3">
      <c r="A338" s="10" t="str">
        <f>LEFT(PasteData!A341,19)</f>
        <v/>
      </c>
      <c r="B338" s="11" t="e">
        <f>IF(PasteData!$U$1="Eastern Daylight Time",View!A338-(4/24),IF(OR(PasteData!$U$1="Eastern Standard Time",PasteData!$U$1="Central Daylight Time"),View!A338-(5/24),IF(OR(PasteData!$U$1="Central Standard Time",PasteData!$U$1="Mountain Daylight Time"),View!A338-(6/24),IF(OR(PasteData!$U$1="Mountain Standard Time",PasteData!$U$1="Pacific Daylight Time"),View!A338-(7/24),IF(OR(PasteData!$U$1="Pacific Standard Time",PasteData!$U$1="Alaska Daylight Time"),View!A338-(8/24),IF(PasteData!$U$1="Alaska Standard Time",View!A338-(9/24),""))))))</f>
        <v>#VALUE!</v>
      </c>
      <c r="C338" s="10">
        <f>PasteData!C341</f>
        <v>0</v>
      </c>
      <c r="D338" s="10">
        <f t="shared" si="26"/>
        <v>5.75</v>
      </c>
      <c r="E338">
        <f t="shared" si="29"/>
        <v>1</v>
      </c>
      <c r="F338">
        <f t="shared" si="30"/>
        <v>5.75</v>
      </c>
      <c r="G338" s="12" t="str">
        <f t="shared" si="27"/>
        <v>Insufficient Data</v>
      </c>
      <c r="H338" s="13" t="str">
        <f t="shared" si="28"/>
        <v>No Data</v>
      </c>
      <c r="I338" s="10">
        <f>PasteData!G341</f>
        <v>0</v>
      </c>
      <c r="J338" s="10">
        <f>PasteData!H341</f>
        <v>0</v>
      </c>
    </row>
    <row r="339" spans="1:10" x14ac:dyDescent="0.3">
      <c r="A339" s="10" t="str">
        <f>LEFT(PasteData!A342,19)</f>
        <v/>
      </c>
      <c r="B339" s="11" t="e">
        <f>IF(PasteData!$U$1="Eastern Daylight Time",View!A339-(4/24),IF(OR(PasteData!$U$1="Eastern Standard Time",PasteData!$U$1="Central Daylight Time"),View!A339-(5/24),IF(OR(PasteData!$U$1="Central Standard Time",PasteData!$U$1="Mountain Daylight Time"),View!A339-(6/24),IF(OR(PasteData!$U$1="Mountain Standard Time",PasteData!$U$1="Pacific Daylight Time"),View!A339-(7/24),IF(OR(PasteData!$U$1="Pacific Standard Time",PasteData!$U$1="Alaska Daylight Time"),View!A339-(8/24),IF(PasteData!$U$1="Alaska Standard Time",View!A339-(9/24),""))))))</f>
        <v>#VALUE!</v>
      </c>
      <c r="C339" s="10">
        <f>PasteData!C342</f>
        <v>0</v>
      </c>
      <c r="D339" s="10">
        <f t="shared" si="26"/>
        <v>5.75</v>
      </c>
      <c r="E339">
        <f t="shared" si="29"/>
        <v>1</v>
      </c>
      <c r="F339">
        <f t="shared" si="30"/>
        <v>5.75</v>
      </c>
      <c r="G339" s="12" t="str">
        <f t="shared" si="27"/>
        <v>Insufficient Data</v>
      </c>
      <c r="H339" s="13" t="str">
        <f t="shared" si="28"/>
        <v>No Data</v>
      </c>
      <c r="I339" s="10">
        <f>PasteData!G342</f>
        <v>0</v>
      </c>
      <c r="J339" s="10">
        <f>PasteData!H342</f>
        <v>0</v>
      </c>
    </row>
    <row r="340" spans="1:10" x14ac:dyDescent="0.3">
      <c r="A340" s="10" t="str">
        <f>LEFT(PasteData!A343,19)</f>
        <v/>
      </c>
      <c r="B340" s="11" t="e">
        <f>IF(PasteData!$U$1="Eastern Daylight Time",View!A340-(4/24),IF(OR(PasteData!$U$1="Eastern Standard Time",PasteData!$U$1="Central Daylight Time"),View!A340-(5/24),IF(OR(PasteData!$U$1="Central Standard Time",PasteData!$U$1="Mountain Daylight Time"),View!A340-(6/24),IF(OR(PasteData!$U$1="Mountain Standard Time",PasteData!$U$1="Pacific Daylight Time"),View!A340-(7/24),IF(OR(PasteData!$U$1="Pacific Standard Time",PasteData!$U$1="Alaska Daylight Time"),View!A340-(8/24),IF(PasteData!$U$1="Alaska Standard Time",View!A340-(9/24),""))))))</f>
        <v>#VALUE!</v>
      </c>
      <c r="C340" s="10">
        <f>PasteData!C343</f>
        <v>0</v>
      </c>
      <c r="D340" s="10">
        <f t="shared" si="26"/>
        <v>5.75</v>
      </c>
      <c r="E340">
        <f t="shared" si="29"/>
        <v>1</v>
      </c>
      <c r="F340">
        <f t="shared" si="30"/>
        <v>5.75</v>
      </c>
      <c r="G340" s="12" t="str">
        <f t="shared" si="27"/>
        <v>Insufficient Data</v>
      </c>
      <c r="H340" s="13" t="str">
        <f t="shared" si="28"/>
        <v>No Data</v>
      </c>
      <c r="I340" s="10">
        <f>PasteData!G343</f>
        <v>0</v>
      </c>
      <c r="J340" s="10">
        <f>PasteData!H343</f>
        <v>0</v>
      </c>
    </row>
    <row r="341" spans="1:10" x14ac:dyDescent="0.3">
      <c r="A341" s="10" t="str">
        <f>LEFT(PasteData!A344,19)</f>
        <v/>
      </c>
      <c r="B341" s="11" t="e">
        <f>IF(PasteData!$U$1="Eastern Daylight Time",View!A341-(4/24),IF(OR(PasteData!$U$1="Eastern Standard Time",PasteData!$U$1="Central Daylight Time"),View!A341-(5/24),IF(OR(PasteData!$U$1="Central Standard Time",PasteData!$U$1="Mountain Daylight Time"),View!A341-(6/24),IF(OR(PasteData!$U$1="Mountain Standard Time",PasteData!$U$1="Pacific Daylight Time"),View!A341-(7/24),IF(OR(PasteData!$U$1="Pacific Standard Time",PasteData!$U$1="Alaska Daylight Time"),View!A341-(8/24),IF(PasteData!$U$1="Alaska Standard Time",View!A341-(9/24),""))))))</f>
        <v>#VALUE!</v>
      </c>
      <c r="C341" s="10">
        <f>PasteData!C344</f>
        <v>0</v>
      </c>
      <c r="D341" s="10">
        <f t="shared" si="26"/>
        <v>5.75</v>
      </c>
      <c r="E341">
        <f t="shared" si="29"/>
        <v>1</v>
      </c>
      <c r="F341">
        <f t="shared" si="30"/>
        <v>5.75</v>
      </c>
      <c r="G341" s="12" t="str">
        <f t="shared" si="27"/>
        <v>Insufficient Data</v>
      </c>
      <c r="H341" s="13" t="str">
        <f t="shared" si="28"/>
        <v>No Data</v>
      </c>
      <c r="I341" s="10">
        <f>PasteData!G344</f>
        <v>0</v>
      </c>
      <c r="J341" s="10">
        <f>PasteData!H344</f>
        <v>0</v>
      </c>
    </row>
    <row r="342" spans="1:10" x14ac:dyDescent="0.3">
      <c r="A342" s="10" t="str">
        <f>LEFT(PasteData!A345,19)</f>
        <v/>
      </c>
      <c r="B342" s="11" t="e">
        <f>IF(PasteData!$U$1="Eastern Daylight Time",View!A342-(4/24),IF(OR(PasteData!$U$1="Eastern Standard Time",PasteData!$U$1="Central Daylight Time"),View!A342-(5/24),IF(OR(PasteData!$U$1="Central Standard Time",PasteData!$U$1="Mountain Daylight Time"),View!A342-(6/24),IF(OR(PasteData!$U$1="Mountain Standard Time",PasteData!$U$1="Pacific Daylight Time"),View!A342-(7/24),IF(OR(PasteData!$U$1="Pacific Standard Time",PasteData!$U$1="Alaska Daylight Time"),View!A342-(8/24),IF(PasteData!$U$1="Alaska Standard Time",View!A342-(9/24),""))))))</f>
        <v>#VALUE!</v>
      </c>
      <c r="C342" s="10">
        <f>PasteData!C345</f>
        <v>0</v>
      </c>
      <c r="D342" s="10">
        <f t="shared" si="26"/>
        <v>5.75</v>
      </c>
      <c r="E342">
        <f t="shared" si="29"/>
        <v>1</v>
      </c>
      <c r="F342">
        <f t="shared" si="30"/>
        <v>5.75</v>
      </c>
      <c r="G342" s="12" t="str">
        <f t="shared" si="27"/>
        <v>Insufficient Data</v>
      </c>
      <c r="H342" s="13" t="str">
        <f t="shared" si="28"/>
        <v>No Data</v>
      </c>
      <c r="I342" s="10">
        <f>PasteData!G345</f>
        <v>0</v>
      </c>
      <c r="J342" s="10">
        <f>PasteData!H345</f>
        <v>0</v>
      </c>
    </row>
    <row r="343" spans="1:10" x14ac:dyDescent="0.3">
      <c r="A343" s="10" t="str">
        <f>LEFT(PasteData!A346,19)</f>
        <v/>
      </c>
      <c r="B343" s="11" t="e">
        <f>IF(PasteData!$U$1="Eastern Daylight Time",View!A343-(4/24),IF(OR(PasteData!$U$1="Eastern Standard Time",PasteData!$U$1="Central Daylight Time"),View!A343-(5/24),IF(OR(PasteData!$U$1="Central Standard Time",PasteData!$U$1="Mountain Daylight Time"),View!A343-(6/24),IF(OR(PasteData!$U$1="Mountain Standard Time",PasteData!$U$1="Pacific Daylight Time"),View!A343-(7/24),IF(OR(PasteData!$U$1="Pacific Standard Time",PasteData!$U$1="Alaska Daylight Time"),View!A343-(8/24),IF(PasteData!$U$1="Alaska Standard Time",View!A343-(9/24),""))))))</f>
        <v>#VALUE!</v>
      </c>
      <c r="C343" s="10">
        <f>PasteData!C346</f>
        <v>0</v>
      </c>
      <c r="D343" s="10">
        <f t="shared" si="26"/>
        <v>5.75</v>
      </c>
      <c r="E343">
        <f t="shared" si="29"/>
        <v>1</v>
      </c>
      <c r="F343">
        <f t="shared" si="30"/>
        <v>5.75</v>
      </c>
      <c r="G343" s="12" t="str">
        <f t="shared" si="27"/>
        <v>Insufficient Data</v>
      </c>
      <c r="H343" s="13" t="str">
        <f t="shared" si="28"/>
        <v>No Data</v>
      </c>
      <c r="I343" s="10">
        <f>PasteData!G346</f>
        <v>0</v>
      </c>
      <c r="J343" s="10">
        <f>PasteData!H346</f>
        <v>0</v>
      </c>
    </row>
    <row r="344" spans="1:10" x14ac:dyDescent="0.3">
      <c r="A344" s="10" t="str">
        <f>LEFT(PasteData!A347,19)</f>
        <v/>
      </c>
      <c r="B344" s="11" t="e">
        <f>IF(PasteData!$U$1="Eastern Daylight Time",View!A344-(4/24),IF(OR(PasteData!$U$1="Eastern Standard Time",PasteData!$U$1="Central Daylight Time"),View!A344-(5/24),IF(OR(PasteData!$U$1="Central Standard Time",PasteData!$U$1="Mountain Daylight Time"),View!A344-(6/24),IF(OR(PasteData!$U$1="Mountain Standard Time",PasteData!$U$1="Pacific Daylight Time"),View!A344-(7/24),IF(OR(PasteData!$U$1="Pacific Standard Time",PasteData!$U$1="Alaska Daylight Time"),View!A344-(8/24),IF(PasteData!$U$1="Alaska Standard Time",View!A344-(9/24),""))))))</f>
        <v>#VALUE!</v>
      </c>
      <c r="C344" s="10">
        <f>PasteData!C347</f>
        <v>0</v>
      </c>
      <c r="D344" s="10">
        <f t="shared" si="26"/>
        <v>5.75</v>
      </c>
      <c r="E344">
        <f t="shared" si="29"/>
        <v>1</v>
      </c>
      <c r="F344">
        <f t="shared" si="30"/>
        <v>5.75</v>
      </c>
      <c r="G344" s="12" t="str">
        <f t="shared" si="27"/>
        <v>Insufficient Data</v>
      </c>
      <c r="H344" s="13" t="str">
        <f t="shared" si="28"/>
        <v>No Data</v>
      </c>
      <c r="I344" s="10">
        <f>PasteData!G347</f>
        <v>0</v>
      </c>
      <c r="J344" s="10">
        <f>PasteData!H347</f>
        <v>0</v>
      </c>
    </row>
    <row r="345" spans="1:10" x14ac:dyDescent="0.3">
      <c r="A345" s="10" t="str">
        <f>LEFT(PasteData!A348,19)</f>
        <v/>
      </c>
      <c r="B345" s="11" t="e">
        <f>IF(PasteData!$U$1="Eastern Daylight Time",View!A345-(4/24),IF(OR(PasteData!$U$1="Eastern Standard Time",PasteData!$U$1="Central Daylight Time"),View!A345-(5/24),IF(OR(PasteData!$U$1="Central Standard Time",PasteData!$U$1="Mountain Daylight Time"),View!A345-(6/24),IF(OR(PasteData!$U$1="Mountain Standard Time",PasteData!$U$1="Pacific Daylight Time"),View!A345-(7/24),IF(OR(PasteData!$U$1="Pacific Standard Time",PasteData!$U$1="Alaska Daylight Time"),View!A345-(8/24),IF(PasteData!$U$1="Alaska Standard Time",View!A345-(9/24),""))))))</f>
        <v>#VALUE!</v>
      </c>
      <c r="C345" s="10">
        <f>PasteData!C348</f>
        <v>0</v>
      </c>
      <c r="D345" s="10">
        <f t="shared" si="26"/>
        <v>5.75</v>
      </c>
      <c r="E345">
        <f t="shared" si="29"/>
        <v>1</v>
      </c>
      <c r="F345">
        <f t="shared" si="30"/>
        <v>5.75</v>
      </c>
      <c r="G345" s="12" t="str">
        <f t="shared" si="27"/>
        <v>Insufficient Data</v>
      </c>
      <c r="H345" s="13" t="str">
        <f t="shared" si="28"/>
        <v>No Data</v>
      </c>
      <c r="I345" s="10">
        <f>PasteData!G348</f>
        <v>0</v>
      </c>
      <c r="J345" s="10">
        <f>PasteData!H348</f>
        <v>0</v>
      </c>
    </row>
    <row r="346" spans="1:10" x14ac:dyDescent="0.3">
      <c r="A346" s="10" t="str">
        <f>LEFT(PasteData!A349,19)</f>
        <v/>
      </c>
      <c r="B346" s="11" t="e">
        <f>IF(PasteData!$U$1="Eastern Daylight Time",View!A346-(4/24),IF(OR(PasteData!$U$1="Eastern Standard Time",PasteData!$U$1="Central Daylight Time"),View!A346-(5/24),IF(OR(PasteData!$U$1="Central Standard Time",PasteData!$U$1="Mountain Daylight Time"),View!A346-(6/24),IF(OR(PasteData!$U$1="Mountain Standard Time",PasteData!$U$1="Pacific Daylight Time"),View!A346-(7/24),IF(OR(PasteData!$U$1="Pacific Standard Time",PasteData!$U$1="Alaska Daylight Time"),View!A346-(8/24),IF(PasteData!$U$1="Alaska Standard Time",View!A346-(9/24),""))))))</f>
        <v>#VALUE!</v>
      </c>
      <c r="C346" s="10">
        <f>PasteData!C349</f>
        <v>0</v>
      </c>
      <c r="D346" s="10">
        <f t="shared" si="26"/>
        <v>5.75</v>
      </c>
      <c r="E346">
        <f t="shared" si="29"/>
        <v>1</v>
      </c>
      <c r="F346">
        <f t="shared" si="30"/>
        <v>5.75</v>
      </c>
      <c r="G346" s="12" t="str">
        <f t="shared" si="27"/>
        <v>Insufficient Data</v>
      </c>
      <c r="H346" s="13" t="str">
        <f t="shared" si="28"/>
        <v>No Data</v>
      </c>
      <c r="I346" s="10">
        <f>PasteData!G349</f>
        <v>0</v>
      </c>
      <c r="J346" s="10">
        <f>PasteData!H349</f>
        <v>0</v>
      </c>
    </row>
    <row r="347" spans="1:10" x14ac:dyDescent="0.3">
      <c r="A347" s="10" t="str">
        <f>LEFT(PasteData!A350,19)</f>
        <v/>
      </c>
      <c r="B347" s="11" t="e">
        <f>IF(PasteData!$U$1="Eastern Daylight Time",View!A347-(4/24),IF(OR(PasteData!$U$1="Eastern Standard Time",PasteData!$U$1="Central Daylight Time"),View!A347-(5/24),IF(OR(PasteData!$U$1="Central Standard Time",PasteData!$U$1="Mountain Daylight Time"),View!A347-(6/24),IF(OR(PasteData!$U$1="Mountain Standard Time",PasteData!$U$1="Pacific Daylight Time"),View!A347-(7/24),IF(OR(PasteData!$U$1="Pacific Standard Time",PasteData!$U$1="Alaska Daylight Time"),View!A347-(8/24),IF(PasteData!$U$1="Alaska Standard Time",View!A347-(9/24),""))))))</f>
        <v>#VALUE!</v>
      </c>
      <c r="C347" s="10">
        <f>PasteData!C350</f>
        <v>0</v>
      </c>
      <c r="D347" s="10">
        <f t="shared" si="26"/>
        <v>5.75</v>
      </c>
      <c r="E347">
        <f t="shared" si="29"/>
        <v>1</v>
      </c>
      <c r="F347">
        <f t="shared" si="30"/>
        <v>5.75</v>
      </c>
      <c r="G347" s="12" t="str">
        <f t="shared" si="27"/>
        <v>Insufficient Data</v>
      </c>
      <c r="H347" s="13" t="str">
        <f t="shared" si="28"/>
        <v>No Data</v>
      </c>
      <c r="I347" s="10">
        <f>PasteData!G350</f>
        <v>0</v>
      </c>
      <c r="J347" s="10">
        <f>PasteData!H350</f>
        <v>0</v>
      </c>
    </row>
    <row r="348" spans="1:10" x14ac:dyDescent="0.3">
      <c r="A348" s="10" t="str">
        <f>LEFT(PasteData!A351,19)</f>
        <v/>
      </c>
      <c r="B348" s="11" t="e">
        <f>IF(PasteData!$U$1="Eastern Daylight Time",View!A348-(4/24),IF(OR(PasteData!$U$1="Eastern Standard Time",PasteData!$U$1="Central Daylight Time"),View!A348-(5/24),IF(OR(PasteData!$U$1="Central Standard Time",PasteData!$U$1="Mountain Daylight Time"),View!A348-(6/24),IF(OR(PasteData!$U$1="Mountain Standard Time",PasteData!$U$1="Pacific Daylight Time"),View!A348-(7/24),IF(OR(PasteData!$U$1="Pacific Standard Time",PasteData!$U$1="Alaska Daylight Time"),View!A348-(8/24),IF(PasteData!$U$1="Alaska Standard Time",View!A348-(9/24),""))))))</f>
        <v>#VALUE!</v>
      </c>
      <c r="C348" s="10">
        <f>PasteData!C351</f>
        <v>0</v>
      </c>
      <c r="D348" s="10">
        <f t="shared" si="26"/>
        <v>5.75</v>
      </c>
      <c r="E348">
        <f t="shared" si="29"/>
        <v>1</v>
      </c>
      <c r="F348">
        <f t="shared" si="30"/>
        <v>5.75</v>
      </c>
      <c r="G348" s="12" t="str">
        <f t="shared" si="27"/>
        <v>Insufficient Data</v>
      </c>
      <c r="H348" s="13" t="str">
        <f t="shared" si="28"/>
        <v>No Data</v>
      </c>
      <c r="I348" s="10">
        <f>PasteData!G351</f>
        <v>0</v>
      </c>
      <c r="J348" s="10">
        <f>PasteData!H351</f>
        <v>0</v>
      </c>
    </row>
    <row r="349" spans="1:10" x14ac:dyDescent="0.3">
      <c r="A349" s="10" t="str">
        <f>LEFT(PasteData!A352,19)</f>
        <v/>
      </c>
      <c r="B349" s="11" t="e">
        <f>IF(PasteData!$U$1="Eastern Daylight Time",View!A349-(4/24),IF(OR(PasteData!$U$1="Eastern Standard Time",PasteData!$U$1="Central Daylight Time"),View!A349-(5/24),IF(OR(PasteData!$U$1="Central Standard Time",PasteData!$U$1="Mountain Daylight Time"),View!A349-(6/24),IF(OR(PasteData!$U$1="Mountain Standard Time",PasteData!$U$1="Pacific Daylight Time"),View!A349-(7/24),IF(OR(PasteData!$U$1="Pacific Standard Time",PasteData!$U$1="Alaska Daylight Time"),View!A349-(8/24),IF(PasteData!$U$1="Alaska Standard Time",View!A349-(9/24),""))))))</f>
        <v>#VALUE!</v>
      </c>
      <c r="C349" s="10">
        <f>PasteData!C352</f>
        <v>0</v>
      </c>
      <c r="D349" s="10">
        <f t="shared" si="26"/>
        <v>5.75</v>
      </c>
      <c r="E349">
        <f t="shared" si="29"/>
        <v>1</v>
      </c>
      <c r="F349">
        <f t="shared" si="30"/>
        <v>5.75</v>
      </c>
      <c r="G349" s="12" t="str">
        <f t="shared" si="27"/>
        <v>Insufficient Data</v>
      </c>
      <c r="H349" s="13" t="str">
        <f t="shared" si="28"/>
        <v>No Data</v>
      </c>
      <c r="I349" s="10">
        <f>PasteData!G352</f>
        <v>0</v>
      </c>
      <c r="J349" s="10">
        <f>PasteData!H352</f>
        <v>0</v>
      </c>
    </row>
    <row r="350" spans="1:10" x14ac:dyDescent="0.3">
      <c r="A350" s="10" t="str">
        <f>LEFT(PasteData!A353,19)</f>
        <v/>
      </c>
      <c r="B350" s="11" t="e">
        <f>IF(PasteData!$U$1="Eastern Daylight Time",View!A350-(4/24),IF(OR(PasteData!$U$1="Eastern Standard Time",PasteData!$U$1="Central Daylight Time"),View!A350-(5/24),IF(OR(PasteData!$U$1="Central Standard Time",PasteData!$U$1="Mountain Daylight Time"),View!A350-(6/24),IF(OR(PasteData!$U$1="Mountain Standard Time",PasteData!$U$1="Pacific Daylight Time"),View!A350-(7/24),IF(OR(PasteData!$U$1="Pacific Standard Time",PasteData!$U$1="Alaska Daylight Time"),View!A350-(8/24),IF(PasteData!$U$1="Alaska Standard Time",View!A350-(9/24),""))))))</f>
        <v>#VALUE!</v>
      </c>
      <c r="C350" s="10">
        <f>PasteData!C353</f>
        <v>0</v>
      </c>
      <c r="D350" s="10">
        <f t="shared" si="26"/>
        <v>5.75</v>
      </c>
      <c r="E350">
        <f t="shared" si="29"/>
        <v>1</v>
      </c>
      <c r="F350">
        <f t="shared" si="30"/>
        <v>5.75</v>
      </c>
      <c r="G350" s="12" t="str">
        <f t="shared" si="27"/>
        <v>Insufficient Data</v>
      </c>
      <c r="H350" s="13" t="str">
        <f t="shared" si="28"/>
        <v>No Data</v>
      </c>
      <c r="I350" s="10">
        <f>PasteData!G353</f>
        <v>0</v>
      </c>
      <c r="J350" s="10">
        <f>PasteData!H353</f>
        <v>0</v>
      </c>
    </row>
    <row r="351" spans="1:10" x14ac:dyDescent="0.3">
      <c r="A351" s="10" t="str">
        <f>LEFT(PasteData!A354,19)</f>
        <v/>
      </c>
      <c r="B351" s="11" t="e">
        <f>IF(PasteData!$U$1="Eastern Daylight Time",View!A351-(4/24),IF(OR(PasteData!$U$1="Eastern Standard Time",PasteData!$U$1="Central Daylight Time"),View!A351-(5/24),IF(OR(PasteData!$U$1="Central Standard Time",PasteData!$U$1="Mountain Daylight Time"),View!A351-(6/24),IF(OR(PasteData!$U$1="Mountain Standard Time",PasteData!$U$1="Pacific Daylight Time"),View!A351-(7/24),IF(OR(PasteData!$U$1="Pacific Standard Time",PasteData!$U$1="Alaska Daylight Time"),View!A351-(8/24),IF(PasteData!$U$1="Alaska Standard Time",View!A351-(9/24),""))))))</f>
        <v>#VALUE!</v>
      </c>
      <c r="C351" s="10">
        <f>PasteData!C354</f>
        <v>0</v>
      </c>
      <c r="D351" s="10">
        <f t="shared" si="26"/>
        <v>5.75</v>
      </c>
      <c r="E351">
        <f t="shared" si="29"/>
        <v>1</v>
      </c>
      <c r="F351">
        <f t="shared" si="30"/>
        <v>5.75</v>
      </c>
      <c r="G351" s="12" t="str">
        <f t="shared" si="27"/>
        <v>Insufficient Data</v>
      </c>
      <c r="H351" s="13" t="str">
        <f t="shared" si="28"/>
        <v>No Data</v>
      </c>
      <c r="I351" s="10">
        <f>PasteData!G354</f>
        <v>0</v>
      </c>
      <c r="J351" s="10">
        <f>PasteData!H354</f>
        <v>0</v>
      </c>
    </row>
    <row r="352" spans="1:10" x14ac:dyDescent="0.3">
      <c r="A352" s="10" t="str">
        <f>LEFT(PasteData!A355,19)</f>
        <v/>
      </c>
      <c r="B352" s="11" t="e">
        <f>IF(PasteData!$U$1="Eastern Daylight Time",View!A352-(4/24),IF(OR(PasteData!$U$1="Eastern Standard Time",PasteData!$U$1="Central Daylight Time"),View!A352-(5/24),IF(OR(PasteData!$U$1="Central Standard Time",PasteData!$U$1="Mountain Daylight Time"),View!A352-(6/24),IF(OR(PasteData!$U$1="Mountain Standard Time",PasteData!$U$1="Pacific Daylight Time"),View!A352-(7/24),IF(OR(PasteData!$U$1="Pacific Standard Time",PasteData!$U$1="Alaska Daylight Time"),View!A352-(8/24),IF(PasteData!$U$1="Alaska Standard Time",View!A352-(9/24),""))))))</f>
        <v>#VALUE!</v>
      </c>
      <c r="C352" s="10">
        <f>PasteData!C355</f>
        <v>0</v>
      </c>
      <c r="D352" s="10">
        <f t="shared" si="26"/>
        <v>5.75</v>
      </c>
      <c r="E352">
        <f t="shared" si="29"/>
        <v>1</v>
      </c>
      <c r="F352">
        <f t="shared" si="30"/>
        <v>5.75</v>
      </c>
      <c r="G352" s="12" t="str">
        <f t="shared" si="27"/>
        <v>Insufficient Data</v>
      </c>
      <c r="H352" s="13" t="str">
        <f t="shared" si="28"/>
        <v>No Data</v>
      </c>
      <c r="I352" s="10">
        <f>PasteData!G355</f>
        <v>0</v>
      </c>
      <c r="J352" s="10">
        <f>PasteData!H355</f>
        <v>0</v>
      </c>
    </row>
    <row r="353" spans="1:10" x14ac:dyDescent="0.3">
      <c r="A353" s="10" t="str">
        <f>LEFT(PasteData!A356,19)</f>
        <v/>
      </c>
      <c r="B353" s="11" t="e">
        <f>IF(PasteData!$U$1="Eastern Daylight Time",View!A353-(4/24),IF(OR(PasteData!$U$1="Eastern Standard Time",PasteData!$U$1="Central Daylight Time"),View!A353-(5/24),IF(OR(PasteData!$U$1="Central Standard Time",PasteData!$U$1="Mountain Daylight Time"),View!A353-(6/24),IF(OR(PasteData!$U$1="Mountain Standard Time",PasteData!$U$1="Pacific Daylight Time"),View!A353-(7/24),IF(OR(PasteData!$U$1="Pacific Standard Time",PasteData!$U$1="Alaska Daylight Time"),View!A353-(8/24),IF(PasteData!$U$1="Alaska Standard Time",View!A353-(9/24),""))))))</f>
        <v>#VALUE!</v>
      </c>
      <c r="C353" s="10">
        <f>PasteData!C356</f>
        <v>0</v>
      </c>
      <c r="D353" s="10">
        <f t="shared" si="26"/>
        <v>5.75</v>
      </c>
      <c r="E353">
        <f t="shared" si="29"/>
        <v>1</v>
      </c>
      <c r="F353">
        <f t="shared" si="30"/>
        <v>5.75</v>
      </c>
      <c r="G353" s="12" t="str">
        <f t="shared" si="27"/>
        <v>Insufficient Data</v>
      </c>
      <c r="H353" s="13" t="str">
        <f t="shared" si="28"/>
        <v>No Data</v>
      </c>
      <c r="I353" s="10">
        <f>PasteData!G356</f>
        <v>0</v>
      </c>
      <c r="J353" s="10">
        <f>PasteData!H356</f>
        <v>0</v>
      </c>
    </row>
    <row r="354" spans="1:10" x14ac:dyDescent="0.3">
      <c r="A354" s="10" t="str">
        <f>LEFT(PasteData!A357,19)</f>
        <v/>
      </c>
      <c r="B354" s="11" t="e">
        <f>IF(PasteData!$U$1="Eastern Daylight Time",View!A354-(4/24),IF(OR(PasteData!$U$1="Eastern Standard Time",PasteData!$U$1="Central Daylight Time"),View!A354-(5/24),IF(OR(PasteData!$U$1="Central Standard Time",PasteData!$U$1="Mountain Daylight Time"),View!A354-(6/24),IF(OR(PasteData!$U$1="Mountain Standard Time",PasteData!$U$1="Pacific Daylight Time"),View!A354-(7/24),IF(OR(PasteData!$U$1="Pacific Standard Time",PasteData!$U$1="Alaska Daylight Time"),View!A354-(8/24),IF(PasteData!$U$1="Alaska Standard Time",View!A354-(9/24),""))))))</f>
        <v>#VALUE!</v>
      </c>
      <c r="C354" s="10">
        <f>PasteData!C357</f>
        <v>0</v>
      </c>
      <c r="D354" s="10">
        <f t="shared" si="26"/>
        <v>5.75</v>
      </c>
      <c r="E354">
        <f t="shared" si="29"/>
        <v>1</v>
      </c>
      <c r="F354">
        <f t="shared" si="30"/>
        <v>5.75</v>
      </c>
      <c r="G354" s="12" t="str">
        <f t="shared" si="27"/>
        <v>Insufficient Data</v>
      </c>
      <c r="H354" s="13" t="str">
        <f t="shared" si="28"/>
        <v>No Data</v>
      </c>
      <c r="I354" s="10">
        <f>PasteData!G357</f>
        <v>0</v>
      </c>
      <c r="J354" s="10">
        <f>PasteData!H357</f>
        <v>0</v>
      </c>
    </row>
    <row r="355" spans="1:10" x14ac:dyDescent="0.3">
      <c r="A355" s="10" t="str">
        <f>LEFT(PasteData!A358,19)</f>
        <v/>
      </c>
      <c r="B355" s="11" t="e">
        <f>IF(PasteData!$U$1="Eastern Daylight Time",View!A355-(4/24),IF(OR(PasteData!$U$1="Eastern Standard Time",PasteData!$U$1="Central Daylight Time"),View!A355-(5/24),IF(OR(PasteData!$U$1="Central Standard Time",PasteData!$U$1="Mountain Daylight Time"),View!A355-(6/24),IF(OR(PasteData!$U$1="Mountain Standard Time",PasteData!$U$1="Pacific Daylight Time"),View!A355-(7/24),IF(OR(PasteData!$U$1="Pacific Standard Time",PasteData!$U$1="Alaska Daylight Time"),View!A355-(8/24),IF(PasteData!$U$1="Alaska Standard Time",View!A355-(9/24),""))))))</f>
        <v>#VALUE!</v>
      </c>
      <c r="C355" s="10">
        <f>PasteData!C358</f>
        <v>0</v>
      </c>
      <c r="D355" s="10">
        <f t="shared" si="26"/>
        <v>5.75</v>
      </c>
      <c r="E355">
        <f t="shared" si="29"/>
        <v>1</v>
      </c>
      <c r="F355">
        <f t="shared" si="30"/>
        <v>5.75</v>
      </c>
      <c r="G355" s="12" t="str">
        <f t="shared" si="27"/>
        <v>Insufficient Data</v>
      </c>
      <c r="H355" s="13" t="str">
        <f t="shared" si="28"/>
        <v>No Data</v>
      </c>
      <c r="I355" s="10">
        <f>PasteData!G358</f>
        <v>0</v>
      </c>
      <c r="J355" s="10">
        <f>PasteData!H358</f>
        <v>0</v>
      </c>
    </row>
    <row r="356" spans="1:10" x14ac:dyDescent="0.3">
      <c r="A356" s="10" t="str">
        <f>LEFT(PasteData!A359,19)</f>
        <v/>
      </c>
      <c r="B356" s="11" t="e">
        <f>IF(PasteData!$U$1="Eastern Daylight Time",View!A356-(4/24),IF(OR(PasteData!$U$1="Eastern Standard Time",PasteData!$U$1="Central Daylight Time"),View!A356-(5/24),IF(OR(PasteData!$U$1="Central Standard Time",PasteData!$U$1="Mountain Daylight Time"),View!A356-(6/24),IF(OR(PasteData!$U$1="Mountain Standard Time",PasteData!$U$1="Pacific Daylight Time"),View!A356-(7/24),IF(OR(PasteData!$U$1="Pacific Standard Time",PasteData!$U$1="Alaska Daylight Time"),View!A356-(8/24),IF(PasteData!$U$1="Alaska Standard Time",View!A356-(9/24),""))))))</f>
        <v>#VALUE!</v>
      </c>
      <c r="C356" s="10">
        <f>PasteData!C359</f>
        <v>0</v>
      </c>
      <c r="D356" s="10">
        <f t="shared" si="26"/>
        <v>5.75</v>
      </c>
      <c r="E356">
        <f t="shared" si="29"/>
        <v>1</v>
      </c>
      <c r="F356">
        <f t="shared" si="30"/>
        <v>5.75</v>
      </c>
      <c r="G356" s="12" t="str">
        <f t="shared" si="27"/>
        <v>Insufficient Data</v>
      </c>
      <c r="H356" s="13" t="str">
        <f t="shared" si="28"/>
        <v>No Data</v>
      </c>
      <c r="I356" s="10">
        <f>PasteData!G359</f>
        <v>0</v>
      </c>
      <c r="J356" s="10">
        <f>PasteData!H359</f>
        <v>0</v>
      </c>
    </row>
    <row r="357" spans="1:10" x14ac:dyDescent="0.3">
      <c r="A357" s="10" t="str">
        <f>LEFT(PasteData!A360,19)</f>
        <v/>
      </c>
      <c r="B357" s="11" t="e">
        <f>IF(PasteData!$U$1="Eastern Daylight Time",View!A357-(4/24),IF(OR(PasteData!$U$1="Eastern Standard Time",PasteData!$U$1="Central Daylight Time"),View!A357-(5/24),IF(OR(PasteData!$U$1="Central Standard Time",PasteData!$U$1="Mountain Daylight Time"),View!A357-(6/24),IF(OR(PasteData!$U$1="Mountain Standard Time",PasteData!$U$1="Pacific Daylight Time"),View!A357-(7/24),IF(OR(PasteData!$U$1="Pacific Standard Time",PasteData!$U$1="Alaska Daylight Time"),View!A357-(8/24),IF(PasteData!$U$1="Alaska Standard Time",View!A357-(9/24),""))))))</f>
        <v>#VALUE!</v>
      </c>
      <c r="C357" s="10">
        <f>PasteData!C360</f>
        <v>0</v>
      </c>
      <c r="D357" s="10">
        <f t="shared" si="26"/>
        <v>5.75</v>
      </c>
      <c r="E357">
        <f t="shared" si="29"/>
        <v>1</v>
      </c>
      <c r="F357">
        <f t="shared" si="30"/>
        <v>5.75</v>
      </c>
      <c r="G357" s="12" t="str">
        <f t="shared" si="27"/>
        <v>Insufficient Data</v>
      </c>
      <c r="H357" s="13" t="str">
        <f t="shared" si="28"/>
        <v>No Data</v>
      </c>
      <c r="I357" s="10">
        <f>PasteData!G360</f>
        <v>0</v>
      </c>
      <c r="J357" s="10">
        <f>PasteData!H360</f>
        <v>0</v>
      </c>
    </row>
    <row r="358" spans="1:10" x14ac:dyDescent="0.3">
      <c r="A358" s="10" t="str">
        <f>LEFT(PasteData!A361,19)</f>
        <v/>
      </c>
      <c r="B358" s="11" t="e">
        <f>IF(PasteData!$U$1="Eastern Daylight Time",View!A358-(4/24),IF(OR(PasteData!$U$1="Eastern Standard Time",PasteData!$U$1="Central Daylight Time"),View!A358-(5/24),IF(OR(PasteData!$U$1="Central Standard Time",PasteData!$U$1="Mountain Daylight Time"),View!A358-(6/24),IF(OR(PasteData!$U$1="Mountain Standard Time",PasteData!$U$1="Pacific Daylight Time"),View!A358-(7/24),IF(OR(PasteData!$U$1="Pacific Standard Time",PasteData!$U$1="Alaska Daylight Time"),View!A358-(8/24),IF(PasteData!$U$1="Alaska Standard Time",View!A358-(9/24),""))))))</f>
        <v>#VALUE!</v>
      </c>
      <c r="C358" s="10">
        <f>PasteData!C361</f>
        <v>0</v>
      </c>
      <c r="D358" s="10">
        <f t="shared" si="26"/>
        <v>5.75</v>
      </c>
      <c r="E358">
        <f t="shared" si="29"/>
        <v>1</v>
      </c>
      <c r="F358">
        <f t="shared" si="30"/>
        <v>5.75</v>
      </c>
      <c r="G358" s="12" t="str">
        <f t="shared" si="27"/>
        <v>Insufficient Data</v>
      </c>
      <c r="H358" s="13" t="str">
        <f t="shared" si="28"/>
        <v>No Data</v>
      </c>
      <c r="I358" s="10">
        <f>PasteData!G361</f>
        <v>0</v>
      </c>
      <c r="J358" s="10">
        <f>PasteData!H361</f>
        <v>0</v>
      </c>
    </row>
    <row r="359" spans="1:10" x14ac:dyDescent="0.3">
      <c r="A359" s="10" t="str">
        <f>LEFT(PasteData!A362,19)</f>
        <v/>
      </c>
      <c r="B359" s="11" t="e">
        <f>IF(PasteData!$U$1="Eastern Daylight Time",View!A359-(4/24),IF(OR(PasteData!$U$1="Eastern Standard Time",PasteData!$U$1="Central Daylight Time"),View!A359-(5/24),IF(OR(PasteData!$U$1="Central Standard Time",PasteData!$U$1="Mountain Daylight Time"),View!A359-(6/24),IF(OR(PasteData!$U$1="Mountain Standard Time",PasteData!$U$1="Pacific Daylight Time"),View!A359-(7/24),IF(OR(PasteData!$U$1="Pacific Standard Time",PasteData!$U$1="Alaska Daylight Time"),View!A359-(8/24),IF(PasteData!$U$1="Alaska Standard Time",View!A359-(9/24),""))))))</f>
        <v>#VALUE!</v>
      </c>
      <c r="C359" s="10">
        <f>PasteData!C362</f>
        <v>0</v>
      </c>
      <c r="D359" s="10">
        <f t="shared" si="26"/>
        <v>5.75</v>
      </c>
      <c r="E359">
        <f t="shared" si="29"/>
        <v>1</v>
      </c>
      <c r="F359">
        <f t="shared" si="30"/>
        <v>5.75</v>
      </c>
      <c r="G359" s="12" t="str">
        <f t="shared" si="27"/>
        <v>Insufficient Data</v>
      </c>
      <c r="H359" s="13" t="str">
        <f t="shared" si="28"/>
        <v>No Data</v>
      </c>
      <c r="I359" s="10">
        <f>PasteData!G362</f>
        <v>0</v>
      </c>
      <c r="J359" s="10">
        <f>PasteData!H362</f>
        <v>0</v>
      </c>
    </row>
    <row r="360" spans="1:10" x14ac:dyDescent="0.3">
      <c r="A360" s="10" t="str">
        <f>LEFT(PasteData!A363,19)</f>
        <v/>
      </c>
      <c r="B360" s="11" t="e">
        <f>IF(PasteData!$U$1="Eastern Daylight Time",View!A360-(4/24),IF(OR(PasteData!$U$1="Eastern Standard Time",PasteData!$U$1="Central Daylight Time"),View!A360-(5/24),IF(OR(PasteData!$U$1="Central Standard Time",PasteData!$U$1="Mountain Daylight Time"),View!A360-(6/24),IF(OR(PasteData!$U$1="Mountain Standard Time",PasteData!$U$1="Pacific Daylight Time"),View!A360-(7/24),IF(OR(PasteData!$U$1="Pacific Standard Time",PasteData!$U$1="Alaska Daylight Time"),View!A360-(8/24),IF(PasteData!$U$1="Alaska Standard Time",View!A360-(9/24),""))))))</f>
        <v>#VALUE!</v>
      </c>
      <c r="C360" s="10">
        <f>PasteData!C363</f>
        <v>0</v>
      </c>
      <c r="D360" s="10">
        <f t="shared" si="26"/>
        <v>5.75</v>
      </c>
      <c r="E360">
        <f t="shared" si="29"/>
        <v>1</v>
      </c>
      <c r="F360">
        <f t="shared" si="30"/>
        <v>5.75</v>
      </c>
      <c r="G360" s="12" t="str">
        <f t="shared" si="27"/>
        <v>Insufficient Data</v>
      </c>
      <c r="H360" s="13" t="str">
        <f t="shared" si="28"/>
        <v>No Data</v>
      </c>
      <c r="I360" s="10">
        <f>PasteData!G363</f>
        <v>0</v>
      </c>
      <c r="J360" s="10">
        <f>PasteData!H363</f>
        <v>0</v>
      </c>
    </row>
    <row r="361" spans="1:10" x14ac:dyDescent="0.3">
      <c r="A361" s="10" t="str">
        <f>LEFT(PasteData!A364,19)</f>
        <v/>
      </c>
      <c r="B361" s="11" t="e">
        <f>IF(PasteData!$U$1="Eastern Daylight Time",View!A361-(4/24),IF(OR(PasteData!$U$1="Eastern Standard Time",PasteData!$U$1="Central Daylight Time"),View!A361-(5/24),IF(OR(PasteData!$U$1="Central Standard Time",PasteData!$U$1="Mountain Daylight Time"),View!A361-(6/24),IF(OR(PasteData!$U$1="Mountain Standard Time",PasteData!$U$1="Pacific Daylight Time"),View!A361-(7/24),IF(OR(PasteData!$U$1="Pacific Standard Time",PasteData!$U$1="Alaska Daylight Time"),View!A361-(8/24),IF(PasteData!$U$1="Alaska Standard Time",View!A361-(9/24),""))))))</f>
        <v>#VALUE!</v>
      </c>
      <c r="C361" s="10">
        <f>PasteData!C364</f>
        <v>0</v>
      </c>
      <c r="D361" s="10">
        <f t="shared" si="26"/>
        <v>5.75</v>
      </c>
      <c r="E361">
        <f t="shared" si="29"/>
        <v>1</v>
      </c>
      <c r="F361">
        <f t="shared" si="30"/>
        <v>5.75</v>
      </c>
      <c r="G361" s="12" t="str">
        <f t="shared" si="27"/>
        <v>Insufficient Data</v>
      </c>
      <c r="H361" s="13" t="str">
        <f t="shared" si="28"/>
        <v>No Data</v>
      </c>
      <c r="I361" s="10">
        <f>PasteData!G364</f>
        <v>0</v>
      </c>
      <c r="J361" s="10">
        <f>PasteData!H364</f>
        <v>0</v>
      </c>
    </row>
    <row r="362" spans="1:10" x14ac:dyDescent="0.3">
      <c r="A362" s="10" t="str">
        <f>LEFT(PasteData!A365,19)</f>
        <v/>
      </c>
      <c r="B362" s="11" t="e">
        <f>IF(PasteData!$U$1="Eastern Daylight Time",View!A362-(4/24),IF(OR(PasteData!$U$1="Eastern Standard Time",PasteData!$U$1="Central Daylight Time"),View!A362-(5/24),IF(OR(PasteData!$U$1="Central Standard Time",PasteData!$U$1="Mountain Daylight Time"),View!A362-(6/24),IF(OR(PasteData!$U$1="Mountain Standard Time",PasteData!$U$1="Pacific Daylight Time"),View!A362-(7/24),IF(OR(PasteData!$U$1="Pacific Standard Time",PasteData!$U$1="Alaska Daylight Time"),View!A362-(8/24),IF(PasteData!$U$1="Alaska Standard Time",View!A362-(9/24),""))))))</f>
        <v>#VALUE!</v>
      </c>
      <c r="C362" s="10">
        <f>PasteData!C365</f>
        <v>0</v>
      </c>
      <c r="D362" s="10">
        <f t="shared" si="26"/>
        <v>5.75</v>
      </c>
      <c r="E362">
        <f t="shared" si="29"/>
        <v>1</v>
      </c>
      <c r="F362">
        <f t="shared" si="30"/>
        <v>5.75</v>
      </c>
      <c r="G362" s="12" t="str">
        <f t="shared" si="27"/>
        <v>Insufficient Data</v>
      </c>
      <c r="H362" s="13" t="str">
        <f t="shared" si="28"/>
        <v>No Data</v>
      </c>
      <c r="I362" s="10">
        <f>PasteData!G365</f>
        <v>0</v>
      </c>
      <c r="J362" s="10">
        <f>PasteData!H365</f>
        <v>0</v>
      </c>
    </row>
    <row r="363" spans="1:10" x14ac:dyDescent="0.3">
      <c r="A363" s="10" t="str">
        <f>LEFT(PasteData!A366,19)</f>
        <v/>
      </c>
      <c r="B363" s="11" t="e">
        <f>IF(PasteData!$U$1="Eastern Daylight Time",View!A363-(4/24),IF(OR(PasteData!$U$1="Eastern Standard Time",PasteData!$U$1="Central Daylight Time"),View!A363-(5/24),IF(OR(PasteData!$U$1="Central Standard Time",PasteData!$U$1="Mountain Daylight Time"),View!A363-(6/24),IF(OR(PasteData!$U$1="Mountain Standard Time",PasteData!$U$1="Pacific Daylight Time"),View!A363-(7/24),IF(OR(PasteData!$U$1="Pacific Standard Time",PasteData!$U$1="Alaska Daylight Time"),View!A363-(8/24),IF(PasteData!$U$1="Alaska Standard Time",View!A363-(9/24),""))))))</f>
        <v>#VALUE!</v>
      </c>
      <c r="C363" s="10">
        <f>PasteData!C366</f>
        <v>0</v>
      </c>
      <c r="D363" s="10">
        <f t="shared" si="26"/>
        <v>5.75</v>
      </c>
      <c r="E363">
        <f t="shared" si="29"/>
        <v>1</v>
      </c>
      <c r="F363">
        <f t="shared" si="30"/>
        <v>5.75</v>
      </c>
      <c r="G363" s="12" t="str">
        <f t="shared" si="27"/>
        <v>Insufficient Data</v>
      </c>
      <c r="H363" s="13" t="str">
        <f t="shared" si="28"/>
        <v>No Data</v>
      </c>
      <c r="I363" s="10">
        <f>PasteData!G366</f>
        <v>0</v>
      </c>
      <c r="J363" s="10">
        <f>PasteData!H366</f>
        <v>0</v>
      </c>
    </row>
    <row r="364" spans="1:10" x14ac:dyDescent="0.3">
      <c r="A364" s="10" t="str">
        <f>LEFT(PasteData!A367,19)</f>
        <v/>
      </c>
      <c r="B364" s="11" t="e">
        <f>IF(PasteData!$U$1="Eastern Daylight Time",View!A364-(4/24),IF(OR(PasteData!$U$1="Eastern Standard Time",PasteData!$U$1="Central Daylight Time"),View!A364-(5/24),IF(OR(PasteData!$U$1="Central Standard Time",PasteData!$U$1="Mountain Daylight Time"),View!A364-(6/24),IF(OR(PasteData!$U$1="Mountain Standard Time",PasteData!$U$1="Pacific Daylight Time"),View!A364-(7/24),IF(OR(PasteData!$U$1="Pacific Standard Time",PasteData!$U$1="Alaska Daylight Time"),View!A364-(8/24),IF(PasteData!$U$1="Alaska Standard Time",View!A364-(9/24),""))))))</f>
        <v>#VALUE!</v>
      </c>
      <c r="C364" s="10">
        <f>PasteData!C367</f>
        <v>0</v>
      </c>
      <c r="D364" s="10">
        <f t="shared" si="26"/>
        <v>5.75</v>
      </c>
      <c r="E364">
        <f t="shared" si="29"/>
        <v>1</v>
      </c>
      <c r="F364">
        <f t="shared" si="30"/>
        <v>5.75</v>
      </c>
      <c r="G364" s="12" t="str">
        <f t="shared" si="27"/>
        <v>Insufficient Data</v>
      </c>
      <c r="H364" s="13" t="str">
        <f t="shared" si="28"/>
        <v>No Data</v>
      </c>
      <c r="I364" s="10">
        <f>PasteData!G367</f>
        <v>0</v>
      </c>
      <c r="J364" s="10">
        <f>PasteData!H367</f>
        <v>0</v>
      </c>
    </row>
    <row r="365" spans="1:10" x14ac:dyDescent="0.3">
      <c r="A365" s="10" t="str">
        <f>LEFT(PasteData!A368,19)</f>
        <v/>
      </c>
      <c r="B365" s="11" t="e">
        <f>IF(PasteData!$U$1="Eastern Daylight Time",View!A365-(4/24),IF(OR(PasteData!$U$1="Eastern Standard Time",PasteData!$U$1="Central Daylight Time"),View!A365-(5/24),IF(OR(PasteData!$U$1="Central Standard Time",PasteData!$U$1="Mountain Daylight Time"),View!A365-(6/24),IF(OR(PasteData!$U$1="Mountain Standard Time",PasteData!$U$1="Pacific Daylight Time"),View!A365-(7/24),IF(OR(PasteData!$U$1="Pacific Standard Time",PasteData!$U$1="Alaska Daylight Time"),View!A365-(8/24),IF(PasteData!$U$1="Alaska Standard Time",View!A365-(9/24),""))))))</f>
        <v>#VALUE!</v>
      </c>
      <c r="C365" s="10">
        <f>PasteData!C368</f>
        <v>0</v>
      </c>
      <c r="D365" s="10">
        <f t="shared" si="26"/>
        <v>5.75</v>
      </c>
      <c r="E365">
        <f t="shared" si="29"/>
        <v>1</v>
      </c>
      <c r="F365">
        <f t="shared" si="30"/>
        <v>5.75</v>
      </c>
      <c r="G365" s="12" t="str">
        <f t="shared" si="27"/>
        <v>Insufficient Data</v>
      </c>
      <c r="H365" s="13" t="str">
        <f t="shared" si="28"/>
        <v>No Data</v>
      </c>
      <c r="I365" s="10">
        <f>PasteData!G368</f>
        <v>0</v>
      </c>
      <c r="J365" s="10">
        <f>PasteData!H368</f>
        <v>0</v>
      </c>
    </row>
    <row r="366" spans="1:10" x14ac:dyDescent="0.3">
      <c r="A366" s="10" t="str">
        <f>LEFT(PasteData!A369,19)</f>
        <v/>
      </c>
      <c r="B366" s="11" t="e">
        <f>IF(PasteData!$U$1="Eastern Daylight Time",View!A366-(4/24),IF(OR(PasteData!$U$1="Eastern Standard Time",PasteData!$U$1="Central Daylight Time"),View!A366-(5/24),IF(OR(PasteData!$U$1="Central Standard Time",PasteData!$U$1="Mountain Daylight Time"),View!A366-(6/24),IF(OR(PasteData!$U$1="Mountain Standard Time",PasteData!$U$1="Pacific Daylight Time"),View!A366-(7/24),IF(OR(PasteData!$U$1="Pacific Standard Time",PasteData!$U$1="Alaska Daylight Time"),View!A366-(8/24),IF(PasteData!$U$1="Alaska Standard Time",View!A366-(9/24),""))))))</f>
        <v>#VALUE!</v>
      </c>
      <c r="C366" s="10">
        <f>PasteData!C369</f>
        <v>0</v>
      </c>
      <c r="D366" s="10">
        <f t="shared" si="26"/>
        <v>5.75</v>
      </c>
      <c r="E366">
        <f t="shared" si="29"/>
        <v>1</v>
      </c>
      <c r="F366">
        <f t="shared" si="30"/>
        <v>5.75</v>
      </c>
      <c r="G366" s="12" t="str">
        <f t="shared" si="27"/>
        <v>Insufficient Data</v>
      </c>
      <c r="H366" s="13" t="str">
        <f t="shared" si="28"/>
        <v>No Data</v>
      </c>
      <c r="I366" s="10">
        <f>PasteData!G369</f>
        <v>0</v>
      </c>
      <c r="J366" s="10">
        <f>PasteData!H369</f>
        <v>0</v>
      </c>
    </row>
    <row r="367" spans="1:10" x14ac:dyDescent="0.3">
      <c r="A367" s="10" t="str">
        <f>LEFT(PasteData!A370,19)</f>
        <v/>
      </c>
      <c r="B367" s="11" t="e">
        <f>IF(PasteData!$U$1="Eastern Daylight Time",View!A367-(4/24),IF(OR(PasteData!$U$1="Eastern Standard Time",PasteData!$U$1="Central Daylight Time"),View!A367-(5/24),IF(OR(PasteData!$U$1="Central Standard Time",PasteData!$U$1="Mountain Daylight Time"),View!A367-(6/24),IF(OR(PasteData!$U$1="Mountain Standard Time",PasteData!$U$1="Pacific Daylight Time"),View!A367-(7/24),IF(OR(PasteData!$U$1="Pacific Standard Time",PasteData!$U$1="Alaska Daylight Time"),View!A367-(8/24),IF(PasteData!$U$1="Alaska Standard Time",View!A367-(9/24),""))))))</f>
        <v>#VALUE!</v>
      </c>
      <c r="C367" s="10">
        <f>PasteData!C370</f>
        <v>0</v>
      </c>
      <c r="D367" s="10">
        <f t="shared" si="26"/>
        <v>5.75</v>
      </c>
      <c r="E367">
        <f t="shared" si="29"/>
        <v>1</v>
      </c>
      <c r="F367">
        <f t="shared" si="30"/>
        <v>5.75</v>
      </c>
      <c r="G367" s="12" t="str">
        <f t="shared" si="27"/>
        <v>Insufficient Data</v>
      </c>
      <c r="H367" s="13" t="str">
        <f t="shared" si="28"/>
        <v>No Data</v>
      </c>
      <c r="I367" s="10">
        <f>PasteData!G370</f>
        <v>0</v>
      </c>
      <c r="J367" s="10">
        <f>PasteData!H370</f>
        <v>0</v>
      </c>
    </row>
    <row r="368" spans="1:10" x14ac:dyDescent="0.3">
      <c r="A368" s="10" t="str">
        <f>LEFT(PasteData!A371,19)</f>
        <v/>
      </c>
      <c r="B368" s="11" t="e">
        <f>IF(PasteData!$U$1="Eastern Daylight Time",View!A368-(4/24),IF(OR(PasteData!$U$1="Eastern Standard Time",PasteData!$U$1="Central Daylight Time"),View!A368-(5/24),IF(OR(PasteData!$U$1="Central Standard Time",PasteData!$U$1="Mountain Daylight Time"),View!A368-(6/24),IF(OR(PasteData!$U$1="Mountain Standard Time",PasteData!$U$1="Pacific Daylight Time"),View!A368-(7/24),IF(OR(PasteData!$U$1="Pacific Standard Time",PasteData!$U$1="Alaska Daylight Time"),View!A368-(8/24),IF(PasteData!$U$1="Alaska Standard Time",View!A368-(9/24),""))))))</f>
        <v>#VALUE!</v>
      </c>
      <c r="C368" s="10">
        <f>PasteData!C371</f>
        <v>0</v>
      </c>
      <c r="D368" s="10">
        <f t="shared" si="26"/>
        <v>5.75</v>
      </c>
      <c r="E368">
        <f t="shared" si="29"/>
        <v>1</v>
      </c>
      <c r="F368">
        <f t="shared" si="30"/>
        <v>5.75</v>
      </c>
      <c r="G368" s="12" t="str">
        <f t="shared" si="27"/>
        <v>Insufficient Data</v>
      </c>
      <c r="H368" s="13" t="str">
        <f t="shared" si="28"/>
        <v>No Data</v>
      </c>
      <c r="I368" s="10">
        <f>PasteData!G371</f>
        <v>0</v>
      </c>
      <c r="J368" s="10">
        <f>PasteData!H371</f>
        <v>0</v>
      </c>
    </row>
    <row r="369" spans="1:10" x14ac:dyDescent="0.3">
      <c r="A369" s="10" t="str">
        <f>LEFT(PasteData!A372,19)</f>
        <v/>
      </c>
      <c r="B369" s="11" t="e">
        <f>IF(PasteData!$U$1="Eastern Daylight Time",View!A369-(4/24),IF(OR(PasteData!$U$1="Eastern Standard Time",PasteData!$U$1="Central Daylight Time"),View!A369-(5/24),IF(OR(PasteData!$U$1="Central Standard Time",PasteData!$U$1="Mountain Daylight Time"),View!A369-(6/24),IF(OR(PasteData!$U$1="Mountain Standard Time",PasteData!$U$1="Pacific Daylight Time"),View!A369-(7/24),IF(OR(PasteData!$U$1="Pacific Standard Time",PasteData!$U$1="Alaska Daylight Time"),View!A369-(8/24),IF(PasteData!$U$1="Alaska Standard Time",View!A369-(9/24),""))))))</f>
        <v>#VALUE!</v>
      </c>
      <c r="C369" s="10">
        <f>PasteData!C372</f>
        <v>0</v>
      </c>
      <c r="D369" s="10">
        <f t="shared" si="26"/>
        <v>5.75</v>
      </c>
      <c r="E369">
        <f t="shared" si="29"/>
        <v>1</v>
      </c>
      <c r="F369">
        <f t="shared" si="30"/>
        <v>5.75</v>
      </c>
      <c r="G369" s="12" t="str">
        <f t="shared" si="27"/>
        <v>Insufficient Data</v>
      </c>
      <c r="H369" s="13" t="str">
        <f t="shared" si="28"/>
        <v>No Data</v>
      </c>
      <c r="I369" s="10">
        <f>PasteData!G372</f>
        <v>0</v>
      </c>
      <c r="J369" s="10">
        <f>PasteData!H372</f>
        <v>0</v>
      </c>
    </row>
    <row r="370" spans="1:10" x14ac:dyDescent="0.3">
      <c r="A370" s="10" t="str">
        <f>LEFT(PasteData!A373,19)</f>
        <v/>
      </c>
      <c r="B370" s="11" t="e">
        <f>IF(PasteData!$U$1="Eastern Daylight Time",View!A370-(4/24),IF(OR(PasteData!$U$1="Eastern Standard Time",PasteData!$U$1="Central Daylight Time"),View!A370-(5/24),IF(OR(PasteData!$U$1="Central Standard Time",PasteData!$U$1="Mountain Daylight Time"),View!A370-(6/24),IF(OR(PasteData!$U$1="Mountain Standard Time",PasteData!$U$1="Pacific Daylight Time"),View!A370-(7/24),IF(OR(PasteData!$U$1="Pacific Standard Time",PasteData!$U$1="Alaska Daylight Time"),View!A370-(8/24),IF(PasteData!$U$1="Alaska Standard Time",View!A370-(9/24),""))))))</f>
        <v>#VALUE!</v>
      </c>
      <c r="C370" s="10">
        <f>PasteData!C373</f>
        <v>0</v>
      </c>
      <c r="D370" s="10">
        <f t="shared" si="26"/>
        <v>5.75</v>
      </c>
      <c r="E370">
        <f t="shared" si="29"/>
        <v>1</v>
      </c>
      <c r="F370">
        <f t="shared" si="30"/>
        <v>5.75</v>
      </c>
      <c r="G370" s="12" t="str">
        <f t="shared" si="27"/>
        <v>Insufficient Data</v>
      </c>
      <c r="H370" s="13" t="str">
        <f t="shared" si="28"/>
        <v>No Data</v>
      </c>
      <c r="I370" s="10">
        <f>PasteData!G373</f>
        <v>0</v>
      </c>
      <c r="J370" s="10">
        <f>PasteData!H373</f>
        <v>0</v>
      </c>
    </row>
    <row r="371" spans="1:10" x14ac:dyDescent="0.3">
      <c r="A371" s="10" t="str">
        <f>LEFT(PasteData!A374,19)</f>
        <v/>
      </c>
      <c r="B371" s="11" t="e">
        <f>IF(PasteData!$U$1="Eastern Daylight Time",View!A371-(4/24),IF(OR(PasteData!$U$1="Eastern Standard Time",PasteData!$U$1="Central Daylight Time"),View!A371-(5/24),IF(OR(PasteData!$U$1="Central Standard Time",PasteData!$U$1="Mountain Daylight Time"),View!A371-(6/24),IF(OR(PasteData!$U$1="Mountain Standard Time",PasteData!$U$1="Pacific Daylight Time"),View!A371-(7/24),IF(OR(PasteData!$U$1="Pacific Standard Time",PasteData!$U$1="Alaska Daylight Time"),View!A371-(8/24),IF(PasteData!$U$1="Alaska Standard Time",View!A371-(9/24),""))))))</f>
        <v>#VALUE!</v>
      </c>
      <c r="C371" s="10">
        <f>PasteData!C374</f>
        <v>0</v>
      </c>
      <c r="D371" s="10">
        <f t="shared" si="26"/>
        <v>5.75</v>
      </c>
      <c r="E371">
        <f t="shared" si="29"/>
        <v>1</v>
      </c>
      <c r="F371">
        <f t="shared" si="30"/>
        <v>5.75</v>
      </c>
      <c r="G371" s="12" t="str">
        <f t="shared" si="27"/>
        <v>Insufficient Data</v>
      </c>
      <c r="H371" s="13" t="str">
        <f t="shared" si="28"/>
        <v>No Data</v>
      </c>
      <c r="I371" s="10">
        <f>PasteData!G374</f>
        <v>0</v>
      </c>
      <c r="J371" s="10">
        <f>PasteData!H374</f>
        <v>0</v>
      </c>
    </row>
    <row r="372" spans="1:10" x14ac:dyDescent="0.3">
      <c r="A372" s="10" t="str">
        <f>LEFT(PasteData!A375,19)</f>
        <v/>
      </c>
      <c r="B372" s="11" t="e">
        <f>IF(PasteData!$U$1="Eastern Daylight Time",View!A372-(4/24),IF(OR(PasteData!$U$1="Eastern Standard Time",PasteData!$U$1="Central Daylight Time"),View!A372-(5/24),IF(OR(PasteData!$U$1="Central Standard Time",PasteData!$U$1="Mountain Daylight Time"),View!A372-(6/24),IF(OR(PasteData!$U$1="Mountain Standard Time",PasteData!$U$1="Pacific Daylight Time"),View!A372-(7/24),IF(OR(PasteData!$U$1="Pacific Standard Time",PasteData!$U$1="Alaska Daylight Time"),View!A372-(8/24),IF(PasteData!$U$1="Alaska Standard Time",View!A372-(9/24),""))))))</f>
        <v>#VALUE!</v>
      </c>
      <c r="C372" s="10">
        <f>PasteData!C375</f>
        <v>0</v>
      </c>
      <c r="D372" s="10">
        <f t="shared" si="26"/>
        <v>5.75</v>
      </c>
      <c r="E372">
        <f t="shared" si="29"/>
        <v>1</v>
      </c>
      <c r="F372">
        <f t="shared" si="30"/>
        <v>5.75</v>
      </c>
      <c r="G372" s="12" t="str">
        <f t="shared" si="27"/>
        <v>Insufficient Data</v>
      </c>
      <c r="H372" s="13" t="str">
        <f t="shared" si="28"/>
        <v>No Data</v>
      </c>
      <c r="I372" s="10">
        <f>PasteData!G375</f>
        <v>0</v>
      </c>
      <c r="J372" s="10">
        <f>PasteData!H375</f>
        <v>0</v>
      </c>
    </row>
    <row r="373" spans="1:10" x14ac:dyDescent="0.3">
      <c r="A373" s="10" t="str">
        <f>LEFT(PasteData!A376,19)</f>
        <v/>
      </c>
      <c r="B373" s="11" t="e">
        <f>IF(PasteData!$U$1="Eastern Daylight Time",View!A373-(4/24),IF(OR(PasteData!$U$1="Eastern Standard Time",PasteData!$U$1="Central Daylight Time"),View!A373-(5/24),IF(OR(PasteData!$U$1="Central Standard Time",PasteData!$U$1="Mountain Daylight Time"),View!A373-(6/24),IF(OR(PasteData!$U$1="Mountain Standard Time",PasteData!$U$1="Pacific Daylight Time"),View!A373-(7/24),IF(OR(PasteData!$U$1="Pacific Standard Time",PasteData!$U$1="Alaska Daylight Time"),View!A373-(8/24),IF(PasteData!$U$1="Alaska Standard Time",View!A373-(9/24),""))))))</f>
        <v>#VALUE!</v>
      </c>
      <c r="C373" s="10">
        <f>PasteData!C376</f>
        <v>0</v>
      </c>
      <c r="D373" s="10">
        <f t="shared" si="26"/>
        <v>5.75</v>
      </c>
      <c r="E373">
        <f t="shared" si="29"/>
        <v>1</v>
      </c>
      <c r="F373">
        <f t="shared" si="30"/>
        <v>5.75</v>
      </c>
      <c r="G373" s="12" t="str">
        <f t="shared" si="27"/>
        <v>Insufficient Data</v>
      </c>
      <c r="H373" s="13" t="str">
        <f t="shared" si="28"/>
        <v>No Data</v>
      </c>
      <c r="I373" s="10">
        <f>PasteData!G376</f>
        <v>0</v>
      </c>
      <c r="J373" s="10">
        <f>PasteData!H376</f>
        <v>0</v>
      </c>
    </row>
    <row r="374" spans="1:10" x14ac:dyDescent="0.3">
      <c r="A374" s="10" t="str">
        <f>LEFT(PasteData!A377,19)</f>
        <v/>
      </c>
      <c r="B374" s="11" t="e">
        <f>IF(PasteData!$U$1="Eastern Daylight Time",View!A374-(4/24),IF(OR(PasteData!$U$1="Eastern Standard Time",PasteData!$U$1="Central Daylight Time"),View!A374-(5/24),IF(OR(PasteData!$U$1="Central Standard Time",PasteData!$U$1="Mountain Daylight Time"),View!A374-(6/24),IF(OR(PasteData!$U$1="Mountain Standard Time",PasteData!$U$1="Pacific Daylight Time"),View!A374-(7/24),IF(OR(PasteData!$U$1="Pacific Standard Time",PasteData!$U$1="Alaska Daylight Time"),View!A374-(8/24),IF(PasteData!$U$1="Alaska Standard Time",View!A374-(9/24),""))))))</f>
        <v>#VALUE!</v>
      </c>
      <c r="C374" s="10">
        <f>PasteData!C377</f>
        <v>0</v>
      </c>
      <c r="D374" s="10">
        <f t="shared" si="26"/>
        <v>5.75</v>
      </c>
      <c r="E374">
        <f t="shared" si="29"/>
        <v>1</v>
      </c>
      <c r="F374">
        <f t="shared" si="30"/>
        <v>5.75</v>
      </c>
      <c r="G374" s="12" t="str">
        <f t="shared" si="27"/>
        <v>Insufficient Data</v>
      </c>
      <c r="H374" s="13" t="str">
        <f t="shared" si="28"/>
        <v>No Data</v>
      </c>
      <c r="I374" s="10">
        <f>PasteData!G377</f>
        <v>0</v>
      </c>
      <c r="J374" s="10">
        <f>PasteData!H377</f>
        <v>0</v>
      </c>
    </row>
    <row r="375" spans="1:10" x14ac:dyDescent="0.3">
      <c r="A375" s="10" t="str">
        <f>LEFT(PasteData!A378,19)</f>
        <v/>
      </c>
      <c r="B375" s="11" t="e">
        <f>IF(PasteData!$U$1="Eastern Daylight Time",View!A375-(4/24),IF(OR(PasteData!$U$1="Eastern Standard Time",PasteData!$U$1="Central Daylight Time"),View!A375-(5/24),IF(OR(PasteData!$U$1="Central Standard Time",PasteData!$U$1="Mountain Daylight Time"),View!A375-(6/24),IF(OR(PasteData!$U$1="Mountain Standard Time",PasteData!$U$1="Pacific Daylight Time"),View!A375-(7/24),IF(OR(PasteData!$U$1="Pacific Standard Time",PasteData!$U$1="Alaska Daylight Time"),View!A375-(8/24),IF(PasteData!$U$1="Alaska Standard Time",View!A375-(9/24),""))))))</f>
        <v>#VALUE!</v>
      </c>
      <c r="C375" s="10">
        <f>PasteData!C378</f>
        <v>0</v>
      </c>
      <c r="D375" s="10">
        <f t="shared" si="26"/>
        <v>5.75</v>
      </c>
      <c r="E375">
        <f t="shared" si="29"/>
        <v>1</v>
      </c>
      <c r="F375">
        <f t="shared" si="30"/>
        <v>5.75</v>
      </c>
      <c r="G375" s="12" t="str">
        <f t="shared" si="27"/>
        <v>Insufficient Data</v>
      </c>
      <c r="H375" s="13" t="str">
        <f t="shared" si="28"/>
        <v>No Data</v>
      </c>
      <c r="I375" s="10">
        <f>PasteData!G378</f>
        <v>0</v>
      </c>
      <c r="J375" s="10">
        <f>PasteData!H378</f>
        <v>0</v>
      </c>
    </row>
    <row r="376" spans="1:10" x14ac:dyDescent="0.3">
      <c r="A376" s="10" t="str">
        <f>LEFT(PasteData!A379,19)</f>
        <v/>
      </c>
      <c r="B376" s="11" t="e">
        <f>IF(PasteData!$U$1="Eastern Daylight Time",View!A376-(4/24),IF(OR(PasteData!$U$1="Eastern Standard Time",PasteData!$U$1="Central Daylight Time"),View!A376-(5/24),IF(OR(PasteData!$U$1="Central Standard Time",PasteData!$U$1="Mountain Daylight Time"),View!A376-(6/24),IF(OR(PasteData!$U$1="Mountain Standard Time",PasteData!$U$1="Pacific Daylight Time"),View!A376-(7/24),IF(OR(PasteData!$U$1="Pacific Standard Time",PasteData!$U$1="Alaska Daylight Time"),View!A376-(8/24),IF(PasteData!$U$1="Alaska Standard Time",View!A376-(9/24),""))))))</f>
        <v>#VALUE!</v>
      </c>
      <c r="C376" s="10">
        <f>PasteData!C379</f>
        <v>0</v>
      </c>
      <c r="D376" s="10">
        <f t="shared" si="26"/>
        <v>5.75</v>
      </c>
      <c r="E376">
        <f t="shared" si="29"/>
        <v>1</v>
      </c>
      <c r="F376">
        <f t="shared" si="30"/>
        <v>5.75</v>
      </c>
      <c r="G376" s="12" t="str">
        <f t="shared" si="27"/>
        <v>Insufficient Data</v>
      </c>
      <c r="H376" s="13" t="str">
        <f t="shared" si="28"/>
        <v>No Data</v>
      </c>
      <c r="I376" s="10">
        <f>PasteData!G379</f>
        <v>0</v>
      </c>
      <c r="J376" s="10">
        <f>PasteData!H379</f>
        <v>0</v>
      </c>
    </row>
    <row r="377" spans="1:10" x14ac:dyDescent="0.3">
      <c r="A377" s="10" t="str">
        <f>LEFT(PasteData!A380,19)</f>
        <v/>
      </c>
      <c r="B377" s="11" t="e">
        <f>IF(PasteData!$U$1="Eastern Daylight Time",View!A377-(4/24),IF(OR(PasteData!$U$1="Eastern Standard Time",PasteData!$U$1="Central Daylight Time"),View!A377-(5/24),IF(OR(PasteData!$U$1="Central Standard Time",PasteData!$U$1="Mountain Daylight Time"),View!A377-(6/24),IF(OR(PasteData!$U$1="Mountain Standard Time",PasteData!$U$1="Pacific Daylight Time"),View!A377-(7/24),IF(OR(PasteData!$U$1="Pacific Standard Time",PasteData!$U$1="Alaska Daylight Time"),View!A377-(8/24),IF(PasteData!$U$1="Alaska Standard Time",View!A377-(9/24),""))))))</f>
        <v>#VALUE!</v>
      </c>
      <c r="C377" s="10">
        <f>PasteData!C380</f>
        <v>0</v>
      </c>
      <c r="D377" s="10">
        <f t="shared" si="26"/>
        <v>5.75</v>
      </c>
      <c r="E377">
        <f t="shared" si="29"/>
        <v>1</v>
      </c>
      <c r="F377">
        <f t="shared" si="30"/>
        <v>5.75</v>
      </c>
      <c r="G377" s="12" t="str">
        <f t="shared" si="27"/>
        <v>Insufficient Data</v>
      </c>
      <c r="H377" s="13" t="str">
        <f t="shared" si="28"/>
        <v>No Data</v>
      </c>
      <c r="I377" s="10">
        <f>PasteData!G380</f>
        <v>0</v>
      </c>
      <c r="J377" s="10">
        <f>PasteData!H380</f>
        <v>0</v>
      </c>
    </row>
    <row r="378" spans="1:10" x14ac:dyDescent="0.3">
      <c r="A378" s="10" t="str">
        <f>LEFT(PasteData!A381,19)</f>
        <v/>
      </c>
      <c r="B378" s="11" t="e">
        <f>IF(PasteData!$U$1="Eastern Daylight Time",View!A378-(4/24),IF(OR(PasteData!$U$1="Eastern Standard Time",PasteData!$U$1="Central Daylight Time"),View!A378-(5/24),IF(OR(PasteData!$U$1="Central Standard Time",PasteData!$U$1="Mountain Daylight Time"),View!A378-(6/24),IF(OR(PasteData!$U$1="Mountain Standard Time",PasteData!$U$1="Pacific Daylight Time"),View!A378-(7/24),IF(OR(PasteData!$U$1="Pacific Standard Time",PasteData!$U$1="Alaska Daylight Time"),View!A378-(8/24),IF(PasteData!$U$1="Alaska Standard Time",View!A378-(9/24),""))))))</f>
        <v>#VALUE!</v>
      </c>
      <c r="C378" s="10">
        <f>PasteData!C381</f>
        <v>0</v>
      </c>
      <c r="D378" s="10">
        <f t="shared" si="26"/>
        <v>5.75</v>
      </c>
      <c r="E378">
        <f t="shared" si="29"/>
        <v>1</v>
      </c>
      <c r="F378">
        <f t="shared" si="30"/>
        <v>5.75</v>
      </c>
      <c r="G378" s="12" t="str">
        <f t="shared" si="27"/>
        <v>Insufficient Data</v>
      </c>
      <c r="H378" s="13" t="str">
        <f t="shared" si="28"/>
        <v>No Data</v>
      </c>
      <c r="I378" s="10">
        <f>PasteData!G381</f>
        <v>0</v>
      </c>
      <c r="J378" s="10">
        <f>PasteData!H381</f>
        <v>0</v>
      </c>
    </row>
    <row r="379" spans="1:10" x14ac:dyDescent="0.3">
      <c r="A379" s="10" t="str">
        <f>LEFT(PasteData!A382,19)</f>
        <v/>
      </c>
      <c r="B379" s="11" t="e">
        <f>IF(PasteData!$U$1="Eastern Daylight Time",View!A379-(4/24),IF(OR(PasteData!$U$1="Eastern Standard Time",PasteData!$U$1="Central Daylight Time"),View!A379-(5/24),IF(OR(PasteData!$U$1="Central Standard Time",PasteData!$U$1="Mountain Daylight Time"),View!A379-(6/24),IF(OR(PasteData!$U$1="Mountain Standard Time",PasteData!$U$1="Pacific Daylight Time"),View!A379-(7/24),IF(OR(PasteData!$U$1="Pacific Standard Time",PasteData!$U$1="Alaska Daylight Time"),View!A379-(8/24),IF(PasteData!$U$1="Alaska Standard Time",View!A379-(9/24),""))))))</f>
        <v>#VALUE!</v>
      </c>
      <c r="C379" s="10">
        <f>PasteData!C382</f>
        <v>0</v>
      </c>
      <c r="D379" s="10">
        <f t="shared" si="26"/>
        <v>5.75</v>
      </c>
      <c r="E379">
        <f t="shared" si="29"/>
        <v>1</v>
      </c>
      <c r="F379">
        <f t="shared" si="30"/>
        <v>5.75</v>
      </c>
      <c r="G379" s="12" t="str">
        <f t="shared" si="27"/>
        <v>Insufficient Data</v>
      </c>
      <c r="H379" s="13" t="str">
        <f t="shared" si="28"/>
        <v>No Data</v>
      </c>
      <c r="I379" s="10">
        <f>PasteData!G382</f>
        <v>0</v>
      </c>
      <c r="J379" s="10">
        <f>PasteData!H382</f>
        <v>0</v>
      </c>
    </row>
    <row r="380" spans="1:10" x14ac:dyDescent="0.3">
      <c r="A380" s="10" t="str">
        <f>LEFT(PasteData!A383,19)</f>
        <v/>
      </c>
      <c r="B380" s="11" t="e">
        <f>IF(PasteData!$U$1="Eastern Daylight Time",View!A380-(4/24),IF(OR(PasteData!$U$1="Eastern Standard Time",PasteData!$U$1="Central Daylight Time"),View!A380-(5/24),IF(OR(PasteData!$U$1="Central Standard Time",PasteData!$U$1="Mountain Daylight Time"),View!A380-(6/24),IF(OR(PasteData!$U$1="Mountain Standard Time",PasteData!$U$1="Pacific Daylight Time"),View!A380-(7/24),IF(OR(PasteData!$U$1="Pacific Standard Time",PasteData!$U$1="Alaska Daylight Time"),View!A380-(8/24),IF(PasteData!$U$1="Alaska Standard Time",View!A380-(9/24),""))))))</f>
        <v>#VALUE!</v>
      </c>
      <c r="C380" s="10">
        <f>PasteData!C383</f>
        <v>0</v>
      </c>
      <c r="D380" s="10">
        <f t="shared" si="26"/>
        <v>5.75</v>
      </c>
      <c r="E380">
        <f t="shared" si="29"/>
        <v>1</v>
      </c>
      <c r="F380">
        <f t="shared" si="30"/>
        <v>5.75</v>
      </c>
      <c r="G380" s="12" t="str">
        <f t="shared" si="27"/>
        <v>Insufficient Data</v>
      </c>
      <c r="H380" s="13" t="str">
        <f t="shared" si="28"/>
        <v>No Data</v>
      </c>
      <c r="I380" s="10">
        <f>PasteData!G383</f>
        <v>0</v>
      </c>
      <c r="J380" s="10">
        <f>PasteData!H383</f>
        <v>0</v>
      </c>
    </row>
    <row r="381" spans="1:10" x14ac:dyDescent="0.3">
      <c r="A381" s="10" t="str">
        <f>LEFT(PasteData!A384,19)</f>
        <v/>
      </c>
      <c r="B381" s="11" t="e">
        <f>IF(PasteData!$U$1="Eastern Daylight Time",View!A381-(4/24),IF(OR(PasteData!$U$1="Eastern Standard Time",PasteData!$U$1="Central Daylight Time"),View!A381-(5/24),IF(OR(PasteData!$U$1="Central Standard Time",PasteData!$U$1="Mountain Daylight Time"),View!A381-(6/24),IF(OR(PasteData!$U$1="Mountain Standard Time",PasteData!$U$1="Pacific Daylight Time"),View!A381-(7/24),IF(OR(PasteData!$U$1="Pacific Standard Time",PasteData!$U$1="Alaska Daylight Time"),View!A381-(8/24),IF(PasteData!$U$1="Alaska Standard Time",View!A381-(9/24),""))))))</f>
        <v>#VALUE!</v>
      </c>
      <c r="C381" s="10">
        <f>PasteData!C384</f>
        <v>0</v>
      </c>
      <c r="D381" s="10">
        <f t="shared" si="26"/>
        <v>5.75</v>
      </c>
      <c r="E381">
        <f t="shared" si="29"/>
        <v>1</v>
      </c>
      <c r="F381">
        <f t="shared" si="30"/>
        <v>5.75</v>
      </c>
      <c r="G381" s="12" t="str">
        <f t="shared" si="27"/>
        <v>Insufficient Data</v>
      </c>
      <c r="H381" s="13" t="str">
        <f t="shared" si="28"/>
        <v>No Data</v>
      </c>
      <c r="I381" s="10">
        <f>PasteData!G384</f>
        <v>0</v>
      </c>
      <c r="J381" s="10">
        <f>PasteData!H384</f>
        <v>0</v>
      </c>
    </row>
    <row r="382" spans="1:10" x14ac:dyDescent="0.3">
      <c r="A382" s="10" t="str">
        <f>LEFT(PasteData!A385,19)</f>
        <v/>
      </c>
      <c r="B382" s="11" t="e">
        <f>IF(PasteData!$U$1="Eastern Daylight Time",View!A382-(4/24),IF(OR(PasteData!$U$1="Eastern Standard Time",PasteData!$U$1="Central Daylight Time"),View!A382-(5/24),IF(OR(PasteData!$U$1="Central Standard Time",PasteData!$U$1="Mountain Daylight Time"),View!A382-(6/24),IF(OR(PasteData!$U$1="Mountain Standard Time",PasteData!$U$1="Pacific Daylight Time"),View!A382-(7/24),IF(OR(PasteData!$U$1="Pacific Standard Time",PasteData!$U$1="Alaska Daylight Time"),View!A382-(8/24),IF(PasteData!$U$1="Alaska Standard Time",View!A382-(9/24),""))))))</f>
        <v>#VALUE!</v>
      </c>
      <c r="C382" s="10">
        <f>PasteData!C385</f>
        <v>0</v>
      </c>
      <c r="D382" s="10">
        <f t="shared" si="26"/>
        <v>5.75</v>
      </c>
      <c r="E382">
        <f t="shared" si="29"/>
        <v>1</v>
      </c>
      <c r="F382">
        <f t="shared" si="30"/>
        <v>5.75</v>
      </c>
      <c r="G382" s="12" t="str">
        <f t="shared" si="27"/>
        <v>Insufficient Data</v>
      </c>
      <c r="H382" s="13" t="str">
        <f t="shared" si="28"/>
        <v>No Data</v>
      </c>
      <c r="I382" s="10">
        <f>PasteData!G385</f>
        <v>0</v>
      </c>
      <c r="J382" s="10">
        <f>PasteData!H385</f>
        <v>0</v>
      </c>
    </row>
    <row r="383" spans="1:10" x14ac:dyDescent="0.3">
      <c r="A383" s="10" t="str">
        <f>LEFT(PasteData!A386,19)</f>
        <v/>
      </c>
      <c r="B383" s="11" t="e">
        <f>IF(PasteData!$U$1="Eastern Daylight Time",View!A383-(4/24),IF(OR(PasteData!$U$1="Eastern Standard Time",PasteData!$U$1="Central Daylight Time"),View!A383-(5/24),IF(OR(PasteData!$U$1="Central Standard Time",PasteData!$U$1="Mountain Daylight Time"),View!A383-(6/24),IF(OR(PasteData!$U$1="Mountain Standard Time",PasteData!$U$1="Pacific Daylight Time"),View!A383-(7/24),IF(OR(PasteData!$U$1="Pacific Standard Time",PasteData!$U$1="Alaska Daylight Time"),View!A383-(8/24),IF(PasteData!$U$1="Alaska Standard Time",View!A383-(9/24),""))))))</f>
        <v>#VALUE!</v>
      </c>
      <c r="C383" s="10">
        <f>PasteData!C386</f>
        <v>0</v>
      </c>
      <c r="D383" s="10">
        <f t="shared" si="26"/>
        <v>5.75</v>
      </c>
      <c r="E383">
        <f t="shared" si="29"/>
        <v>1</v>
      </c>
      <c r="F383">
        <f t="shared" si="30"/>
        <v>5.75</v>
      </c>
      <c r="G383" s="12" t="str">
        <f t="shared" si="27"/>
        <v>Insufficient Data</v>
      </c>
      <c r="H383" s="13" t="str">
        <f t="shared" si="28"/>
        <v>No Data</v>
      </c>
      <c r="I383" s="10">
        <f>PasteData!G386</f>
        <v>0</v>
      </c>
      <c r="J383" s="10">
        <f>PasteData!H386</f>
        <v>0</v>
      </c>
    </row>
    <row r="384" spans="1:10" x14ac:dyDescent="0.3">
      <c r="A384" s="10" t="str">
        <f>LEFT(PasteData!A387,19)</f>
        <v/>
      </c>
      <c r="B384" s="11" t="e">
        <f>IF(PasteData!$U$1="Eastern Daylight Time",View!A384-(4/24),IF(OR(PasteData!$U$1="Eastern Standard Time",PasteData!$U$1="Central Daylight Time"),View!A384-(5/24),IF(OR(PasteData!$U$1="Central Standard Time",PasteData!$U$1="Mountain Daylight Time"),View!A384-(6/24),IF(OR(PasteData!$U$1="Mountain Standard Time",PasteData!$U$1="Pacific Daylight Time"),View!A384-(7/24),IF(OR(PasteData!$U$1="Pacific Standard Time",PasteData!$U$1="Alaska Daylight Time"),View!A384-(8/24),IF(PasteData!$U$1="Alaska Standard Time",View!A384-(9/24),""))))))</f>
        <v>#VALUE!</v>
      </c>
      <c r="C384" s="10">
        <f>PasteData!C387</f>
        <v>0</v>
      </c>
      <c r="D384" s="10">
        <f t="shared" si="26"/>
        <v>5.75</v>
      </c>
      <c r="E384">
        <f t="shared" si="29"/>
        <v>1</v>
      </c>
      <c r="F384">
        <f t="shared" si="30"/>
        <v>5.75</v>
      </c>
      <c r="G384" s="12" t="str">
        <f t="shared" si="27"/>
        <v>Insufficient Data</v>
      </c>
      <c r="H384" s="13" t="str">
        <f t="shared" si="28"/>
        <v>No Data</v>
      </c>
      <c r="I384" s="10">
        <f>PasteData!G387</f>
        <v>0</v>
      </c>
      <c r="J384" s="10">
        <f>PasteData!H387</f>
        <v>0</v>
      </c>
    </row>
    <row r="385" spans="1:10" x14ac:dyDescent="0.3">
      <c r="A385" s="10" t="str">
        <f>LEFT(PasteData!A388,19)</f>
        <v/>
      </c>
      <c r="B385" s="11" t="e">
        <f>IF(PasteData!$U$1="Eastern Daylight Time",View!A385-(4/24),IF(OR(PasteData!$U$1="Eastern Standard Time",PasteData!$U$1="Central Daylight Time"),View!A385-(5/24),IF(OR(PasteData!$U$1="Central Standard Time",PasteData!$U$1="Mountain Daylight Time"),View!A385-(6/24),IF(OR(PasteData!$U$1="Mountain Standard Time",PasteData!$U$1="Pacific Daylight Time"),View!A385-(7/24),IF(OR(PasteData!$U$1="Pacific Standard Time",PasteData!$U$1="Alaska Daylight Time"),View!A385-(8/24),IF(PasteData!$U$1="Alaska Standard Time",View!A385-(9/24),""))))))</f>
        <v>#VALUE!</v>
      </c>
      <c r="C385" s="10">
        <f>PasteData!C388</f>
        <v>0</v>
      </c>
      <c r="D385" s="10">
        <f t="shared" si="26"/>
        <v>5.75</v>
      </c>
      <c r="E385">
        <f t="shared" si="29"/>
        <v>1</v>
      </c>
      <c r="F385">
        <f t="shared" si="30"/>
        <v>5.75</v>
      </c>
      <c r="G385" s="12" t="str">
        <f t="shared" si="27"/>
        <v>Insufficient Data</v>
      </c>
      <c r="H385" s="13" t="str">
        <f t="shared" si="28"/>
        <v>No Data</v>
      </c>
      <c r="I385" s="10">
        <f>PasteData!G388</f>
        <v>0</v>
      </c>
      <c r="J385" s="10">
        <f>PasteData!H388</f>
        <v>0</v>
      </c>
    </row>
    <row r="386" spans="1:10" x14ac:dyDescent="0.3">
      <c r="A386" s="10" t="str">
        <f>LEFT(PasteData!A389,19)</f>
        <v/>
      </c>
      <c r="B386" s="11" t="e">
        <f>IF(PasteData!$U$1="Eastern Daylight Time",View!A386-(4/24),IF(OR(PasteData!$U$1="Eastern Standard Time",PasteData!$U$1="Central Daylight Time"),View!A386-(5/24),IF(OR(PasteData!$U$1="Central Standard Time",PasteData!$U$1="Mountain Daylight Time"),View!A386-(6/24),IF(OR(PasteData!$U$1="Mountain Standard Time",PasteData!$U$1="Pacific Daylight Time"),View!A386-(7/24),IF(OR(PasteData!$U$1="Pacific Standard Time",PasteData!$U$1="Alaska Daylight Time"),View!A386-(8/24),IF(PasteData!$U$1="Alaska Standard Time",View!A386-(9/24),""))))))</f>
        <v>#VALUE!</v>
      </c>
      <c r="C386" s="10">
        <f>PasteData!C389</f>
        <v>0</v>
      </c>
      <c r="D386" s="10">
        <f t="shared" ref="D386:D449" si="31">IF(C386&lt;=343,0.52*C386-0.086*J386+5.75,(0.46*C386)+(0.000393*(C386)^2)+2.97)</f>
        <v>5.75</v>
      </c>
      <c r="E386">
        <f t="shared" si="29"/>
        <v>1</v>
      </c>
      <c r="F386">
        <f t="shared" si="30"/>
        <v>5.75</v>
      </c>
      <c r="G386" s="12" t="str">
        <f t="shared" si="27"/>
        <v>Insufficient Data</v>
      </c>
      <c r="H386" s="13" t="str">
        <f t="shared" si="28"/>
        <v>No Data</v>
      </c>
      <c r="I386" s="10">
        <f>PasteData!G389</f>
        <v>0</v>
      </c>
      <c r="J386" s="10">
        <f>PasteData!H389</f>
        <v>0</v>
      </c>
    </row>
    <row r="387" spans="1:10" x14ac:dyDescent="0.3">
      <c r="A387" s="10" t="str">
        <f>LEFT(PasteData!A390,19)</f>
        <v/>
      </c>
      <c r="B387" s="11" t="e">
        <f>IF(PasteData!$U$1="Eastern Daylight Time",View!A387-(4/24),IF(OR(PasteData!$U$1="Eastern Standard Time",PasteData!$U$1="Central Daylight Time"),View!A387-(5/24),IF(OR(PasteData!$U$1="Central Standard Time",PasteData!$U$1="Mountain Daylight Time"),View!A387-(6/24),IF(OR(PasteData!$U$1="Mountain Standard Time",PasteData!$U$1="Pacific Daylight Time"),View!A387-(7/24),IF(OR(PasteData!$U$1="Pacific Standard Time",PasteData!$U$1="Alaska Daylight Time"),View!A387-(8/24),IF(PasteData!$U$1="Alaska Standard Time",View!A387-(9/24),""))))))</f>
        <v>#VALUE!</v>
      </c>
      <c r="C387" s="10">
        <f>PasteData!C390</f>
        <v>0</v>
      </c>
      <c r="D387" s="10">
        <f t="shared" si="31"/>
        <v>5.75</v>
      </c>
      <c r="E387">
        <f t="shared" si="29"/>
        <v>1</v>
      </c>
      <c r="F387">
        <f t="shared" si="30"/>
        <v>5.75</v>
      </c>
      <c r="G387" s="12" t="str">
        <f t="shared" ref="G387:G450" si="32">IF(COUNTBLANK(A387:A398)&gt;=12,"Insufficient Data",ROUND(IF(AND(TRUNC(F387,1)&gt;=0,TRUNC(F387,1)&lt;=12),(50/12)*TRUNC(F387,1),IF(AND(TRUNC(F387,1)&gt;=12.1,TRUNC(F387,1)&lt;=35.4),(49/23.3)*(TRUNC(F387,1)-12.1)+51,IF(AND(TRUNC(F387,1)&gt;=35.5,TRUNC(F387,1)&lt;=55.4),(49/19.9)*(TRUNC(F387,1)-35.5)+101,IF(AND(TRUNC(F387,1)&gt;=55.5,TRUNC(F387,1)&lt;=150.4),(49/94.9)*(TRUNC(F387,1)-55.5)+151,IF(AND(TRUNC(F387,1)&gt;=150.5,TRUNC(F387,1)&lt;=250.4),(99/99.9)*(TRUNC(F387,1)-150.5)+201,IF(AND(TRUNC(F387,1)&gt;=250.5,TRUNC(F387,1)&lt;=350.4),(99/99.9)*(TRUNC(F387,1)-250.5)+301,IF(TRUNC(F387,1)&gt;=350.5,(99/149.9)*(TRUNC(F387,1)-350.5)+401,"No Data"))))))),0))</f>
        <v>Insufficient Data</v>
      </c>
      <c r="H387" s="13" t="str">
        <f t="shared" ref="H387:H450" si="33">IF(ISNUMBER(G387),IF(AND(G387&gt;=0,G387&lt;=50),"Good",IF(AND(G387&gt;=50,G387&lt;=100),"Moderate",IF(AND(G387&gt;=101,G387&lt;=150),"Unhealthy for Sensitive Groups",IF(AND(G387&gt;=151,G387&lt;=200),"Unhealthy",IF(AND(G387&gt;=201,G387&lt;=300),"Very Unhealthy",IF(AND(G387&gt;=301,G387&lt;=500),"Hazardous",IF(G387&gt;500,"Beyond the AQI","No Data"))))))),"No Data")</f>
        <v>No Data</v>
      </c>
      <c r="I387" s="10">
        <f>PasteData!G390</f>
        <v>0</v>
      </c>
      <c r="J387" s="10">
        <f>PasteData!H390</f>
        <v>0</v>
      </c>
    </row>
    <row r="388" spans="1:10" x14ac:dyDescent="0.3">
      <c r="A388" s="10" t="str">
        <f>LEFT(PasteData!A391,19)</f>
        <v/>
      </c>
      <c r="B388" s="11" t="e">
        <f>IF(PasteData!$U$1="Eastern Daylight Time",View!A388-(4/24),IF(OR(PasteData!$U$1="Eastern Standard Time",PasteData!$U$1="Central Daylight Time"),View!A388-(5/24),IF(OR(PasteData!$U$1="Central Standard Time",PasteData!$U$1="Mountain Daylight Time"),View!A388-(6/24),IF(OR(PasteData!$U$1="Mountain Standard Time",PasteData!$U$1="Pacific Daylight Time"),View!A388-(7/24),IF(OR(PasteData!$U$1="Pacific Standard Time",PasteData!$U$1="Alaska Daylight Time"),View!A388-(8/24),IF(PasteData!$U$1="Alaska Standard Time",View!A388-(9/24),""))))))</f>
        <v>#VALUE!</v>
      </c>
      <c r="C388" s="10">
        <f>PasteData!C391</f>
        <v>0</v>
      </c>
      <c r="D388" s="10">
        <f t="shared" si="31"/>
        <v>5.75</v>
      </c>
      <c r="E388">
        <f t="shared" si="29"/>
        <v>1</v>
      </c>
      <c r="F388">
        <f t="shared" si="30"/>
        <v>5.75</v>
      </c>
      <c r="G388" s="12" t="str">
        <f t="shared" si="32"/>
        <v>Insufficient Data</v>
      </c>
      <c r="H388" s="13" t="str">
        <f t="shared" si="33"/>
        <v>No Data</v>
      </c>
      <c r="I388" s="10">
        <f>PasteData!G391</f>
        <v>0</v>
      </c>
      <c r="J388" s="10">
        <f>PasteData!H391</f>
        <v>0</v>
      </c>
    </row>
    <row r="389" spans="1:10" x14ac:dyDescent="0.3">
      <c r="A389" s="10" t="str">
        <f>LEFT(PasteData!A392,19)</f>
        <v/>
      </c>
      <c r="B389" s="11" t="e">
        <f>IF(PasteData!$U$1="Eastern Daylight Time",View!A389-(4/24),IF(OR(PasteData!$U$1="Eastern Standard Time",PasteData!$U$1="Central Daylight Time"),View!A389-(5/24),IF(OR(PasteData!$U$1="Central Standard Time",PasteData!$U$1="Mountain Daylight Time"),View!A389-(6/24),IF(OR(PasteData!$U$1="Mountain Standard Time",PasteData!$U$1="Pacific Daylight Time"),View!A389-(7/24),IF(OR(PasteData!$U$1="Pacific Standard Time",PasteData!$U$1="Alaska Daylight Time"),View!A389-(8/24),IF(PasteData!$U$1="Alaska Standard Time",View!A389-(9/24),""))))))</f>
        <v>#VALUE!</v>
      </c>
      <c r="C389" s="10">
        <f>PasteData!C392</f>
        <v>0</v>
      </c>
      <c r="D389" s="10">
        <f t="shared" si="31"/>
        <v>5.75</v>
      </c>
      <c r="E389">
        <f t="shared" si="29"/>
        <v>1</v>
      </c>
      <c r="F389">
        <f t="shared" si="30"/>
        <v>5.75</v>
      </c>
      <c r="G389" s="12" t="str">
        <f t="shared" si="32"/>
        <v>Insufficient Data</v>
      </c>
      <c r="H389" s="13" t="str">
        <f t="shared" si="33"/>
        <v>No Data</v>
      </c>
      <c r="I389" s="10">
        <f>PasteData!G392</f>
        <v>0</v>
      </c>
      <c r="J389" s="10">
        <f>PasteData!H392</f>
        <v>0</v>
      </c>
    </row>
    <row r="390" spans="1:10" x14ac:dyDescent="0.3">
      <c r="A390" s="10" t="str">
        <f>LEFT(PasteData!A393,19)</f>
        <v/>
      </c>
      <c r="B390" s="11" t="e">
        <f>IF(PasteData!$U$1="Eastern Daylight Time",View!A390-(4/24),IF(OR(PasteData!$U$1="Eastern Standard Time",PasteData!$U$1="Central Daylight Time"),View!A390-(5/24),IF(OR(PasteData!$U$1="Central Standard Time",PasteData!$U$1="Mountain Daylight Time"),View!A390-(6/24),IF(OR(PasteData!$U$1="Mountain Standard Time",PasteData!$U$1="Pacific Daylight Time"),View!A390-(7/24),IF(OR(PasteData!$U$1="Pacific Standard Time",PasteData!$U$1="Alaska Daylight Time"),View!A390-(8/24),IF(PasteData!$U$1="Alaska Standard Time",View!A390-(9/24),""))))))</f>
        <v>#VALUE!</v>
      </c>
      <c r="C390" s="10">
        <f>PasteData!C393</f>
        <v>0</v>
      </c>
      <c r="D390" s="10">
        <f t="shared" si="31"/>
        <v>5.75</v>
      </c>
      <c r="E390">
        <f t="shared" si="29"/>
        <v>1</v>
      </c>
      <c r="F390">
        <f t="shared" si="30"/>
        <v>5.75</v>
      </c>
      <c r="G390" s="12" t="str">
        <f t="shared" si="32"/>
        <v>Insufficient Data</v>
      </c>
      <c r="H390" s="13" t="str">
        <f t="shared" si="33"/>
        <v>No Data</v>
      </c>
      <c r="I390" s="10">
        <f>PasteData!G393</f>
        <v>0</v>
      </c>
      <c r="J390" s="10">
        <f>PasteData!H393</f>
        <v>0</v>
      </c>
    </row>
    <row r="391" spans="1:10" x14ac:dyDescent="0.3">
      <c r="A391" s="10" t="str">
        <f>LEFT(PasteData!A394,19)</f>
        <v/>
      </c>
      <c r="B391" s="11" t="e">
        <f>IF(PasteData!$U$1="Eastern Daylight Time",View!A391-(4/24),IF(OR(PasteData!$U$1="Eastern Standard Time",PasteData!$U$1="Central Daylight Time"),View!A391-(5/24),IF(OR(PasteData!$U$1="Central Standard Time",PasteData!$U$1="Mountain Daylight Time"),View!A391-(6/24),IF(OR(PasteData!$U$1="Mountain Standard Time",PasteData!$U$1="Pacific Daylight Time"),View!A391-(7/24),IF(OR(PasteData!$U$1="Pacific Standard Time",PasteData!$U$1="Alaska Daylight Time"),View!A391-(8/24),IF(PasteData!$U$1="Alaska Standard Time",View!A391-(9/24),""))))))</f>
        <v>#VALUE!</v>
      </c>
      <c r="C391" s="10">
        <f>PasteData!C394</f>
        <v>0</v>
      </c>
      <c r="D391" s="10">
        <f t="shared" si="31"/>
        <v>5.75</v>
      </c>
      <c r="E391">
        <f t="shared" si="29"/>
        <v>1</v>
      </c>
      <c r="F391">
        <f t="shared" si="30"/>
        <v>5.75</v>
      </c>
      <c r="G391" s="12" t="str">
        <f t="shared" si="32"/>
        <v>Insufficient Data</v>
      </c>
      <c r="H391" s="13" t="str">
        <f t="shared" si="33"/>
        <v>No Data</v>
      </c>
      <c r="I391" s="10">
        <f>PasteData!G394</f>
        <v>0</v>
      </c>
      <c r="J391" s="10">
        <f>PasteData!H394</f>
        <v>0</v>
      </c>
    </row>
    <row r="392" spans="1:10" x14ac:dyDescent="0.3">
      <c r="A392" s="10" t="str">
        <f>LEFT(PasteData!A395,19)</f>
        <v/>
      </c>
      <c r="B392" s="11" t="e">
        <f>IF(PasteData!$U$1="Eastern Daylight Time",View!A392-(4/24),IF(OR(PasteData!$U$1="Eastern Standard Time",PasteData!$U$1="Central Daylight Time"),View!A392-(5/24),IF(OR(PasteData!$U$1="Central Standard Time",PasteData!$U$1="Mountain Daylight Time"),View!A392-(6/24),IF(OR(PasteData!$U$1="Mountain Standard Time",PasteData!$U$1="Pacific Daylight Time"),View!A392-(7/24),IF(OR(PasteData!$U$1="Pacific Standard Time",PasteData!$U$1="Alaska Daylight Time"),View!A392-(8/24),IF(PasteData!$U$1="Alaska Standard Time",View!A392-(9/24),""))))))</f>
        <v>#VALUE!</v>
      </c>
      <c r="C392" s="10">
        <f>PasteData!C395</f>
        <v>0</v>
      </c>
      <c r="D392" s="10">
        <f t="shared" si="31"/>
        <v>5.75</v>
      </c>
      <c r="E392">
        <f t="shared" si="29"/>
        <v>1</v>
      </c>
      <c r="F392">
        <f t="shared" si="30"/>
        <v>5.75</v>
      </c>
      <c r="G392" s="12" t="str">
        <f t="shared" si="32"/>
        <v>Insufficient Data</v>
      </c>
      <c r="H392" s="13" t="str">
        <f t="shared" si="33"/>
        <v>No Data</v>
      </c>
      <c r="I392" s="10">
        <f>PasteData!G395</f>
        <v>0</v>
      </c>
      <c r="J392" s="10">
        <f>PasteData!H395</f>
        <v>0</v>
      </c>
    </row>
    <row r="393" spans="1:10" x14ac:dyDescent="0.3">
      <c r="A393" s="10" t="str">
        <f>LEFT(PasteData!A396,19)</f>
        <v/>
      </c>
      <c r="B393" s="11" t="e">
        <f>IF(PasteData!$U$1="Eastern Daylight Time",View!A393-(4/24),IF(OR(PasteData!$U$1="Eastern Standard Time",PasteData!$U$1="Central Daylight Time"),View!A393-(5/24),IF(OR(PasteData!$U$1="Central Standard Time",PasteData!$U$1="Mountain Daylight Time"),View!A393-(6/24),IF(OR(PasteData!$U$1="Mountain Standard Time",PasteData!$U$1="Pacific Daylight Time"),View!A393-(7/24),IF(OR(PasteData!$U$1="Pacific Standard Time",PasteData!$U$1="Alaska Daylight Time"),View!A393-(8/24),IF(PasteData!$U$1="Alaska Standard Time",View!A393-(9/24),""))))))</f>
        <v>#VALUE!</v>
      </c>
      <c r="C393" s="10">
        <f>PasteData!C396</f>
        <v>0</v>
      </c>
      <c r="D393" s="10">
        <f t="shared" si="31"/>
        <v>5.75</v>
      </c>
      <c r="E393">
        <f t="shared" si="29"/>
        <v>1</v>
      </c>
      <c r="F393">
        <f t="shared" si="30"/>
        <v>5.75</v>
      </c>
      <c r="G393" s="12" t="str">
        <f t="shared" si="32"/>
        <v>Insufficient Data</v>
      </c>
      <c r="H393" s="13" t="str">
        <f t="shared" si="33"/>
        <v>No Data</v>
      </c>
      <c r="I393" s="10">
        <f>PasteData!G396</f>
        <v>0</v>
      </c>
      <c r="J393" s="10">
        <f>PasteData!H396</f>
        <v>0</v>
      </c>
    </row>
    <row r="394" spans="1:10" x14ac:dyDescent="0.3">
      <c r="A394" s="10" t="str">
        <f>LEFT(PasteData!A397,19)</f>
        <v/>
      </c>
      <c r="B394" s="11" t="e">
        <f>IF(PasteData!$U$1="Eastern Daylight Time",View!A394-(4/24),IF(OR(PasteData!$U$1="Eastern Standard Time",PasteData!$U$1="Central Daylight Time"),View!A394-(5/24),IF(OR(PasteData!$U$1="Central Standard Time",PasteData!$U$1="Mountain Daylight Time"),View!A394-(6/24),IF(OR(PasteData!$U$1="Mountain Standard Time",PasteData!$U$1="Pacific Daylight Time"),View!A394-(7/24),IF(OR(PasteData!$U$1="Pacific Standard Time",PasteData!$U$1="Alaska Daylight Time"),View!A394-(8/24),IF(PasteData!$U$1="Alaska Standard Time",View!A394-(9/24),""))))))</f>
        <v>#VALUE!</v>
      </c>
      <c r="C394" s="10">
        <f>PasteData!C397</f>
        <v>0</v>
      </c>
      <c r="D394" s="10">
        <f t="shared" si="31"/>
        <v>5.75</v>
      </c>
      <c r="E394">
        <f t="shared" si="29"/>
        <v>1</v>
      </c>
      <c r="F394">
        <f t="shared" si="30"/>
        <v>5.75</v>
      </c>
      <c r="G394" s="12" t="str">
        <f t="shared" si="32"/>
        <v>Insufficient Data</v>
      </c>
      <c r="H394" s="13" t="str">
        <f t="shared" si="33"/>
        <v>No Data</v>
      </c>
      <c r="I394" s="10">
        <f>PasteData!G397</f>
        <v>0</v>
      </c>
      <c r="J394" s="10">
        <f>PasteData!H397</f>
        <v>0</v>
      </c>
    </row>
    <row r="395" spans="1:10" x14ac:dyDescent="0.3">
      <c r="A395" s="10" t="str">
        <f>LEFT(PasteData!A398,19)</f>
        <v/>
      </c>
      <c r="B395" s="11" t="e">
        <f>IF(PasteData!$U$1="Eastern Daylight Time",View!A395-(4/24),IF(OR(PasteData!$U$1="Eastern Standard Time",PasteData!$U$1="Central Daylight Time"),View!A395-(5/24),IF(OR(PasteData!$U$1="Central Standard Time",PasteData!$U$1="Mountain Daylight Time"),View!A395-(6/24),IF(OR(PasteData!$U$1="Mountain Standard Time",PasteData!$U$1="Pacific Daylight Time"),View!A395-(7/24),IF(OR(PasteData!$U$1="Pacific Standard Time",PasteData!$U$1="Alaska Daylight Time"),View!A395-(8/24),IF(PasteData!$U$1="Alaska Standard Time",View!A395-(9/24),""))))))</f>
        <v>#VALUE!</v>
      </c>
      <c r="C395" s="10">
        <f>PasteData!C398</f>
        <v>0</v>
      </c>
      <c r="D395" s="10">
        <f t="shared" si="31"/>
        <v>5.75</v>
      </c>
      <c r="E395">
        <f t="shared" si="29"/>
        <v>1</v>
      </c>
      <c r="F395">
        <f t="shared" si="30"/>
        <v>5.75</v>
      </c>
      <c r="G395" s="12" t="str">
        <f t="shared" si="32"/>
        <v>Insufficient Data</v>
      </c>
      <c r="H395" s="13" t="str">
        <f t="shared" si="33"/>
        <v>No Data</v>
      </c>
      <c r="I395" s="10">
        <f>PasteData!G398</f>
        <v>0</v>
      </c>
      <c r="J395" s="10">
        <f>PasteData!H398</f>
        <v>0</v>
      </c>
    </row>
    <row r="396" spans="1:10" x14ac:dyDescent="0.3">
      <c r="A396" s="10" t="str">
        <f>LEFT(PasteData!A399,19)</f>
        <v/>
      </c>
      <c r="B396" s="11" t="e">
        <f>IF(PasteData!$U$1="Eastern Daylight Time",View!A396-(4/24),IF(OR(PasteData!$U$1="Eastern Standard Time",PasteData!$U$1="Central Daylight Time"),View!A396-(5/24),IF(OR(PasteData!$U$1="Central Standard Time",PasteData!$U$1="Mountain Daylight Time"),View!A396-(6/24),IF(OR(PasteData!$U$1="Mountain Standard Time",PasteData!$U$1="Pacific Daylight Time"),View!A396-(7/24),IF(OR(PasteData!$U$1="Pacific Standard Time",PasteData!$U$1="Alaska Daylight Time"),View!A396-(8/24),IF(PasteData!$U$1="Alaska Standard Time",View!A396-(9/24),""))))))</f>
        <v>#VALUE!</v>
      </c>
      <c r="C396" s="10">
        <f>PasteData!C399</f>
        <v>0</v>
      </c>
      <c r="D396" s="10">
        <f t="shared" si="31"/>
        <v>5.75</v>
      </c>
      <c r="E396">
        <f t="shared" si="29"/>
        <v>1</v>
      </c>
      <c r="F396">
        <f t="shared" si="30"/>
        <v>5.75</v>
      </c>
      <c r="G396" s="12" t="str">
        <f t="shared" si="32"/>
        <v>Insufficient Data</v>
      </c>
      <c r="H396" s="13" t="str">
        <f t="shared" si="33"/>
        <v>No Data</v>
      </c>
      <c r="I396" s="10">
        <f>PasteData!G399</f>
        <v>0</v>
      </c>
      <c r="J396" s="10">
        <f>PasteData!H399</f>
        <v>0</v>
      </c>
    </row>
    <row r="397" spans="1:10" x14ac:dyDescent="0.3">
      <c r="A397" s="10" t="str">
        <f>LEFT(PasteData!A400,19)</f>
        <v/>
      </c>
      <c r="B397" s="11" t="e">
        <f>IF(PasteData!$U$1="Eastern Daylight Time",View!A397-(4/24),IF(OR(PasteData!$U$1="Eastern Standard Time",PasteData!$U$1="Central Daylight Time"),View!A397-(5/24),IF(OR(PasteData!$U$1="Central Standard Time",PasteData!$U$1="Mountain Daylight Time"),View!A397-(6/24),IF(OR(PasteData!$U$1="Mountain Standard Time",PasteData!$U$1="Pacific Daylight Time"),View!A397-(7/24),IF(OR(PasteData!$U$1="Pacific Standard Time",PasteData!$U$1="Alaska Daylight Time"),View!A397-(8/24),IF(PasteData!$U$1="Alaska Standard Time",View!A397-(9/24),""))))))</f>
        <v>#VALUE!</v>
      </c>
      <c r="C397" s="10">
        <f>PasteData!C400</f>
        <v>0</v>
      </c>
      <c r="D397" s="10">
        <f t="shared" si="31"/>
        <v>5.75</v>
      </c>
      <c r="E397">
        <f t="shared" si="29"/>
        <v>1</v>
      </c>
      <c r="F397">
        <f t="shared" si="30"/>
        <v>5.75</v>
      </c>
      <c r="G397" s="12" t="str">
        <f t="shared" si="32"/>
        <v>Insufficient Data</v>
      </c>
      <c r="H397" s="13" t="str">
        <f t="shared" si="33"/>
        <v>No Data</v>
      </c>
      <c r="I397" s="10">
        <f>PasteData!G400</f>
        <v>0</v>
      </c>
      <c r="J397" s="10">
        <f>PasteData!H400</f>
        <v>0</v>
      </c>
    </row>
    <row r="398" spans="1:10" x14ac:dyDescent="0.3">
      <c r="A398" s="10" t="str">
        <f>LEFT(PasteData!A401,19)</f>
        <v/>
      </c>
      <c r="B398" s="11" t="e">
        <f>IF(PasteData!$U$1="Eastern Daylight Time",View!A398-(4/24),IF(OR(PasteData!$U$1="Eastern Standard Time",PasteData!$U$1="Central Daylight Time"),View!A398-(5/24),IF(OR(PasteData!$U$1="Central Standard Time",PasteData!$U$1="Mountain Daylight Time"),View!A398-(6/24),IF(OR(PasteData!$U$1="Mountain Standard Time",PasteData!$U$1="Pacific Daylight Time"),View!A398-(7/24),IF(OR(PasteData!$U$1="Pacific Standard Time",PasteData!$U$1="Alaska Daylight Time"),View!A398-(8/24),IF(PasteData!$U$1="Alaska Standard Time",View!A398-(9/24),""))))))</f>
        <v>#VALUE!</v>
      </c>
      <c r="C398" s="10">
        <f>PasteData!C401</f>
        <v>0</v>
      </c>
      <c r="D398" s="10">
        <f t="shared" si="31"/>
        <v>5.75</v>
      </c>
      <c r="E398">
        <f t="shared" ref="E398:E461" si="34">IF(1-(MAX(D387:D398)-MIN(D387:D398))/MAX(D387:D398)&lt;0.5,0.5,1-((MAX(D387:D398)-MIN(D387:D398))/MAX(D387:D398)))</f>
        <v>1</v>
      </c>
      <c r="F398">
        <f t="shared" ref="F398:F461" si="35">((D398*(E398^0))+(D397*(E398^1))+(D396*(E398^2))+(D395*(E398^3))+(D394*(E398^4))+(D393*(E398^5))+(D392*(E398^6))+(D391*(E398^7))+(D390*(E398^8))+(D389*(E398^9))+(D388*(E398^10))+(D387*(E398^11)))/((E398^0)+(E398^1)+(E398^2)+(E398^3)+(E398^4)+(E398^5)+(E398^6)+(E398^7)+(E398^8)+(E398^9)+(E398^10)+(E398^11))</f>
        <v>5.75</v>
      </c>
      <c r="G398" s="12" t="str">
        <f t="shared" si="32"/>
        <v>Insufficient Data</v>
      </c>
      <c r="H398" s="13" t="str">
        <f t="shared" si="33"/>
        <v>No Data</v>
      </c>
      <c r="I398" s="10">
        <f>PasteData!G401</f>
        <v>0</v>
      </c>
      <c r="J398" s="10">
        <f>PasteData!H401</f>
        <v>0</v>
      </c>
    </row>
    <row r="399" spans="1:10" x14ac:dyDescent="0.3">
      <c r="A399" s="10" t="str">
        <f>LEFT(PasteData!A402,19)</f>
        <v/>
      </c>
      <c r="B399" s="11" t="e">
        <f>IF(PasteData!$U$1="Eastern Daylight Time",View!A399-(4/24),IF(OR(PasteData!$U$1="Eastern Standard Time",PasteData!$U$1="Central Daylight Time"),View!A399-(5/24),IF(OR(PasteData!$U$1="Central Standard Time",PasteData!$U$1="Mountain Daylight Time"),View!A399-(6/24),IF(OR(PasteData!$U$1="Mountain Standard Time",PasteData!$U$1="Pacific Daylight Time"),View!A399-(7/24),IF(OR(PasteData!$U$1="Pacific Standard Time",PasteData!$U$1="Alaska Daylight Time"),View!A399-(8/24),IF(PasteData!$U$1="Alaska Standard Time",View!A399-(9/24),""))))))</f>
        <v>#VALUE!</v>
      </c>
      <c r="C399" s="10">
        <f>PasteData!C402</f>
        <v>0</v>
      </c>
      <c r="D399" s="10">
        <f t="shared" si="31"/>
        <v>5.75</v>
      </c>
      <c r="E399">
        <f t="shared" si="34"/>
        <v>1</v>
      </c>
      <c r="F399">
        <f t="shared" si="35"/>
        <v>5.75</v>
      </c>
      <c r="G399" s="12" t="str">
        <f t="shared" si="32"/>
        <v>Insufficient Data</v>
      </c>
      <c r="H399" s="13" t="str">
        <f t="shared" si="33"/>
        <v>No Data</v>
      </c>
      <c r="I399" s="10">
        <f>PasteData!G402</f>
        <v>0</v>
      </c>
      <c r="J399" s="10">
        <f>PasteData!H402</f>
        <v>0</v>
      </c>
    </row>
    <row r="400" spans="1:10" x14ac:dyDescent="0.3">
      <c r="A400" s="10" t="str">
        <f>LEFT(PasteData!A403,19)</f>
        <v/>
      </c>
      <c r="B400" s="11" t="e">
        <f>IF(PasteData!$U$1="Eastern Daylight Time",View!A400-(4/24),IF(OR(PasteData!$U$1="Eastern Standard Time",PasteData!$U$1="Central Daylight Time"),View!A400-(5/24),IF(OR(PasteData!$U$1="Central Standard Time",PasteData!$U$1="Mountain Daylight Time"),View!A400-(6/24),IF(OR(PasteData!$U$1="Mountain Standard Time",PasteData!$U$1="Pacific Daylight Time"),View!A400-(7/24),IF(OR(PasteData!$U$1="Pacific Standard Time",PasteData!$U$1="Alaska Daylight Time"),View!A400-(8/24),IF(PasteData!$U$1="Alaska Standard Time",View!A400-(9/24),""))))))</f>
        <v>#VALUE!</v>
      </c>
      <c r="C400" s="10">
        <f>PasteData!C403</f>
        <v>0</v>
      </c>
      <c r="D400" s="10">
        <f t="shared" si="31"/>
        <v>5.75</v>
      </c>
      <c r="E400">
        <f t="shared" si="34"/>
        <v>1</v>
      </c>
      <c r="F400">
        <f t="shared" si="35"/>
        <v>5.75</v>
      </c>
      <c r="G400" s="12" t="str">
        <f t="shared" si="32"/>
        <v>Insufficient Data</v>
      </c>
      <c r="H400" s="13" t="str">
        <f t="shared" si="33"/>
        <v>No Data</v>
      </c>
      <c r="I400" s="10">
        <f>PasteData!G403</f>
        <v>0</v>
      </c>
      <c r="J400" s="10">
        <f>PasteData!H403</f>
        <v>0</v>
      </c>
    </row>
    <row r="401" spans="1:10" x14ac:dyDescent="0.3">
      <c r="A401" s="10" t="str">
        <f>LEFT(PasteData!A404,19)</f>
        <v/>
      </c>
      <c r="B401" s="11" t="e">
        <f>IF(PasteData!$U$1="Eastern Daylight Time",View!A401-(4/24),IF(OR(PasteData!$U$1="Eastern Standard Time",PasteData!$U$1="Central Daylight Time"),View!A401-(5/24),IF(OR(PasteData!$U$1="Central Standard Time",PasteData!$U$1="Mountain Daylight Time"),View!A401-(6/24),IF(OR(PasteData!$U$1="Mountain Standard Time",PasteData!$U$1="Pacific Daylight Time"),View!A401-(7/24),IF(OR(PasteData!$U$1="Pacific Standard Time",PasteData!$U$1="Alaska Daylight Time"),View!A401-(8/24),IF(PasteData!$U$1="Alaska Standard Time",View!A401-(9/24),""))))))</f>
        <v>#VALUE!</v>
      </c>
      <c r="C401" s="10">
        <f>PasteData!C404</f>
        <v>0</v>
      </c>
      <c r="D401" s="10">
        <f t="shared" si="31"/>
        <v>5.75</v>
      </c>
      <c r="E401">
        <f t="shared" si="34"/>
        <v>1</v>
      </c>
      <c r="F401">
        <f t="shared" si="35"/>
        <v>5.75</v>
      </c>
      <c r="G401" s="12" t="str">
        <f t="shared" si="32"/>
        <v>Insufficient Data</v>
      </c>
      <c r="H401" s="13" t="str">
        <f t="shared" si="33"/>
        <v>No Data</v>
      </c>
      <c r="I401" s="10">
        <f>PasteData!G404</f>
        <v>0</v>
      </c>
      <c r="J401" s="10">
        <f>PasteData!H404</f>
        <v>0</v>
      </c>
    </row>
    <row r="402" spans="1:10" x14ac:dyDescent="0.3">
      <c r="A402" s="10" t="str">
        <f>LEFT(PasteData!A405,19)</f>
        <v/>
      </c>
      <c r="B402" s="11" t="e">
        <f>IF(PasteData!$U$1="Eastern Daylight Time",View!A402-(4/24),IF(OR(PasteData!$U$1="Eastern Standard Time",PasteData!$U$1="Central Daylight Time"),View!A402-(5/24),IF(OR(PasteData!$U$1="Central Standard Time",PasteData!$U$1="Mountain Daylight Time"),View!A402-(6/24),IF(OR(PasteData!$U$1="Mountain Standard Time",PasteData!$U$1="Pacific Daylight Time"),View!A402-(7/24),IF(OR(PasteData!$U$1="Pacific Standard Time",PasteData!$U$1="Alaska Daylight Time"),View!A402-(8/24),IF(PasteData!$U$1="Alaska Standard Time",View!A402-(9/24),""))))))</f>
        <v>#VALUE!</v>
      </c>
      <c r="C402" s="10">
        <f>PasteData!C405</f>
        <v>0</v>
      </c>
      <c r="D402" s="10">
        <f t="shared" si="31"/>
        <v>5.75</v>
      </c>
      <c r="E402">
        <f t="shared" si="34"/>
        <v>1</v>
      </c>
      <c r="F402">
        <f t="shared" si="35"/>
        <v>5.75</v>
      </c>
      <c r="G402" s="12" t="str">
        <f t="shared" si="32"/>
        <v>Insufficient Data</v>
      </c>
      <c r="H402" s="13" t="str">
        <f t="shared" si="33"/>
        <v>No Data</v>
      </c>
      <c r="I402" s="10">
        <f>PasteData!G405</f>
        <v>0</v>
      </c>
      <c r="J402" s="10">
        <f>PasteData!H405</f>
        <v>0</v>
      </c>
    </row>
    <row r="403" spans="1:10" x14ac:dyDescent="0.3">
      <c r="A403" s="10" t="str">
        <f>LEFT(PasteData!A406,19)</f>
        <v/>
      </c>
      <c r="B403" s="11" t="e">
        <f>IF(PasteData!$U$1="Eastern Daylight Time",View!A403-(4/24),IF(OR(PasteData!$U$1="Eastern Standard Time",PasteData!$U$1="Central Daylight Time"),View!A403-(5/24),IF(OR(PasteData!$U$1="Central Standard Time",PasteData!$U$1="Mountain Daylight Time"),View!A403-(6/24),IF(OR(PasteData!$U$1="Mountain Standard Time",PasteData!$U$1="Pacific Daylight Time"),View!A403-(7/24),IF(OR(PasteData!$U$1="Pacific Standard Time",PasteData!$U$1="Alaska Daylight Time"),View!A403-(8/24),IF(PasteData!$U$1="Alaska Standard Time",View!A403-(9/24),""))))))</f>
        <v>#VALUE!</v>
      </c>
      <c r="C403" s="10">
        <f>PasteData!C406</f>
        <v>0</v>
      </c>
      <c r="D403" s="10">
        <f t="shared" si="31"/>
        <v>5.75</v>
      </c>
      <c r="E403">
        <f t="shared" si="34"/>
        <v>1</v>
      </c>
      <c r="F403">
        <f t="shared" si="35"/>
        <v>5.75</v>
      </c>
      <c r="G403" s="12" t="str">
        <f t="shared" si="32"/>
        <v>Insufficient Data</v>
      </c>
      <c r="H403" s="13" t="str">
        <f t="shared" si="33"/>
        <v>No Data</v>
      </c>
      <c r="I403" s="10">
        <f>PasteData!G406</f>
        <v>0</v>
      </c>
      <c r="J403" s="10">
        <f>PasteData!H406</f>
        <v>0</v>
      </c>
    </row>
    <row r="404" spans="1:10" x14ac:dyDescent="0.3">
      <c r="A404" s="10" t="str">
        <f>LEFT(PasteData!A407,19)</f>
        <v/>
      </c>
      <c r="B404" s="11" t="e">
        <f>IF(PasteData!$U$1="Eastern Daylight Time",View!A404-(4/24),IF(OR(PasteData!$U$1="Eastern Standard Time",PasteData!$U$1="Central Daylight Time"),View!A404-(5/24),IF(OR(PasteData!$U$1="Central Standard Time",PasteData!$U$1="Mountain Daylight Time"),View!A404-(6/24),IF(OR(PasteData!$U$1="Mountain Standard Time",PasteData!$U$1="Pacific Daylight Time"),View!A404-(7/24),IF(OR(PasteData!$U$1="Pacific Standard Time",PasteData!$U$1="Alaska Daylight Time"),View!A404-(8/24),IF(PasteData!$U$1="Alaska Standard Time",View!A404-(9/24),""))))))</f>
        <v>#VALUE!</v>
      </c>
      <c r="C404" s="10">
        <f>PasteData!C407</f>
        <v>0</v>
      </c>
      <c r="D404" s="10">
        <f t="shared" si="31"/>
        <v>5.75</v>
      </c>
      <c r="E404">
        <f t="shared" si="34"/>
        <v>1</v>
      </c>
      <c r="F404">
        <f t="shared" si="35"/>
        <v>5.75</v>
      </c>
      <c r="G404" s="12" t="str">
        <f t="shared" si="32"/>
        <v>Insufficient Data</v>
      </c>
      <c r="H404" s="13" t="str">
        <f t="shared" si="33"/>
        <v>No Data</v>
      </c>
      <c r="I404" s="10">
        <f>PasteData!G407</f>
        <v>0</v>
      </c>
      <c r="J404" s="10">
        <f>PasteData!H407</f>
        <v>0</v>
      </c>
    </row>
    <row r="405" spans="1:10" x14ac:dyDescent="0.3">
      <c r="A405" s="10" t="str">
        <f>LEFT(PasteData!A408,19)</f>
        <v/>
      </c>
      <c r="B405" s="11" t="e">
        <f>IF(PasteData!$U$1="Eastern Daylight Time",View!A405-(4/24),IF(OR(PasteData!$U$1="Eastern Standard Time",PasteData!$U$1="Central Daylight Time"),View!A405-(5/24),IF(OR(PasteData!$U$1="Central Standard Time",PasteData!$U$1="Mountain Daylight Time"),View!A405-(6/24),IF(OR(PasteData!$U$1="Mountain Standard Time",PasteData!$U$1="Pacific Daylight Time"),View!A405-(7/24),IF(OR(PasteData!$U$1="Pacific Standard Time",PasteData!$U$1="Alaska Daylight Time"),View!A405-(8/24),IF(PasteData!$U$1="Alaska Standard Time",View!A405-(9/24),""))))))</f>
        <v>#VALUE!</v>
      </c>
      <c r="C405" s="10">
        <f>PasteData!C408</f>
        <v>0</v>
      </c>
      <c r="D405" s="10">
        <f t="shared" si="31"/>
        <v>5.75</v>
      </c>
      <c r="E405">
        <f t="shared" si="34"/>
        <v>1</v>
      </c>
      <c r="F405">
        <f t="shared" si="35"/>
        <v>5.75</v>
      </c>
      <c r="G405" s="12" t="str">
        <f t="shared" si="32"/>
        <v>Insufficient Data</v>
      </c>
      <c r="H405" s="13" t="str">
        <f t="shared" si="33"/>
        <v>No Data</v>
      </c>
      <c r="I405" s="10">
        <f>PasteData!G408</f>
        <v>0</v>
      </c>
      <c r="J405" s="10">
        <f>PasteData!H408</f>
        <v>0</v>
      </c>
    </row>
    <row r="406" spans="1:10" x14ac:dyDescent="0.3">
      <c r="A406" s="10" t="str">
        <f>LEFT(PasteData!A409,19)</f>
        <v/>
      </c>
      <c r="B406" s="11" t="e">
        <f>IF(PasteData!$U$1="Eastern Daylight Time",View!A406-(4/24),IF(OR(PasteData!$U$1="Eastern Standard Time",PasteData!$U$1="Central Daylight Time"),View!A406-(5/24),IF(OR(PasteData!$U$1="Central Standard Time",PasteData!$U$1="Mountain Daylight Time"),View!A406-(6/24),IF(OR(PasteData!$U$1="Mountain Standard Time",PasteData!$U$1="Pacific Daylight Time"),View!A406-(7/24),IF(OR(PasteData!$U$1="Pacific Standard Time",PasteData!$U$1="Alaska Daylight Time"),View!A406-(8/24),IF(PasteData!$U$1="Alaska Standard Time",View!A406-(9/24),""))))))</f>
        <v>#VALUE!</v>
      </c>
      <c r="C406" s="10">
        <f>PasteData!C409</f>
        <v>0</v>
      </c>
      <c r="D406" s="10">
        <f t="shared" si="31"/>
        <v>5.75</v>
      </c>
      <c r="E406">
        <f t="shared" si="34"/>
        <v>1</v>
      </c>
      <c r="F406">
        <f t="shared" si="35"/>
        <v>5.75</v>
      </c>
      <c r="G406" s="12" t="str">
        <f t="shared" si="32"/>
        <v>Insufficient Data</v>
      </c>
      <c r="H406" s="13" t="str">
        <f t="shared" si="33"/>
        <v>No Data</v>
      </c>
      <c r="I406" s="10">
        <f>PasteData!G409</f>
        <v>0</v>
      </c>
      <c r="J406" s="10">
        <f>PasteData!H409</f>
        <v>0</v>
      </c>
    </row>
    <row r="407" spans="1:10" x14ac:dyDescent="0.3">
      <c r="A407" s="10" t="str">
        <f>LEFT(PasteData!A410,19)</f>
        <v/>
      </c>
      <c r="B407" s="11" t="e">
        <f>IF(PasteData!$U$1="Eastern Daylight Time",View!A407-(4/24),IF(OR(PasteData!$U$1="Eastern Standard Time",PasteData!$U$1="Central Daylight Time"),View!A407-(5/24),IF(OR(PasteData!$U$1="Central Standard Time",PasteData!$U$1="Mountain Daylight Time"),View!A407-(6/24),IF(OR(PasteData!$U$1="Mountain Standard Time",PasteData!$U$1="Pacific Daylight Time"),View!A407-(7/24),IF(OR(PasteData!$U$1="Pacific Standard Time",PasteData!$U$1="Alaska Daylight Time"),View!A407-(8/24),IF(PasteData!$U$1="Alaska Standard Time",View!A407-(9/24),""))))))</f>
        <v>#VALUE!</v>
      </c>
      <c r="C407" s="10">
        <f>PasteData!C410</f>
        <v>0</v>
      </c>
      <c r="D407" s="10">
        <f t="shared" si="31"/>
        <v>5.75</v>
      </c>
      <c r="E407">
        <f t="shared" si="34"/>
        <v>1</v>
      </c>
      <c r="F407">
        <f t="shared" si="35"/>
        <v>5.75</v>
      </c>
      <c r="G407" s="12" t="str">
        <f t="shared" si="32"/>
        <v>Insufficient Data</v>
      </c>
      <c r="H407" s="13" t="str">
        <f t="shared" si="33"/>
        <v>No Data</v>
      </c>
      <c r="I407" s="10">
        <f>PasteData!G410</f>
        <v>0</v>
      </c>
      <c r="J407" s="10">
        <f>PasteData!H410</f>
        <v>0</v>
      </c>
    </row>
    <row r="408" spans="1:10" x14ac:dyDescent="0.3">
      <c r="A408" s="10" t="str">
        <f>LEFT(PasteData!A411,19)</f>
        <v/>
      </c>
      <c r="B408" s="11" t="e">
        <f>IF(PasteData!$U$1="Eastern Daylight Time",View!A408-(4/24),IF(OR(PasteData!$U$1="Eastern Standard Time",PasteData!$U$1="Central Daylight Time"),View!A408-(5/24),IF(OR(PasteData!$U$1="Central Standard Time",PasteData!$U$1="Mountain Daylight Time"),View!A408-(6/24),IF(OR(PasteData!$U$1="Mountain Standard Time",PasteData!$U$1="Pacific Daylight Time"),View!A408-(7/24),IF(OR(PasteData!$U$1="Pacific Standard Time",PasteData!$U$1="Alaska Daylight Time"),View!A408-(8/24),IF(PasteData!$U$1="Alaska Standard Time",View!A408-(9/24),""))))))</f>
        <v>#VALUE!</v>
      </c>
      <c r="C408" s="10">
        <f>PasteData!C411</f>
        <v>0</v>
      </c>
      <c r="D408" s="10">
        <f t="shared" si="31"/>
        <v>5.75</v>
      </c>
      <c r="E408">
        <f t="shared" si="34"/>
        <v>1</v>
      </c>
      <c r="F408">
        <f t="shared" si="35"/>
        <v>5.75</v>
      </c>
      <c r="G408" s="12" t="str">
        <f t="shared" si="32"/>
        <v>Insufficient Data</v>
      </c>
      <c r="H408" s="13" t="str">
        <f t="shared" si="33"/>
        <v>No Data</v>
      </c>
      <c r="I408" s="10">
        <f>PasteData!G411</f>
        <v>0</v>
      </c>
      <c r="J408" s="10">
        <f>PasteData!H411</f>
        <v>0</v>
      </c>
    </row>
    <row r="409" spans="1:10" x14ac:dyDescent="0.3">
      <c r="A409" s="10" t="str">
        <f>LEFT(PasteData!A412,19)</f>
        <v/>
      </c>
      <c r="B409" s="11" t="e">
        <f>IF(PasteData!$U$1="Eastern Daylight Time",View!A409-(4/24),IF(OR(PasteData!$U$1="Eastern Standard Time",PasteData!$U$1="Central Daylight Time"),View!A409-(5/24),IF(OR(PasteData!$U$1="Central Standard Time",PasteData!$U$1="Mountain Daylight Time"),View!A409-(6/24),IF(OR(PasteData!$U$1="Mountain Standard Time",PasteData!$U$1="Pacific Daylight Time"),View!A409-(7/24),IF(OR(PasteData!$U$1="Pacific Standard Time",PasteData!$U$1="Alaska Daylight Time"),View!A409-(8/24),IF(PasteData!$U$1="Alaska Standard Time",View!A409-(9/24),""))))))</f>
        <v>#VALUE!</v>
      </c>
      <c r="C409" s="10">
        <f>PasteData!C412</f>
        <v>0</v>
      </c>
      <c r="D409" s="10">
        <f t="shared" si="31"/>
        <v>5.75</v>
      </c>
      <c r="E409">
        <f t="shared" si="34"/>
        <v>1</v>
      </c>
      <c r="F409">
        <f t="shared" si="35"/>
        <v>5.75</v>
      </c>
      <c r="G409" s="12" t="str">
        <f t="shared" si="32"/>
        <v>Insufficient Data</v>
      </c>
      <c r="H409" s="13" t="str">
        <f t="shared" si="33"/>
        <v>No Data</v>
      </c>
      <c r="I409" s="10">
        <f>PasteData!G412</f>
        <v>0</v>
      </c>
      <c r="J409" s="10">
        <f>PasteData!H412</f>
        <v>0</v>
      </c>
    </row>
    <row r="410" spans="1:10" x14ac:dyDescent="0.3">
      <c r="A410" s="10" t="str">
        <f>LEFT(PasteData!A413,19)</f>
        <v/>
      </c>
      <c r="B410" s="11" t="e">
        <f>IF(PasteData!$U$1="Eastern Daylight Time",View!A410-(4/24),IF(OR(PasteData!$U$1="Eastern Standard Time",PasteData!$U$1="Central Daylight Time"),View!A410-(5/24),IF(OR(PasteData!$U$1="Central Standard Time",PasteData!$U$1="Mountain Daylight Time"),View!A410-(6/24),IF(OR(PasteData!$U$1="Mountain Standard Time",PasteData!$U$1="Pacific Daylight Time"),View!A410-(7/24),IF(OR(PasteData!$U$1="Pacific Standard Time",PasteData!$U$1="Alaska Daylight Time"),View!A410-(8/24),IF(PasteData!$U$1="Alaska Standard Time",View!A410-(9/24),""))))))</f>
        <v>#VALUE!</v>
      </c>
      <c r="C410" s="10">
        <f>PasteData!C413</f>
        <v>0</v>
      </c>
      <c r="D410" s="10">
        <f t="shared" si="31"/>
        <v>5.75</v>
      </c>
      <c r="E410">
        <f t="shared" si="34"/>
        <v>1</v>
      </c>
      <c r="F410">
        <f t="shared" si="35"/>
        <v>5.75</v>
      </c>
      <c r="G410" s="12" t="str">
        <f t="shared" si="32"/>
        <v>Insufficient Data</v>
      </c>
      <c r="H410" s="13" t="str">
        <f t="shared" si="33"/>
        <v>No Data</v>
      </c>
      <c r="I410" s="10">
        <f>PasteData!G413</f>
        <v>0</v>
      </c>
      <c r="J410" s="10">
        <f>PasteData!H413</f>
        <v>0</v>
      </c>
    </row>
    <row r="411" spans="1:10" x14ac:dyDescent="0.3">
      <c r="A411" s="10" t="str">
        <f>LEFT(PasteData!A414,19)</f>
        <v/>
      </c>
      <c r="B411" s="11" t="e">
        <f>IF(PasteData!$U$1="Eastern Daylight Time",View!A411-(4/24),IF(OR(PasteData!$U$1="Eastern Standard Time",PasteData!$U$1="Central Daylight Time"),View!A411-(5/24),IF(OR(PasteData!$U$1="Central Standard Time",PasteData!$U$1="Mountain Daylight Time"),View!A411-(6/24),IF(OR(PasteData!$U$1="Mountain Standard Time",PasteData!$U$1="Pacific Daylight Time"),View!A411-(7/24),IF(OR(PasteData!$U$1="Pacific Standard Time",PasteData!$U$1="Alaska Daylight Time"),View!A411-(8/24),IF(PasteData!$U$1="Alaska Standard Time",View!A411-(9/24),""))))))</f>
        <v>#VALUE!</v>
      </c>
      <c r="C411" s="10">
        <f>PasteData!C414</f>
        <v>0</v>
      </c>
      <c r="D411" s="10">
        <f t="shared" si="31"/>
        <v>5.75</v>
      </c>
      <c r="E411">
        <f t="shared" si="34"/>
        <v>1</v>
      </c>
      <c r="F411">
        <f t="shared" si="35"/>
        <v>5.75</v>
      </c>
      <c r="G411" s="12" t="str">
        <f t="shared" si="32"/>
        <v>Insufficient Data</v>
      </c>
      <c r="H411" s="13" t="str">
        <f t="shared" si="33"/>
        <v>No Data</v>
      </c>
      <c r="I411" s="10">
        <f>PasteData!G414</f>
        <v>0</v>
      </c>
      <c r="J411" s="10">
        <f>PasteData!H414</f>
        <v>0</v>
      </c>
    </row>
    <row r="412" spans="1:10" x14ac:dyDescent="0.3">
      <c r="A412" s="10" t="str">
        <f>LEFT(PasteData!A415,19)</f>
        <v/>
      </c>
      <c r="B412" s="11" t="e">
        <f>IF(PasteData!$U$1="Eastern Daylight Time",View!A412-(4/24),IF(OR(PasteData!$U$1="Eastern Standard Time",PasteData!$U$1="Central Daylight Time"),View!A412-(5/24),IF(OR(PasteData!$U$1="Central Standard Time",PasteData!$U$1="Mountain Daylight Time"),View!A412-(6/24),IF(OR(PasteData!$U$1="Mountain Standard Time",PasteData!$U$1="Pacific Daylight Time"),View!A412-(7/24),IF(OR(PasteData!$U$1="Pacific Standard Time",PasteData!$U$1="Alaska Daylight Time"),View!A412-(8/24),IF(PasteData!$U$1="Alaska Standard Time",View!A412-(9/24),""))))))</f>
        <v>#VALUE!</v>
      </c>
      <c r="C412" s="10">
        <f>PasteData!C415</f>
        <v>0</v>
      </c>
      <c r="D412" s="10">
        <f t="shared" si="31"/>
        <v>5.75</v>
      </c>
      <c r="E412">
        <f t="shared" si="34"/>
        <v>1</v>
      </c>
      <c r="F412">
        <f t="shared" si="35"/>
        <v>5.75</v>
      </c>
      <c r="G412" s="12" t="str">
        <f t="shared" si="32"/>
        <v>Insufficient Data</v>
      </c>
      <c r="H412" s="13" t="str">
        <f t="shared" si="33"/>
        <v>No Data</v>
      </c>
      <c r="I412" s="10">
        <f>PasteData!G415</f>
        <v>0</v>
      </c>
      <c r="J412" s="10">
        <f>PasteData!H415</f>
        <v>0</v>
      </c>
    </row>
    <row r="413" spans="1:10" x14ac:dyDescent="0.3">
      <c r="A413" s="10" t="str">
        <f>LEFT(PasteData!A416,19)</f>
        <v/>
      </c>
      <c r="B413" s="11" t="e">
        <f>IF(PasteData!$U$1="Eastern Daylight Time",View!A413-(4/24),IF(OR(PasteData!$U$1="Eastern Standard Time",PasteData!$U$1="Central Daylight Time"),View!A413-(5/24),IF(OR(PasteData!$U$1="Central Standard Time",PasteData!$U$1="Mountain Daylight Time"),View!A413-(6/24),IF(OR(PasteData!$U$1="Mountain Standard Time",PasteData!$U$1="Pacific Daylight Time"),View!A413-(7/24),IF(OR(PasteData!$U$1="Pacific Standard Time",PasteData!$U$1="Alaska Daylight Time"),View!A413-(8/24),IF(PasteData!$U$1="Alaska Standard Time",View!A413-(9/24),""))))))</f>
        <v>#VALUE!</v>
      </c>
      <c r="C413" s="10">
        <f>PasteData!C416</f>
        <v>0</v>
      </c>
      <c r="D413" s="10">
        <f t="shared" si="31"/>
        <v>5.75</v>
      </c>
      <c r="E413">
        <f t="shared" si="34"/>
        <v>1</v>
      </c>
      <c r="F413">
        <f t="shared" si="35"/>
        <v>5.75</v>
      </c>
      <c r="G413" s="12" t="str">
        <f t="shared" si="32"/>
        <v>Insufficient Data</v>
      </c>
      <c r="H413" s="13" t="str">
        <f t="shared" si="33"/>
        <v>No Data</v>
      </c>
      <c r="I413" s="10">
        <f>PasteData!G416</f>
        <v>0</v>
      </c>
      <c r="J413" s="10">
        <f>PasteData!H416</f>
        <v>0</v>
      </c>
    </row>
    <row r="414" spans="1:10" x14ac:dyDescent="0.3">
      <c r="A414" s="10" t="str">
        <f>LEFT(PasteData!A417,19)</f>
        <v/>
      </c>
      <c r="B414" s="11" t="e">
        <f>IF(PasteData!$U$1="Eastern Daylight Time",View!A414-(4/24),IF(OR(PasteData!$U$1="Eastern Standard Time",PasteData!$U$1="Central Daylight Time"),View!A414-(5/24),IF(OR(PasteData!$U$1="Central Standard Time",PasteData!$U$1="Mountain Daylight Time"),View!A414-(6/24),IF(OR(PasteData!$U$1="Mountain Standard Time",PasteData!$U$1="Pacific Daylight Time"),View!A414-(7/24),IF(OR(PasteData!$U$1="Pacific Standard Time",PasteData!$U$1="Alaska Daylight Time"),View!A414-(8/24),IF(PasteData!$U$1="Alaska Standard Time",View!A414-(9/24),""))))))</f>
        <v>#VALUE!</v>
      </c>
      <c r="C414" s="10">
        <f>PasteData!C417</f>
        <v>0</v>
      </c>
      <c r="D414" s="10">
        <f t="shared" si="31"/>
        <v>5.75</v>
      </c>
      <c r="E414">
        <f t="shared" si="34"/>
        <v>1</v>
      </c>
      <c r="F414">
        <f t="shared" si="35"/>
        <v>5.75</v>
      </c>
      <c r="G414" s="12" t="str">
        <f t="shared" si="32"/>
        <v>Insufficient Data</v>
      </c>
      <c r="H414" s="13" t="str">
        <f t="shared" si="33"/>
        <v>No Data</v>
      </c>
      <c r="I414" s="10">
        <f>PasteData!G417</f>
        <v>0</v>
      </c>
      <c r="J414" s="10">
        <f>PasteData!H417</f>
        <v>0</v>
      </c>
    </row>
    <row r="415" spans="1:10" x14ac:dyDescent="0.3">
      <c r="A415" s="10" t="str">
        <f>LEFT(PasteData!A418,19)</f>
        <v/>
      </c>
      <c r="B415" s="11" t="e">
        <f>IF(PasteData!$U$1="Eastern Daylight Time",View!A415-(4/24),IF(OR(PasteData!$U$1="Eastern Standard Time",PasteData!$U$1="Central Daylight Time"),View!A415-(5/24),IF(OR(PasteData!$U$1="Central Standard Time",PasteData!$U$1="Mountain Daylight Time"),View!A415-(6/24),IF(OR(PasteData!$U$1="Mountain Standard Time",PasteData!$U$1="Pacific Daylight Time"),View!A415-(7/24),IF(OR(PasteData!$U$1="Pacific Standard Time",PasteData!$U$1="Alaska Daylight Time"),View!A415-(8/24),IF(PasteData!$U$1="Alaska Standard Time",View!A415-(9/24),""))))))</f>
        <v>#VALUE!</v>
      </c>
      <c r="C415" s="10">
        <f>PasteData!C418</f>
        <v>0</v>
      </c>
      <c r="D415" s="10">
        <f t="shared" si="31"/>
        <v>5.75</v>
      </c>
      <c r="E415">
        <f t="shared" si="34"/>
        <v>1</v>
      </c>
      <c r="F415">
        <f t="shared" si="35"/>
        <v>5.75</v>
      </c>
      <c r="G415" s="12" t="str">
        <f t="shared" si="32"/>
        <v>Insufficient Data</v>
      </c>
      <c r="H415" s="13" t="str">
        <f t="shared" si="33"/>
        <v>No Data</v>
      </c>
      <c r="I415" s="10">
        <f>PasteData!G418</f>
        <v>0</v>
      </c>
      <c r="J415" s="10">
        <f>PasteData!H418</f>
        <v>0</v>
      </c>
    </row>
    <row r="416" spans="1:10" x14ac:dyDescent="0.3">
      <c r="A416" s="10" t="str">
        <f>LEFT(PasteData!A419,19)</f>
        <v/>
      </c>
      <c r="B416" s="11" t="e">
        <f>IF(PasteData!$U$1="Eastern Daylight Time",View!A416-(4/24),IF(OR(PasteData!$U$1="Eastern Standard Time",PasteData!$U$1="Central Daylight Time"),View!A416-(5/24),IF(OR(PasteData!$U$1="Central Standard Time",PasteData!$U$1="Mountain Daylight Time"),View!A416-(6/24),IF(OR(PasteData!$U$1="Mountain Standard Time",PasteData!$U$1="Pacific Daylight Time"),View!A416-(7/24),IF(OR(PasteData!$U$1="Pacific Standard Time",PasteData!$U$1="Alaska Daylight Time"),View!A416-(8/24),IF(PasteData!$U$1="Alaska Standard Time",View!A416-(9/24),""))))))</f>
        <v>#VALUE!</v>
      </c>
      <c r="C416" s="10">
        <f>PasteData!C419</f>
        <v>0</v>
      </c>
      <c r="D416" s="10">
        <f t="shared" si="31"/>
        <v>5.75</v>
      </c>
      <c r="E416">
        <f t="shared" si="34"/>
        <v>1</v>
      </c>
      <c r="F416">
        <f t="shared" si="35"/>
        <v>5.75</v>
      </c>
      <c r="G416" s="12" t="str">
        <f t="shared" si="32"/>
        <v>Insufficient Data</v>
      </c>
      <c r="H416" s="13" t="str">
        <f t="shared" si="33"/>
        <v>No Data</v>
      </c>
      <c r="I416" s="10">
        <f>PasteData!G419</f>
        <v>0</v>
      </c>
      <c r="J416" s="10">
        <f>PasteData!H419</f>
        <v>0</v>
      </c>
    </row>
    <row r="417" spans="1:10" x14ac:dyDescent="0.3">
      <c r="A417" s="10" t="str">
        <f>LEFT(PasteData!A420,19)</f>
        <v/>
      </c>
      <c r="B417" s="11" t="e">
        <f>IF(PasteData!$U$1="Eastern Daylight Time",View!A417-(4/24),IF(OR(PasteData!$U$1="Eastern Standard Time",PasteData!$U$1="Central Daylight Time"),View!A417-(5/24),IF(OR(PasteData!$U$1="Central Standard Time",PasteData!$U$1="Mountain Daylight Time"),View!A417-(6/24),IF(OR(PasteData!$U$1="Mountain Standard Time",PasteData!$U$1="Pacific Daylight Time"),View!A417-(7/24),IF(OR(PasteData!$U$1="Pacific Standard Time",PasteData!$U$1="Alaska Daylight Time"),View!A417-(8/24),IF(PasteData!$U$1="Alaska Standard Time",View!A417-(9/24),""))))))</f>
        <v>#VALUE!</v>
      </c>
      <c r="C417" s="10">
        <f>PasteData!C420</f>
        <v>0</v>
      </c>
      <c r="D417" s="10">
        <f t="shared" si="31"/>
        <v>5.75</v>
      </c>
      <c r="E417">
        <f t="shared" si="34"/>
        <v>1</v>
      </c>
      <c r="F417">
        <f t="shared" si="35"/>
        <v>5.75</v>
      </c>
      <c r="G417" s="12" t="str">
        <f t="shared" si="32"/>
        <v>Insufficient Data</v>
      </c>
      <c r="H417" s="13" t="str">
        <f t="shared" si="33"/>
        <v>No Data</v>
      </c>
      <c r="I417" s="10">
        <f>PasteData!G420</f>
        <v>0</v>
      </c>
      <c r="J417" s="10">
        <f>PasteData!H420</f>
        <v>0</v>
      </c>
    </row>
    <row r="418" spans="1:10" x14ac:dyDescent="0.3">
      <c r="A418" s="10" t="str">
        <f>LEFT(PasteData!A421,19)</f>
        <v/>
      </c>
      <c r="B418" s="11" t="e">
        <f>IF(PasteData!$U$1="Eastern Daylight Time",View!A418-(4/24),IF(OR(PasteData!$U$1="Eastern Standard Time",PasteData!$U$1="Central Daylight Time"),View!A418-(5/24),IF(OR(PasteData!$U$1="Central Standard Time",PasteData!$U$1="Mountain Daylight Time"),View!A418-(6/24),IF(OR(PasteData!$U$1="Mountain Standard Time",PasteData!$U$1="Pacific Daylight Time"),View!A418-(7/24),IF(OR(PasteData!$U$1="Pacific Standard Time",PasteData!$U$1="Alaska Daylight Time"),View!A418-(8/24),IF(PasteData!$U$1="Alaska Standard Time",View!A418-(9/24),""))))))</f>
        <v>#VALUE!</v>
      </c>
      <c r="C418" s="10">
        <f>PasteData!C421</f>
        <v>0</v>
      </c>
      <c r="D418" s="10">
        <f t="shared" si="31"/>
        <v>5.75</v>
      </c>
      <c r="E418">
        <f t="shared" si="34"/>
        <v>1</v>
      </c>
      <c r="F418">
        <f t="shared" si="35"/>
        <v>5.75</v>
      </c>
      <c r="G418" s="12" t="str">
        <f t="shared" si="32"/>
        <v>Insufficient Data</v>
      </c>
      <c r="H418" s="13" t="str">
        <f t="shared" si="33"/>
        <v>No Data</v>
      </c>
      <c r="I418" s="10">
        <f>PasteData!G421</f>
        <v>0</v>
      </c>
      <c r="J418" s="10">
        <f>PasteData!H421</f>
        <v>0</v>
      </c>
    </row>
    <row r="419" spans="1:10" x14ac:dyDescent="0.3">
      <c r="A419" s="10" t="str">
        <f>LEFT(PasteData!A422,19)</f>
        <v/>
      </c>
      <c r="B419" s="11" t="e">
        <f>IF(PasteData!$U$1="Eastern Daylight Time",View!A419-(4/24),IF(OR(PasteData!$U$1="Eastern Standard Time",PasteData!$U$1="Central Daylight Time"),View!A419-(5/24),IF(OR(PasteData!$U$1="Central Standard Time",PasteData!$U$1="Mountain Daylight Time"),View!A419-(6/24),IF(OR(PasteData!$U$1="Mountain Standard Time",PasteData!$U$1="Pacific Daylight Time"),View!A419-(7/24),IF(OR(PasteData!$U$1="Pacific Standard Time",PasteData!$U$1="Alaska Daylight Time"),View!A419-(8/24),IF(PasteData!$U$1="Alaska Standard Time",View!A419-(9/24),""))))))</f>
        <v>#VALUE!</v>
      </c>
      <c r="C419" s="10">
        <f>PasteData!C422</f>
        <v>0</v>
      </c>
      <c r="D419" s="10">
        <f t="shared" si="31"/>
        <v>5.75</v>
      </c>
      <c r="E419">
        <f t="shared" si="34"/>
        <v>1</v>
      </c>
      <c r="F419">
        <f t="shared" si="35"/>
        <v>5.75</v>
      </c>
      <c r="G419" s="12" t="str">
        <f t="shared" si="32"/>
        <v>Insufficient Data</v>
      </c>
      <c r="H419" s="13" t="str">
        <f t="shared" si="33"/>
        <v>No Data</v>
      </c>
      <c r="I419" s="10">
        <f>PasteData!G422</f>
        <v>0</v>
      </c>
      <c r="J419" s="10">
        <f>PasteData!H422</f>
        <v>0</v>
      </c>
    </row>
    <row r="420" spans="1:10" x14ac:dyDescent="0.3">
      <c r="A420" s="10" t="str">
        <f>LEFT(PasteData!A423,19)</f>
        <v/>
      </c>
      <c r="B420" s="11" t="e">
        <f>IF(PasteData!$U$1="Eastern Daylight Time",View!A420-(4/24),IF(OR(PasteData!$U$1="Eastern Standard Time",PasteData!$U$1="Central Daylight Time"),View!A420-(5/24),IF(OR(PasteData!$U$1="Central Standard Time",PasteData!$U$1="Mountain Daylight Time"),View!A420-(6/24),IF(OR(PasteData!$U$1="Mountain Standard Time",PasteData!$U$1="Pacific Daylight Time"),View!A420-(7/24),IF(OR(PasteData!$U$1="Pacific Standard Time",PasteData!$U$1="Alaska Daylight Time"),View!A420-(8/24),IF(PasteData!$U$1="Alaska Standard Time",View!A420-(9/24),""))))))</f>
        <v>#VALUE!</v>
      </c>
      <c r="C420" s="10">
        <f>PasteData!C423</f>
        <v>0</v>
      </c>
      <c r="D420" s="10">
        <f t="shared" si="31"/>
        <v>5.75</v>
      </c>
      <c r="E420">
        <f t="shared" si="34"/>
        <v>1</v>
      </c>
      <c r="F420">
        <f t="shared" si="35"/>
        <v>5.75</v>
      </c>
      <c r="G420" s="12" t="str">
        <f t="shared" si="32"/>
        <v>Insufficient Data</v>
      </c>
      <c r="H420" s="13" t="str">
        <f t="shared" si="33"/>
        <v>No Data</v>
      </c>
      <c r="I420" s="10">
        <f>PasteData!G423</f>
        <v>0</v>
      </c>
      <c r="J420" s="10">
        <f>PasteData!H423</f>
        <v>0</v>
      </c>
    </row>
    <row r="421" spans="1:10" x14ac:dyDescent="0.3">
      <c r="A421" s="10" t="str">
        <f>LEFT(PasteData!A424,19)</f>
        <v/>
      </c>
      <c r="B421" s="11" t="e">
        <f>IF(PasteData!$U$1="Eastern Daylight Time",View!A421-(4/24),IF(OR(PasteData!$U$1="Eastern Standard Time",PasteData!$U$1="Central Daylight Time"),View!A421-(5/24),IF(OR(PasteData!$U$1="Central Standard Time",PasteData!$U$1="Mountain Daylight Time"),View!A421-(6/24),IF(OR(PasteData!$U$1="Mountain Standard Time",PasteData!$U$1="Pacific Daylight Time"),View!A421-(7/24),IF(OR(PasteData!$U$1="Pacific Standard Time",PasteData!$U$1="Alaska Daylight Time"),View!A421-(8/24),IF(PasteData!$U$1="Alaska Standard Time",View!A421-(9/24),""))))))</f>
        <v>#VALUE!</v>
      </c>
      <c r="C421" s="10">
        <f>PasteData!C424</f>
        <v>0</v>
      </c>
      <c r="D421" s="10">
        <f t="shared" si="31"/>
        <v>5.75</v>
      </c>
      <c r="E421">
        <f t="shared" si="34"/>
        <v>1</v>
      </c>
      <c r="F421">
        <f t="shared" si="35"/>
        <v>5.75</v>
      </c>
      <c r="G421" s="12" t="str">
        <f t="shared" si="32"/>
        <v>Insufficient Data</v>
      </c>
      <c r="H421" s="13" t="str">
        <f t="shared" si="33"/>
        <v>No Data</v>
      </c>
      <c r="I421" s="10">
        <f>PasteData!G424</f>
        <v>0</v>
      </c>
      <c r="J421" s="10">
        <f>PasteData!H424</f>
        <v>0</v>
      </c>
    </row>
    <row r="422" spans="1:10" x14ac:dyDescent="0.3">
      <c r="A422" s="10" t="str">
        <f>LEFT(PasteData!A425,19)</f>
        <v/>
      </c>
      <c r="B422" s="11" t="e">
        <f>IF(PasteData!$U$1="Eastern Daylight Time",View!A422-(4/24),IF(OR(PasteData!$U$1="Eastern Standard Time",PasteData!$U$1="Central Daylight Time"),View!A422-(5/24),IF(OR(PasteData!$U$1="Central Standard Time",PasteData!$U$1="Mountain Daylight Time"),View!A422-(6/24),IF(OR(PasteData!$U$1="Mountain Standard Time",PasteData!$U$1="Pacific Daylight Time"),View!A422-(7/24),IF(OR(PasteData!$U$1="Pacific Standard Time",PasteData!$U$1="Alaska Daylight Time"),View!A422-(8/24),IF(PasteData!$U$1="Alaska Standard Time",View!A422-(9/24),""))))))</f>
        <v>#VALUE!</v>
      </c>
      <c r="C422" s="10">
        <f>PasteData!C425</f>
        <v>0</v>
      </c>
      <c r="D422" s="10">
        <f t="shared" si="31"/>
        <v>5.75</v>
      </c>
      <c r="E422">
        <f t="shared" si="34"/>
        <v>1</v>
      </c>
      <c r="F422">
        <f t="shared" si="35"/>
        <v>5.75</v>
      </c>
      <c r="G422" s="12" t="str">
        <f t="shared" si="32"/>
        <v>Insufficient Data</v>
      </c>
      <c r="H422" s="13" t="str">
        <f t="shared" si="33"/>
        <v>No Data</v>
      </c>
      <c r="I422" s="10">
        <f>PasteData!G425</f>
        <v>0</v>
      </c>
      <c r="J422" s="10">
        <f>PasteData!H425</f>
        <v>0</v>
      </c>
    </row>
    <row r="423" spans="1:10" x14ac:dyDescent="0.3">
      <c r="A423" s="10" t="str">
        <f>LEFT(PasteData!A426,19)</f>
        <v/>
      </c>
      <c r="B423" s="11" t="e">
        <f>IF(PasteData!$U$1="Eastern Daylight Time",View!A423-(4/24),IF(OR(PasteData!$U$1="Eastern Standard Time",PasteData!$U$1="Central Daylight Time"),View!A423-(5/24),IF(OR(PasteData!$U$1="Central Standard Time",PasteData!$U$1="Mountain Daylight Time"),View!A423-(6/24),IF(OR(PasteData!$U$1="Mountain Standard Time",PasteData!$U$1="Pacific Daylight Time"),View!A423-(7/24),IF(OR(PasteData!$U$1="Pacific Standard Time",PasteData!$U$1="Alaska Daylight Time"),View!A423-(8/24),IF(PasteData!$U$1="Alaska Standard Time",View!A423-(9/24),""))))))</f>
        <v>#VALUE!</v>
      </c>
      <c r="C423" s="10">
        <f>PasteData!C426</f>
        <v>0</v>
      </c>
      <c r="D423" s="10">
        <f t="shared" si="31"/>
        <v>5.75</v>
      </c>
      <c r="E423">
        <f t="shared" si="34"/>
        <v>1</v>
      </c>
      <c r="F423">
        <f t="shared" si="35"/>
        <v>5.75</v>
      </c>
      <c r="G423" s="12" t="str">
        <f t="shared" si="32"/>
        <v>Insufficient Data</v>
      </c>
      <c r="H423" s="13" t="str">
        <f t="shared" si="33"/>
        <v>No Data</v>
      </c>
      <c r="I423" s="10">
        <f>PasteData!G426</f>
        <v>0</v>
      </c>
      <c r="J423" s="10">
        <f>PasteData!H426</f>
        <v>0</v>
      </c>
    </row>
    <row r="424" spans="1:10" x14ac:dyDescent="0.3">
      <c r="A424" s="10" t="str">
        <f>LEFT(PasteData!A427,19)</f>
        <v/>
      </c>
      <c r="B424" s="11" t="e">
        <f>IF(PasteData!$U$1="Eastern Daylight Time",View!A424-(4/24),IF(OR(PasteData!$U$1="Eastern Standard Time",PasteData!$U$1="Central Daylight Time"),View!A424-(5/24),IF(OR(PasteData!$U$1="Central Standard Time",PasteData!$U$1="Mountain Daylight Time"),View!A424-(6/24),IF(OR(PasteData!$U$1="Mountain Standard Time",PasteData!$U$1="Pacific Daylight Time"),View!A424-(7/24),IF(OR(PasteData!$U$1="Pacific Standard Time",PasteData!$U$1="Alaska Daylight Time"),View!A424-(8/24),IF(PasteData!$U$1="Alaska Standard Time",View!A424-(9/24),""))))))</f>
        <v>#VALUE!</v>
      </c>
      <c r="C424" s="10">
        <f>PasteData!C427</f>
        <v>0</v>
      </c>
      <c r="D424" s="10">
        <f t="shared" si="31"/>
        <v>5.75</v>
      </c>
      <c r="E424">
        <f t="shared" si="34"/>
        <v>1</v>
      </c>
      <c r="F424">
        <f t="shared" si="35"/>
        <v>5.75</v>
      </c>
      <c r="G424" s="12" t="str">
        <f t="shared" si="32"/>
        <v>Insufficient Data</v>
      </c>
      <c r="H424" s="13" t="str">
        <f t="shared" si="33"/>
        <v>No Data</v>
      </c>
      <c r="I424" s="10">
        <f>PasteData!G427</f>
        <v>0</v>
      </c>
      <c r="J424" s="10">
        <f>PasteData!H427</f>
        <v>0</v>
      </c>
    </row>
    <row r="425" spans="1:10" x14ac:dyDescent="0.3">
      <c r="A425" s="10" t="str">
        <f>LEFT(PasteData!A428,19)</f>
        <v/>
      </c>
      <c r="B425" s="11" t="e">
        <f>IF(PasteData!$U$1="Eastern Daylight Time",View!A425-(4/24),IF(OR(PasteData!$U$1="Eastern Standard Time",PasteData!$U$1="Central Daylight Time"),View!A425-(5/24),IF(OR(PasteData!$U$1="Central Standard Time",PasteData!$U$1="Mountain Daylight Time"),View!A425-(6/24),IF(OR(PasteData!$U$1="Mountain Standard Time",PasteData!$U$1="Pacific Daylight Time"),View!A425-(7/24),IF(OR(PasteData!$U$1="Pacific Standard Time",PasteData!$U$1="Alaska Daylight Time"),View!A425-(8/24),IF(PasteData!$U$1="Alaska Standard Time",View!A425-(9/24),""))))))</f>
        <v>#VALUE!</v>
      </c>
      <c r="C425" s="10">
        <f>PasteData!C428</f>
        <v>0</v>
      </c>
      <c r="D425" s="10">
        <f t="shared" si="31"/>
        <v>5.75</v>
      </c>
      <c r="E425">
        <f t="shared" si="34"/>
        <v>1</v>
      </c>
      <c r="F425">
        <f t="shared" si="35"/>
        <v>5.75</v>
      </c>
      <c r="G425" s="12" t="str">
        <f t="shared" si="32"/>
        <v>Insufficient Data</v>
      </c>
      <c r="H425" s="13" t="str">
        <f t="shared" si="33"/>
        <v>No Data</v>
      </c>
      <c r="I425" s="10">
        <f>PasteData!G428</f>
        <v>0</v>
      </c>
      <c r="J425" s="10">
        <f>PasteData!H428</f>
        <v>0</v>
      </c>
    </row>
    <row r="426" spans="1:10" x14ac:dyDescent="0.3">
      <c r="A426" s="10" t="str">
        <f>LEFT(PasteData!A429,19)</f>
        <v/>
      </c>
      <c r="B426" s="11" t="e">
        <f>IF(PasteData!$U$1="Eastern Daylight Time",View!A426-(4/24),IF(OR(PasteData!$U$1="Eastern Standard Time",PasteData!$U$1="Central Daylight Time"),View!A426-(5/24),IF(OR(PasteData!$U$1="Central Standard Time",PasteData!$U$1="Mountain Daylight Time"),View!A426-(6/24),IF(OR(PasteData!$U$1="Mountain Standard Time",PasteData!$U$1="Pacific Daylight Time"),View!A426-(7/24),IF(OR(PasteData!$U$1="Pacific Standard Time",PasteData!$U$1="Alaska Daylight Time"),View!A426-(8/24),IF(PasteData!$U$1="Alaska Standard Time",View!A426-(9/24),""))))))</f>
        <v>#VALUE!</v>
      </c>
      <c r="C426" s="10">
        <f>PasteData!C429</f>
        <v>0</v>
      </c>
      <c r="D426" s="10">
        <f t="shared" si="31"/>
        <v>5.75</v>
      </c>
      <c r="E426">
        <f t="shared" si="34"/>
        <v>1</v>
      </c>
      <c r="F426">
        <f t="shared" si="35"/>
        <v>5.75</v>
      </c>
      <c r="G426" s="12" t="str">
        <f t="shared" si="32"/>
        <v>Insufficient Data</v>
      </c>
      <c r="H426" s="13" t="str">
        <f t="shared" si="33"/>
        <v>No Data</v>
      </c>
      <c r="I426" s="10">
        <f>PasteData!G429</f>
        <v>0</v>
      </c>
      <c r="J426" s="10">
        <f>PasteData!H429</f>
        <v>0</v>
      </c>
    </row>
    <row r="427" spans="1:10" x14ac:dyDescent="0.3">
      <c r="A427" s="10" t="str">
        <f>LEFT(PasteData!A430,19)</f>
        <v/>
      </c>
      <c r="B427" s="11" t="e">
        <f>IF(PasteData!$U$1="Eastern Daylight Time",View!A427-(4/24),IF(OR(PasteData!$U$1="Eastern Standard Time",PasteData!$U$1="Central Daylight Time"),View!A427-(5/24),IF(OR(PasteData!$U$1="Central Standard Time",PasteData!$U$1="Mountain Daylight Time"),View!A427-(6/24),IF(OR(PasteData!$U$1="Mountain Standard Time",PasteData!$U$1="Pacific Daylight Time"),View!A427-(7/24),IF(OR(PasteData!$U$1="Pacific Standard Time",PasteData!$U$1="Alaska Daylight Time"),View!A427-(8/24),IF(PasteData!$U$1="Alaska Standard Time",View!A427-(9/24),""))))))</f>
        <v>#VALUE!</v>
      </c>
      <c r="C427" s="10">
        <f>PasteData!C430</f>
        <v>0</v>
      </c>
      <c r="D427" s="10">
        <f t="shared" si="31"/>
        <v>5.75</v>
      </c>
      <c r="E427">
        <f t="shared" si="34"/>
        <v>1</v>
      </c>
      <c r="F427">
        <f t="shared" si="35"/>
        <v>5.75</v>
      </c>
      <c r="G427" s="12" t="str">
        <f t="shared" si="32"/>
        <v>Insufficient Data</v>
      </c>
      <c r="H427" s="13" t="str">
        <f t="shared" si="33"/>
        <v>No Data</v>
      </c>
      <c r="I427" s="10">
        <f>PasteData!G430</f>
        <v>0</v>
      </c>
      <c r="J427" s="10">
        <f>PasteData!H430</f>
        <v>0</v>
      </c>
    </row>
    <row r="428" spans="1:10" x14ac:dyDescent="0.3">
      <c r="A428" s="10" t="str">
        <f>LEFT(PasteData!A431,19)</f>
        <v/>
      </c>
      <c r="B428" s="11" t="e">
        <f>IF(PasteData!$U$1="Eastern Daylight Time",View!A428-(4/24),IF(OR(PasteData!$U$1="Eastern Standard Time",PasteData!$U$1="Central Daylight Time"),View!A428-(5/24),IF(OR(PasteData!$U$1="Central Standard Time",PasteData!$U$1="Mountain Daylight Time"),View!A428-(6/24),IF(OR(PasteData!$U$1="Mountain Standard Time",PasteData!$U$1="Pacific Daylight Time"),View!A428-(7/24),IF(OR(PasteData!$U$1="Pacific Standard Time",PasteData!$U$1="Alaska Daylight Time"),View!A428-(8/24),IF(PasteData!$U$1="Alaska Standard Time",View!A428-(9/24),""))))))</f>
        <v>#VALUE!</v>
      </c>
      <c r="C428" s="10">
        <f>PasteData!C431</f>
        <v>0</v>
      </c>
      <c r="D428" s="10">
        <f t="shared" si="31"/>
        <v>5.75</v>
      </c>
      <c r="E428">
        <f t="shared" si="34"/>
        <v>1</v>
      </c>
      <c r="F428">
        <f t="shared" si="35"/>
        <v>5.75</v>
      </c>
      <c r="G428" s="12" t="str">
        <f t="shared" si="32"/>
        <v>Insufficient Data</v>
      </c>
      <c r="H428" s="13" t="str">
        <f t="shared" si="33"/>
        <v>No Data</v>
      </c>
      <c r="I428" s="10">
        <f>PasteData!G431</f>
        <v>0</v>
      </c>
      <c r="J428" s="10">
        <f>PasteData!H431</f>
        <v>0</v>
      </c>
    </row>
    <row r="429" spans="1:10" x14ac:dyDescent="0.3">
      <c r="A429" s="10" t="str">
        <f>LEFT(PasteData!A432,19)</f>
        <v/>
      </c>
      <c r="B429" s="11" t="e">
        <f>IF(PasteData!$U$1="Eastern Daylight Time",View!A429-(4/24),IF(OR(PasteData!$U$1="Eastern Standard Time",PasteData!$U$1="Central Daylight Time"),View!A429-(5/24),IF(OR(PasteData!$U$1="Central Standard Time",PasteData!$U$1="Mountain Daylight Time"),View!A429-(6/24),IF(OR(PasteData!$U$1="Mountain Standard Time",PasteData!$U$1="Pacific Daylight Time"),View!A429-(7/24),IF(OR(PasteData!$U$1="Pacific Standard Time",PasteData!$U$1="Alaska Daylight Time"),View!A429-(8/24),IF(PasteData!$U$1="Alaska Standard Time",View!A429-(9/24),""))))))</f>
        <v>#VALUE!</v>
      </c>
      <c r="C429" s="10">
        <f>PasteData!C432</f>
        <v>0</v>
      </c>
      <c r="D429" s="10">
        <f t="shared" si="31"/>
        <v>5.75</v>
      </c>
      <c r="E429">
        <f t="shared" si="34"/>
        <v>1</v>
      </c>
      <c r="F429">
        <f t="shared" si="35"/>
        <v>5.75</v>
      </c>
      <c r="G429" s="12" t="str">
        <f t="shared" si="32"/>
        <v>Insufficient Data</v>
      </c>
      <c r="H429" s="13" t="str">
        <f t="shared" si="33"/>
        <v>No Data</v>
      </c>
      <c r="I429" s="10">
        <f>PasteData!G432</f>
        <v>0</v>
      </c>
      <c r="J429" s="10">
        <f>PasteData!H432</f>
        <v>0</v>
      </c>
    </row>
    <row r="430" spans="1:10" x14ac:dyDescent="0.3">
      <c r="A430" s="10" t="str">
        <f>LEFT(PasteData!A433,19)</f>
        <v/>
      </c>
      <c r="B430" s="11" t="e">
        <f>IF(PasteData!$U$1="Eastern Daylight Time",View!A430-(4/24),IF(OR(PasteData!$U$1="Eastern Standard Time",PasteData!$U$1="Central Daylight Time"),View!A430-(5/24),IF(OR(PasteData!$U$1="Central Standard Time",PasteData!$U$1="Mountain Daylight Time"),View!A430-(6/24),IF(OR(PasteData!$U$1="Mountain Standard Time",PasteData!$U$1="Pacific Daylight Time"),View!A430-(7/24),IF(OR(PasteData!$U$1="Pacific Standard Time",PasteData!$U$1="Alaska Daylight Time"),View!A430-(8/24),IF(PasteData!$U$1="Alaska Standard Time",View!A430-(9/24),""))))))</f>
        <v>#VALUE!</v>
      </c>
      <c r="C430" s="10">
        <f>PasteData!C433</f>
        <v>0</v>
      </c>
      <c r="D430" s="10">
        <f t="shared" si="31"/>
        <v>5.75</v>
      </c>
      <c r="E430">
        <f t="shared" si="34"/>
        <v>1</v>
      </c>
      <c r="F430">
        <f t="shared" si="35"/>
        <v>5.75</v>
      </c>
      <c r="G430" s="12" t="str">
        <f t="shared" si="32"/>
        <v>Insufficient Data</v>
      </c>
      <c r="H430" s="13" t="str">
        <f t="shared" si="33"/>
        <v>No Data</v>
      </c>
      <c r="I430" s="10">
        <f>PasteData!G433</f>
        <v>0</v>
      </c>
      <c r="J430" s="10">
        <f>PasteData!H433</f>
        <v>0</v>
      </c>
    </row>
    <row r="431" spans="1:10" x14ac:dyDescent="0.3">
      <c r="A431" s="10" t="str">
        <f>LEFT(PasteData!A434,19)</f>
        <v/>
      </c>
      <c r="B431" s="11" t="e">
        <f>IF(PasteData!$U$1="Eastern Daylight Time",View!A431-(4/24),IF(OR(PasteData!$U$1="Eastern Standard Time",PasteData!$U$1="Central Daylight Time"),View!A431-(5/24),IF(OR(PasteData!$U$1="Central Standard Time",PasteData!$U$1="Mountain Daylight Time"),View!A431-(6/24),IF(OR(PasteData!$U$1="Mountain Standard Time",PasteData!$U$1="Pacific Daylight Time"),View!A431-(7/24),IF(OR(PasteData!$U$1="Pacific Standard Time",PasteData!$U$1="Alaska Daylight Time"),View!A431-(8/24),IF(PasteData!$U$1="Alaska Standard Time",View!A431-(9/24),""))))))</f>
        <v>#VALUE!</v>
      </c>
      <c r="C431" s="10">
        <f>PasteData!C434</f>
        <v>0</v>
      </c>
      <c r="D431" s="10">
        <f t="shared" si="31"/>
        <v>5.75</v>
      </c>
      <c r="E431">
        <f t="shared" si="34"/>
        <v>1</v>
      </c>
      <c r="F431">
        <f t="shared" si="35"/>
        <v>5.75</v>
      </c>
      <c r="G431" s="12" t="str">
        <f t="shared" si="32"/>
        <v>Insufficient Data</v>
      </c>
      <c r="H431" s="13" t="str">
        <f t="shared" si="33"/>
        <v>No Data</v>
      </c>
      <c r="I431" s="10">
        <f>PasteData!G434</f>
        <v>0</v>
      </c>
      <c r="J431" s="10">
        <f>PasteData!H434</f>
        <v>0</v>
      </c>
    </row>
    <row r="432" spans="1:10" x14ac:dyDescent="0.3">
      <c r="A432" s="10" t="str">
        <f>LEFT(PasteData!A435,19)</f>
        <v/>
      </c>
      <c r="B432" s="11" t="e">
        <f>IF(PasteData!$U$1="Eastern Daylight Time",View!A432-(4/24),IF(OR(PasteData!$U$1="Eastern Standard Time",PasteData!$U$1="Central Daylight Time"),View!A432-(5/24),IF(OR(PasteData!$U$1="Central Standard Time",PasteData!$U$1="Mountain Daylight Time"),View!A432-(6/24),IF(OR(PasteData!$U$1="Mountain Standard Time",PasteData!$U$1="Pacific Daylight Time"),View!A432-(7/24),IF(OR(PasteData!$U$1="Pacific Standard Time",PasteData!$U$1="Alaska Daylight Time"),View!A432-(8/24),IF(PasteData!$U$1="Alaska Standard Time",View!A432-(9/24),""))))))</f>
        <v>#VALUE!</v>
      </c>
      <c r="C432" s="10">
        <f>PasteData!C435</f>
        <v>0</v>
      </c>
      <c r="D432" s="10">
        <f t="shared" si="31"/>
        <v>5.75</v>
      </c>
      <c r="E432">
        <f t="shared" si="34"/>
        <v>1</v>
      </c>
      <c r="F432">
        <f t="shared" si="35"/>
        <v>5.75</v>
      </c>
      <c r="G432" s="12" t="str">
        <f t="shared" si="32"/>
        <v>Insufficient Data</v>
      </c>
      <c r="H432" s="13" t="str">
        <f t="shared" si="33"/>
        <v>No Data</v>
      </c>
      <c r="I432" s="10">
        <f>PasteData!G435</f>
        <v>0</v>
      </c>
      <c r="J432" s="10">
        <f>PasteData!H435</f>
        <v>0</v>
      </c>
    </row>
    <row r="433" spans="1:10" x14ac:dyDescent="0.3">
      <c r="A433" s="10" t="str">
        <f>LEFT(PasteData!A436,19)</f>
        <v/>
      </c>
      <c r="B433" s="11" t="e">
        <f>IF(PasteData!$U$1="Eastern Daylight Time",View!A433-(4/24),IF(OR(PasteData!$U$1="Eastern Standard Time",PasteData!$U$1="Central Daylight Time"),View!A433-(5/24),IF(OR(PasteData!$U$1="Central Standard Time",PasteData!$U$1="Mountain Daylight Time"),View!A433-(6/24),IF(OR(PasteData!$U$1="Mountain Standard Time",PasteData!$U$1="Pacific Daylight Time"),View!A433-(7/24),IF(OR(PasteData!$U$1="Pacific Standard Time",PasteData!$U$1="Alaska Daylight Time"),View!A433-(8/24),IF(PasteData!$U$1="Alaska Standard Time",View!A433-(9/24),""))))))</f>
        <v>#VALUE!</v>
      </c>
      <c r="C433" s="10">
        <f>PasteData!C436</f>
        <v>0</v>
      </c>
      <c r="D433" s="10">
        <f t="shared" si="31"/>
        <v>5.75</v>
      </c>
      <c r="E433">
        <f t="shared" si="34"/>
        <v>1</v>
      </c>
      <c r="F433">
        <f t="shared" si="35"/>
        <v>5.75</v>
      </c>
      <c r="G433" s="12" t="str">
        <f t="shared" si="32"/>
        <v>Insufficient Data</v>
      </c>
      <c r="H433" s="13" t="str">
        <f t="shared" si="33"/>
        <v>No Data</v>
      </c>
      <c r="I433" s="10">
        <f>PasteData!G436</f>
        <v>0</v>
      </c>
      <c r="J433" s="10">
        <f>PasteData!H436</f>
        <v>0</v>
      </c>
    </row>
    <row r="434" spans="1:10" x14ac:dyDescent="0.3">
      <c r="A434" s="10" t="str">
        <f>LEFT(PasteData!A437,19)</f>
        <v/>
      </c>
      <c r="B434" s="11" t="e">
        <f>IF(PasteData!$U$1="Eastern Daylight Time",View!A434-(4/24),IF(OR(PasteData!$U$1="Eastern Standard Time",PasteData!$U$1="Central Daylight Time"),View!A434-(5/24),IF(OR(PasteData!$U$1="Central Standard Time",PasteData!$U$1="Mountain Daylight Time"),View!A434-(6/24),IF(OR(PasteData!$U$1="Mountain Standard Time",PasteData!$U$1="Pacific Daylight Time"),View!A434-(7/24),IF(OR(PasteData!$U$1="Pacific Standard Time",PasteData!$U$1="Alaska Daylight Time"),View!A434-(8/24),IF(PasteData!$U$1="Alaska Standard Time",View!A434-(9/24),""))))))</f>
        <v>#VALUE!</v>
      </c>
      <c r="C434" s="10">
        <f>PasteData!C437</f>
        <v>0</v>
      </c>
      <c r="D434" s="10">
        <f t="shared" si="31"/>
        <v>5.75</v>
      </c>
      <c r="E434">
        <f t="shared" si="34"/>
        <v>1</v>
      </c>
      <c r="F434">
        <f t="shared" si="35"/>
        <v>5.75</v>
      </c>
      <c r="G434" s="12" t="str">
        <f t="shared" si="32"/>
        <v>Insufficient Data</v>
      </c>
      <c r="H434" s="13" t="str">
        <f t="shared" si="33"/>
        <v>No Data</v>
      </c>
      <c r="I434" s="10">
        <f>PasteData!G437</f>
        <v>0</v>
      </c>
      <c r="J434" s="10">
        <f>PasteData!H437</f>
        <v>0</v>
      </c>
    </row>
    <row r="435" spans="1:10" x14ac:dyDescent="0.3">
      <c r="A435" s="10" t="str">
        <f>LEFT(PasteData!A438,19)</f>
        <v/>
      </c>
      <c r="B435" s="11" t="e">
        <f>IF(PasteData!$U$1="Eastern Daylight Time",View!A435-(4/24),IF(OR(PasteData!$U$1="Eastern Standard Time",PasteData!$U$1="Central Daylight Time"),View!A435-(5/24),IF(OR(PasteData!$U$1="Central Standard Time",PasteData!$U$1="Mountain Daylight Time"),View!A435-(6/24),IF(OR(PasteData!$U$1="Mountain Standard Time",PasteData!$U$1="Pacific Daylight Time"),View!A435-(7/24),IF(OR(PasteData!$U$1="Pacific Standard Time",PasteData!$U$1="Alaska Daylight Time"),View!A435-(8/24),IF(PasteData!$U$1="Alaska Standard Time",View!A435-(9/24),""))))))</f>
        <v>#VALUE!</v>
      </c>
      <c r="C435" s="10">
        <f>PasteData!C438</f>
        <v>0</v>
      </c>
      <c r="D435" s="10">
        <f t="shared" si="31"/>
        <v>5.75</v>
      </c>
      <c r="E435">
        <f t="shared" si="34"/>
        <v>1</v>
      </c>
      <c r="F435">
        <f t="shared" si="35"/>
        <v>5.75</v>
      </c>
      <c r="G435" s="12" t="str">
        <f t="shared" si="32"/>
        <v>Insufficient Data</v>
      </c>
      <c r="H435" s="13" t="str">
        <f t="shared" si="33"/>
        <v>No Data</v>
      </c>
      <c r="I435" s="10">
        <f>PasteData!G438</f>
        <v>0</v>
      </c>
      <c r="J435" s="10">
        <f>PasteData!H438</f>
        <v>0</v>
      </c>
    </row>
    <row r="436" spans="1:10" x14ac:dyDescent="0.3">
      <c r="A436" s="10" t="str">
        <f>LEFT(PasteData!A439,19)</f>
        <v/>
      </c>
      <c r="B436" s="11" t="e">
        <f>IF(PasteData!$U$1="Eastern Daylight Time",View!A436-(4/24),IF(OR(PasteData!$U$1="Eastern Standard Time",PasteData!$U$1="Central Daylight Time"),View!A436-(5/24),IF(OR(PasteData!$U$1="Central Standard Time",PasteData!$U$1="Mountain Daylight Time"),View!A436-(6/24),IF(OR(PasteData!$U$1="Mountain Standard Time",PasteData!$U$1="Pacific Daylight Time"),View!A436-(7/24),IF(OR(PasteData!$U$1="Pacific Standard Time",PasteData!$U$1="Alaska Daylight Time"),View!A436-(8/24),IF(PasteData!$U$1="Alaska Standard Time",View!A436-(9/24),""))))))</f>
        <v>#VALUE!</v>
      </c>
      <c r="C436" s="10">
        <f>PasteData!C439</f>
        <v>0</v>
      </c>
      <c r="D436" s="10">
        <f t="shared" si="31"/>
        <v>5.75</v>
      </c>
      <c r="E436">
        <f t="shared" si="34"/>
        <v>1</v>
      </c>
      <c r="F436">
        <f t="shared" si="35"/>
        <v>5.75</v>
      </c>
      <c r="G436" s="12" t="str">
        <f t="shared" si="32"/>
        <v>Insufficient Data</v>
      </c>
      <c r="H436" s="13" t="str">
        <f t="shared" si="33"/>
        <v>No Data</v>
      </c>
      <c r="I436" s="10">
        <f>PasteData!G439</f>
        <v>0</v>
      </c>
      <c r="J436" s="10">
        <f>PasteData!H439</f>
        <v>0</v>
      </c>
    </row>
    <row r="437" spans="1:10" x14ac:dyDescent="0.3">
      <c r="A437" s="10" t="str">
        <f>LEFT(PasteData!A440,19)</f>
        <v/>
      </c>
      <c r="B437" s="11" t="e">
        <f>IF(PasteData!$U$1="Eastern Daylight Time",View!A437-(4/24),IF(OR(PasteData!$U$1="Eastern Standard Time",PasteData!$U$1="Central Daylight Time"),View!A437-(5/24),IF(OR(PasteData!$U$1="Central Standard Time",PasteData!$U$1="Mountain Daylight Time"),View!A437-(6/24),IF(OR(PasteData!$U$1="Mountain Standard Time",PasteData!$U$1="Pacific Daylight Time"),View!A437-(7/24),IF(OR(PasteData!$U$1="Pacific Standard Time",PasteData!$U$1="Alaska Daylight Time"),View!A437-(8/24),IF(PasteData!$U$1="Alaska Standard Time",View!A437-(9/24),""))))))</f>
        <v>#VALUE!</v>
      </c>
      <c r="C437" s="10">
        <f>PasteData!C440</f>
        <v>0</v>
      </c>
      <c r="D437" s="10">
        <f t="shared" si="31"/>
        <v>5.75</v>
      </c>
      <c r="E437">
        <f t="shared" si="34"/>
        <v>1</v>
      </c>
      <c r="F437">
        <f t="shared" si="35"/>
        <v>5.75</v>
      </c>
      <c r="G437" s="12" t="str">
        <f t="shared" si="32"/>
        <v>Insufficient Data</v>
      </c>
      <c r="H437" s="13" t="str">
        <f t="shared" si="33"/>
        <v>No Data</v>
      </c>
      <c r="I437" s="10">
        <f>PasteData!G440</f>
        <v>0</v>
      </c>
      <c r="J437" s="10">
        <f>PasteData!H440</f>
        <v>0</v>
      </c>
    </row>
    <row r="438" spans="1:10" x14ac:dyDescent="0.3">
      <c r="A438" s="10" t="str">
        <f>LEFT(PasteData!A441,19)</f>
        <v/>
      </c>
      <c r="B438" s="11" t="e">
        <f>IF(PasteData!$U$1="Eastern Daylight Time",View!A438-(4/24),IF(OR(PasteData!$U$1="Eastern Standard Time",PasteData!$U$1="Central Daylight Time"),View!A438-(5/24),IF(OR(PasteData!$U$1="Central Standard Time",PasteData!$U$1="Mountain Daylight Time"),View!A438-(6/24),IF(OR(PasteData!$U$1="Mountain Standard Time",PasteData!$U$1="Pacific Daylight Time"),View!A438-(7/24),IF(OR(PasteData!$U$1="Pacific Standard Time",PasteData!$U$1="Alaska Daylight Time"),View!A438-(8/24),IF(PasteData!$U$1="Alaska Standard Time",View!A438-(9/24),""))))))</f>
        <v>#VALUE!</v>
      </c>
      <c r="C438" s="10">
        <f>PasteData!C441</f>
        <v>0</v>
      </c>
      <c r="D438" s="10">
        <f t="shared" si="31"/>
        <v>5.75</v>
      </c>
      <c r="E438">
        <f t="shared" si="34"/>
        <v>1</v>
      </c>
      <c r="F438">
        <f t="shared" si="35"/>
        <v>5.75</v>
      </c>
      <c r="G438" s="12" t="str">
        <f t="shared" si="32"/>
        <v>Insufficient Data</v>
      </c>
      <c r="H438" s="13" t="str">
        <f t="shared" si="33"/>
        <v>No Data</v>
      </c>
      <c r="I438" s="10">
        <f>PasteData!G441</f>
        <v>0</v>
      </c>
      <c r="J438" s="10">
        <f>PasteData!H441</f>
        <v>0</v>
      </c>
    </row>
    <row r="439" spans="1:10" x14ac:dyDescent="0.3">
      <c r="A439" s="10" t="str">
        <f>LEFT(PasteData!A442,19)</f>
        <v/>
      </c>
      <c r="B439" s="11" t="e">
        <f>IF(PasteData!$U$1="Eastern Daylight Time",View!A439-(4/24),IF(OR(PasteData!$U$1="Eastern Standard Time",PasteData!$U$1="Central Daylight Time"),View!A439-(5/24),IF(OR(PasteData!$U$1="Central Standard Time",PasteData!$U$1="Mountain Daylight Time"),View!A439-(6/24),IF(OR(PasteData!$U$1="Mountain Standard Time",PasteData!$U$1="Pacific Daylight Time"),View!A439-(7/24),IF(OR(PasteData!$U$1="Pacific Standard Time",PasteData!$U$1="Alaska Daylight Time"),View!A439-(8/24),IF(PasteData!$U$1="Alaska Standard Time",View!A439-(9/24),""))))))</f>
        <v>#VALUE!</v>
      </c>
      <c r="C439" s="10">
        <f>PasteData!C442</f>
        <v>0</v>
      </c>
      <c r="D439" s="10">
        <f t="shared" si="31"/>
        <v>5.75</v>
      </c>
      <c r="E439">
        <f t="shared" si="34"/>
        <v>1</v>
      </c>
      <c r="F439">
        <f t="shared" si="35"/>
        <v>5.75</v>
      </c>
      <c r="G439" s="12" t="str">
        <f t="shared" si="32"/>
        <v>Insufficient Data</v>
      </c>
      <c r="H439" s="13" t="str">
        <f t="shared" si="33"/>
        <v>No Data</v>
      </c>
      <c r="I439" s="10">
        <f>PasteData!G442</f>
        <v>0</v>
      </c>
      <c r="J439" s="10">
        <f>PasteData!H442</f>
        <v>0</v>
      </c>
    </row>
    <row r="440" spans="1:10" x14ac:dyDescent="0.3">
      <c r="A440" s="10" t="str">
        <f>LEFT(PasteData!A443,19)</f>
        <v/>
      </c>
      <c r="B440" s="11" t="e">
        <f>IF(PasteData!$U$1="Eastern Daylight Time",View!A440-(4/24),IF(OR(PasteData!$U$1="Eastern Standard Time",PasteData!$U$1="Central Daylight Time"),View!A440-(5/24),IF(OR(PasteData!$U$1="Central Standard Time",PasteData!$U$1="Mountain Daylight Time"),View!A440-(6/24),IF(OR(PasteData!$U$1="Mountain Standard Time",PasteData!$U$1="Pacific Daylight Time"),View!A440-(7/24),IF(OR(PasteData!$U$1="Pacific Standard Time",PasteData!$U$1="Alaska Daylight Time"),View!A440-(8/24),IF(PasteData!$U$1="Alaska Standard Time",View!A440-(9/24),""))))))</f>
        <v>#VALUE!</v>
      </c>
      <c r="C440" s="10">
        <f>PasteData!C443</f>
        <v>0</v>
      </c>
      <c r="D440" s="10">
        <f t="shared" si="31"/>
        <v>5.75</v>
      </c>
      <c r="E440">
        <f t="shared" si="34"/>
        <v>1</v>
      </c>
      <c r="F440">
        <f t="shared" si="35"/>
        <v>5.75</v>
      </c>
      <c r="G440" s="12" t="str">
        <f t="shared" si="32"/>
        <v>Insufficient Data</v>
      </c>
      <c r="H440" s="13" t="str">
        <f t="shared" si="33"/>
        <v>No Data</v>
      </c>
      <c r="I440" s="10">
        <f>PasteData!G443</f>
        <v>0</v>
      </c>
      <c r="J440" s="10">
        <f>PasteData!H443</f>
        <v>0</v>
      </c>
    </row>
    <row r="441" spans="1:10" x14ac:dyDescent="0.3">
      <c r="A441" s="10" t="str">
        <f>LEFT(PasteData!A444,19)</f>
        <v/>
      </c>
      <c r="B441" s="11" t="e">
        <f>IF(PasteData!$U$1="Eastern Daylight Time",View!A441-(4/24),IF(OR(PasteData!$U$1="Eastern Standard Time",PasteData!$U$1="Central Daylight Time"),View!A441-(5/24),IF(OR(PasteData!$U$1="Central Standard Time",PasteData!$U$1="Mountain Daylight Time"),View!A441-(6/24),IF(OR(PasteData!$U$1="Mountain Standard Time",PasteData!$U$1="Pacific Daylight Time"),View!A441-(7/24),IF(OR(PasteData!$U$1="Pacific Standard Time",PasteData!$U$1="Alaska Daylight Time"),View!A441-(8/24),IF(PasteData!$U$1="Alaska Standard Time",View!A441-(9/24),""))))))</f>
        <v>#VALUE!</v>
      </c>
      <c r="C441" s="10">
        <f>PasteData!C444</f>
        <v>0</v>
      </c>
      <c r="D441" s="10">
        <f t="shared" si="31"/>
        <v>5.75</v>
      </c>
      <c r="E441">
        <f t="shared" si="34"/>
        <v>1</v>
      </c>
      <c r="F441">
        <f t="shared" si="35"/>
        <v>5.75</v>
      </c>
      <c r="G441" s="12" t="str">
        <f t="shared" si="32"/>
        <v>Insufficient Data</v>
      </c>
      <c r="H441" s="13" t="str">
        <f t="shared" si="33"/>
        <v>No Data</v>
      </c>
      <c r="I441" s="10">
        <f>PasteData!G444</f>
        <v>0</v>
      </c>
      <c r="J441" s="10">
        <f>PasteData!H444</f>
        <v>0</v>
      </c>
    </row>
    <row r="442" spans="1:10" x14ac:dyDescent="0.3">
      <c r="A442" s="10" t="str">
        <f>LEFT(PasteData!A445,19)</f>
        <v/>
      </c>
      <c r="B442" s="11" t="e">
        <f>IF(PasteData!$U$1="Eastern Daylight Time",View!A442-(4/24),IF(OR(PasteData!$U$1="Eastern Standard Time",PasteData!$U$1="Central Daylight Time"),View!A442-(5/24),IF(OR(PasteData!$U$1="Central Standard Time",PasteData!$U$1="Mountain Daylight Time"),View!A442-(6/24),IF(OR(PasteData!$U$1="Mountain Standard Time",PasteData!$U$1="Pacific Daylight Time"),View!A442-(7/24),IF(OR(PasteData!$U$1="Pacific Standard Time",PasteData!$U$1="Alaska Daylight Time"),View!A442-(8/24),IF(PasteData!$U$1="Alaska Standard Time",View!A442-(9/24),""))))))</f>
        <v>#VALUE!</v>
      </c>
      <c r="C442" s="10">
        <f>PasteData!C445</f>
        <v>0</v>
      </c>
      <c r="D442" s="10">
        <f t="shared" si="31"/>
        <v>5.75</v>
      </c>
      <c r="E442">
        <f t="shared" si="34"/>
        <v>1</v>
      </c>
      <c r="F442">
        <f t="shared" si="35"/>
        <v>5.75</v>
      </c>
      <c r="G442" s="12" t="str">
        <f t="shared" si="32"/>
        <v>Insufficient Data</v>
      </c>
      <c r="H442" s="13" t="str">
        <f t="shared" si="33"/>
        <v>No Data</v>
      </c>
      <c r="I442" s="10">
        <f>PasteData!G445</f>
        <v>0</v>
      </c>
      <c r="J442" s="10">
        <f>PasteData!H445</f>
        <v>0</v>
      </c>
    </row>
    <row r="443" spans="1:10" x14ac:dyDescent="0.3">
      <c r="A443" s="10" t="str">
        <f>LEFT(PasteData!A446,19)</f>
        <v/>
      </c>
      <c r="B443" s="11" t="e">
        <f>IF(PasteData!$U$1="Eastern Daylight Time",View!A443-(4/24),IF(OR(PasteData!$U$1="Eastern Standard Time",PasteData!$U$1="Central Daylight Time"),View!A443-(5/24),IF(OR(PasteData!$U$1="Central Standard Time",PasteData!$U$1="Mountain Daylight Time"),View!A443-(6/24),IF(OR(PasteData!$U$1="Mountain Standard Time",PasteData!$U$1="Pacific Daylight Time"),View!A443-(7/24),IF(OR(PasteData!$U$1="Pacific Standard Time",PasteData!$U$1="Alaska Daylight Time"),View!A443-(8/24),IF(PasteData!$U$1="Alaska Standard Time",View!A443-(9/24),""))))))</f>
        <v>#VALUE!</v>
      </c>
      <c r="C443" s="10">
        <f>PasteData!C446</f>
        <v>0</v>
      </c>
      <c r="D443" s="10">
        <f t="shared" si="31"/>
        <v>5.75</v>
      </c>
      <c r="E443">
        <f t="shared" si="34"/>
        <v>1</v>
      </c>
      <c r="F443">
        <f t="shared" si="35"/>
        <v>5.75</v>
      </c>
      <c r="G443" s="12" t="str">
        <f t="shared" si="32"/>
        <v>Insufficient Data</v>
      </c>
      <c r="H443" s="13" t="str">
        <f t="shared" si="33"/>
        <v>No Data</v>
      </c>
      <c r="I443" s="10">
        <f>PasteData!G446</f>
        <v>0</v>
      </c>
      <c r="J443" s="10">
        <f>PasteData!H446</f>
        <v>0</v>
      </c>
    </row>
    <row r="444" spans="1:10" x14ac:dyDescent="0.3">
      <c r="A444" s="10" t="str">
        <f>LEFT(PasteData!A447,19)</f>
        <v/>
      </c>
      <c r="B444" s="11" t="e">
        <f>IF(PasteData!$U$1="Eastern Daylight Time",View!A444-(4/24),IF(OR(PasteData!$U$1="Eastern Standard Time",PasteData!$U$1="Central Daylight Time"),View!A444-(5/24),IF(OR(PasteData!$U$1="Central Standard Time",PasteData!$U$1="Mountain Daylight Time"),View!A444-(6/24),IF(OR(PasteData!$U$1="Mountain Standard Time",PasteData!$U$1="Pacific Daylight Time"),View!A444-(7/24),IF(OR(PasteData!$U$1="Pacific Standard Time",PasteData!$U$1="Alaska Daylight Time"),View!A444-(8/24),IF(PasteData!$U$1="Alaska Standard Time",View!A444-(9/24),""))))))</f>
        <v>#VALUE!</v>
      </c>
      <c r="C444" s="10">
        <f>PasteData!C447</f>
        <v>0</v>
      </c>
      <c r="D444" s="10">
        <f t="shared" si="31"/>
        <v>5.75</v>
      </c>
      <c r="E444">
        <f t="shared" si="34"/>
        <v>1</v>
      </c>
      <c r="F444">
        <f t="shared" si="35"/>
        <v>5.75</v>
      </c>
      <c r="G444" s="12" t="str">
        <f t="shared" si="32"/>
        <v>Insufficient Data</v>
      </c>
      <c r="H444" s="13" t="str">
        <f t="shared" si="33"/>
        <v>No Data</v>
      </c>
      <c r="I444" s="10">
        <f>PasteData!G447</f>
        <v>0</v>
      </c>
      <c r="J444" s="10">
        <f>PasteData!H447</f>
        <v>0</v>
      </c>
    </row>
    <row r="445" spans="1:10" x14ac:dyDescent="0.3">
      <c r="A445" s="10" t="str">
        <f>LEFT(PasteData!A448,19)</f>
        <v/>
      </c>
      <c r="B445" s="11" t="e">
        <f>IF(PasteData!$U$1="Eastern Daylight Time",View!A445-(4/24),IF(OR(PasteData!$U$1="Eastern Standard Time",PasteData!$U$1="Central Daylight Time"),View!A445-(5/24),IF(OR(PasteData!$U$1="Central Standard Time",PasteData!$U$1="Mountain Daylight Time"),View!A445-(6/24),IF(OR(PasteData!$U$1="Mountain Standard Time",PasteData!$U$1="Pacific Daylight Time"),View!A445-(7/24),IF(OR(PasteData!$U$1="Pacific Standard Time",PasteData!$U$1="Alaska Daylight Time"),View!A445-(8/24),IF(PasteData!$U$1="Alaska Standard Time",View!A445-(9/24),""))))))</f>
        <v>#VALUE!</v>
      </c>
      <c r="C445" s="10">
        <f>PasteData!C448</f>
        <v>0</v>
      </c>
      <c r="D445" s="10">
        <f t="shared" si="31"/>
        <v>5.75</v>
      </c>
      <c r="E445">
        <f t="shared" si="34"/>
        <v>1</v>
      </c>
      <c r="F445">
        <f t="shared" si="35"/>
        <v>5.75</v>
      </c>
      <c r="G445" s="12" t="str">
        <f t="shared" si="32"/>
        <v>Insufficient Data</v>
      </c>
      <c r="H445" s="13" t="str">
        <f t="shared" si="33"/>
        <v>No Data</v>
      </c>
      <c r="I445" s="10">
        <f>PasteData!G448</f>
        <v>0</v>
      </c>
      <c r="J445" s="10">
        <f>PasteData!H448</f>
        <v>0</v>
      </c>
    </row>
    <row r="446" spans="1:10" x14ac:dyDescent="0.3">
      <c r="A446" s="10" t="str">
        <f>LEFT(PasteData!A449,19)</f>
        <v/>
      </c>
      <c r="B446" s="11" t="e">
        <f>IF(PasteData!$U$1="Eastern Daylight Time",View!A446-(4/24),IF(OR(PasteData!$U$1="Eastern Standard Time",PasteData!$U$1="Central Daylight Time"),View!A446-(5/24),IF(OR(PasteData!$U$1="Central Standard Time",PasteData!$U$1="Mountain Daylight Time"),View!A446-(6/24),IF(OR(PasteData!$U$1="Mountain Standard Time",PasteData!$U$1="Pacific Daylight Time"),View!A446-(7/24),IF(OR(PasteData!$U$1="Pacific Standard Time",PasteData!$U$1="Alaska Daylight Time"),View!A446-(8/24),IF(PasteData!$U$1="Alaska Standard Time",View!A446-(9/24),""))))))</f>
        <v>#VALUE!</v>
      </c>
      <c r="C446" s="10">
        <f>PasteData!C449</f>
        <v>0</v>
      </c>
      <c r="D446" s="10">
        <f t="shared" si="31"/>
        <v>5.75</v>
      </c>
      <c r="E446">
        <f t="shared" si="34"/>
        <v>1</v>
      </c>
      <c r="F446">
        <f t="shared" si="35"/>
        <v>5.75</v>
      </c>
      <c r="G446" s="12" t="str">
        <f t="shared" si="32"/>
        <v>Insufficient Data</v>
      </c>
      <c r="H446" s="13" t="str">
        <f t="shared" si="33"/>
        <v>No Data</v>
      </c>
      <c r="I446" s="10">
        <f>PasteData!G449</f>
        <v>0</v>
      </c>
      <c r="J446" s="10">
        <f>PasteData!H449</f>
        <v>0</v>
      </c>
    </row>
    <row r="447" spans="1:10" x14ac:dyDescent="0.3">
      <c r="A447" s="10" t="str">
        <f>LEFT(PasteData!A450,19)</f>
        <v/>
      </c>
      <c r="B447" s="11" t="e">
        <f>IF(PasteData!$U$1="Eastern Daylight Time",View!A447-(4/24),IF(OR(PasteData!$U$1="Eastern Standard Time",PasteData!$U$1="Central Daylight Time"),View!A447-(5/24),IF(OR(PasteData!$U$1="Central Standard Time",PasteData!$U$1="Mountain Daylight Time"),View!A447-(6/24),IF(OR(PasteData!$U$1="Mountain Standard Time",PasteData!$U$1="Pacific Daylight Time"),View!A447-(7/24),IF(OR(PasteData!$U$1="Pacific Standard Time",PasteData!$U$1="Alaska Daylight Time"),View!A447-(8/24),IF(PasteData!$U$1="Alaska Standard Time",View!A447-(9/24),""))))))</f>
        <v>#VALUE!</v>
      </c>
      <c r="C447" s="10">
        <f>PasteData!C450</f>
        <v>0</v>
      </c>
      <c r="D447" s="10">
        <f t="shared" si="31"/>
        <v>5.75</v>
      </c>
      <c r="E447">
        <f t="shared" si="34"/>
        <v>1</v>
      </c>
      <c r="F447">
        <f t="shared" si="35"/>
        <v>5.75</v>
      </c>
      <c r="G447" s="12" t="str">
        <f t="shared" si="32"/>
        <v>Insufficient Data</v>
      </c>
      <c r="H447" s="13" t="str">
        <f t="shared" si="33"/>
        <v>No Data</v>
      </c>
      <c r="I447" s="10">
        <f>PasteData!G450</f>
        <v>0</v>
      </c>
      <c r="J447" s="10">
        <f>PasteData!H450</f>
        <v>0</v>
      </c>
    </row>
    <row r="448" spans="1:10" x14ac:dyDescent="0.3">
      <c r="A448" s="10" t="str">
        <f>LEFT(PasteData!A451,19)</f>
        <v/>
      </c>
      <c r="B448" s="11" t="e">
        <f>IF(PasteData!$U$1="Eastern Daylight Time",View!A448-(4/24),IF(OR(PasteData!$U$1="Eastern Standard Time",PasteData!$U$1="Central Daylight Time"),View!A448-(5/24),IF(OR(PasteData!$U$1="Central Standard Time",PasteData!$U$1="Mountain Daylight Time"),View!A448-(6/24),IF(OR(PasteData!$U$1="Mountain Standard Time",PasteData!$U$1="Pacific Daylight Time"),View!A448-(7/24),IF(OR(PasteData!$U$1="Pacific Standard Time",PasteData!$U$1="Alaska Daylight Time"),View!A448-(8/24),IF(PasteData!$U$1="Alaska Standard Time",View!A448-(9/24),""))))))</f>
        <v>#VALUE!</v>
      </c>
      <c r="C448" s="10">
        <f>PasteData!C451</f>
        <v>0</v>
      </c>
      <c r="D448" s="10">
        <f t="shared" si="31"/>
        <v>5.75</v>
      </c>
      <c r="E448">
        <f t="shared" si="34"/>
        <v>1</v>
      </c>
      <c r="F448">
        <f t="shared" si="35"/>
        <v>5.75</v>
      </c>
      <c r="G448" s="12" t="str">
        <f t="shared" si="32"/>
        <v>Insufficient Data</v>
      </c>
      <c r="H448" s="13" t="str">
        <f t="shared" si="33"/>
        <v>No Data</v>
      </c>
      <c r="I448" s="10">
        <f>PasteData!G451</f>
        <v>0</v>
      </c>
      <c r="J448" s="10">
        <f>PasteData!H451</f>
        <v>0</v>
      </c>
    </row>
    <row r="449" spans="1:10" x14ac:dyDescent="0.3">
      <c r="A449" s="10" t="str">
        <f>LEFT(PasteData!A452,19)</f>
        <v/>
      </c>
      <c r="B449" s="11" t="e">
        <f>IF(PasteData!$U$1="Eastern Daylight Time",View!A449-(4/24),IF(OR(PasteData!$U$1="Eastern Standard Time",PasteData!$U$1="Central Daylight Time"),View!A449-(5/24),IF(OR(PasteData!$U$1="Central Standard Time",PasteData!$U$1="Mountain Daylight Time"),View!A449-(6/24),IF(OR(PasteData!$U$1="Mountain Standard Time",PasteData!$U$1="Pacific Daylight Time"),View!A449-(7/24),IF(OR(PasteData!$U$1="Pacific Standard Time",PasteData!$U$1="Alaska Daylight Time"),View!A449-(8/24),IF(PasteData!$U$1="Alaska Standard Time",View!A449-(9/24),""))))))</f>
        <v>#VALUE!</v>
      </c>
      <c r="C449" s="10">
        <f>PasteData!C452</f>
        <v>0</v>
      </c>
      <c r="D449" s="10">
        <f t="shared" si="31"/>
        <v>5.75</v>
      </c>
      <c r="E449">
        <f t="shared" si="34"/>
        <v>1</v>
      </c>
      <c r="F449">
        <f t="shared" si="35"/>
        <v>5.75</v>
      </c>
      <c r="G449" s="12" t="str">
        <f t="shared" si="32"/>
        <v>Insufficient Data</v>
      </c>
      <c r="H449" s="13" t="str">
        <f t="shared" si="33"/>
        <v>No Data</v>
      </c>
      <c r="I449" s="10">
        <f>PasteData!G452</f>
        <v>0</v>
      </c>
      <c r="J449" s="10">
        <f>PasteData!H452</f>
        <v>0</v>
      </c>
    </row>
    <row r="450" spans="1:10" x14ac:dyDescent="0.3">
      <c r="A450" s="10" t="str">
        <f>LEFT(PasteData!A453,19)</f>
        <v/>
      </c>
      <c r="B450" s="11" t="e">
        <f>IF(PasteData!$U$1="Eastern Daylight Time",View!A450-(4/24),IF(OR(PasteData!$U$1="Eastern Standard Time",PasteData!$U$1="Central Daylight Time"),View!A450-(5/24),IF(OR(PasteData!$U$1="Central Standard Time",PasteData!$U$1="Mountain Daylight Time"),View!A450-(6/24),IF(OR(PasteData!$U$1="Mountain Standard Time",PasteData!$U$1="Pacific Daylight Time"),View!A450-(7/24),IF(OR(PasteData!$U$1="Pacific Standard Time",PasteData!$U$1="Alaska Daylight Time"),View!A450-(8/24),IF(PasteData!$U$1="Alaska Standard Time",View!A450-(9/24),""))))))</f>
        <v>#VALUE!</v>
      </c>
      <c r="C450" s="10">
        <f>PasteData!C453</f>
        <v>0</v>
      </c>
      <c r="D450" s="10">
        <f t="shared" ref="D450:D513" si="36">IF(C450&lt;=343,0.52*C450-0.086*J450+5.75,(0.46*C450)+(0.000393*(C450)^2)+2.97)</f>
        <v>5.75</v>
      </c>
      <c r="E450">
        <f t="shared" si="34"/>
        <v>1</v>
      </c>
      <c r="F450">
        <f t="shared" si="35"/>
        <v>5.75</v>
      </c>
      <c r="G450" s="12" t="str">
        <f t="shared" si="32"/>
        <v>Insufficient Data</v>
      </c>
      <c r="H450" s="13" t="str">
        <f t="shared" si="33"/>
        <v>No Data</v>
      </c>
      <c r="I450" s="10">
        <f>PasteData!G453</f>
        <v>0</v>
      </c>
      <c r="J450" s="10">
        <f>PasteData!H453</f>
        <v>0</v>
      </c>
    </row>
    <row r="451" spans="1:10" x14ac:dyDescent="0.3">
      <c r="A451" s="10" t="str">
        <f>LEFT(PasteData!A454,19)</f>
        <v/>
      </c>
      <c r="B451" s="11" t="e">
        <f>IF(PasteData!$U$1="Eastern Daylight Time",View!A451-(4/24),IF(OR(PasteData!$U$1="Eastern Standard Time",PasteData!$U$1="Central Daylight Time"),View!A451-(5/24),IF(OR(PasteData!$U$1="Central Standard Time",PasteData!$U$1="Mountain Daylight Time"),View!A451-(6/24),IF(OR(PasteData!$U$1="Mountain Standard Time",PasteData!$U$1="Pacific Daylight Time"),View!A451-(7/24),IF(OR(PasteData!$U$1="Pacific Standard Time",PasteData!$U$1="Alaska Daylight Time"),View!A451-(8/24),IF(PasteData!$U$1="Alaska Standard Time",View!A451-(9/24),""))))))</f>
        <v>#VALUE!</v>
      </c>
      <c r="C451" s="10">
        <f>PasteData!C454</f>
        <v>0</v>
      </c>
      <c r="D451" s="10">
        <f t="shared" si="36"/>
        <v>5.75</v>
      </c>
      <c r="E451">
        <f t="shared" si="34"/>
        <v>1</v>
      </c>
      <c r="F451">
        <f t="shared" si="35"/>
        <v>5.75</v>
      </c>
      <c r="G451" s="12" t="str">
        <f t="shared" ref="G451:G514" si="37">IF(COUNTBLANK(A451:A462)&gt;=12,"Insufficient Data",ROUND(IF(AND(TRUNC(F451,1)&gt;=0,TRUNC(F451,1)&lt;=12),(50/12)*TRUNC(F451,1),IF(AND(TRUNC(F451,1)&gt;=12.1,TRUNC(F451,1)&lt;=35.4),(49/23.3)*(TRUNC(F451,1)-12.1)+51,IF(AND(TRUNC(F451,1)&gt;=35.5,TRUNC(F451,1)&lt;=55.4),(49/19.9)*(TRUNC(F451,1)-35.5)+101,IF(AND(TRUNC(F451,1)&gt;=55.5,TRUNC(F451,1)&lt;=150.4),(49/94.9)*(TRUNC(F451,1)-55.5)+151,IF(AND(TRUNC(F451,1)&gt;=150.5,TRUNC(F451,1)&lt;=250.4),(99/99.9)*(TRUNC(F451,1)-150.5)+201,IF(AND(TRUNC(F451,1)&gt;=250.5,TRUNC(F451,1)&lt;=350.4),(99/99.9)*(TRUNC(F451,1)-250.5)+301,IF(TRUNC(F451,1)&gt;=350.5,(99/149.9)*(TRUNC(F451,1)-350.5)+401,"No Data"))))))),0))</f>
        <v>Insufficient Data</v>
      </c>
      <c r="H451" s="13" t="str">
        <f t="shared" ref="H451:H514" si="38">IF(ISNUMBER(G451),IF(AND(G451&gt;=0,G451&lt;=50),"Good",IF(AND(G451&gt;=50,G451&lt;=100),"Moderate",IF(AND(G451&gt;=101,G451&lt;=150),"Unhealthy for Sensitive Groups",IF(AND(G451&gt;=151,G451&lt;=200),"Unhealthy",IF(AND(G451&gt;=201,G451&lt;=300),"Very Unhealthy",IF(AND(G451&gt;=301,G451&lt;=500),"Hazardous",IF(G451&gt;500,"Beyond the AQI","No Data"))))))),"No Data")</f>
        <v>No Data</v>
      </c>
      <c r="I451" s="10">
        <f>PasteData!G454</f>
        <v>0</v>
      </c>
      <c r="J451" s="10">
        <f>PasteData!H454</f>
        <v>0</v>
      </c>
    </row>
    <row r="452" spans="1:10" x14ac:dyDescent="0.3">
      <c r="A452" s="10" t="str">
        <f>LEFT(PasteData!A455,19)</f>
        <v/>
      </c>
      <c r="B452" s="11" t="e">
        <f>IF(PasteData!$U$1="Eastern Daylight Time",View!A452-(4/24),IF(OR(PasteData!$U$1="Eastern Standard Time",PasteData!$U$1="Central Daylight Time"),View!A452-(5/24),IF(OR(PasteData!$U$1="Central Standard Time",PasteData!$U$1="Mountain Daylight Time"),View!A452-(6/24),IF(OR(PasteData!$U$1="Mountain Standard Time",PasteData!$U$1="Pacific Daylight Time"),View!A452-(7/24),IF(OR(PasteData!$U$1="Pacific Standard Time",PasteData!$U$1="Alaska Daylight Time"),View!A452-(8/24),IF(PasteData!$U$1="Alaska Standard Time",View!A452-(9/24),""))))))</f>
        <v>#VALUE!</v>
      </c>
      <c r="C452" s="10">
        <f>PasteData!C455</f>
        <v>0</v>
      </c>
      <c r="D452" s="10">
        <f t="shared" si="36"/>
        <v>5.75</v>
      </c>
      <c r="E452">
        <f t="shared" si="34"/>
        <v>1</v>
      </c>
      <c r="F452">
        <f t="shared" si="35"/>
        <v>5.75</v>
      </c>
      <c r="G452" s="12" t="str">
        <f t="shared" si="37"/>
        <v>Insufficient Data</v>
      </c>
      <c r="H452" s="13" t="str">
        <f t="shared" si="38"/>
        <v>No Data</v>
      </c>
      <c r="I452" s="10">
        <f>PasteData!G455</f>
        <v>0</v>
      </c>
      <c r="J452" s="10">
        <f>PasteData!H455</f>
        <v>0</v>
      </c>
    </row>
    <row r="453" spans="1:10" x14ac:dyDescent="0.3">
      <c r="A453" s="10" t="str">
        <f>LEFT(PasteData!A456,19)</f>
        <v/>
      </c>
      <c r="B453" s="11" t="e">
        <f>IF(PasteData!$U$1="Eastern Daylight Time",View!A453-(4/24),IF(OR(PasteData!$U$1="Eastern Standard Time",PasteData!$U$1="Central Daylight Time"),View!A453-(5/24),IF(OR(PasteData!$U$1="Central Standard Time",PasteData!$U$1="Mountain Daylight Time"),View!A453-(6/24),IF(OR(PasteData!$U$1="Mountain Standard Time",PasteData!$U$1="Pacific Daylight Time"),View!A453-(7/24),IF(OR(PasteData!$U$1="Pacific Standard Time",PasteData!$U$1="Alaska Daylight Time"),View!A453-(8/24),IF(PasteData!$U$1="Alaska Standard Time",View!A453-(9/24),""))))))</f>
        <v>#VALUE!</v>
      </c>
      <c r="C453" s="10">
        <f>PasteData!C456</f>
        <v>0</v>
      </c>
      <c r="D453" s="10">
        <f t="shared" si="36"/>
        <v>5.75</v>
      </c>
      <c r="E453">
        <f t="shared" si="34"/>
        <v>1</v>
      </c>
      <c r="F453">
        <f t="shared" si="35"/>
        <v>5.75</v>
      </c>
      <c r="G453" s="12" t="str">
        <f t="shared" si="37"/>
        <v>Insufficient Data</v>
      </c>
      <c r="H453" s="13" t="str">
        <f t="shared" si="38"/>
        <v>No Data</v>
      </c>
      <c r="I453" s="10">
        <f>PasteData!G456</f>
        <v>0</v>
      </c>
      <c r="J453" s="10">
        <f>PasteData!H456</f>
        <v>0</v>
      </c>
    </row>
    <row r="454" spans="1:10" x14ac:dyDescent="0.3">
      <c r="A454" s="10" t="str">
        <f>LEFT(PasteData!A457,19)</f>
        <v/>
      </c>
      <c r="B454" s="11" t="e">
        <f>IF(PasteData!$U$1="Eastern Daylight Time",View!A454-(4/24),IF(OR(PasteData!$U$1="Eastern Standard Time",PasteData!$U$1="Central Daylight Time"),View!A454-(5/24),IF(OR(PasteData!$U$1="Central Standard Time",PasteData!$U$1="Mountain Daylight Time"),View!A454-(6/24),IF(OR(PasteData!$U$1="Mountain Standard Time",PasteData!$U$1="Pacific Daylight Time"),View!A454-(7/24),IF(OR(PasteData!$U$1="Pacific Standard Time",PasteData!$U$1="Alaska Daylight Time"),View!A454-(8/24),IF(PasteData!$U$1="Alaska Standard Time",View!A454-(9/24),""))))))</f>
        <v>#VALUE!</v>
      </c>
      <c r="C454" s="10">
        <f>PasteData!C457</f>
        <v>0</v>
      </c>
      <c r="D454" s="10">
        <f t="shared" si="36"/>
        <v>5.75</v>
      </c>
      <c r="E454">
        <f t="shared" si="34"/>
        <v>1</v>
      </c>
      <c r="F454">
        <f t="shared" si="35"/>
        <v>5.75</v>
      </c>
      <c r="G454" s="12" t="str">
        <f t="shared" si="37"/>
        <v>Insufficient Data</v>
      </c>
      <c r="H454" s="13" t="str">
        <f t="shared" si="38"/>
        <v>No Data</v>
      </c>
      <c r="I454" s="10">
        <f>PasteData!G457</f>
        <v>0</v>
      </c>
      <c r="J454" s="10">
        <f>PasteData!H457</f>
        <v>0</v>
      </c>
    </row>
    <row r="455" spans="1:10" x14ac:dyDescent="0.3">
      <c r="A455" s="10" t="str">
        <f>LEFT(PasteData!A458,19)</f>
        <v/>
      </c>
      <c r="B455" s="11" t="e">
        <f>IF(PasteData!$U$1="Eastern Daylight Time",View!A455-(4/24),IF(OR(PasteData!$U$1="Eastern Standard Time",PasteData!$U$1="Central Daylight Time"),View!A455-(5/24),IF(OR(PasteData!$U$1="Central Standard Time",PasteData!$U$1="Mountain Daylight Time"),View!A455-(6/24),IF(OR(PasteData!$U$1="Mountain Standard Time",PasteData!$U$1="Pacific Daylight Time"),View!A455-(7/24),IF(OR(PasteData!$U$1="Pacific Standard Time",PasteData!$U$1="Alaska Daylight Time"),View!A455-(8/24),IF(PasteData!$U$1="Alaska Standard Time",View!A455-(9/24),""))))))</f>
        <v>#VALUE!</v>
      </c>
      <c r="C455" s="10">
        <f>PasteData!C458</f>
        <v>0</v>
      </c>
      <c r="D455" s="10">
        <f t="shared" si="36"/>
        <v>5.75</v>
      </c>
      <c r="E455">
        <f t="shared" si="34"/>
        <v>1</v>
      </c>
      <c r="F455">
        <f t="shared" si="35"/>
        <v>5.75</v>
      </c>
      <c r="G455" s="12" t="str">
        <f t="shared" si="37"/>
        <v>Insufficient Data</v>
      </c>
      <c r="H455" s="13" t="str">
        <f t="shared" si="38"/>
        <v>No Data</v>
      </c>
      <c r="I455" s="10">
        <f>PasteData!G458</f>
        <v>0</v>
      </c>
      <c r="J455" s="10">
        <f>PasteData!H458</f>
        <v>0</v>
      </c>
    </row>
    <row r="456" spans="1:10" x14ac:dyDescent="0.3">
      <c r="A456" s="10" t="str">
        <f>LEFT(PasteData!A459,19)</f>
        <v/>
      </c>
      <c r="B456" s="11" t="e">
        <f>IF(PasteData!$U$1="Eastern Daylight Time",View!A456-(4/24),IF(OR(PasteData!$U$1="Eastern Standard Time",PasteData!$U$1="Central Daylight Time"),View!A456-(5/24),IF(OR(PasteData!$U$1="Central Standard Time",PasteData!$U$1="Mountain Daylight Time"),View!A456-(6/24),IF(OR(PasteData!$U$1="Mountain Standard Time",PasteData!$U$1="Pacific Daylight Time"),View!A456-(7/24),IF(OR(PasteData!$U$1="Pacific Standard Time",PasteData!$U$1="Alaska Daylight Time"),View!A456-(8/24),IF(PasteData!$U$1="Alaska Standard Time",View!A456-(9/24),""))))))</f>
        <v>#VALUE!</v>
      </c>
      <c r="C456" s="10">
        <f>PasteData!C459</f>
        <v>0</v>
      </c>
      <c r="D456" s="10">
        <f t="shared" si="36"/>
        <v>5.75</v>
      </c>
      <c r="E456">
        <f t="shared" si="34"/>
        <v>1</v>
      </c>
      <c r="F456">
        <f t="shared" si="35"/>
        <v>5.75</v>
      </c>
      <c r="G456" s="12" t="str">
        <f t="shared" si="37"/>
        <v>Insufficient Data</v>
      </c>
      <c r="H456" s="13" t="str">
        <f t="shared" si="38"/>
        <v>No Data</v>
      </c>
      <c r="I456" s="10">
        <f>PasteData!G459</f>
        <v>0</v>
      </c>
      <c r="J456" s="10">
        <f>PasteData!H459</f>
        <v>0</v>
      </c>
    </row>
    <row r="457" spans="1:10" x14ac:dyDescent="0.3">
      <c r="A457" s="10" t="str">
        <f>LEFT(PasteData!A460,19)</f>
        <v/>
      </c>
      <c r="B457" s="11" t="e">
        <f>IF(PasteData!$U$1="Eastern Daylight Time",View!A457-(4/24),IF(OR(PasteData!$U$1="Eastern Standard Time",PasteData!$U$1="Central Daylight Time"),View!A457-(5/24),IF(OR(PasteData!$U$1="Central Standard Time",PasteData!$U$1="Mountain Daylight Time"),View!A457-(6/24),IF(OR(PasteData!$U$1="Mountain Standard Time",PasteData!$U$1="Pacific Daylight Time"),View!A457-(7/24),IF(OR(PasteData!$U$1="Pacific Standard Time",PasteData!$U$1="Alaska Daylight Time"),View!A457-(8/24),IF(PasteData!$U$1="Alaska Standard Time",View!A457-(9/24),""))))))</f>
        <v>#VALUE!</v>
      </c>
      <c r="C457" s="10">
        <f>PasteData!C460</f>
        <v>0</v>
      </c>
      <c r="D457" s="10">
        <f t="shared" si="36"/>
        <v>5.75</v>
      </c>
      <c r="E457">
        <f t="shared" si="34"/>
        <v>1</v>
      </c>
      <c r="F457">
        <f t="shared" si="35"/>
        <v>5.75</v>
      </c>
      <c r="G457" s="12" t="str">
        <f t="shared" si="37"/>
        <v>Insufficient Data</v>
      </c>
      <c r="H457" s="13" t="str">
        <f t="shared" si="38"/>
        <v>No Data</v>
      </c>
      <c r="I457" s="10">
        <f>PasteData!G460</f>
        <v>0</v>
      </c>
      <c r="J457" s="10">
        <f>PasteData!H460</f>
        <v>0</v>
      </c>
    </row>
    <row r="458" spans="1:10" x14ac:dyDescent="0.3">
      <c r="A458" s="10" t="str">
        <f>LEFT(PasteData!A461,19)</f>
        <v/>
      </c>
      <c r="B458" s="11" t="e">
        <f>IF(PasteData!$U$1="Eastern Daylight Time",View!A458-(4/24),IF(OR(PasteData!$U$1="Eastern Standard Time",PasteData!$U$1="Central Daylight Time"),View!A458-(5/24),IF(OR(PasteData!$U$1="Central Standard Time",PasteData!$U$1="Mountain Daylight Time"),View!A458-(6/24),IF(OR(PasteData!$U$1="Mountain Standard Time",PasteData!$U$1="Pacific Daylight Time"),View!A458-(7/24),IF(OR(PasteData!$U$1="Pacific Standard Time",PasteData!$U$1="Alaska Daylight Time"),View!A458-(8/24),IF(PasteData!$U$1="Alaska Standard Time",View!A458-(9/24),""))))))</f>
        <v>#VALUE!</v>
      </c>
      <c r="C458" s="10">
        <f>PasteData!C461</f>
        <v>0</v>
      </c>
      <c r="D458" s="10">
        <f t="shared" si="36"/>
        <v>5.75</v>
      </c>
      <c r="E458">
        <f t="shared" si="34"/>
        <v>1</v>
      </c>
      <c r="F458">
        <f t="shared" si="35"/>
        <v>5.75</v>
      </c>
      <c r="G458" s="12" t="str">
        <f t="shared" si="37"/>
        <v>Insufficient Data</v>
      </c>
      <c r="H458" s="13" t="str">
        <f t="shared" si="38"/>
        <v>No Data</v>
      </c>
      <c r="I458" s="10">
        <f>PasteData!G461</f>
        <v>0</v>
      </c>
      <c r="J458" s="10">
        <f>PasteData!H461</f>
        <v>0</v>
      </c>
    </row>
    <row r="459" spans="1:10" x14ac:dyDescent="0.3">
      <c r="A459" s="10" t="str">
        <f>LEFT(PasteData!A462,19)</f>
        <v/>
      </c>
      <c r="B459" s="11" t="e">
        <f>IF(PasteData!$U$1="Eastern Daylight Time",View!A459-(4/24),IF(OR(PasteData!$U$1="Eastern Standard Time",PasteData!$U$1="Central Daylight Time"),View!A459-(5/24),IF(OR(PasteData!$U$1="Central Standard Time",PasteData!$U$1="Mountain Daylight Time"),View!A459-(6/24),IF(OR(PasteData!$U$1="Mountain Standard Time",PasteData!$U$1="Pacific Daylight Time"),View!A459-(7/24),IF(OR(PasteData!$U$1="Pacific Standard Time",PasteData!$U$1="Alaska Daylight Time"),View!A459-(8/24),IF(PasteData!$U$1="Alaska Standard Time",View!A459-(9/24),""))))))</f>
        <v>#VALUE!</v>
      </c>
      <c r="C459" s="10">
        <f>PasteData!C462</f>
        <v>0</v>
      </c>
      <c r="D459" s="10">
        <f t="shared" si="36"/>
        <v>5.75</v>
      </c>
      <c r="E459">
        <f t="shared" si="34"/>
        <v>1</v>
      </c>
      <c r="F459">
        <f t="shared" si="35"/>
        <v>5.75</v>
      </c>
      <c r="G459" s="12" t="str">
        <f t="shared" si="37"/>
        <v>Insufficient Data</v>
      </c>
      <c r="H459" s="13" t="str">
        <f t="shared" si="38"/>
        <v>No Data</v>
      </c>
      <c r="I459" s="10">
        <f>PasteData!G462</f>
        <v>0</v>
      </c>
      <c r="J459" s="10">
        <f>PasteData!H462</f>
        <v>0</v>
      </c>
    </row>
    <row r="460" spans="1:10" x14ac:dyDescent="0.3">
      <c r="A460" s="10" t="str">
        <f>LEFT(PasteData!A463,19)</f>
        <v/>
      </c>
      <c r="B460" s="11" t="e">
        <f>IF(PasteData!$U$1="Eastern Daylight Time",View!A460-(4/24),IF(OR(PasteData!$U$1="Eastern Standard Time",PasteData!$U$1="Central Daylight Time"),View!A460-(5/24),IF(OR(PasteData!$U$1="Central Standard Time",PasteData!$U$1="Mountain Daylight Time"),View!A460-(6/24),IF(OR(PasteData!$U$1="Mountain Standard Time",PasteData!$U$1="Pacific Daylight Time"),View!A460-(7/24),IF(OR(PasteData!$U$1="Pacific Standard Time",PasteData!$U$1="Alaska Daylight Time"),View!A460-(8/24),IF(PasteData!$U$1="Alaska Standard Time",View!A460-(9/24),""))))))</f>
        <v>#VALUE!</v>
      </c>
      <c r="C460" s="10">
        <f>PasteData!C463</f>
        <v>0</v>
      </c>
      <c r="D460" s="10">
        <f t="shared" si="36"/>
        <v>5.75</v>
      </c>
      <c r="E460">
        <f t="shared" si="34"/>
        <v>1</v>
      </c>
      <c r="F460">
        <f t="shared" si="35"/>
        <v>5.75</v>
      </c>
      <c r="G460" s="12" t="str">
        <f t="shared" si="37"/>
        <v>Insufficient Data</v>
      </c>
      <c r="H460" s="13" t="str">
        <f t="shared" si="38"/>
        <v>No Data</v>
      </c>
      <c r="I460" s="10">
        <f>PasteData!G463</f>
        <v>0</v>
      </c>
      <c r="J460" s="10">
        <f>PasteData!H463</f>
        <v>0</v>
      </c>
    </row>
    <row r="461" spans="1:10" x14ac:dyDescent="0.3">
      <c r="A461" s="10" t="str">
        <f>LEFT(PasteData!A464,19)</f>
        <v/>
      </c>
      <c r="B461" s="11" t="e">
        <f>IF(PasteData!$U$1="Eastern Daylight Time",View!A461-(4/24),IF(OR(PasteData!$U$1="Eastern Standard Time",PasteData!$U$1="Central Daylight Time"),View!A461-(5/24),IF(OR(PasteData!$U$1="Central Standard Time",PasteData!$U$1="Mountain Daylight Time"),View!A461-(6/24),IF(OR(PasteData!$U$1="Mountain Standard Time",PasteData!$U$1="Pacific Daylight Time"),View!A461-(7/24),IF(OR(PasteData!$U$1="Pacific Standard Time",PasteData!$U$1="Alaska Daylight Time"),View!A461-(8/24),IF(PasteData!$U$1="Alaska Standard Time",View!A461-(9/24),""))))))</f>
        <v>#VALUE!</v>
      </c>
      <c r="C461" s="10">
        <f>PasteData!C464</f>
        <v>0</v>
      </c>
      <c r="D461" s="10">
        <f t="shared" si="36"/>
        <v>5.75</v>
      </c>
      <c r="E461">
        <f t="shared" si="34"/>
        <v>1</v>
      </c>
      <c r="F461">
        <f t="shared" si="35"/>
        <v>5.75</v>
      </c>
      <c r="G461" s="12" t="str">
        <f t="shared" si="37"/>
        <v>Insufficient Data</v>
      </c>
      <c r="H461" s="13" t="str">
        <f t="shared" si="38"/>
        <v>No Data</v>
      </c>
      <c r="I461" s="10">
        <f>PasteData!G464</f>
        <v>0</v>
      </c>
      <c r="J461" s="10">
        <f>PasteData!H464</f>
        <v>0</v>
      </c>
    </row>
    <row r="462" spans="1:10" x14ac:dyDescent="0.3">
      <c r="A462" s="10" t="str">
        <f>LEFT(PasteData!A465,19)</f>
        <v/>
      </c>
      <c r="B462" s="11" t="e">
        <f>IF(PasteData!$U$1="Eastern Daylight Time",View!A462-(4/24),IF(OR(PasteData!$U$1="Eastern Standard Time",PasteData!$U$1="Central Daylight Time"),View!A462-(5/24),IF(OR(PasteData!$U$1="Central Standard Time",PasteData!$U$1="Mountain Daylight Time"),View!A462-(6/24),IF(OR(PasteData!$U$1="Mountain Standard Time",PasteData!$U$1="Pacific Daylight Time"),View!A462-(7/24),IF(OR(PasteData!$U$1="Pacific Standard Time",PasteData!$U$1="Alaska Daylight Time"),View!A462-(8/24),IF(PasteData!$U$1="Alaska Standard Time",View!A462-(9/24),""))))))</f>
        <v>#VALUE!</v>
      </c>
      <c r="C462" s="10">
        <f>PasteData!C465</f>
        <v>0</v>
      </c>
      <c r="D462" s="10">
        <f t="shared" si="36"/>
        <v>5.75</v>
      </c>
      <c r="E462">
        <f t="shared" ref="E462:E525" si="39">IF(1-(MAX(D451:D462)-MIN(D451:D462))/MAX(D451:D462)&lt;0.5,0.5,1-((MAX(D451:D462)-MIN(D451:D462))/MAX(D451:D462)))</f>
        <v>1</v>
      </c>
      <c r="F462">
        <f t="shared" ref="F462:F525" si="40">((D462*(E462^0))+(D461*(E462^1))+(D460*(E462^2))+(D459*(E462^3))+(D458*(E462^4))+(D457*(E462^5))+(D456*(E462^6))+(D455*(E462^7))+(D454*(E462^8))+(D453*(E462^9))+(D452*(E462^10))+(D451*(E462^11)))/((E462^0)+(E462^1)+(E462^2)+(E462^3)+(E462^4)+(E462^5)+(E462^6)+(E462^7)+(E462^8)+(E462^9)+(E462^10)+(E462^11))</f>
        <v>5.75</v>
      </c>
      <c r="G462" s="12" t="str">
        <f t="shared" si="37"/>
        <v>Insufficient Data</v>
      </c>
      <c r="H462" s="13" t="str">
        <f t="shared" si="38"/>
        <v>No Data</v>
      </c>
      <c r="I462" s="10">
        <f>PasteData!G465</f>
        <v>0</v>
      </c>
      <c r="J462" s="10">
        <f>PasteData!H465</f>
        <v>0</v>
      </c>
    </row>
    <row r="463" spans="1:10" x14ac:dyDescent="0.3">
      <c r="A463" s="10" t="str">
        <f>LEFT(PasteData!A466,19)</f>
        <v/>
      </c>
      <c r="B463" s="11" t="e">
        <f>IF(PasteData!$U$1="Eastern Daylight Time",View!A463-(4/24),IF(OR(PasteData!$U$1="Eastern Standard Time",PasteData!$U$1="Central Daylight Time"),View!A463-(5/24),IF(OR(PasteData!$U$1="Central Standard Time",PasteData!$U$1="Mountain Daylight Time"),View!A463-(6/24),IF(OR(PasteData!$U$1="Mountain Standard Time",PasteData!$U$1="Pacific Daylight Time"),View!A463-(7/24),IF(OR(PasteData!$U$1="Pacific Standard Time",PasteData!$U$1="Alaska Daylight Time"),View!A463-(8/24),IF(PasteData!$U$1="Alaska Standard Time",View!A463-(9/24),""))))))</f>
        <v>#VALUE!</v>
      </c>
      <c r="C463" s="10">
        <f>PasteData!C466</f>
        <v>0</v>
      </c>
      <c r="D463" s="10">
        <f t="shared" si="36"/>
        <v>5.75</v>
      </c>
      <c r="E463">
        <f t="shared" si="39"/>
        <v>1</v>
      </c>
      <c r="F463">
        <f t="shared" si="40"/>
        <v>5.75</v>
      </c>
      <c r="G463" s="12" t="str">
        <f t="shared" si="37"/>
        <v>Insufficient Data</v>
      </c>
      <c r="H463" s="13" t="str">
        <f t="shared" si="38"/>
        <v>No Data</v>
      </c>
      <c r="I463" s="10">
        <f>PasteData!G466</f>
        <v>0</v>
      </c>
      <c r="J463" s="10">
        <f>PasteData!H466</f>
        <v>0</v>
      </c>
    </row>
    <row r="464" spans="1:10" x14ac:dyDescent="0.3">
      <c r="A464" s="10" t="str">
        <f>LEFT(PasteData!A467,19)</f>
        <v/>
      </c>
      <c r="B464" s="11" t="e">
        <f>IF(PasteData!$U$1="Eastern Daylight Time",View!A464-(4/24),IF(OR(PasteData!$U$1="Eastern Standard Time",PasteData!$U$1="Central Daylight Time"),View!A464-(5/24),IF(OR(PasteData!$U$1="Central Standard Time",PasteData!$U$1="Mountain Daylight Time"),View!A464-(6/24),IF(OR(PasteData!$U$1="Mountain Standard Time",PasteData!$U$1="Pacific Daylight Time"),View!A464-(7/24),IF(OR(PasteData!$U$1="Pacific Standard Time",PasteData!$U$1="Alaska Daylight Time"),View!A464-(8/24),IF(PasteData!$U$1="Alaska Standard Time",View!A464-(9/24),""))))))</f>
        <v>#VALUE!</v>
      </c>
      <c r="C464" s="10">
        <f>PasteData!C467</f>
        <v>0</v>
      </c>
      <c r="D464" s="10">
        <f t="shared" si="36"/>
        <v>5.75</v>
      </c>
      <c r="E464">
        <f t="shared" si="39"/>
        <v>1</v>
      </c>
      <c r="F464">
        <f t="shared" si="40"/>
        <v>5.75</v>
      </c>
      <c r="G464" s="12" t="str">
        <f t="shared" si="37"/>
        <v>Insufficient Data</v>
      </c>
      <c r="H464" s="13" t="str">
        <f t="shared" si="38"/>
        <v>No Data</v>
      </c>
      <c r="I464" s="10">
        <f>PasteData!G467</f>
        <v>0</v>
      </c>
      <c r="J464" s="10">
        <f>PasteData!H467</f>
        <v>0</v>
      </c>
    </row>
    <row r="465" spans="1:10" x14ac:dyDescent="0.3">
      <c r="A465" s="10" t="str">
        <f>LEFT(PasteData!A468,19)</f>
        <v/>
      </c>
      <c r="B465" s="11" t="e">
        <f>IF(PasteData!$U$1="Eastern Daylight Time",View!A465-(4/24),IF(OR(PasteData!$U$1="Eastern Standard Time",PasteData!$U$1="Central Daylight Time"),View!A465-(5/24),IF(OR(PasteData!$U$1="Central Standard Time",PasteData!$U$1="Mountain Daylight Time"),View!A465-(6/24),IF(OR(PasteData!$U$1="Mountain Standard Time",PasteData!$U$1="Pacific Daylight Time"),View!A465-(7/24),IF(OR(PasteData!$U$1="Pacific Standard Time",PasteData!$U$1="Alaska Daylight Time"),View!A465-(8/24),IF(PasteData!$U$1="Alaska Standard Time",View!A465-(9/24),""))))))</f>
        <v>#VALUE!</v>
      </c>
      <c r="C465" s="10">
        <f>PasteData!C468</f>
        <v>0</v>
      </c>
      <c r="D465" s="10">
        <f t="shared" si="36"/>
        <v>5.75</v>
      </c>
      <c r="E465">
        <f t="shared" si="39"/>
        <v>1</v>
      </c>
      <c r="F465">
        <f t="shared" si="40"/>
        <v>5.75</v>
      </c>
      <c r="G465" s="12" t="str">
        <f t="shared" si="37"/>
        <v>Insufficient Data</v>
      </c>
      <c r="H465" s="13" t="str">
        <f t="shared" si="38"/>
        <v>No Data</v>
      </c>
      <c r="I465" s="10">
        <f>PasteData!G468</f>
        <v>0</v>
      </c>
      <c r="J465" s="10">
        <f>PasteData!H468</f>
        <v>0</v>
      </c>
    </row>
    <row r="466" spans="1:10" x14ac:dyDescent="0.3">
      <c r="A466" s="10" t="str">
        <f>LEFT(PasteData!A469,19)</f>
        <v/>
      </c>
      <c r="B466" s="11" t="e">
        <f>IF(PasteData!$U$1="Eastern Daylight Time",View!A466-(4/24),IF(OR(PasteData!$U$1="Eastern Standard Time",PasteData!$U$1="Central Daylight Time"),View!A466-(5/24),IF(OR(PasteData!$U$1="Central Standard Time",PasteData!$U$1="Mountain Daylight Time"),View!A466-(6/24),IF(OR(PasteData!$U$1="Mountain Standard Time",PasteData!$U$1="Pacific Daylight Time"),View!A466-(7/24),IF(OR(PasteData!$U$1="Pacific Standard Time",PasteData!$U$1="Alaska Daylight Time"),View!A466-(8/24),IF(PasteData!$U$1="Alaska Standard Time",View!A466-(9/24),""))))))</f>
        <v>#VALUE!</v>
      </c>
      <c r="C466" s="10">
        <f>PasteData!C469</f>
        <v>0</v>
      </c>
      <c r="D466" s="10">
        <f t="shared" si="36"/>
        <v>5.75</v>
      </c>
      <c r="E466">
        <f t="shared" si="39"/>
        <v>1</v>
      </c>
      <c r="F466">
        <f t="shared" si="40"/>
        <v>5.75</v>
      </c>
      <c r="G466" s="12" t="str">
        <f t="shared" si="37"/>
        <v>Insufficient Data</v>
      </c>
      <c r="H466" s="13" t="str">
        <f t="shared" si="38"/>
        <v>No Data</v>
      </c>
      <c r="I466" s="10">
        <f>PasteData!G469</f>
        <v>0</v>
      </c>
      <c r="J466" s="10">
        <f>PasteData!H469</f>
        <v>0</v>
      </c>
    </row>
    <row r="467" spans="1:10" x14ac:dyDescent="0.3">
      <c r="A467" s="10" t="str">
        <f>LEFT(PasteData!A470,19)</f>
        <v/>
      </c>
      <c r="B467" s="11" t="e">
        <f>IF(PasteData!$U$1="Eastern Daylight Time",View!A467-(4/24),IF(OR(PasteData!$U$1="Eastern Standard Time",PasteData!$U$1="Central Daylight Time"),View!A467-(5/24),IF(OR(PasteData!$U$1="Central Standard Time",PasteData!$U$1="Mountain Daylight Time"),View!A467-(6/24),IF(OR(PasteData!$U$1="Mountain Standard Time",PasteData!$U$1="Pacific Daylight Time"),View!A467-(7/24),IF(OR(PasteData!$U$1="Pacific Standard Time",PasteData!$U$1="Alaska Daylight Time"),View!A467-(8/24),IF(PasteData!$U$1="Alaska Standard Time",View!A467-(9/24),""))))))</f>
        <v>#VALUE!</v>
      </c>
      <c r="C467" s="10">
        <f>PasteData!C470</f>
        <v>0</v>
      </c>
      <c r="D467" s="10">
        <f t="shared" si="36"/>
        <v>5.75</v>
      </c>
      <c r="E467">
        <f t="shared" si="39"/>
        <v>1</v>
      </c>
      <c r="F467">
        <f t="shared" si="40"/>
        <v>5.75</v>
      </c>
      <c r="G467" s="12" t="str">
        <f t="shared" si="37"/>
        <v>Insufficient Data</v>
      </c>
      <c r="H467" s="13" t="str">
        <f t="shared" si="38"/>
        <v>No Data</v>
      </c>
      <c r="I467" s="10">
        <f>PasteData!G470</f>
        <v>0</v>
      </c>
      <c r="J467" s="10">
        <f>PasteData!H470</f>
        <v>0</v>
      </c>
    </row>
    <row r="468" spans="1:10" x14ac:dyDescent="0.3">
      <c r="A468" s="10" t="str">
        <f>LEFT(PasteData!A471,19)</f>
        <v/>
      </c>
      <c r="B468" s="11" t="e">
        <f>IF(PasteData!$U$1="Eastern Daylight Time",View!A468-(4/24),IF(OR(PasteData!$U$1="Eastern Standard Time",PasteData!$U$1="Central Daylight Time"),View!A468-(5/24),IF(OR(PasteData!$U$1="Central Standard Time",PasteData!$U$1="Mountain Daylight Time"),View!A468-(6/24),IF(OR(PasteData!$U$1="Mountain Standard Time",PasteData!$U$1="Pacific Daylight Time"),View!A468-(7/24),IF(OR(PasteData!$U$1="Pacific Standard Time",PasteData!$U$1="Alaska Daylight Time"),View!A468-(8/24),IF(PasteData!$U$1="Alaska Standard Time",View!A468-(9/24),""))))))</f>
        <v>#VALUE!</v>
      </c>
      <c r="C468" s="10">
        <f>PasteData!C471</f>
        <v>0</v>
      </c>
      <c r="D468" s="10">
        <f t="shared" si="36"/>
        <v>5.75</v>
      </c>
      <c r="E468">
        <f t="shared" si="39"/>
        <v>1</v>
      </c>
      <c r="F468">
        <f t="shared" si="40"/>
        <v>5.75</v>
      </c>
      <c r="G468" s="12" t="str">
        <f t="shared" si="37"/>
        <v>Insufficient Data</v>
      </c>
      <c r="H468" s="13" t="str">
        <f t="shared" si="38"/>
        <v>No Data</v>
      </c>
      <c r="I468" s="10">
        <f>PasteData!G471</f>
        <v>0</v>
      </c>
      <c r="J468" s="10">
        <f>PasteData!H471</f>
        <v>0</v>
      </c>
    </row>
    <row r="469" spans="1:10" x14ac:dyDescent="0.3">
      <c r="A469" s="10" t="str">
        <f>LEFT(PasteData!A472,19)</f>
        <v/>
      </c>
      <c r="B469" s="11" t="e">
        <f>IF(PasteData!$U$1="Eastern Daylight Time",View!A469-(4/24),IF(OR(PasteData!$U$1="Eastern Standard Time",PasteData!$U$1="Central Daylight Time"),View!A469-(5/24),IF(OR(PasteData!$U$1="Central Standard Time",PasteData!$U$1="Mountain Daylight Time"),View!A469-(6/24),IF(OR(PasteData!$U$1="Mountain Standard Time",PasteData!$U$1="Pacific Daylight Time"),View!A469-(7/24),IF(OR(PasteData!$U$1="Pacific Standard Time",PasteData!$U$1="Alaska Daylight Time"),View!A469-(8/24),IF(PasteData!$U$1="Alaska Standard Time",View!A469-(9/24),""))))))</f>
        <v>#VALUE!</v>
      </c>
      <c r="C469" s="10">
        <f>PasteData!C472</f>
        <v>0</v>
      </c>
      <c r="D469" s="10">
        <f t="shared" si="36"/>
        <v>5.75</v>
      </c>
      <c r="E469">
        <f t="shared" si="39"/>
        <v>1</v>
      </c>
      <c r="F469">
        <f t="shared" si="40"/>
        <v>5.75</v>
      </c>
      <c r="G469" s="12" t="str">
        <f t="shared" si="37"/>
        <v>Insufficient Data</v>
      </c>
      <c r="H469" s="13" t="str">
        <f t="shared" si="38"/>
        <v>No Data</v>
      </c>
      <c r="I469" s="10">
        <f>PasteData!G472</f>
        <v>0</v>
      </c>
      <c r="J469" s="10">
        <f>PasteData!H472</f>
        <v>0</v>
      </c>
    </row>
    <row r="470" spans="1:10" x14ac:dyDescent="0.3">
      <c r="A470" s="10" t="str">
        <f>LEFT(PasteData!A473,19)</f>
        <v/>
      </c>
      <c r="B470" s="11" t="e">
        <f>IF(PasteData!$U$1="Eastern Daylight Time",View!A470-(4/24),IF(OR(PasteData!$U$1="Eastern Standard Time",PasteData!$U$1="Central Daylight Time"),View!A470-(5/24),IF(OR(PasteData!$U$1="Central Standard Time",PasteData!$U$1="Mountain Daylight Time"),View!A470-(6/24),IF(OR(PasteData!$U$1="Mountain Standard Time",PasteData!$U$1="Pacific Daylight Time"),View!A470-(7/24),IF(OR(PasteData!$U$1="Pacific Standard Time",PasteData!$U$1="Alaska Daylight Time"),View!A470-(8/24),IF(PasteData!$U$1="Alaska Standard Time",View!A470-(9/24),""))))))</f>
        <v>#VALUE!</v>
      </c>
      <c r="C470" s="10">
        <f>PasteData!C473</f>
        <v>0</v>
      </c>
      <c r="D470" s="10">
        <f t="shared" si="36"/>
        <v>5.75</v>
      </c>
      <c r="E470">
        <f t="shared" si="39"/>
        <v>1</v>
      </c>
      <c r="F470">
        <f t="shared" si="40"/>
        <v>5.75</v>
      </c>
      <c r="G470" s="12" t="str">
        <f t="shared" si="37"/>
        <v>Insufficient Data</v>
      </c>
      <c r="H470" s="13" t="str">
        <f t="shared" si="38"/>
        <v>No Data</v>
      </c>
      <c r="I470" s="10">
        <f>PasteData!G473</f>
        <v>0</v>
      </c>
      <c r="J470" s="10">
        <f>PasteData!H473</f>
        <v>0</v>
      </c>
    </row>
    <row r="471" spans="1:10" x14ac:dyDescent="0.3">
      <c r="A471" s="10" t="str">
        <f>LEFT(PasteData!A474,19)</f>
        <v/>
      </c>
      <c r="B471" s="11" t="e">
        <f>IF(PasteData!$U$1="Eastern Daylight Time",View!A471-(4/24),IF(OR(PasteData!$U$1="Eastern Standard Time",PasteData!$U$1="Central Daylight Time"),View!A471-(5/24),IF(OR(PasteData!$U$1="Central Standard Time",PasteData!$U$1="Mountain Daylight Time"),View!A471-(6/24),IF(OR(PasteData!$U$1="Mountain Standard Time",PasteData!$U$1="Pacific Daylight Time"),View!A471-(7/24),IF(OR(PasteData!$U$1="Pacific Standard Time",PasteData!$U$1="Alaska Daylight Time"),View!A471-(8/24),IF(PasteData!$U$1="Alaska Standard Time",View!A471-(9/24),""))))))</f>
        <v>#VALUE!</v>
      </c>
      <c r="C471" s="10">
        <f>PasteData!C474</f>
        <v>0</v>
      </c>
      <c r="D471" s="10">
        <f t="shared" si="36"/>
        <v>5.75</v>
      </c>
      <c r="E471">
        <f t="shared" si="39"/>
        <v>1</v>
      </c>
      <c r="F471">
        <f t="shared" si="40"/>
        <v>5.75</v>
      </c>
      <c r="G471" s="12" t="str">
        <f t="shared" si="37"/>
        <v>Insufficient Data</v>
      </c>
      <c r="H471" s="13" t="str">
        <f t="shared" si="38"/>
        <v>No Data</v>
      </c>
      <c r="I471" s="10">
        <f>PasteData!G474</f>
        <v>0</v>
      </c>
      <c r="J471" s="10">
        <f>PasteData!H474</f>
        <v>0</v>
      </c>
    </row>
    <row r="472" spans="1:10" x14ac:dyDescent="0.3">
      <c r="A472" s="10" t="str">
        <f>LEFT(PasteData!A475,19)</f>
        <v/>
      </c>
      <c r="B472" s="11" t="e">
        <f>IF(PasteData!$U$1="Eastern Daylight Time",View!A472-(4/24),IF(OR(PasteData!$U$1="Eastern Standard Time",PasteData!$U$1="Central Daylight Time"),View!A472-(5/24),IF(OR(PasteData!$U$1="Central Standard Time",PasteData!$U$1="Mountain Daylight Time"),View!A472-(6/24),IF(OR(PasteData!$U$1="Mountain Standard Time",PasteData!$U$1="Pacific Daylight Time"),View!A472-(7/24),IF(OR(PasteData!$U$1="Pacific Standard Time",PasteData!$U$1="Alaska Daylight Time"),View!A472-(8/24),IF(PasteData!$U$1="Alaska Standard Time",View!A472-(9/24),""))))))</f>
        <v>#VALUE!</v>
      </c>
      <c r="C472" s="10">
        <f>PasteData!C475</f>
        <v>0</v>
      </c>
      <c r="D472" s="10">
        <f t="shared" si="36"/>
        <v>5.75</v>
      </c>
      <c r="E472">
        <f t="shared" si="39"/>
        <v>1</v>
      </c>
      <c r="F472">
        <f t="shared" si="40"/>
        <v>5.75</v>
      </c>
      <c r="G472" s="12" t="str">
        <f t="shared" si="37"/>
        <v>Insufficient Data</v>
      </c>
      <c r="H472" s="13" t="str">
        <f t="shared" si="38"/>
        <v>No Data</v>
      </c>
      <c r="I472" s="10">
        <f>PasteData!G475</f>
        <v>0</v>
      </c>
      <c r="J472" s="10">
        <f>PasteData!H475</f>
        <v>0</v>
      </c>
    </row>
    <row r="473" spans="1:10" x14ac:dyDescent="0.3">
      <c r="A473" s="10" t="str">
        <f>LEFT(PasteData!A476,19)</f>
        <v/>
      </c>
      <c r="B473" s="11" t="e">
        <f>IF(PasteData!$U$1="Eastern Daylight Time",View!A473-(4/24),IF(OR(PasteData!$U$1="Eastern Standard Time",PasteData!$U$1="Central Daylight Time"),View!A473-(5/24),IF(OR(PasteData!$U$1="Central Standard Time",PasteData!$U$1="Mountain Daylight Time"),View!A473-(6/24),IF(OR(PasteData!$U$1="Mountain Standard Time",PasteData!$U$1="Pacific Daylight Time"),View!A473-(7/24),IF(OR(PasteData!$U$1="Pacific Standard Time",PasteData!$U$1="Alaska Daylight Time"),View!A473-(8/24),IF(PasteData!$U$1="Alaska Standard Time",View!A473-(9/24),""))))))</f>
        <v>#VALUE!</v>
      </c>
      <c r="C473" s="10">
        <f>PasteData!C476</f>
        <v>0</v>
      </c>
      <c r="D473" s="10">
        <f t="shared" si="36"/>
        <v>5.75</v>
      </c>
      <c r="E473">
        <f t="shared" si="39"/>
        <v>1</v>
      </c>
      <c r="F473">
        <f t="shared" si="40"/>
        <v>5.75</v>
      </c>
      <c r="G473" s="12" t="str">
        <f t="shared" si="37"/>
        <v>Insufficient Data</v>
      </c>
      <c r="H473" s="13" t="str">
        <f t="shared" si="38"/>
        <v>No Data</v>
      </c>
      <c r="I473" s="10">
        <f>PasteData!G476</f>
        <v>0</v>
      </c>
      <c r="J473" s="10">
        <f>PasteData!H476</f>
        <v>0</v>
      </c>
    </row>
    <row r="474" spans="1:10" x14ac:dyDescent="0.3">
      <c r="A474" s="10" t="str">
        <f>LEFT(PasteData!A477,19)</f>
        <v/>
      </c>
      <c r="B474" s="11" t="e">
        <f>IF(PasteData!$U$1="Eastern Daylight Time",View!A474-(4/24),IF(OR(PasteData!$U$1="Eastern Standard Time",PasteData!$U$1="Central Daylight Time"),View!A474-(5/24),IF(OR(PasteData!$U$1="Central Standard Time",PasteData!$U$1="Mountain Daylight Time"),View!A474-(6/24),IF(OR(PasteData!$U$1="Mountain Standard Time",PasteData!$U$1="Pacific Daylight Time"),View!A474-(7/24),IF(OR(PasteData!$U$1="Pacific Standard Time",PasteData!$U$1="Alaska Daylight Time"),View!A474-(8/24),IF(PasteData!$U$1="Alaska Standard Time",View!A474-(9/24),""))))))</f>
        <v>#VALUE!</v>
      </c>
      <c r="C474" s="10">
        <f>PasteData!C477</f>
        <v>0</v>
      </c>
      <c r="D474" s="10">
        <f t="shared" si="36"/>
        <v>5.75</v>
      </c>
      <c r="E474">
        <f t="shared" si="39"/>
        <v>1</v>
      </c>
      <c r="F474">
        <f t="shared" si="40"/>
        <v>5.75</v>
      </c>
      <c r="G474" s="12" t="str">
        <f t="shared" si="37"/>
        <v>Insufficient Data</v>
      </c>
      <c r="H474" s="13" t="str">
        <f t="shared" si="38"/>
        <v>No Data</v>
      </c>
      <c r="I474" s="10">
        <f>PasteData!G477</f>
        <v>0</v>
      </c>
      <c r="J474" s="10">
        <f>PasteData!H477</f>
        <v>0</v>
      </c>
    </row>
    <row r="475" spans="1:10" x14ac:dyDescent="0.3">
      <c r="A475" s="10" t="str">
        <f>LEFT(PasteData!A478,19)</f>
        <v/>
      </c>
      <c r="B475" s="11" t="e">
        <f>IF(PasteData!$U$1="Eastern Daylight Time",View!A475-(4/24),IF(OR(PasteData!$U$1="Eastern Standard Time",PasteData!$U$1="Central Daylight Time"),View!A475-(5/24),IF(OR(PasteData!$U$1="Central Standard Time",PasteData!$U$1="Mountain Daylight Time"),View!A475-(6/24),IF(OR(PasteData!$U$1="Mountain Standard Time",PasteData!$U$1="Pacific Daylight Time"),View!A475-(7/24),IF(OR(PasteData!$U$1="Pacific Standard Time",PasteData!$U$1="Alaska Daylight Time"),View!A475-(8/24),IF(PasteData!$U$1="Alaska Standard Time",View!A475-(9/24),""))))))</f>
        <v>#VALUE!</v>
      </c>
      <c r="C475" s="10">
        <f>PasteData!C478</f>
        <v>0</v>
      </c>
      <c r="D475" s="10">
        <f t="shared" si="36"/>
        <v>5.75</v>
      </c>
      <c r="E475">
        <f t="shared" si="39"/>
        <v>1</v>
      </c>
      <c r="F475">
        <f t="shared" si="40"/>
        <v>5.75</v>
      </c>
      <c r="G475" s="12" t="str">
        <f t="shared" si="37"/>
        <v>Insufficient Data</v>
      </c>
      <c r="H475" s="13" t="str">
        <f t="shared" si="38"/>
        <v>No Data</v>
      </c>
      <c r="I475" s="10">
        <f>PasteData!G478</f>
        <v>0</v>
      </c>
      <c r="J475" s="10">
        <f>PasteData!H478</f>
        <v>0</v>
      </c>
    </row>
    <row r="476" spans="1:10" x14ac:dyDescent="0.3">
      <c r="A476" s="10" t="str">
        <f>LEFT(PasteData!A479,19)</f>
        <v/>
      </c>
      <c r="B476" s="11" t="e">
        <f>IF(PasteData!$U$1="Eastern Daylight Time",View!A476-(4/24),IF(OR(PasteData!$U$1="Eastern Standard Time",PasteData!$U$1="Central Daylight Time"),View!A476-(5/24),IF(OR(PasteData!$U$1="Central Standard Time",PasteData!$U$1="Mountain Daylight Time"),View!A476-(6/24),IF(OR(PasteData!$U$1="Mountain Standard Time",PasteData!$U$1="Pacific Daylight Time"),View!A476-(7/24),IF(OR(PasteData!$U$1="Pacific Standard Time",PasteData!$U$1="Alaska Daylight Time"),View!A476-(8/24),IF(PasteData!$U$1="Alaska Standard Time",View!A476-(9/24),""))))))</f>
        <v>#VALUE!</v>
      </c>
      <c r="C476" s="10">
        <f>PasteData!C479</f>
        <v>0</v>
      </c>
      <c r="D476" s="10">
        <f t="shared" si="36"/>
        <v>5.75</v>
      </c>
      <c r="E476">
        <f t="shared" si="39"/>
        <v>1</v>
      </c>
      <c r="F476">
        <f t="shared" si="40"/>
        <v>5.75</v>
      </c>
      <c r="G476" s="12" t="str">
        <f t="shared" si="37"/>
        <v>Insufficient Data</v>
      </c>
      <c r="H476" s="13" t="str">
        <f t="shared" si="38"/>
        <v>No Data</v>
      </c>
      <c r="I476" s="10">
        <f>PasteData!G479</f>
        <v>0</v>
      </c>
      <c r="J476" s="10">
        <f>PasteData!H479</f>
        <v>0</v>
      </c>
    </row>
    <row r="477" spans="1:10" x14ac:dyDescent="0.3">
      <c r="A477" s="10" t="str">
        <f>LEFT(PasteData!A480,19)</f>
        <v/>
      </c>
      <c r="B477" s="11" t="e">
        <f>IF(PasteData!$U$1="Eastern Daylight Time",View!A477-(4/24),IF(OR(PasteData!$U$1="Eastern Standard Time",PasteData!$U$1="Central Daylight Time"),View!A477-(5/24),IF(OR(PasteData!$U$1="Central Standard Time",PasteData!$U$1="Mountain Daylight Time"),View!A477-(6/24),IF(OR(PasteData!$U$1="Mountain Standard Time",PasteData!$U$1="Pacific Daylight Time"),View!A477-(7/24),IF(OR(PasteData!$U$1="Pacific Standard Time",PasteData!$U$1="Alaska Daylight Time"),View!A477-(8/24),IF(PasteData!$U$1="Alaska Standard Time",View!A477-(9/24),""))))))</f>
        <v>#VALUE!</v>
      </c>
      <c r="C477" s="10">
        <f>PasteData!C480</f>
        <v>0</v>
      </c>
      <c r="D477" s="10">
        <f t="shared" si="36"/>
        <v>5.75</v>
      </c>
      <c r="E477">
        <f t="shared" si="39"/>
        <v>1</v>
      </c>
      <c r="F477">
        <f t="shared" si="40"/>
        <v>5.75</v>
      </c>
      <c r="G477" s="12" t="str">
        <f t="shared" si="37"/>
        <v>Insufficient Data</v>
      </c>
      <c r="H477" s="13" t="str">
        <f t="shared" si="38"/>
        <v>No Data</v>
      </c>
      <c r="I477" s="10">
        <f>PasteData!G480</f>
        <v>0</v>
      </c>
      <c r="J477" s="10">
        <f>PasteData!H480</f>
        <v>0</v>
      </c>
    </row>
    <row r="478" spans="1:10" x14ac:dyDescent="0.3">
      <c r="A478" s="10" t="str">
        <f>LEFT(PasteData!A481,19)</f>
        <v/>
      </c>
      <c r="B478" s="11" t="e">
        <f>IF(PasteData!$U$1="Eastern Daylight Time",View!A478-(4/24),IF(OR(PasteData!$U$1="Eastern Standard Time",PasteData!$U$1="Central Daylight Time"),View!A478-(5/24),IF(OR(PasteData!$U$1="Central Standard Time",PasteData!$U$1="Mountain Daylight Time"),View!A478-(6/24),IF(OR(PasteData!$U$1="Mountain Standard Time",PasteData!$U$1="Pacific Daylight Time"),View!A478-(7/24),IF(OR(PasteData!$U$1="Pacific Standard Time",PasteData!$U$1="Alaska Daylight Time"),View!A478-(8/24),IF(PasteData!$U$1="Alaska Standard Time",View!A478-(9/24),""))))))</f>
        <v>#VALUE!</v>
      </c>
      <c r="C478" s="10">
        <f>PasteData!C481</f>
        <v>0</v>
      </c>
      <c r="D478" s="10">
        <f t="shared" si="36"/>
        <v>5.75</v>
      </c>
      <c r="E478">
        <f t="shared" si="39"/>
        <v>1</v>
      </c>
      <c r="F478">
        <f t="shared" si="40"/>
        <v>5.75</v>
      </c>
      <c r="G478" s="12" t="str">
        <f t="shared" si="37"/>
        <v>Insufficient Data</v>
      </c>
      <c r="H478" s="13" t="str">
        <f t="shared" si="38"/>
        <v>No Data</v>
      </c>
      <c r="I478" s="10">
        <f>PasteData!G481</f>
        <v>0</v>
      </c>
      <c r="J478" s="10">
        <f>PasteData!H481</f>
        <v>0</v>
      </c>
    </row>
    <row r="479" spans="1:10" x14ac:dyDescent="0.3">
      <c r="A479" s="10" t="str">
        <f>LEFT(PasteData!A482,19)</f>
        <v/>
      </c>
      <c r="B479" s="11" t="e">
        <f>IF(PasteData!$U$1="Eastern Daylight Time",View!A479-(4/24),IF(OR(PasteData!$U$1="Eastern Standard Time",PasteData!$U$1="Central Daylight Time"),View!A479-(5/24),IF(OR(PasteData!$U$1="Central Standard Time",PasteData!$U$1="Mountain Daylight Time"),View!A479-(6/24),IF(OR(PasteData!$U$1="Mountain Standard Time",PasteData!$U$1="Pacific Daylight Time"),View!A479-(7/24),IF(OR(PasteData!$U$1="Pacific Standard Time",PasteData!$U$1="Alaska Daylight Time"),View!A479-(8/24),IF(PasteData!$U$1="Alaska Standard Time",View!A479-(9/24),""))))))</f>
        <v>#VALUE!</v>
      </c>
      <c r="C479" s="10">
        <f>PasteData!C482</f>
        <v>0</v>
      </c>
      <c r="D479" s="10">
        <f t="shared" si="36"/>
        <v>5.75</v>
      </c>
      <c r="E479">
        <f t="shared" si="39"/>
        <v>1</v>
      </c>
      <c r="F479">
        <f t="shared" si="40"/>
        <v>5.75</v>
      </c>
      <c r="G479" s="12" t="str">
        <f t="shared" si="37"/>
        <v>Insufficient Data</v>
      </c>
      <c r="H479" s="13" t="str">
        <f t="shared" si="38"/>
        <v>No Data</v>
      </c>
      <c r="I479" s="10">
        <f>PasteData!G482</f>
        <v>0</v>
      </c>
      <c r="J479" s="10">
        <f>PasteData!H482</f>
        <v>0</v>
      </c>
    </row>
    <row r="480" spans="1:10" x14ac:dyDescent="0.3">
      <c r="A480" s="10" t="str">
        <f>LEFT(PasteData!A483,19)</f>
        <v/>
      </c>
      <c r="B480" s="11" t="e">
        <f>IF(PasteData!$U$1="Eastern Daylight Time",View!A480-(4/24),IF(OR(PasteData!$U$1="Eastern Standard Time",PasteData!$U$1="Central Daylight Time"),View!A480-(5/24),IF(OR(PasteData!$U$1="Central Standard Time",PasteData!$U$1="Mountain Daylight Time"),View!A480-(6/24),IF(OR(PasteData!$U$1="Mountain Standard Time",PasteData!$U$1="Pacific Daylight Time"),View!A480-(7/24),IF(OR(PasteData!$U$1="Pacific Standard Time",PasteData!$U$1="Alaska Daylight Time"),View!A480-(8/24),IF(PasteData!$U$1="Alaska Standard Time",View!A480-(9/24),""))))))</f>
        <v>#VALUE!</v>
      </c>
      <c r="C480" s="10">
        <f>PasteData!C483</f>
        <v>0</v>
      </c>
      <c r="D480" s="10">
        <f t="shared" si="36"/>
        <v>5.75</v>
      </c>
      <c r="E480">
        <f t="shared" si="39"/>
        <v>1</v>
      </c>
      <c r="F480">
        <f t="shared" si="40"/>
        <v>5.75</v>
      </c>
      <c r="G480" s="12" t="str">
        <f t="shared" si="37"/>
        <v>Insufficient Data</v>
      </c>
      <c r="H480" s="13" t="str">
        <f t="shared" si="38"/>
        <v>No Data</v>
      </c>
      <c r="I480" s="10">
        <f>PasteData!G483</f>
        <v>0</v>
      </c>
      <c r="J480" s="10">
        <f>PasteData!H483</f>
        <v>0</v>
      </c>
    </row>
    <row r="481" spans="1:10" x14ac:dyDescent="0.3">
      <c r="A481" s="10" t="str">
        <f>LEFT(PasteData!A484,19)</f>
        <v/>
      </c>
      <c r="B481" s="11" t="e">
        <f>IF(PasteData!$U$1="Eastern Daylight Time",View!A481-(4/24),IF(OR(PasteData!$U$1="Eastern Standard Time",PasteData!$U$1="Central Daylight Time"),View!A481-(5/24),IF(OR(PasteData!$U$1="Central Standard Time",PasteData!$U$1="Mountain Daylight Time"),View!A481-(6/24),IF(OR(PasteData!$U$1="Mountain Standard Time",PasteData!$U$1="Pacific Daylight Time"),View!A481-(7/24),IF(OR(PasteData!$U$1="Pacific Standard Time",PasteData!$U$1="Alaska Daylight Time"),View!A481-(8/24),IF(PasteData!$U$1="Alaska Standard Time",View!A481-(9/24),""))))))</f>
        <v>#VALUE!</v>
      </c>
      <c r="C481" s="10">
        <f>PasteData!C484</f>
        <v>0</v>
      </c>
      <c r="D481" s="10">
        <f t="shared" si="36"/>
        <v>5.75</v>
      </c>
      <c r="E481">
        <f t="shared" si="39"/>
        <v>1</v>
      </c>
      <c r="F481">
        <f t="shared" si="40"/>
        <v>5.75</v>
      </c>
      <c r="G481" s="12" t="str">
        <f t="shared" si="37"/>
        <v>Insufficient Data</v>
      </c>
      <c r="H481" s="13" t="str">
        <f t="shared" si="38"/>
        <v>No Data</v>
      </c>
      <c r="I481" s="10">
        <f>PasteData!G484</f>
        <v>0</v>
      </c>
      <c r="J481" s="10">
        <f>PasteData!H484</f>
        <v>0</v>
      </c>
    </row>
    <row r="482" spans="1:10" x14ac:dyDescent="0.3">
      <c r="A482" s="10" t="str">
        <f>LEFT(PasteData!A485,19)</f>
        <v/>
      </c>
      <c r="B482" s="11" t="e">
        <f>IF(PasteData!$U$1="Eastern Daylight Time",View!A482-(4/24),IF(OR(PasteData!$U$1="Eastern Standard Time",PasteData!$U$1="Central Daylight Time"),View!A482-(5/24),IF(OR(PasteData!$U$1="Central Standard Time",PasteData!$U$1="Mountain Daylight Time"),View!A482-(6/24),IF(OR(PasteData!$U$1="Mountain Standard Time",PasteData!$U$1="Pacific Daylight Time"),View!A482-(7/24),IF(OR(PasteData!$U$1="Pacific Standard Time",PasteData!$U$1="Alaska Daylight Time"),View!A482-(8/24),IF(PasteData!$U$1="Alaska Standard Time",View!A482-(9/24),""))))))</f>
        <v>#VALUE!</v>
      </c>
      <c r="C482" s="10">
        <f>PasteData!C485</f>
        <v>0</v>
      </c>
      <c r="D482" s="10">
        <f t="shared" si="36"/>
        <v>5.75</v>
      </c>
      <c r="E482">
        <f t="shared" si="39"/>
        <v>1</v>
      </c>
      <c r="F482">
        <f t="shared" si="40"/>
        <v>5.75</v>
      </c>
      <c r="G482" s="12" t="str">
        <f t="shared" si="37"/>
        <v>Insufficient Data</v>
      </c>
      <c r="H482" s="13" t="str">
        <f t="shared" si="38"/>
        <v>No Data</v>
      </c>
      <c r="I482" s="10">
        <f>PasteData!G485</f>
        <v>0</v>
      </c>
      <c r="J482" s="10">
        <f>PasteData!H485</f>
        <v>0</v>
      </c>
    </row>
    <row r="483" spans="1:10" x14ac:dyDescent="0.3">
      <c r="A483" s="10" t="str">
        <f>LEFT(PasteData!A486,19)</f>
        <v/>
      </c>
      <c r="B483" s="11" t="e">
        <f>IF(PasteData!$U$1="Eastern Daylight Time",View!A483-(4/24),IF(OR(PasteData!$U$1="Eastern Standard Time",PasteData!$U$1="Central Daylight Time"),View!A483-(5/24),IF(OR(PasteData!$U$1="Central Standard Time",PasteData!$U$1="Mountain Daylight Time"),View!A483-(6/24),IF(OR(PasteData!$U$1="Mountain Standard Time",PasteData!$U$1="Pacific Daylight Time"),View!A483-(7/24),IF(OR(PasteData!$U$1="Pacific Standard Time",PasteData!$U$1="Alaska Daylight Time"),View!A483-(8/24),IF(PasteData!$U$1="Alaska Standard Time",View!A483-(9/24),""))))))</f>
        <v>#VALUE!</v>
      </c>
      <c r="C483" s="10">
        <f>PasteData!C486</f>
        <v>0</v>
      </c>
      <c r="D483" s="10">
        <f t="shared" si="36"/>
        <v>5.75</v>
      </c>
      <c r="E483">
        <f t="shared" si="39"/>
        <v>1</v>
      </c>
      <c r="F483">
        <f t="shared" si="40"/>
        <v>5.75</v>
      </c>
      <c r="G483" s="12" t="str">
        <f t="shared" si="37"/>
        <v>Insufficient Data</v>
      </c>
      <c r="H483" s="13" t="str">
        <f t="shared" si="38"/>
        <v>No Data</v>
      </c>
      <c r="I483" s="10">
        <f>PasteData!G486</f>
        <v>0</v>
      </c>
      <c r="J483" s="10">
        <f>PasteData!H486</f>
        <v>0</v>
      </c>
    </row>
    <row r="484" spans="1:10" x14ac:dyDescent="0.3">
      <c r="A484" s="10" t="str">
        <f>LEFT(PasteData!A487,19)</f>
        <v/>
      </c>
      <c r="B484" s="11" t="e">
        <f>IF(PasteData!$U$1="Eastern Daylight Time",View!A484-(4/24),IF(OR(PasteData!$U$1="Eastern Standard Time",PasteData!$U$1="Central Daylight Time"),View!A484-(5/24),IF(OR(PasteData!$U$1="Central Standard Time",PasteData!$U$1="Mountain Daylight Time"),View!A484-(6/24),IF(OR(PasteData!$U$1="Mountain Standard Time",PasteData!$U$1="Pacific Daylight Time"),View!A484-(7/24),IF(OR(PasteData!$U$1="Pacific Standard Time",PasteData!$U$1="Alaska Daylight Time"),View!A484-(8/24),IF(PasteData!$U$1="Alaska Standard Time",View!A484-(9/24),""))))))</f>
        <v>#VALUE!</v>
      </c>
      <c r="C484" s="10">
        <f>PasteData!C487</f>
        <v>0</v>
      </c>
      <c r="D484" s="10">
        <f t="shared" si="36"/>
        <v>5.75</v>
      </c>
      <c r="E484">
        <f t="shared" si="39"/>
        <v>1</v>
      </c>
      <c r="F484">
        <f t="shared" si="40"/>
        <v>5.75</v>
      </c>
      <c r="G484" s="12" t="str">
        <f t="shared" si="37"/>
        <v>Insufficient Data</v>
      </c>
      <c r="H484" s="13" t="str">
        <f t="shared" si="38"/>
        <v>No Data</v>
      </c>
      <c r="I484" s="10">
        <f>PasteData!G487</f>
        <v>0</v>
      </c>
      <c r="J484" s="10">
        <f>PasteData!H487</f>
        <v>0</v>
      </c>
    </row>
    <row r="485" spans="1:10" x14ac:dyDescent="0.3">
      <c r="A485" s="10" t="str">
        <f>LEFT(PasteData!A488,19)</f>
        <v/>
      </c>
      <c r="B485" s="11" t="e">
        <f>IF(PasteData!$U$1="Eastern Daylight Time",View!A485-(4/24),IF(OR(PasteData!$U$1="Eastern Standard Time",PasteData!$U$1="Central Daylight Time"),View!A485-(5/24),IF(OR(PasteData!$U$1="Central Standard Time",PasteData!$U$1="Mountain Daylight Time"),View!A485-(6/24),IF(OR(PasteData!$U$1="Mountain Standard Time",PasteData!$U$1="Pacific Daylight Time"),View!A485-(7/24),IF(OR(PasteData!$U$1="Pacific Standard Time",PasteData!$U$1="Alaska Daylight Time"),View!A485-(8/24),IF(PasteData!$U$1="Alaska Standard Time",View!A485-(9/24),""))))))</f>
        <v>#VALUE!</v>
      </c>
      <c r="C485" s="10">
        <f>PasteData!C488</f>
        <v>0</v>
      </c>
      <c r="D485" s="10">
        <f t="shared" si="36"/>
        <v>5.75</v>
      </c>
      <c r="E485">
        <f t="shared" si="39"/>
        <v>1</v>
      </c>
      <c r="F485">
        <f t="shared" si="40"/>
        <v>5.75</v>
      </c>
      <c r="G485" s="12" t="str">
        <f t="shared" si="37"/>
        <v>Insufficient Data</v>
      </c>
      <c r="H485" s="13" t="str">
        <f t="shared" si="38"/>
        <v>No Data</v>
      </c>
      <c r="I485" s="10">
        <f>PasteData!G488</f>
        <v>0</v>
      </c>
      <c r="J485" s="10">
        <f>PasteData!H488</f>
        <v>0</v>
      </c>
    </row>
    <row r="486" spans="1:10" x14ac:dyDescent="0.3">
      <c r="A486" s="10" t="str">
        <f>LEFT(PasteData!A489,19)</f>
        <v/>
      </c>
      <c r="B486" s="11" t="e">
        <f>IF(PasteData!$U$1="Eastern Daylight Time",View!A486-(4/24),IF(OR(PasteData!$U$1="Eastern Standard Time",PasteData!$U$1="Central Daylight Time"),View!A486-(5/24),IF(OR(PasteData!$U$1="Central Standard Time",PasteData!$U$1="Mountain Daylight Time"),View!A486-(6/24),IF(OR(PasteData!$U$1="Mountain Standard Time",PasteData!$U$1="Pacific Daylight Time"),View!A486-(7/24),IF(OR(PasteData!$U$1="Pacific Standard Time",PasteData!$U$1="Alaska Daylight Time"),View!A486-(8/24),IF(PasteData!$U$1="Alaska Standard Time",View!A486-(9/24),""))))))</f>
        <v>#VALUE!</v>
      </c>
      <c r="C486" s="10">
        <f>PasteData!C489</f>
        <v>0</v>
      </c>
      <c r="D486" s="10">
        <f t="shared" si="36"/>
        <v>5.75</v>
      </c>
      <c r="E486">
        <f t="shared" si="39"/>
        <v>1</v>
      </c>
      <c r="F486">
        <f t="shared" si="40"/>
        <v>5.75</v>
      </c>
      <c r="G486" s="12" t="str">
        <f t="shared" si="37"/>
        <v>Insufficient Data</v>
      </c>
      <c r="H486" s="13" t="str">
        <f t="shared" si="38"/>
        <v>No Data</v>
      </c>
      <c r="I486" s="10">
        <f>PasteData!G489</f>
        <v>0</v>
      </c>
      <c r="J486" s="10">
        <f>PasteData!H489</f>
        <v>0</v>
      </c>
    </row>
    <row r="487" spans="1:10" x14ac:dyDescent="0.3">
      <c r="A487" s="10" t="str">
        <f>LEFT(PasteData!A490,19)</f>
        <v/>
      </c>
      <c r="B487" s="11" t="e">
        <f>IF(PasteData!$U$1="Eastern Daylight Time",View!A487-(4/24),IF(OR(PasteData!$U$1="Eastern Standard Time",PasteData!$U$1="Central Daylight Time"),View!A487-(5/24),IF(OR(PasteData!$U$1="Central Standard Time",PasteData!$U$1="Mountain Daylight Time"),View!A487-(6/24),IF(OR(PasteData!$U$1="Mountain Standard Time",PasteData!$U$1="Pacific Daylight Time"),View!A487-(7/24),IF(OR(PasteData!$U$1="Pacific Standard Time",PasteData!$U$1="Alaska Daylight Time"),View!A487-(8/24),IF(PasteData!$U$1="Alaska Standard Time",View!A487-(9/24),""))))))</f>
        <v>#VALUE!</v>
      </c>
      <c r="C487" s="10">
        <f>PasteData!C490</f>
        <v>0</v>
      </c>
      <c r="D487" s="10">
        <f t="shared" si="36"/>
        <v>5.75</v>
      </c>
      <c r="E487">
        <f t="shared" si="39"/>
        <v>1</v>
      </c>
      <c r="F487">
        <f t="shared" si="40"/>
        <v>5.75</v>
      </c>
      <c r="G487" s="12" t="str">
        <f t="shared" si="37"/>
        <v>Insufficient Data</v>
      </c>
      <c r="H487" s="13" t="str">
        <f t="shared" si="38"/>
        <v>No Data</v>
      </c>
      <c r="I487" s="10">
        <f>PasteData!G490</f>
        <v>0</v>
      </c>
      <c r="J487" s="10">
        <f>PasteData!H490</f>
        <v>0</v>
      </c>
    </row>
    <row r="488" spans="1:10" x14ac:dyDescent="0.3">
      <c r="A488" s="10" t="str">
        <f>LEFT(PasteData!A491,19)</f>
        <v/>
      </c>
      <c r="B488" s="11" t="e">
        <f>IF(PasteData!$U$1="Eastern Daylight Time",View!A488-(4/24),IF(OR(PasteData!$U$1="Eastern Standard Time",PasteData!$U$1="Central Daylight Time"),View!A488-(5/24),IF(OR(PasteData!$U$1="Central Standard Time",PasteData!$U$1="Mountain Daylight Time"),View!A488-(6/24),IF(OR(PasteData!$U$1="Mountain Standard Time",PasteData!$U$1="Pacific Daylight Time"),View!A488-(7/24),IF(OR(PasteData!$U$1="Pacific Standard Time",PasteData!$U$1="Alaska Daylight Time"),View!A488-(8/24),IF(PasteData!$U$1="Alaska Standard Time",View!A488-(9/24),""))))))</f>
        <v>#VALUE!</v>
      </c>
      <c r="C488" s="10">
        <f>PasteData!C491</f>
        <v>0</v>
      </c>
      <c r="D488" s="10">
        <f t="shared" si="36"/>
        <v>5.75</v>
      </c>
      <c r="E488">
        <f t="shared" si="39"/>
        <v>1</v>
      </c>
      <c r="F488">
        <f t="shared" si="40"/>
        <v>5.75</v>
      </c>
      <c r="G488" s="12" t="str">
        <f t="shared" si="37"/>
        <v>Insufficient Data</v>
      </c>
      <c r="H488" s="13" t="str">
        <f t="shared" si="38"/>
        <v>No Data</v>
      </c>
      <c r="I488" s="10">
        <f>PasteData!G491</f>
        <v>0</v>
      </c>
      <c r="J488" s="10">
        <f>PasteData!H491</f>
        <v>0</v>
      </c>
    </row>
    <row r="489" spans="1:10" x14ac:dyDescent="0.3">
      <c r="A489" s="10" t="str">
        <f>LEFT(PasteData!A492,19)</f>
        <v/>
      </c>
      <c r="B489" s="11" t="e">
        <f>IF(PasteData!$U$1="Eastern Daylight Time",View!A489-(4/24),IF(OR(PasteData!$U$1="Eastern Standard Time",PasteData!$U$1="Central Daylight Time"),View!A489-(5/24),IF(OR(PasteData!$U$1="Central Standard Time",PasteData!$U$1="Mountain Daylight Time"),View!A489-(6/24),IF(OR(PasteData!$U$1="Mountain Standard Time",PasteData!$U$1="Pacific Daylight Time"),View!A489-(7/24),IF(OR(PasteData!$U$1="Pacific Standard Time",PasteData!$U$1="Alaska Daylight Time"),View!A489-(8/24),IF(PasteData!$U$1="Alaska Standard Time",View!A489-(9/24),""))))))</f>
        <v>#VALUE!</v>
      </c>
      <c r="C489" s="10">
        <f>PasteData!C492</f>
        <v>0</v>
      </c>
      <c r="D489" s="10">
        <f t="shared" si="36"/>
        <v>5.75</v>
      </c>
      <c r="E489">
        <f t="shared" si="39"/>
        <v>1</v>
      </c>
      <c r="F489">
        <f t="shared" si="40"/>
        <v>5.75</v>
      </c>
      <c r="G489" s="12" t="str">
        <f t="shared" si="37"/>
        <v>Insufficient Data</v>
      </c>
      <c r="H489" s="13" t="str">
        <f t="shared" si="38"/>
        <v>No Data</v>
      </c>
      <c r="I489" s="10">
        <f>PasteData!G492</f>
        <v>0</v>
      </c>
      <c r="J489" s="10">
        <f>PasteData!H492</f>
        <v>0</v>
      </c>
    </row>
    <row r="490" spans="1:10" x14ac:dyDescent="0.3">
      <c r="A490" s="10" t="str">
        <f>LEFT(PasteData!A493,19)</f>
        <v/>
      </c>
      <c r="B490" s="11" t="e">
        <f>IF(PasteData!$U$1="Eastern Daylight Time",View!A490-(4/24),IF(OR(PasteData!$U$1="Eastern Standard Time",PasteData!$U$1="Central Daylight Time"),View!A490-(5/24),IF(OR(PasteData!$U$1="Central Standard Time",PasteData!$U$1="Mountain Daylight Time"),View!A490-(6/24),IF(OR(PasteData!$U$1="Mountain Standard Time",PasteData!$U$1="Pacific Daylight Time"),View!A490-(7/24),IF(OR(PasteData!$U$1="Pacific Standard Time",PasteData!$U$1="Alaska Daylight Time"),View!A490-(8/24),IF(PasteData!$U$1="Alaska Standard Time",View!A490-(9/24),""))))))</f>
        <v>#VALUE!</v>
      </c>
      <c r="C490" s="10">
        <f>PasteData!C493</f>
        <v>0</v>
      </c>
      <c r="D490" s="10">
        <f t="shared" si="36"/>
        <v>5.75</v>
      </c>
      <c r="E490">
        <f t="shared" si="39"/>
        <v>1</v>
      </c>
      <c r="F490">
        <f t="shared" si="40"/>
        <v>5.75</v>
      </c>
      <c r="G490" s="12" t="str">
        <f t="shared" si="37"/>
        <v>Insufficient Data</v>
      </c>
      <c r="H490" s="13" t="str">
        <f t="shared" si="38"/>
        <v>No Data</v>
      </c>
      <c r="I490" s="10">
        <f>PasteData!G493</f>
        <v>0</v>
      </c>
      <c r="J490" s="10">
        <f>PasteData!H493</f>
        <v>0</v>
      </c>
    </row>
    <row r="491" spans="1:10" x14ac:dyDescent="0.3">
      <c r="A491" s="10" t="str">
        <f>LEFT(PasteData!A494,19)</f>
        <v/>
      </c>
      <c r="B491" s="11" t="e">
        <f>IF(PasteData!$U$1="Eastern Daylight Time",View!A491-(4/24),IF(OR(PasteData!$U$1="Eastern Standard Time",PasteData!$U$1="Central Daylight Time"),View!A491-(5/24),IF(OR(PasteData!$U$1="Central Standard Time",PasteData!$U$1="Mountain Daylight Time"),View!A491-(6/24),IF(OR(PasteData!$U$1="Mountain Standard Time",PasteData!$U$1="Pacific Daylight Time"),View!A491-(7/24),IF(OR(PasteData!$U$1="Pacific Standard Time",PasteData!$U$1="Alaska Daylight Time"),View!A491-(8/24),IF(PasteData!$U$1="Alaska Standard Time",View!A491-(9/24),""))))))</f>
        <v>#VALUE!</v>
      </c>
      <c r="C491" s="10">
        <f>PasteData!C494</f>
        <v>0</v>
      </c>
      <c r="D491" s="10">
        <f t="shared" si="36"/>
        <v>5.75</v>
      </c>
      <c r="E491">
        <f t="shared" si="39"/>
        <v>1</v>
      </c>
      <c r="F491">
        <f t="shared" si="40"/>
        <v>5.75</v>
      </c>
      <c r="G491" s="12" t="str">
        <f t="shared" si="37"/>
        <v>Insufficient Data</v>
      </c>
      <c r="H491" s="13" t="str">
        <f t="shared" si="38"/>
        <v>No Data</v>
      </c>
      <c r="I491" s="10">
        <f>PasteData!G494</f>
        <v>0</v>
      </c>
      <c r="J491" s="10">
        <f>PasteData!H494</f>
        <v>0</v>
      </c>
    </row>
    <row r="492" spans="1:10" x14ac:dyDescent="0.3">
      <c r="A492" s="10" t="str">
        <f>LEFT(PasteData!A495,19)</f>
        <v/>
      </c>
      <c r="B492" s="11" t="e">
        <f>IF(PasteData!$U$1="Eastern Daylight Time",View!A492-(4/24),IF(OR(PasteData!$U$1="Eastern Standard Time",PasteData!$U$1="Central Daylight Time"),View!A492-(5/24),IF(OR(PasteData!$U$1="Central Standard Time",PasteData!$U$1="Mountain Daylight Time"),View!A492-(6/24),IF(OR(PasteData!$U$1="Mountain Standard Time",PasteData!$U$1="Pacific Daylight Time"),View!A492-(7/24),IF(OR(PasteData!$U$1="Pacific Standard Time",PasteData!$U$1="Alaska Daylight Time"),View!A492-(8/24),IF(PasteData!$U$1="Alaska Standard Time",View!A492-(9/24),""))))))</f>
        <v>#VALUE!</v>
      </c>
      <c r="C492" s="10">
        <f>PasteData!C495</f>
        <v>0</v>
      </c>
      <c r="D492" s="10">
        <f t="shared" si="36"/>
        <v>5.75</v>
      </c>
      <c r="E492">
        <f t="shared" si="39"/>
        <v>1</v>
      </c>
      <c r="F492">
        <f t="shared" si="40"/>
        <v>5.75</v>
      </c>
      <c r="G492" s="12" t="str">
        <f t="shared" si="37"/>
        <v>Insufficient Data</v>
      </c>
      <c r="H492" s="13" t="str">
        <f t="shared" si="38"/>
        <v>No Data</v>
      </c>
      <c r="I492" s="10">
        <f>PasteData!G495</f>
        <v>0</v>
      </c>
      <c r="J492" s="10">
        <f>PasteData!H495</f>
        <v>0</v>
      </c>
    </row>
    <row r="493" spans="1:10" x14ac:dyDescent="0.3">
      <c r="A493" s="10" t="str">
        <f>LEFT(PasteData!A496,19)</f>
        <v/>
      </c>
      <c r="B493" s="11" t="e">
        <f>IF(PasteData!$U$1="Eastern Daylight Time",View!A493-(4/24),IF(OR(PasteData!$U$1="Eastern Standard Time",PasteData!$U$1="Central Daylight Time"),View!A493-(5/24),IF(OR(PasteData!$U$1="Central Standard Time",PasteData!$U$1="Mountain Daylight Time"),View!A493-(6/24),IF(OR(PasteData!$U$1="Mountain Standard Time",PasteData!$U$1="Pacific Daylight Time"),View!A493-(7/24),IF(OR(PasteData!$U$1="Pacific Standard Time",PasteData!$U$1="Alaska Daylight Time"),View!A493-(8/24),IF(PasteData!$U$1="Alaska Standard Time",View!A493-(9/24),""))))))</f>
        <v>#VALUE!</v>
      </c>
      <c r="C493" s="10">
        <f>PasteData!C496</f>
        <v>0</v>
      </c>
      <c r="D493" s="10">
        <f t="shared" si="36"/>
        <v>5.75</v>
      </c>
      <c r="E493">
        <f t="shared" si="39"/>
        <v>1</v>
      </c>
      <c r="F493">
        <f t="shared" si="40"/>
        <v>5.75</v>
      </c>
      <c r="G493" s="12" t="str">
        <f t="shared" si="37"/>
        <v>Insufficient Data</v>
      </c>
      <c r="H493" s="13" t="str">
        <f t="shared" si="38"/>
        <v>No Data</v>
      </c>
      <c r="I493" s="10">
        <f>PasteData!G496</f>
        <v>0</v>
      </c>
      <c r="J493" s="10">
        <f>PasteData!H496</f>
        <v>0</v>
      </c>
    </row>
    <row r="494" spans="1:10" x14ac:dyDescent="0.3">
      <c r="A494" s="10" t="str">
        <f>LEFT(PasteData!A497,19)</f>
        <v/>
      </c>
      <c r="B494" s="11" t="e">
        <f>IF(PasteData!$U$1="Eastern Daylight Time",View!A494-(4/24),IF(OR(PasteData!$U$1="Eastern Standard Time",PasteData!$U$1="Central Daylight Time"),View!A494-(5/24),IF(OR(PasteData!$U$1="Central Standard Time",PasteData!$U$1="Mountain Daylight Time"),View!A494-(6/24),IF(OR(PasteData!$U$1="Mountain Standard Time",PasteData!$U$1="Pacific Daylight Time"),View!A494-(7/24),IF(OR(PasteData!$U$1="Pacific Standard Time",PasteData!$U$1="Alaska Daylight Time"),View!A494-(8/24),IF(PasteData!$U$1="Alaska Standard Time",View!A494-(9/24),""))))))</f>
        <v>#VALUE!</v>
      </c>
      <c r="C494" s="10">
        <f>PasteData!C497</f>
        <v>0</v>
      </c>
      <c r="D494" s="10">
        <f t="shared" si="36"/>
        <v>5.75</v>
      </c>
      <c r="E494">
        <f t="shared" si="39"/>
        <v>1</v>
      </c>
      <c r="F494">
        <f t="shared" si="40"/>
        <v>5.75</v>
      </c>
      <c r="G494" s="12" t="str">
        <f t="shared" si="37"/>
        <v>Insufficient Data</v>
      </c>
      <c r="H494" s="13" t="str">
        <f t="shared" si="38"/>
        <v>No Data</v>
      </c>
      <c r="I494" s="10">
        <f>PasteData!G497</f>
        <v>0</v>
      </c>
      <c r="J494" s="10">
        <f>PasteData!H497</f>
        <v>0</v>
      </c>
    </row>
    <row r="495" spans="1:10" x14ac:dyDescent="0.3">
      <c r="A495" s="10" t="str">
        <f>LEFT(PasteData!A498,19)</f>
        <v/>
      </c>
      <c r="B495" s="11" t="e">
        <f>IF(PasteData!$U$1="Eastern Daylight Time",View!A495-(4/24),IF(OR(PasteData!$U$1="Eastern Standard Time",PasteData!$U$1="Central Daylight Time"),View!A495-(5/24),IF(OR(PasteData!$U$1="Central Standard Time",PasteData!$U$1="Mountain Daylight Time"),View!A495-(6/24),IF(OR(PasteData!$U$1="Mountain Standard Time",PasteData!$U$1="Pacific Daylight Time"),View!A495-(7/24),IF(OR(PasteData!$U$1="Pacific Standard Time",PasteData!$U$1="Alaska Daylight Time"),View!A495-(8/24),IF(PasteData!$U$1="Alaska Standard Time",View!A495-(9/24),""))))))</f>
        <v>#VALUE!</v>
      </c>
      <c r="C495" s="10">
        <f>PasteData!C498</f>
        <v>0</v>
      </c>
      <c r="D495" s="10">
        <f t="shared" si="36"/>
        <v>5.75</v>
      </c>
      <c r="E495">
        <f t="shared" si="39"/>
        <v>1</v>
      </c>
      <c r="F495">
        <f t="shared" si="40"/>
        <v>5.75</v>
      </c>
      <c r="G495" s="12" t="str">
        <f t="shared" si="37"/>
        <v>Insufficient Data</v>
      </c>
      <c r="H495" s="13" t="str">
        <f t="shared" si="38"/>
        <v>No Data</v>
      </c>
      <c r="I495" s="10">
        <f>PasteData!G498</f>
        <v>0</v>
      </c>
      <c r="J495" s="10">
        <f>PasteData!H498</f>
        <v>0</v>
      </c>
    </row>
    <row r="496" spans="1:10" x14ac:dyDescent="0.3">
      <c r="A496" s="10" t="str">
        <f>LEFT(PasteData!A499,19)</f>
        <v/>
      </c>
      <c r="B496" s="11" t="e">
        <f>IF(PasteData!$U$1="Eastern Daylight Time",View!A496-(4/24),IF(OR(PasteData!$U$1="Eastern Standard Time",PasteData!$U$1="Central Daylight Time"),View!A496-(5/24),IF(OR(PasteData!$U$1="Central Standard Time",PasteData!$U$1="Mountain Daylight Time"),View!A496-(6/24),IF(OR(PasteData!$U$1="Mountain Standard Time",PasteData!$U$1="Pacific Daylight Time"),View!A496-(7/24),IF(OR(PasteData!$U$1="Pacific Standard Time",PasteData!$U$1="Alaska Daylight Time"),View!A496-(8/24),IF(PasteData!$U$1="Alaska Standard Time",View!A496-(9/24),""))))))</f>
        <v>#VALUE!</v>
      </c>
      <c r="C496" s="10">
        <f>PasteData!C499</f>
        <v>0</v>
      </c>
      <c r="D496" s="10">
        <f t="shared" si="36"/>
        <v>5.75</v>
      </c>
      <c r="E496">
        <f t="shared" si="39"/>
        <v>1</v>
      </c>
      <c r="F496">
        <f t="shared" si="40"/>
        <v>5.75</v>
      </c>
      <c r="G496" s="12" t="str">
        <f t="shared" si="37"/>
        <v>Insufficient Data</v>
      </c>
      <c r="H496" s="13" t="str">
        <f t="shared" si="38"/>
        <v>No Data</v>
      </c>
      <c r="I496" s="10">
        <f>PasteData!G499</f>
        <v>0</v>
      </c>
      <c r="J496" s="10">
        <f>PasteData!H499</f>
        <v>0</v>
      </c>
    </row>
    <row r="497" spans="1:10" x14ac:dyDescent="0.3">
      <c r="A497" s="10" t="str">
        <f>LEFT(PasteData!A500,19)</f>
        <v/>
      </c>
      <c r="B497" s="11" t="e">
        <f>IF(PasteData!$U$1="Eastern Daylight Time",View!A497-(4/24),IF(OR(PasteData!$U$1="Eastern Standard Time",PasteData!$U$1="Central Daylight Time"),View!A497-(5/24),IF(OR(PasteData!$U$1="Central Standard Time",PasteData!$U$1="Mountain Daylight Time"),View!A497-(6/24),IF(OR(PasteData!$U$1="Mountain Standard Time",PasteData!$U$1="Pacific Daylight Time"),View!A497-(7/24),IF(OR(PasteData!$U$1="Pacific Standard Time",PasteData!$U$1="Alaska Daylight Time"),View!A497-(8/24),IF(PasteData!$U$1="Alaska Standard Time",View!A497-(9/24),""))))))</f>
        <v>#VALUE!</v>
      </c>
      <c r="C497" s="10">
        <f>PasteData!C500</f>
        <v>0</v>
      </c>
      <c r="D497" s="10">
        <f t="shared" si="36"/>
        <v>5.75</v>
      </c>
      <c r="E497">
        <f t="shared" si="39"/>
        <v>1</v>
      </c>
      <c r="F497">
        <f t="shared" si="40"/>
        <v>5.75</v>
      </c>
      <c r="G497" s="12" t="str">
        <f t="shared" si="37"/>
        <v>Insufficient Data</v>
      </c>
      <c r="H497" s="13" t="str">
        <f t="shared" si="38"/>
        <v>No Data</v>
      </c>
      <c r="I497" s="10">
        <f>PasteData!G500</f>
        <v>0</v>
      </c>
      <c r="J497" s="10">
        <f>PasteData!H500</f>
        <v>0</v>
      </c>
    </row>
    <row r="498" spans="1:10" x14ac:dyDescent="0.3">
      <c r="A498" s="10" t="str">
        <f>LEFT(PasteData!A501,19)</f>
        <v/>
      </c>
      <c r="B498" s="11" t="e">
        <f>IF(PasteData!$U$1="Eastern Daylight Time",View!A498-(4/24),IF(OR(PasteData!$U$1="Eastern Standard Time",PasteData!$U$1="Central Daylight Time"),View!A498-(5/24),IF(OR(PasteData!$U$1="Central Standard Time",PasteData!$U$1="Mountain Daylight Time"),View!A498-(6/24),IF(OR(PasteData!$U$1="Mountain Standard Time",PasteData!$U$1="Pacific Daylight Time"),View!A498-(7/24),IF(OR(PasteData!$U$1="Pacific Standard Time",PasteData!$U$1="Alaska Daylight Time"),View!A498-(8/24),IF(PasteData!$U$1="Alaska Standard Time",View!A498-(9/24),""))))))</f>
        <v>#VALUE!</v>
      </c>
      <c r="C498" s="10">
        <f>PasteData!C501</f>
        <v>0</v>
      </c>
      <c r="D498" s="10">
        <f t="shared" si="36"/>
        <v>5.75</v>
      </c>
      <c r="E498">
        <f t="shared" si="39"/>
        <v>1</v>
      </c>
      <c r="F498">
        <f t="shared" si="40"/>
        <v>5.75</v>
      </c>
      <c r="G498" s="12" t="str">
        <f t="shared" si="37"/>
        <v>Insufficient Data</v>
      </c>
      <c r="H498" s="13" t="str">
        <f t="shared" si="38"/>
        <v>No Data</v>
      </c>
      <c r="I498" s="10">
        <f>PasteData!G501</f>
        <v>0</v>
      </c>
      <c r="J498" s="10">
        <f>PasteData!H501</f>
        <v>0</v>
      </c>
    </row>
    <row r="499" spans="1:10" x14ac:dyDescent="0.3">
      <c r="A499" s="10" t="str">
        <f>LEFT(PasteData!A502,19)</f>
        <v/>
      </c>
      <c r="B499" s="11" t="e">
        <f>IF(PasteData!$U$1="Eastern Daylight Time",View!A499-(4/24),IF(OR(PasteData!$U$1="Eastern Standard Time",PasteData!$U$1="Central Daylight Time"),View!A499-(5/24),IF(OR(PasteData!$U$1="Central Standard Time",PasteData!$U$1="Mountain Daylight Time"),View!A499-(6/24),IF(OR(PasteData!$U$1="Mountain Standard Time",PasteData!$U$1="Pacific Daylight Time"),View!A499-(7/24),IF(OR(PasteData!$U$1="Pacific Standard Time",PasteData!$U$1="Alaska Daylight Time"),View!A499-(8/24),IF(PasteData!$U$1="Alaska Standard Time",View!A499-(9/24),""))))))</f>
        <v>#VALUE!</v>
      </c>
      <c r="C499" s="10">
        <f>PasteData!C502</f>
        <v>0</v>
      </c>
      <c r="D499" s="10">
        <f t="shared" si="36"/>
        <v>5.75</v>
      </c>
      <c r="E499">
        <f t="shared" si="39"/>
        <v>1</v>
      </c>
      <c r="F499">
        <f t="shared" si="40"/>
        <v>5.75</v>
      </c>
      <c r="G499" s="12" t="str">
        <f t="shared" si="37"/>
        <v>Insufficient Data</v>
      </c>
      <c r="H499" s="13" t="str">
        <f t="shared" si="38"/>
        <v>No Data</v>
      </c>
      <c r="I499" s="10">
        <f>PasteData!G502</f>
        <v>0</v>
      </c>
      <c r="J499" s="10">
        <f>PasteData!H502</f>
        <v>0</v>
      </c>
    </row>
    <row r="500" spans="1:10" x14ac:dyDescent="0.3">
      <c r="A500" s="10" t="str">
        <f>LEFT(PasteData!A503,19)</f>
        <v/>
      </c>
      <c r="B500" s="11" t="e">
        <f>IF(PasteData!$U$1="Eastern Daylight Time",View!A500-(4/24),IF(OR(PasteData!$U$1="Eastern Standard Time",PasteData!$U$1="Central Daylight Time"),View!A500-(5/24),IF(OR(PasteData!$U$1="Central Standard Time",PasteData!$U$1="Mountain Daylight Time"),View!A500-(6/24),IF(OR(PasteData!$U$1="Mountain Standard Time",PasteData!$U$1="Pacific Daylight Time"),View!A500-(7/24),IF(OR(PasteData!$U$1="Pacific Standard Time",PasteData!$U$1="Alaska Daylight Time"),View!A500-(8/24),IF(PasteData!$U$1="Alaska Standard Time",View!A500-(9/24),""))))))</f>
        <v>#VALUE!</v>
      </c>
      <c r="C500" s="10">
        <f>PasteData!C503</f>
        <v>0</v>
      </c>
      <c r="D500" s="10">
        <f t="shared" si="36"/>
        <v>5.75</v>
      </c>
      <c r="E500">
        <f t="shared" si="39"/>
        <v>1</v>
      </c>
      <c r="F500">
        <f t="shared" si="40"/>
        <v>5.75</v>
      </c>
      <c r="G500" s="12" t="str">
        <f t="shared" si="37"/>
        <v>Insufficient Data</v>
      </c>
      <c r="H500" s="13" t="str">
        <f t="shared" si="38"/>
        <v>No Data</v>
      </c>
      <c r="I500" s="10">
        <f>PasteData!G503</f>
        <v>0</v>
      </c>
      <c r="J500" s="10">
        <f>PasteData!H503</f>
        <v>0</v>
      </c>
    </row>
    <row r="501" spans="1:10" x14ac:dyDescent="0.3">
      <c r="A501" s="10" t="str">
        <f>LEFT(PasteData!A504,19)</f>
        <v/>
      </c>
      <c r="B501" s="11" t="e">
        <f>IF(PasteData!$U$1="Eastern Daylight Time",View!A501-(4/24),IF(OR(PasteData!$U$1="Eastern Standard Time",PasteData!$U$1="Central Daylight Time"),View!A501-(5/24),IF(OR(PasteData!$U$1="Central Standard Time",PasteData!$U$1="Mountain Daylight Time"),View!A501-(6/24),IF(OR(PasteData!$U$1="Mountain Standard Time",PasteData!$U$1="Pacific Daylight Time"),View!A501-(7/24),IF(OR(PasteData!$U$1="Pacific Standard Time",PasteData!$U$1="Alaska Daylight Time"),View!A501-(8/24),IF(PasteData!$U$1="Alaska Standard Time",View!A501-(9/24),""))))))</f>
        <v>#VALUE!</v>
      </c>
      <c r="C501" s="10">
        <f>PasteData!C504</f>
        <v>0</v>
      </c>
      <c r="D501" s="10">
        <f t="shared" si="36"/>
        <v>5.75</v>
      </c>
      <c r="E501">
        <f t="shared" si="39"/>
        <v>1</v>
      </c>
      <c r="F501">
        <f t="shared" si="40"/>
        <v>5.75</v>
      </c>
      <c r="G501" s="12" t="str">
        <f t="shared" si="37"/>
        <v>Insufficient Data</v>
      </c>
      <c r="H501" s="13" t="str">
        <f t="shared" si="38"/>
        <v>No Data</v>
      </c>
      <c r="I501" s="10">
        <f>PasteData!G504</f>
        <v>0</v>
      </c>
      <c r="J501" s="10">
        <f>PasteData!H504</f>
        <v>0</v>
      </c>
    </row>
    <row r="502" spans="1:10" x14ac:dyDescent="0.3">
      <c r="A502" s="10" t="str">
        <f>LEFT(PasteData!A505,19)</f>
        <v/>
      </c>
      <c r="B502" s="11" t="e">
        <f>IF(PasteData!$U$1="Eastern Daylight Time",View!A502-(4/24),IF(OR(PasteData!$U$1="Eastern Standard Time",PasteData!$U$1="Central Daylight Time"),View!A502-(5/24),IF(OR(PasteData!$U$1="Central Standard Time",PasteData!$U$1="Mountain Daylight Time"),View!A502-(6/24),IF(OR(PasteData!$U$1="Mountain Standard Time",PasteData!$U$1="Pacific Daylight Time"),View!A502-(7/24),IF(OR(PasteData!$U$1="Pacific Standard Time",PasteData!$U$1="Alaska Daylight Time"),View!A502-(8/24),IF(PasteData!$U$1="Alaska Standard Time",View!A502-(9/24),""))))))</f>
        <v>#VALUE!</v>
      </c>
      <c r="C502" s="10">
        <f>PasteData!C505</f>
        <v>0</v>
      </c>
      <c r="D502" s="10">
        <f t="shared" si="36"/>
        <v>5.75</v>
      </c>
      <c r="E502">
        <f t="shared" si="39"/>
        <v>1</v>
      </c>
      <c r="F502">
        <f t="shared" si="40"/>
        <v>5.75</v>
      </c>
      <c r="G502" s="12" t="str">
        <f t="shared" si="37"/>
        <v>Insufficient Data</v>
      </c>
      <c r="H502" s="13" t="str">
        <f t="shared" si="38"/>
        <v>No Data</v>
      </c>
      <c r="I502" s="10">
        <f>PasteData!G505</f>
        <v>0</v>
      </c>
      <c r="J502" s="10">
        <f>PasteData!H505</f>
        <v>0</v>
      </c>
    </row>
    <row r="503" spans="1:10" x14ac:dyDescent="0.3">
      <c r="A503" s="10" t="str">
        <f>LEFT(PasteData!A506,19)</f>
        <v/>
      </c>
      <c r="B503" s="11" t="e">
        <f>IF(PasteData!$U$1="Eastern Daylight Time",View!A503-(4/24),IF(OR(PasteData!$U$1="Eastern Standard Time",PasteData!$U$1="Central Daylight Time"),View!A503-(5/24),IF(OR(PasteData!$U$1="Central Standard Time",PasteData!$U$1="Mountain Daylight Time"),View!A503-(6/24),IF(OR(PasteData!$U$1="Mountain Standard Time",PasteData!$U$1="Pacific Daylight Time"),View!A503-(7/24),IF(OR(PasteData!$U$1="Pacific Standard Time",PasteData!$U$1="Alaska Daylight Time"),View!A503-(8/24),IF(PasteData!$U$1="Alaska Standard Time",View!A503-(9/24),""))))))</f>
        <v>#VALUE!</v>
      </c>
      <c r="C503" s="10">
        <f>PasteData!C506</f>
        <v>0</v>
      </c>
      <c r="D503" s="10">
        <f t="shared" si="36"/>
        <v>5.75</v>
      </c>
      <c r="E503">
        <f t="shared" si="39"/>
        <v>1</v>
      </c>
      <c r="F503">
        <f t="shared" si="40"/>
        <v>5.75</v>
      </c>
      <c r="G503" s="12" t="str">
        <f t="shared" si="37"/>
        <v>Insufficient Data</v>
      </c>
      <c r="H503" s="13" t="str">
        <f t="shared" si="38"/>
        <v>No Data</v>
      </c>
      <c r="I503" s="10">
        <f>PasteData!G506</f>
        <v>0</v>
      </c>
      <c r="J503" s="10">
        <f>PasteData!H506</f>
        <v>0</v>
      </c>
    </row>
    <row r="504" spans="1:10" x14ac:dyDescent="0.3">
      <c r="A504" s="10" t="str">
        <f>LEFT(PasteData!A507,19)</f>
        <v/>
      </c>
      <c r="B504" s="11" t="e">
        <f>IF(PasteData!$U$1="Eastern Daylight Time",View!A504-(4/24),IF(OR(PasteData!$U$1="Eastern Standard Time",PasteData!$U$1="Central Daylight Time"),View!A504-(5/24),IF(OR(PasteData!$U$1="Central Standard Time",PasteData!$U$1="Mountain Daylight Time"),View!A504-(6/24),IF(OR(PasteData!$U$1="Mountain Standard Time",PasteData!$U$1="Pacific Daylight Time"),View!A504-(7/24),IF(OR(PasteData!$U$1="Pacific Standard Time",PasteData!$U$1="Alaska Daylight Time"),View!A504-(8/24),IF(PasteData!$U$1="Alaska Standard Time",View!A504-(9/24),""))))))</f>
        <v>#VALUE!</v>
      </c>
      <c r="C504" s="10">
        <f>PasteData!C507</f>
        <v>0</v>
      </c>
      <c r="D504" s="10">
        <f t="shared" si="36"/>
        <v>5.75</v>
      </c>
      <c r="E504">
        <f t="shared" si="39"/>
        <v>1</v>
      </c>
      <c r="F504">
        <f t="shared" si="40"/>
        <v>5.75</v>
      </c>
      <c r="G504" s="12" t="str">
        <f t="shared" si="37"/>
        <v>Insufficient Data</v>
      </c>
      <c r="H504" s="13" t="str">
        <f t="shared" si="38"/>
        <v>No Data</v>
      </c>
      <c r="I504" s="10">
        <f>PasteData!G507</f>
        <v>0</v>
      </c>
      <c r="J504" s="10">
        <f>PasteData!H507</f>
        <v>0</v>
      </c>
    </row>
    <row r="505" spans="1:10" x14ac:dyDescent="0.3">
      <c r="A505" s="10" t="str">
        <f>LEFT(PasteData!A508,19)</f>
        <v/>
      </c>
      <c r="B505" s="11" t="e">
        <f>IF(PasteData!$U$1="Eastern Daylight Time",View!A505-(4/24),IF(OR(PasteData!$U$1="Eastern Standard Time",PasteData!$U$1="Central Daylight Time"),View!A505-(5/24),IF(OR(PasteData!$U$1="Central Standard Time",PasteData!$U$1="Mountain Daylight Time"),View!A505-(6/24),IF(OR(PasteData!$U$1="Mountain Standard Time",PasteData!$U$1="Pacific Daylight Time"),View!A505-(7/24),IF(OR(PasteData!$U$1="Pacific Standard Time",PasteData!$U$1="Alaska Daylight Time"),View!A505-(8/24),IF(PasteData!$U$1="Alaska Standard Time",View!A505-(9/24),""))))))</f>
        <v>#VALUE!</v>
      </c>
      <c r="C505" s="10">
        <f>PasteData!C508</f>
        <v>0</v>
      </c>
      <c r="D505" s="10">
        <f t="shared" si="36"/>
        <v>5.75</v>
      </c>
      <c r="E505">
        <f t="shared" si="39"/>
        <v>1</v>
      </c>
      <c r="F505">
        <f t="shared" si="40"/>
        <v>5.75</v>
      </c>
      <c r="G505" s="12" t="str">
        <f t="shared" si="37"/>
        <v>Insufficient Data</v>
      </c>
      <c r="H505" s="13" t="str">
        <f t="shared" si="38"/>
        <v>No Data</v>
      </c>
      <c r="I505" s="10">
        <f>PasteData!G508</f>
        <v>0</v>
      </c>
      <c r="J505" s="10">
        <f>PasteData!H508</f>
        <v>0</v>
      </c>
    </row>
    <row r="506" spans="1:10" x14ac:dyDescent="0.3">
      <c r="A506" s="10" t="str">
        <f>LEFT(PasteData!A509,19)</f>
        <v/>
      </c>
      <c r="B506" s="11" t="e">
        <f>IF(PasteData!$U$1="Eastern Daylight Time",View!A506-(4/24),IF(OR(PasteData!$U$1="Eastern Standard Time",PasteData!$U$1="Central Daylight Time"),View!A506-(5/24),IF(OR(PasteData!$U$1="Central Standard Time",PasteData!$U$1="Mountain Daylight Time"),View!A506-(6/24),IF(OR(PasteData!$U$1="Mountain Standard Time",PasteData!$U$1="Pacific Daylight Time"),View!A506-(7/24),IF(OR(PasteData!$U$1="Pacific Standard Time",PasteData!$U$1="Alaska Daylight Time"),View!A506-(8/24),IF(PasteData!$U$1="Alaska Standard Time",View!A506-(9/24),""))))))</f>
        <v>#VALUE!</v>
      </c>
      <c r="C506" s="10">
        <f>PasteData!C509</f>
        <v>0</v>
      </c>
      <c r="D506" s="10">
        <f t="shared" si="36"/>
        <v>5.75</v>
      </c>
      <c r="E506">
        <f t="shared" si="39"/>
        <v>1</v>
      </c>
      <c r="F506">
        <f t="shared" si="40"/>
        <v>5.75</v>
      </c>
      <c r="G506" s="12" t="str">
        <f t="shared" si="37"/>
        <v>Insufficient Data</v>
      </c>
      <c r="H506" s="13" t="str">
        <f t="shared" si="38"/>
        <v>No Data</v>
      </c>
      <c r="I506" s="10">
        <f>PasteData!G509</f>
        <v>0</v>
      </c>
      <c r="J506" s="10">
        <f>PasteData!H509</f>
        <v>0</v>
      </c>
    </row>
    <row r="507" spans="1:10" x14ac:dyDescent="0.3">
      <c r="A507" s="10" t="str">
        <f>LEFT(PasteData!A510,19)</f>
        <v/>
      </c>
      <c r="B507" s="11" t="e">
        <f>IF(PasteData!$U$1="Eastern Daylight Time",View!A507-(4/24),IF(OR(PasteData!$U$1="Eastern Standard Time",PasteData!$U$1="Central Daylight Time"),View!A507-(5/24),IF(OR(PasteData!$U$1="Central Standard Time",PasteData!$U$1="Mountain Daylight Time"),View!A507-(6/24),IF(OR(PasteData!$U$1="Mountain Standard Time",PasteData!$U$1="Pacific Daylight Time"),View!A507-(7/24),IF(OR(PasteData!$U$1="Pacific Standard Time",PasteData!$U$1="Alaska Daylight Time"),View!A507-(8/24),IF(PasteData!$U$1="Alaska Standard Time",View!A507-(9/24),""))))))</f>
        <v>#VALUE!</v>
      </c>
      <c r="C507" s="10">
        <f>PasteData!C510</f>
        <v>0</v>
      </c>
      <c r="D507" s="10">
        <f t="shared" si="36"/>
        <v>5.75</v>
      </c>
      <c r="E507">
        <f t="shared" si="39"/>
        <v>1</v>
      </c>
      <c r="F507">
        <f t="shared" si="40"/>
        <v>5.75</v>
      </c>
      <c r="G507" s="12" t="str">
        <f t="shared" si="37"/>
        <v>Insufficient Data</v>
      </c>
      <c r="H507" s="13" t="str">
        <f t="shared" si="38"/>
        <v>No Data</v>
      </c>
      <c r="I507" s="10">
        <f>PasteData!G510</f>
        <v>0</v>
      </c>
      <c r="J507" s="10">
        <f>PasteData!H510</f>
        <v>0</v>
      </c>
    </row>
    <row r="508" spans="1:10" x14ac:dyDescent="0.3">
      <c r="A508" s="10" t="str">
        <f>LEFT(PasteData!A511,19)</f>
        <v/>
      </c>
      <c r="B508" s="11" t="e">
        <f>IF(PasteData!$U$1="Eastern Daylight Time",View!A508-(4/24),IF(OR(PasteData!$U$1="Eastern Standard Time",PasteData!$U$1="Central Daylight Time"),View!A508-(5/24),IF(OR(PasteData!$U$1="Central Standard Time",PasteData!$U$1="Mountain Daylight Time"),View!A508-(6/24),IF(OR(PasteData!$U$1="Mountain Standard Time",PasteData!$U$1="Pacific Daylight Time"),View!A508-(7/24),IF(OR(PasteData!$U$1="Pacific Standard Time",PasteData!$U$1="Alaska Daylight Time"),View!A508-(8/24),IF(PasteData!$U$1="Alaska Standard Time",View!A508-(9/24),""))))))</f>
        <v>#VALUE!</v>
      </c>
      <c r="C508" s="10">
        <f>PasteData!C511</f>
        <v>0</v>
      </c>
      <c r="D508" s="10">
        <f t="shared" si="36"/>
        <v>5.75</v>
      </c>
      <c r="E508">
        <f t="shared" si="39"/>
        <v>1</v>
      </c>
      <c r="F508">
        <f t="shared" si="40"/>
        <v>5.75</v>
      </c>
      <c r="G508" s="12" t="str">
        <f t="shared" si="37"/>
        <v>Insufficient Data</v>
      </c>
      <c r="H508" s="13" t="str">
        <f t="shared" si="38"/>
        <v>No Data</v>
      </c>
      <c r="I508" s="10">
        <f>PasteData!G511</f>
        <v>0</v>
      </c>
      <c r="J508" s="10">
        <f>PasteData!H511</f>
        <v>0</v>
      </c>
    </row>
    <row r="509" spans="1:10" x14ac:dyDescent="0.3">
      <c r="A509" s="10" t="str">
        <f>LEFT(PasteData!A512,19)</f>
        <v/>
      </c>
      <c r="B509" s="11" t="e">
        <f>IF(PasteData!$U$1="Eastern Daylight Time",View!A509-(4/24),IF(OR(PasteData!$U$1="Eastern Standard Time",PasteData!$U$1="Central Daylight Time"),View!A509-(5/24),IF(OR(PasteData!$U$1="Central Standard Time",PasteData!$U$1="Mountain Daylight Time"),View!A509-(6/24),IF(OR(PasteData!$U$1="Mountain Standard Time",PasteData!$U$1="Pacific Daylight Time"),View!A509-(7/24),IF(OR(PasteData!$U$1="Pacific Standard Time",PasteData!$U$1="Alaska Daylight Time"),View!A509-(8/24),IF(PasteData!$U$1="Alaska Standard Time",View!A509-(9/24),""))))))</f>
        <v>#VALUE!</v>
      </c>
      <c r="C509" s="10">
        <f>PasteData!C512</f>
        <v>0</v>
      </c>
      <c r="D509" s="10">
        <f t="shared" si="36"/>
        <v>5.75</v>
      </c>
      <c r="E509">
        <f t="shared" si="39"/>
        <v>1</v>
      </c>
      <c r="F509">
        <f t="shared" si="40"/>
        <v>5.75</v>
      </c>
      <c r="G509" s="12" t="str">
        <f t="shared" si="37"/>
        <v>Insufficient Data</v>
      </c>
      <c r="H509" s="13" t="str">
        <f t="shared" si="38"/>
        <v>No Data</v>
      </c>
      <c r="I509" s="10">
        <f>PasteData!G512</f>
        <v>0</v>
      </c>
      <c r="J509" s="10">
        <f>PasteData!H512</f>
        <v>0</v>
      </c>
    </row>
    <row r="510" spans="1:10" x14ac:dyDescent="0.3">
      <c r="A510" s="10" t="str">
        <f>LEFT(PasteData!A513,19)</f>
        <v/>
      </c>
      <c r="B510" s="11" t="e">
        <f>IF(PasteData!$U$1="Eastern Daylight Time",View!A510-(4/24),IF(OR(PasteData!$U$1="Eastern Standard Time",PasteData!$U$1="Central Daylight Time"),View!A510-(5/24),IF(OR(PasteData!$U$1="Central Standard Time",PasteData!$U$1="Mountain Daylight Time"),View!A510-(6/24),IF(OR(PasteData!$U$1="Mountain Standard Time",PasteData!$U$1="Pacific Daylight Time"),View!A510-(7/24),IF(OR(PasteData!$U$1="Pacific Standard Time",PasteData!$U$1="Alaska Daylight Time"),View!A510-(8/24),IF(PasteData!$U$1="Alaska Standard Time",View!A510-(9/24),""))))))</f>
        <v>#VALUE!</v>
      </c>
      <c r="C510" s="10">
        <f>PasteData!C513</f>
        <v>0</v>
      </c>
      <c r="D510" s="10">
        <f t="shared" si="36"/>
        <v>5.75</v>
      </c>
      <c r="E510">
        <f t="shared" si="39"/>
        <v>1</v>
      </c>
      <c r="F510">
        <f t="shared" si="40"/>
        <v>5.75</v>
      </c>
      <c r="G510" s="12" t="str">
        <f t="shared" si="37"/>
        <v>Insufficient Data</v>
      </c>
      <c r="H510" s="13" t="str">
        <f t="shared" si="38"/>
        <v>No Data</v>
      </c>
      <c r="I510" s="10">
        <f>PasteData!G513</f>
        <v>0</v>
      </c>
      <c r="J510" s="10">
        <f>PasteData!H513</f>
        <v>0</v>
      </c>
    </row>
    <row r="511" spans="1:10" x14ac:dyDescent="0.3">
      <c r="A511" s="10" t="str">
        <f>LEFT(PasteData!A514,19)</f>
        <v/>
      </c>
      <c r="B511" s="11" t="e">
        <f>IF(PasteData!$U$1="Eastern Daylight Time",View!A511-(4/24),IF(OR(PasteData!$U$1="Eastern Standard Time",PasteData!$U$1="Central Daylight Time"),View!A511-(5/24),IF(OR(PasteData!$U$1="Central Standard Time",PasteData!$U$1="Mountain Daylight Time"),View!A511-(6/24),IF(OR(PasteData!$U$1="Mountain Standard Time",PasteData!$U$1="Pacific Daylight Time"),View!A511-(7/24),IF(OR(PasteData!$U$1="Pacific Standard Time",PasteData!$U$1="Alaska Daylight Time"),View!A511-(8/24),IF(PasteData!$U$1="Alaska Standard Time",View!A511-(9/24),""))))))</f>
        <v>#VALUE!</v>
      </c>
      <c r="C511" s="10">
        <f>PasteData!C514</f>
        <v>0</v>
      </c>
      <c r="D511" s="10">
        <f t="shared" si="36"/>
        <v>5.75</v>
      </c>
      <c r="E511">
        <f t="shared" si="39"/>
        <v>1</v>
      </c>
      <c r="F511">
        <f t="shared" si="40"/>
        <v>5.75</v>
      </c>
      <c r="G511" s="12" t="str">
        <f t="shared" si="37"/>
        <v>Insufficient Data</v>
      </c>
      <c r="H511" s="13" t="str">
        <f t="shared" si="38"/>
        <v>No Data</v>
      </c>
      <c r="I511" s="10">
        <f>PasteData!G514</f>
        <v>0</v>
      </c>
      <c r="J511" s="10">
        <f>PasteData!H514</f>
        <v>0</v>
      </c>
    </row>
    <row r="512" spans="1:10" x14ac:dyDescent="0.3">
      <c r="A512" s="10" t="str">
        <f>LEFT(PasteData!A515,19)</f>
        <v/>
      </c>
      <c r="B512" s="11" t="e">
        <f>IF(PasteData!$U$1="Eastern Daylight Time",View!A512-(4/24),IF(OR(PasteData!$U$1="Eastern Standard Time",PasteData!$U$1="Central Daylight Time"),View!A512-(5/24),IF(OR(PasteData!$U$1="Central Standard Time",PasteData!$U$1="Mountain Daylight Time"),View!A512-(6/24),IF(OR(PasteData!$U$1="Mountain Standard Time",PasteData!$U$1="Pacific Daylight Time"),View!A512-(7/24),IF(OR(PasteData!$U$1="Pacific Standard Time",PasteData!$U$1="Alaska Daylight Time"),View!A512-(8/24),IF(PasteData!$U$1="Alaska Standard Time",View!A512-(9/24),""))))))</f>
        <v>#VALUE!</v>
      </c>
      <c r="C512" s="10">
        <f>PasteData!C515</f>
        <v>0</v>
      </c>
      <c r="D512" s="10">
        <f t="shared" si="36"/>
        <v>5.75</v>
      </c>
      <c r="E512">
        <f t="shared" si="39"/>
        <v>1</v>
      </c>
      <c r="F512">
        <f t="shared" si="40"/>
        <v>5.75</v>
      </c>
      <c r="G512" s="12" t="str">
        <f t="shared" si="37"/>
        <v>Insufficient Data</v>
      </c>
      <c r="H512" s="13" t="str">
        <f t="shared" si="38"/>
        <v>No Data</v>
      </c>
      <c r="I512" s="10">
        <f>PasteData!G515</f>
        <v>0</v>
      </c>
      <c r="J512" s="10">
        <f>PasteData!H515</f>
        <v>0</v>
      </c>
    </row>
    <row r="513" spans="1:10" x14ac:dyDescent="0.3">
      <c r="A513" s="10" t="str">
        <f>LEFT(PasteData!A516,19)</f>
        <v/>
      </c>
      <c r="B513" s="11" t="e">
        <f>IF(PasteData!$U$1="Eastern Daylight Time",View!A513-(4/24),IF(OR(PasteData!$U$1="Eastern Standard Time",PasteData!$U$1="Central Daylight Time"),View!A513-(5/24),IF(OR(PasteData!$U$1="Central Standard Time",PasteData!$U$1="Mountain Daylight Time"),View!A513-(6/24),IF(OR(PasteData!$U$1="Mountain Standard Time",PasteData!$U$1="Pacific Daylight Time"),View!A513-(7/24),IF(OR(PasteData!$U$1="Pacific Standard Time",PasteData!$U$1="Alaska Daylight Time"),View!A513-(8/24),IF(PasteData!$U$1="Alaska Standard Time",View!A513-(9/24),""))))))</f>
        <v>#VALUE!</v>
      </c>
      <c r="C513" s="10">
        <f>PasteData!C516</f>
        <v>0</v>
      </c>
      <c r="D513" s="10">
        <f t="shared" si="36"/>
        <v>5.75</v>
      </c>
      <c r="E513">
        <f t="shared" si="39"/>
        <v>1</v>
      </c>
      <c r="F513">
        <f t="shared" si="40"/>
        <v>5.75</v>
      </c>
      <c r="G513" s="12" t="str">
        <f t="shared" si="37"/>
        <v>Insufficient Data</v>
      </c>
      <c r="H513" s="13" t="str">
        <f t="shared" si="38"/>
        <v>No Data</v>
      </c>
      <c r="I513" s="10">
        <f>PasteData!G516</f>
        <v>0</v>
      </c>
      <c r="J513" s="10">
        <f>PasteData!H516</f>
        <v>0</v>
      </c>
    </row>
    <row r="514" spans="1:10" x14ac:dyDescent="0.3">
      <c r="A514" s="10" t="str">
        <f>LEFT(PasteData!A517,19)</f>
        <v/>
      </c>
      <c r="B514" s="11" t="e">
        <f>IF(PasteData!$U$1="Eastern Daylight Time",View!A514-(4/24),IF(OR(PasteData!$U$1="Eastern Standard Time",PasteData!$U$1="Central Daylight Time"),View!A514-(5/24),IF(OR(PasteData!$U$1="Central Standard Time",PasteData!$U$1="Mountain Daylight Time"),View!A514-(6/24),IF(OR(PasteData!$U$1="Mountain Standard Time",PasteData!$U$1="Pacific Daylight Time"),View!A514-(7/24),IF(OR(PasteData!$U$1="Pacific Standard Time",PasteData!$U$1="Alaska Daylight Time"),View!A514-(8/24),IF(PasteData!$U$1="Alaska Standard Time",View!A514-(9/24),""))))))</f>
        <v>#VALUE!</v>
      </c>
      <c r="C514" s="10">
        <f>PasteData!C517</f>
        <v>0</v>
      </c>
      <c r="D514" s="10">
        <f t="shared" ref="D514:D577" si="41">IF(C514&lt;=343,0.52*C514-0.086*J514+5.75,(0.46*C514)+(0.000393*(C514)^2)+2.97)</f>
        <v>5.75</v>
      </c>
      <c r="E514">
        <f t="shared" si="39"/>
        <v>1</v>
      </c>
      <c r="F514">
        <f t="shared" si="40"/>
        <v>5.75</v>
      </c>
      <c r="G514" s="12" t="str">
        <f t="shared" si="37"/>
        <v>Insufficient Data</v>
      </c>
      <c r="H514" s="13" t="str">
        <f t="shared" si="38"/>
        <v>No Data</v>
      </c>
      <c r="I514" s="10">
        <f>PasteData!G517</f>
        <v>0</v>
      </c>
      <c r="J514" s="10">
        <f>PasteData!H517</f>
        <v>0</v>
      </c>
    </row>
    <row r="515" spans="1:10" x14ac:dyDescent="0.3">
      <c r="A515" s="10" t="str">
        <f>LEFT(PasteData!A518,19)</f>
        <v/>
      </c>
      <c r="B515" s="11" t="e">
        <f>IF(PasteData!$U$1="Eastern Daylight Time",View!A515-(4/24),IF(OR(PasteData!$U$1="Eastern Standard Time",PasteData!$U$1="Central Daylight Time"),View!A515-(5/24),IF(OR(PasteData!$U$1="Central Standard Time",PasteData!$U$1="Mountain Daylight Time"),View!A515-(6/24),IF(OR(PasteData!$U$1="Mountain Standard Time",PasteData!$U$1="Pacific Daylight Time"),View!A515-(7/24),IF(OR(PasteData!$U$1="Pacific Standard Time",PasteData!$U$1="Alaska Daylight Time"),View!A515-(8/24),IF(PasteData!$U$1="Alaska Standard Time",View!A515-(9/24),""))))))</f>
        <v>#VALUE!</v>
      </c>
      <c r="C515" s="10">
        <f>PasteData!C518</f>
        <v>0</v>
      </c>
      <c r="D515" s="10">
        <f t="shared" si="41"/>
        <v>5.75</v>
      </c>
      <c r="E515">
        <f t="shared" si="39"/>
        <v>1</v>
      </c>
      <c r="F515">
        <f t="shared" si="40"/>
        <v>5.75</v>
      </c>
      <c r="G515" s="12" t="str">
        <f t="shared" ref="G515:G578" si="42">IF(COUNTBLANK(A515:A526)&gt;=12,"Insufficient Data",ROUND(IF(AND(TRUNC(F515,1)&gt;=0,TRUNC(F515,1)&lt;=12),(50/12)*TRUNC(F515,1),IF(AND(TRUNC(F515,1)&gt;=12.1,TRUNC(F515,1)&lt;=35.4),(49/23.3)*(TRUNC(F515,1)-12.1)+51,IF(AND(TRUNC(F515,1)&gt;=35.5,TRUNC(F515,1)&lt;=55.4),(49/19.9)*(TRUNC(F515,1)-35.5)+101,IF(AND(TRUNC(F515,1)&gt;=55.5,TRUNC(F515,1)&lt;=150.4),(49/94.9)*(TRUNC(F515,1)-55.5)+151,IF(AND(TRUNC(F515,1)&gt;=150.5,TRUNC(F515,1)&lt;=250.4),(99/99.9)*(TRUNC(F515,1)-150.5)+201,IF(AND(TRUNC(F515,1)&gt;=250.5,TRUNC(F515,1)&lt;=350.4),(99/99.9)*(TRUNC(F515,1)-250.5)+301,IF(TRUNC(F515,1)&gt;=350.5,(99/149.9)*(TRUNC(F515,1)-350.5)+401,"No Data"))))))),0))</f>
        <v>Insufficient Data</v>
      </c>
      <c r="H515" s="13" t="str">
        <f t="shared" ref="H515:H578" si="43">IF(ISNUMBER(G515),IF(AND(G515&gt;=0,G515&lt;=50),"Good",IF(AND(G515&gt;=50,G515&lt;=100),"Moderate",IF(AND(G515&gt;=101,G515&lt;=150),"Unhealthy for Sensitive Groups",IF(AND(G515&gt;=151,G515&lt;=200),"Unhealthy",IF(AND(G515&gt;=201,G515&lt;=300),"Very Unhealthy",IF(AND(G515&gt;=301,G515&lt;=500),"Hazardous",IF(G515&gt;500,"Beyond the AQI","No Data"))))))),"No Data")</f>
        <v>No Data</v>
      </c>
      <c r="I515" s="10">
        <f>PasteData!G518</f>
        <v>0</v>
      </c>
      <c r="J515" s="10">
        <f>PasteData!H518</f>
        <v>0</v>
      </c>
    </row>
    <row r="516" spans="1:10" x14ac:dyDescent="0.3">
      <c r="A516" s="10" t="str">
        <f>LEFT(PasteData!A519,19)</f>
        <v/>
      </c>
      <c r="B516" s="11" t="e">
        <f>IF(PasteData!$U$1="Eastern Daylight Time",View!A516-(4/24),IF(OR(PasteData!$U$1="Eastern Standard Time",PasteData!$U$1="Central Daylight Time"),View!A516-(5/24),IF(OR(PasteData!$U$1="Central Standard Time",PasteData!$U$1="Mountain Daylight Time"),View!A516-(6/24),IF(OR(PasteData!$U$1="Mountain Standard Time",PasteData!$U$1="Pacific Daylight Time"),View!A516-(7/24),IF(OR(PasteData!$U$1="Pacific Standard Time",PasteData!$U$1="Alaska Daylight Time"),View!A516-(8/24),IF(PasteData!$U$1="Alaska Standard Time",View!A516-(9/24),""))))))</f>
        <v>#VALUE!</v>
      </c>
      <c r="C516" s="10">
        <f>PasteData!C519</f>
        <v>0</v>
      </c>
      <c r="D516" s="10">
        <f t="shared" si="41"/>
        <v>5.75</v>
      </c>
      <c r="E516">
        <f t="shared" si="39"/>
        <v>1</v>
      </c>
      <c r="F516">
        <f t="shared" si="40"/>
        <v>5.75</v>
      </c>
      <c r="G516" s="12" t="str">
        <f t="shared" si="42"/>
        <v>Insufficient Data</v>
      </c>
      <c r="H516" s="13" t="str">
        <f t="shared" si="43"/>
        <v>No Data</v>
      </c>
      <c r="I516" s="10">
        <f>PasteData!G519</f>
        <v>0</v>
      </c>
      <c r="J516" s="10">
        <f>PasteData!H519</f>
        <v>0</v>
      </c>
    </row>
    <row r="517" spans="1:10" x14ac:dyDescent="0.3">
      <c r="A517" s="10" t="str">
        <f>LEFT(PasteData!A520,19)</f>
        <v/>
      </c>
      <c r="B517" s="11" t="e">
        <f>IF(PasteData!$U$1="Eastern Daylight Time",View!A517-(4/24),IF(OR(PasteData!$U$1="Eastern Standard Time",PasteData!$U$1="Central Daylight Time"),View!A517-(5/24),IF(OR(PasteData!$U$1="Central Standard Time",PasteData!$U$1="Mountain Daylight Time"),View!A517-(6/24),IF(OR(PasteData!$U$1="Mountain Standard Time",PasteData!$U$1="Pacific Daylight Time"),View!A517-(7/24),IF(OR(PasteData!$U$1="Pacific Standard Time",PasteData!$U$1="Alaska Daylight Time"),View!A517-(8/24),IF(PasteData!$U$1="Alaska Standard Time",View!A517-(9/24),""))))))</f>
        <v>#VALUE!</v>
      </c>
      <c r="C517" s="10">
        <f>PasteData!C520</f>
        <v>0</v>
      </c>
      <c r="D517" s="10">
        <f t="shared" si="41"/>
        <v>5.75</v>
      </c>
      <c r="E517">
        <f t="shared" si="39"/>
        <v>1</v>
      </c>
      <c r="F517">
        <f t="shared" si="40"/>
        <v>5.75</v>
      </c>
      <c r="G517" s="12" t="str">
        <f t="shared" si="42"/>
        <v>Insufficient Data</v>
      </c>
      <c r="H517" s="13" t="str">
        <f t="shared" si="43"/>
        <v>No Data</v>
      </c>
      <c r="I517" s="10">
        <f>PasteData!G520</f>
        <v>0</v>
      </c>
      <c r="J517" s="10">
        <f>PasteData!H520</f>
        <v>0</v>
      </c>
    </row>
    <row r="518" spans="1:10" x14ac:dyDescent="0.3">
      <c r="A518" s="10" t="str">
        <f>LEFT(PasteData!A521,19)</f>
        <v/>
      </c>
      <c r="B518" s="11" t="e">
        <f>IF(PasteData!$U$1="Eastern Daylight Time",View!A518-(4/24),IF(OR(PasteData!$U$1="Eastern Standard Time",PasteData!$U$1="Central Daylight Time"),View!A518-(5/24),IF(OR(PasteData!$U$1="Central Standard Time",PasteData!$U$1="Mountain Daylight Time"),View!A518-(6/24),IF(OR(PasteData!$U$1="Mountain Standard Time",PasteData!$U$1="Pacific Daylight Time"),View!A518-(7/24),IF(OR(PasteData!$U$1="Pacific Standard Time",PasteData!$U$1="Alaska Daylight Time"),View!A518-(8/24),IF(PasteData!$U$1="Alaska Standard Time",View!A518-(9/24),""))))))</f>
        <v>#VALUE!</v>
      </c>
      <c r="C518" s="10">
        <f>PasteData!C521</f>
        <v>0</v>
      </c>
      <c r="D518" s="10">
        <f t="shared" si="41"/>
        <v>5.75</v>
      </c>
      <c r="E518">
        <f t="shared" si="39"/>
        <v>1</v>
      </c>
      <c r="F518">
        <f t="shared" si="40"/>
        <v>5.75</v>
      </c>
      <c r="G518" s="12" t="str">
        <f t="shared" si="42"/>
        <v>Insufficient Data</v>
      </c>
      <c r="H518" s="13" t="str">
        <f t="shared" si="43"/>
        <v>No Data</v>
      </c>
      <c r="I518" s="10">
        <f>PasteData!G521</f>
        <v>0</v>
      </c>
      <c r="J518" s="10">
        <f>PasteData!H521</f>
        <v>0</v>
      </c>
    </row>
    <row r="519" spans="1:10" x14ac:dyDescent="0.3">
      <c r="A519" s="10" t="str">
        <f>LEFT(PasteData!A522,19)</f>
        <v/>
      </c>
      <c r="B519" s="11" t="e">
        <f>IF(PasteData!$U$1="Eastern Daylight Time",View!A519-(4/24),IF(OR(PasteData!$U$1="Eastern Standard Time",PasteData!$U$1="Central Daylight Time"),View!A519-(5/24),IF(OR(PasteData!$U$1="Central Standard Time",PasteData!$U$1="Mountain Daylight Time"),View!A519-(6/24),IF(OR(PasteData!$U$1="Mountain Standard Time",PasteData!$U$1="Pacific Daylight Time"),View!A519-(7/24),IF(OR(PasteData!$U$1="Pacific Standard Time",PasteData!$U$1="Alaska Daylight Time"),View!A519-(8/24),IF(PasteData!$U$1="Alaska Standard Time",View!A519-(9/24),""))))))</f>
        <v>#VALUE!</v>
      </c>
      <c r="C519" s="10">
        <f>PasteData!C522</f>
        <v>0</v>
      </c>
      <c r="D519" s="10">
        <f t="shared" si="41"/>
        <v>5.75</v>
      </c>
      <c r="E519">
        <f t="shared" si="39"/>
        <v>1</v>
      </c>
      <c r="F519">
        <f t="shared" si="40"/>
        <v>5.75</v>
      </c>
      <c r="G519" s="12" t="str">
        <f t="shared" si="42"/>
        <v>Insufficient Data</v>
      </c>
      <c r="H519" s="13" t="str">
        <f t="shared" si="43"/>
        <v>No Data</v>
      </c>
      <c r="I519" s="10">
        <f>PasteData!G522</f>
        <v>0</v>
      </c>
      <c r="J519" s="10">
        <f>PasteData!H522</f>
        <v>0</v>
      </c>
    </row>
    <row r="520" spans="1:10" x14ac:dyDescent="0.3">
      <c r="A520" s="10" t="str">
        <f>LEFT(PasteData!A523,19)</f>
        <v/>
      </c>
      <c r="B520" s="11" t="e">
        <f>IF(PasteData!$U$1="Eastern Daylight Time",View!A520-(4/24),IF(OR(PasteData!$U$1="Eastern Standard Time",PasteData!$U$1="Central Daylight Time"),View!A520-(5/24),IF(OR(PasteData!$U$1="Central Standard Time",PasteData!$U$1="Mountain Daylight Time"),View!A520-(6/24),IF(OR(PasteData!$U$1="Mountain Standard Time",PasteData!$U$1="Pacific Daylight Time"),View!A520-(7/24),IF(OR(PasteData!$U$1="Pacific Standard Time",PasteData!$U$1="Alaska Daylight Time"),View!A520-(8/24),IF(PasteData!$U$1="Alaska Standard Time",View!A520-(9/24),""))))))</f>
        <v>#VALUE!</v>
      </c>
      <c r="C520" s="10">
        <f>PasteData!C523</f>
        <v>0</v>
      </c>
      <c r="D520" s="10">
        <f t="shared" si="41"/>
        <v>5.75</v>
      </c>
      <c r="E520">
        <f t="shared" si="39"/>
        <v>1</v>
      </c>
      <c r="F520">
        <f t="shared" si="40"/>
        <v>5.75</v>
      </c>
      <c r="G520" s="12" t="str">
        <f t="shared" si="42"/>
        <v>Insufficient Data</v>
      </c>
      <c r="H520" s="13" t="str">
        <f t="shared" si="43"/>
        <v>No Data</v>
      </c>
      <c r="I520" s="10">
        <f>PasteData!G523</f>
        <v>0</v>
      </c>
      <c r="J520" s="10">
        <f>PasteData!H523</f>
        <v>0</v>
      </c>
    </row>
    <row r="521" spans="1:10" x14ac:dyDescent="0.3">
      <c r="A521" s="10" t="str">
        <f>LEFT(PasteData!A524,19)</f>
        <v/>
      </c>
      <c r="B521" s="11" t="e">
        <f>IF(PasteData!$U$1="Eastern Daylight Time",View!A521-(4/24),IF(OR(PasteData!$U$1="Eastern Standard Time",PasteData!$U$1="Central Daylight Time"),View!A521-(5/24),IF(OR(PasteData!$U$1="Central Standard Time",PasteData!$U$1="Mountain Daylight Time"),View!A521-(6/24),IF(OR(PasteData!$U$1="Mountain Standard Time",PasteData!$U$1="Pacific Daylight Time"),View!A521-(7/24),IF(OR(PasteData!$U$1="Pacific Standard Time",PasteData!$U$1="Alaska Daylight Time"),View!A521-(8/24),IF(PasteData!$U$1="Alaska Standard Time",View!A521-(9/24),""))))))</f>
        <v>#VALUE!</v>
      </c>
      <c r="C521" s="10">
        <f>PasteData!C524</f>
        <v>0</v>
      </c>
      <c r="D521" s="10">
        <f t="shared" si="41"/>
        <v>5.75</v>
      </c>
      <c r="E521">
        <f t="shared" si="39"/>
        <v>1</v>
      </c>
      <c r="F521">
        <f t="shared" si="40"/>
        <v>5.75</v>
      </c>
      <c r="G521" s="12" t="str">
        <f t="shared" si="42"/>
        <v>Insufficient Data</v>
      </c>
      <c r="H521" s="13" t="str">
        <f t="shared" si="43"/>
        <v>No Data</v>
      </c>
      <c r="I521" s="10">
        <f>PasteData!G524</f>
        <v>0</v>
      </c>
      <c r="J521" s="10">
        <f>PasteData!H524</f>
        <v>0</v>
      </c>
    </row>
    <row r="522" spans="1:10" x14ac:dyDescent="0.3">
      <c r="A522" s="10" t="str">
        <f>LEFT(PasteData!A525,19)</f>
        <v/>
      </c>
      <c r="B522" s="11" t="e">
        <f>IF(PasteData!$U$1="Eastern Daylight Time",View!A522-(4/24),IF(OR(PasteData!$U$1="Eastern Standard Time",PasteData!$U$1="Central Daylight Time"),View!A522-(5/24),IF(OR(PasteData!$U$1="Central Standard Time",PasteData!$U$1="Mountain Daylight Time"),View!A522-(6/24),IF(OR(PasteData!$U$1="Mountain Standard Time",PasteData!$U$1="Pacific Daylight Time"),View!A522-(7/24),IF(OR(PasteData!$U$1="Pacific Standard Time",PasteData!$U$1="Alaska Daylight Time"),View!A522-(8/24),IF(PasteData!$U$1="Alaska Standard Time",View!A522-(9/24),""))))))</f>
        <v>#VALUE!</v>
      </c>
      <c r="C522" s="10">
        <f>PasteData!C525</f>
        <v>0</v>
      </c>
      <c r="D522" s="10">
        <f t="shared" si="41"/>
        <v>5.75</v>
      </c>
      <c r="E522">
        <f t="shared" si="39"/>
        <v>1</v>
      </c>
      <c r="F522">
        <f t="shared" si="40"/>
        <v>5.75</v>
      </c>
      <c r="G522" s="12" t="str">
        <f t="shared" si="42"/>
        <v>Insufficient Data</v>
      </c>
      <c r="H522" s="13" t="str">
        <f t="shared" si="43"/>
        <v>No Data</v>
      </c>
      <c r="I522" s="10">
        <f>PasteData!G525</f>
        <v>0</v>
      </c>
      <c r="J522" s="10">
        <f>PasteData!H525</f>
        <v>0</v>
      </c>
    </row>
    <row r="523" spans="1:10" x14ac:dyDescent="0.3">
      <c r="A523" s="10" t="str">
        <f>LEFT(PasteData!A526,19)</f>
        <v/>
      </c>
      <c r="B523" s="11" t="e">
        <f>IF(PasteData!$U$1="Eastern Daylight Time",View!A523-(4/24),IF(OR(PasteData!$U$1="Eastern Standard Time",PasteData!$U$1="Central Daylight Time"),View!A523-(5/24),IF(OR(PasteData!$U$1="Central Standard Time",PasteData!$U$1="Mountain Daylight Time"),View!A523-(6/24),IF(OR(PasteData!$U$1="Mountain Standard Time",PasteData!$U$1="Pacific Daylight Time"),View!A523-(7/24),IF(OR(PasteData!$U$1="Pacific Standard Time",PasteData!$U$1="Alaska Daylight Time"),View!A523-(8/24),IF(PasteData!$U$1="Alaska Standard Time",View!A523-(9/24),""))))))</f>
        <v>#VALUE!</v>
      </c>
      <c r="C523" s="10">
        <f>PasteData!C526</f>
        <v>0</v>
      </c>
      <c r="D523" s="10">
        <f t="shared" si="41"/>
        <v>5.75</v>
      </c>
      <c r="E523">
        <f t="shared" si="39"/>
        <v>1</v>
      </c>
      <c r="F523">
        <f t="shared" si="40"/>
        <v>5.75</v>
      </c>
      <c r="G523" s="12" t="str">
        <f t="shared" si="42"/>
        <v>Insufficient Data</v>
      </c>
      <c r="H523" s="13" t="str">
        <f t="shared" si="43"/>
        <v>No Data</v>
      </c>
      <c r="I523" s="10">
        <f>PasteData!G526</f>
        <v>0</v>
      </c>
      <c r="J523" s="10">
        <f>PasteData!H526</f>
        <v>0</v>
      </c>
    </row>
    <row r="524" spans="1:10" x14ac:dyDescent="0.3">
      <c r="A524" s="10" t="str">
        <f>LEFT(PasteData!A527,19)</f>
        <v/>
      </c>
      <c r="B524" s="11" t="e">
        <f>IF(PasteData!$U$1="Eastern Daylight Time",View!A524-(4/24),IF(OR(PasteData!$U$1="Eastern Standard Time",PasteData!$U$1="Central Daylight Time"),View!A524-(5/24),IF(OR(PasteData!$U$1="Central Standard Time",PasteData!$U$1="Mountain Daylight Time"),View!A524-(6/24),IF(OR(PasteData!$U$1="Mountain Standard Time",PasteData!$U$1="Pacific Daylight Time"),View!A524-(7/24),IF(OR(PasteData!$U$1="Pacific Standard Time",PasteData!$U$1="Alaska Daylight Time"),View!A524-(8/24),IF(PasteData!$U$1="Alaska Standard Time",View!A524-(9/24),""))))))</f>
        <v>#VALUE!</v>
      </c>
      <c r="C524" s="10">
        <f>PasteData!C527</f>
        <v>0</v>
      </c>
      <c r="D524" s="10">
        <f t="shared" si="41"/>
        <v>5.75</v>
      </c>
      <c r="E524">
        <f t="shared" si="39"/>
        <v>1</v>
      </c>
      <c r="F524">
        <f t="shared" si="40"/>
        <v>5.75</v>
      </c>
      <c r="G524" s="12" t="str">
        <f t="shared" si="42"/>
        <v>Insufficient Data</v>
      </c>
      <c r="H524" s="13" t="str">
        <f t="shared" si="43"/>
        <v>No Data</v>
      </c>
      <c r="I524" s="10">
        <f>PasteData!G527</f>
        <v>0</v>
      </c>
      <c r="J524" s="10">
        <f>PasteData!H527</f>
        <v>0</v>
      </c>
    </row>
    <row r="525" spans="1:10" x14ac:dyDescent="0.3">
      <c r="A525" s="10" t="str">
        <f>LEFT(PasteData!A528,19)</f>
        <v/>
      </c>
      <c r="B525" s="11" t="e">
        <f>IF(PasteData!$U$1="Eastern Daylight Time",View!A525-(4/24),IF(OR(PasteData!$U$1="Eastern Standard Time",PasteData!$U$1="Central Daylight Time"),View!A525-(5/24),IF(OR(PasteData!$U$1="Central Standard Time",PasteData!$U$1="Mountain Daylight Time"),View!A525-(6/24),IF(OR(PasteData!$U$1="Mountain Standard Time",PasteData!$U$1="Pacific Daylight Time"),View!A525-(7/24),IF(OR(PasteData!$U$1="Pacific Standard Time",PasteData!$U$1="Alaska Daylight Time"),View!A525-(8/24),IF(PasteData!$U$1="Alaska Standard Time",View!A525-(9/24),""))))))</f>
        <v>#VALUE!</v>
      </c>
      <c r="C525" s="10">
        <f>PasteData!C528</f>
        <v>0</v>
      </c>
      <c r="D525" s="10">
        <f t="shared" si="41"/>
        <v>5.75</v>
      </c>
      <c r="E525">
        <f t="shared" si="39"/>
        <v>1</v>
      </c>
      <c r="F525">
        <f t="shared" si="40"/>
        <v>5.75</v>
      </c>
      <c r="G525" s="12" t="str">
        <f t="shared" si="42"/>
        <v>Insufficient Data</v>
      </c>
      <c r="H525" s="13" t="str">
        <f t="shared" si="43"/>
        <v>No Data</v>
      </c>
      <c r="I525" s="10">
        <f>PasteData!G528</f>
        <v>0</v>
      </c>
      <c r="J525" s="10">
        <f>PasteData!H528</f>
        <v>0</v>
      </c>
    </row>
    <row r="526" spans="1:10" x14ac:dyDescent="0.3">
      <c r="A526" s="10" t="str">
        <f>LEFT(PasteData!A529,19)</f>
        <v/>
      </c>
      <c r="B526" s="11" t="e">
        <f>IF(PasteData!$U$1="Eastern Daylight Time",View!A526-(4/24),IF(OR(PasteData!$U$1="Eastern Standard Time",PasteData!$U$1="Central Daylight Time"),View!A526-(5/24),IF(OR(PasteData!$U$1="Central Standard Time",PasteData!$U$1="Mountain Daylight Time"),View!A526-(6/24),IF(OR(PasteData!$U$1="Mountain Standard Time",PasteData!$U$1="Pacific Daylight Time"),View!A526-(7/24),IF(OR(PasteData!$U$1="Pacific Standard Time",PasteData!$U$1="Alaska Daylight Time"),View!A526-(8/24),IF(PasteData!$U$1="Alaska Standard Time",View!A526-(9/24),""))))))</f>
        <v>#VALUE!</v>
      </c>
      <c r="C526" s="10">
        <f>PasteData!C529</f>
        <v>0</v>
      </c>
      <c r="D526" s="10">
        <f t="shared" si="41"/>
        <v>5.75</v>
      </c>
      <c r="E526">
        <f t="shared" ref="E526:E589" si="44">IF(1-(MAX(D515:D526)-MIN(D515:D526))/MAX(D515:D526)&lt;0.5,0.5,1-((MAX(D515:D526)-MIN(D515:D526))/MAX(D515:D526)))</f>
        <v>1</v>
      </c>
      <c r="F526">
        <f t="shared" ref="F526:F589" si="45">((D526*(E526^0))+(D525*(E526^1))+(D524*(E526^2))+(D523*(E526^3))+(D522*(E526^4))+(D521*(E526^5))+(D520*(E526^6))+(D519*(E526^7))+(D518*(E526^8))+(D517*(E526^9))+(D516*(E526^10))+(D515*(E526^11)))/((E526^0)+(E526^1)+(E526^2)+(E526^3)+(E526^4)+(E526^5)+(E526^6)+(E526^7)+(E526^8)+(E526^9)+(E526^10)+(E526^11))</f>
        <v>5.75</v>
      </c>
      <c r="G526" s="12" t="str">
        <f t="shared" si="42"/>
        <v>Insufficient Data</v>
      </c>
      <c r="H526" s="13" t="str">
        <f t="shared" si="43"/>
        <v>No Data</v>
      </c>
      <c r="I526" s="10">
        <f>PasteData!G529</f>
        <v>0</v>
      </c>
      <c r="J526" s="10">
        <f>PasteData!H529</f>
        <v>0</v>
      </c>
    </row>
    <row r="527" spans="1:10" x14ac:dyDescent="0.3">
      <c r="A527" s="10" t="str">
        <f>LEFT(PasteData!A530,19)</f>
        <v/>
      </c>
      <c r="B527" s="11" t="e">
        <f>IF(PasteData!$U$1="Eastern Daylight Time",View!A527-(4/24),IF(OR(PasteData!$U$1="Eastern Standard Time",PasteData!$U$1="Central Daylight Time"),View!A527-(5/24),IF(OR(PasteData!$U$1="Central Standard Time",PasteData!$U$1="Mountain Daylight Time"),View!A527-(6/24),IF(OR(PasteData!$U$1="Mountain Standard Time",PasteData!$U$1="Pacific Daylight Time"),View!A527-(7/24),IF(OR(PasteData!$U$1="Pacific Standard Time",PasteData!$U$1="Alaska Daylight Time"),View!A527-(8/24),IF(PasteData!$U$1="Alaska Standard Time",View!A527-(9/24),""))))))</f>
        <v>#VALUE!</v>
      </c>
      <c r="C527" s="10">
        <f>PasteData!C530</f>
        <v>0</v>
      </c>
      <c r="D527" s="10">
        <f t="shared" si="41"/>
        <v>5.75</v>
      </c>
      <c r="E527">
        <f t="shared" si="44"/>
        <v>1</v>
      </c>
      <c r="F527">
        <f t="shared" si="45"/>
        <v>5.75</v>
      </c>
      <c r="G527" s="12" t="str">
        <f t="shared" si="42"/>
        <v>Insufficient Data</v>
      </c>
      <c r="H527" s="13" t="str">
        <f t="shared" si="43"/>
        <v>No Data</v>
      </c>
      <c r="I527" s="10">
        <f>PasteData!G530</f>
        <v>0</v>
      </c>
      <c r="J527" s="10">
        <f>PasteData!H530</f>
        <v>0</v>
      </c>
    </row>
    <row r="528" spans="1:10" x14ac:dyDescent="0.3">
      <c r="A528" s="10" t="str">
        <f>LEFT(PasteData!A531,19)</f>
        <v/>
      </c>
      <c r="B528" s="11" t="e">
        <f>IF(PasteData!$U$1="Eastern Daylight Time",View!A528-(4/24),IF(OR(PasteData!$U$1="Eastern Standard Time",PasteData!$U$1="Central Daylight Time"),View!A528-(5/24),IF(OR(PasteData!$U$1="Central Standard Time",PasteData!$U$1="Mountain Daylight Time"),View!A528-(6/24),IF(OR(PasteData!$U$1="Mountain Standard Time",PasteData!$U$1="Pacific Daylight Time"),View!A528-(7/24),IF(OR(PasteData!$U$1="Pacific Standard Time",PasteData!$U$1="Alaska Daylight Time"),View!A528-(8/24),IF(PasteData!$U$1="Alaska Standard Time",View!A528-(9/24),""))))))</f>
        <v>#VALUE!</v>
      </c>
      <c r="C528" s="10">
        <f>PasteData!C531</f>
        <v>0</v>
      </c>
      <c r="D528" s="10">
        <f t="shared" si="41"/>
        <v>5.75</v>
      </c>
      <c r="E528">
        <f t="shared" si="44"/>
        <v>1</v>
      </c>
      <c r="F528">
        <f t="shared" si="45"/>
        <v>5.75</v>
      </c>
      <c r="G528" s="12" t="str">
        <f t="shared" si="42"/>
        <v>Insufficient Data</v>
      </c>
      <c r="H528" s="13" t="str">
        <f t="shared" si="43"/>
        <v>No Data</v>
      </c>
      <c r="I528" s="10">
        <f>PasteData!G531</f>
        <v>0</v>
      </c>
      <c r="J528" s="10">
        <f>PasteData!H531</f>
        <v>0</v>
      </c>
    </row>
    <row r="529" spans="1:10" x14ac:dyDescent="0.3">
      <c r="A529" s="10" t="str">
        <f>LEFT(PasteData!A532,19)</f>
        <v/>
      </c>
      <c r="B529" s="11" t="e">
        <f>IF(PasteData!$U$1="Eastern Daylight Time",View!A529-(4/24),IF(OR(PasteData!$U$1="Eastern Standard Time",PasteData!$U$1="Central Daylight Time"),View!A529-(5/24),IF(OR(PasteData!$U$1="Central Standard Time",PasteData!$U$1="Mountain Daylight Time"),View!A529-(6/24),IF(OR(PasteData!$U$1="Mountain Standard Time",PasteData!$U$1="Pacific Daylight Time"),View!A529-(7/24),IF(OR(PasteData!$U$1="Pacific Standard Time",PasteData!$U$1="Alaska Daylight Time"),View!A529-(8/24),IF(PasteData!$U$1="Alaska Standard Time",View!A529-(9/24),""))))))</f>
        <v>#VALUE!</v>
      </c>
      <c r="C529" s="10">
        <f>PasteData!C532</f>
        <v>0</v>
      </c>
      <c r="D529" s="10">
        <f t="shared" si="41"/>
        <v>5.75</v>
      </c>
      <c r="E529">
        <f t="shared" si="44"/>
        <v>1</v>
      </c>
      <c r="F529">
        <f t="shared" si="45"/>
        <v>5.75</v>
      </c>
      <c r="G529" s="12" t="str">
        <f t="shared" si="42"/>
        <v>Insufficient Data</v>
      </c>
      <c r="H529" s="13" t="str">
        <f t="shared" si="43"/>
        <v>No Data</v>
      </c>
      <c r="I529" s="10">
        <f>PasteData!G532</f>
        <v>0</v>
      </c>
      <c r="J529" s="10">
        <f>PasteData!H532</f>
        <v>0</v>
      </c>
    </row>
    <row r="530" spans="1:10" x14ac:dyDescent="0.3">
      <c r="A530" s="10" t="str">
        <f>LEFT(PasteData!A533,19)</f>
        <v/>
      </c>
      <c r="B530" s="11" t="e">
        <f>IF(PasteData!$U$1="Eastern Daylight Time",View!A530-(4/24),IF(OR(PasteData!$U$1="Eastern Standard Time",PasteData!$U$1="Central Daylight Time"),View!A530-(5/24),IF(OR(PasteData!$U$1="Central Standard Time",PasteData!$U$1="Mountain Daylight Time"),View!A530-(6/24),IF(OR(PasteData!$U$1="Mountain Standard Time",PasteData!$U$1="Pacific Daylight Time"),View!A530-(7/24),IF(OR(PasteData!$U$1="Pacific Standard Time",PasteData!$U$1="Alaska Daylight Time"),View!A530-(8/24),IF(PasteData!$U$1="Alaska Standard Time",View!A530-(9/24),""))))))</f>
        <v>#VALUE!</v>
      </c>
      <c r="C530" s="10">
        <f>PasteData!C533</f>
        <v>0</v>
      </c>
      <c r="D530" s="10">
        <f t="shared" si="41"/>
        <v>5.75</v>
      </c>
      <c r="E530">
        <f t="shared" si="44"/>
        <v>1</v>
      </c>
      <c r="F530">
        <f t="shared" si="45"/>
        <v>5.75</v>
      </c>
      <c r="G530" s="12" t="str">
        <f t="shared" si="42"/>
        <v>Insufficient Data</v>
      </c>
      <c r="H530" s="13" t="str">
        <f t="shared" si="43"/>
        <v>No Data</v>
      </c>
      <c r="I530" s="10">
        <f>PasteData!G533</f>
        <v>0</v>
      </c>
      <c r="J530" s="10">
        <f>PasteData!H533</f>
        <v>0</v>
      </c>
    </row>
    <row r="531" spans="1:10" x14ac:dyDescent="0.3">
      <c r="A531" s="10" t="str">
        <f>LEFT(PasteData!A534,19)</f>
        <v/>
      </c>
      <c r="B531" s="11" t="e">
        <f>IF(PasteData!$U$1="Eastern Daylight Time",View!A531-(4/24),IF(OR(PasteData!$U$1="Eastern Standard Time",PasteData!$U$1="Central Daylight Time"),View!A531-(5/24),IF(OR(PasteData!$U$1="Central Standard Time",PasteData!$U$1="Mountain Daylight Time"),View!A531-(6/24),IF(OR(PasteData!$U$1="Mountain Standard Time",PasteData!$U$1="Pacific Daylight Time"),View!A531-(7/24),IF(OR(PasteData!$U$1="Pacific Standard Time",PasteData!$U$1="Alaska Daylight Time"),View!A531-(8/24),IF(PasteData!$U$1="Alaska Standard Time",View!A531-(9/24),""))))))</f>
        <v>#VALUE!</v>
      </c>
      <c r="C531" s="10">
        <f>PasteData!C534</f>
        <v>0</v>
      </c>
      <c r="D531" s="10">
        <f t="shared" si="41"/>
        <v>5.75</v>
      </c>
      <c r="E531">
        <f t="shared" si="44"/>
        <v>1</v>
      </c>
      <c r="F531">
        <f t="shared" si="45"/>
        <v>5.75</v>
      </c>
      <c r="G531" s="12" t="str">
        <f t="shared" si="42"/>
        <v>Insufficient Data</v>
      </c>
      <c r="H531" s="13" t="str">
        <f t="shared" si="43"/>
        <v>No Data</v>
      </c>
      <c r="I531" s="10">
        <f>PasteData!G534</f>
        <v>0</v>
      </c>
      <c r="J531" s="10">
        <f>PasteData!H534</f>
        <v>0</v>
      </c>
    </row>
    <row r="532" spans="1:10" x14ac:dyDescent="0.3">
      <c r="A532" s="10" t="str">
        <f>LEFT(PasteData!A535,19)</f>
        <v/>
      </c>
      <c r="B532" s="11" t="e">
        <f>IF(PasteData!$U$1="Eastern Daylight Time",View!A532-(4/24),IF(OR(PasteData!$U$1="Eastern Standard Time",PasteData!$U$1="Central Daylight Time"),View!A532-(5/24),IF(OR(PasteData!$U$1="Central Standard Time",PasteData!$U$1="Mountain Daylight Time"),View!A532-(6/24),IF(OR(PasteData!$U$1="Mountain Standard Time",PasteData!$U$1="Pacific Daylight Time"),View!A532-(7/24),IF(OR(PasteData!$U$1="Pacific Standard Time",PasteData!$U$1="Alaska Daylight Time"),View!A532-(8/24),IF(PasteData!$U$1="Alaska Standard Time",View!A532-(9/24),""))))))</f>
        <v>#VALUE!</v>
      </c>
      <c r="C532" s="10">
        <f>PasteData!C535</f>
        <v>0</v>
      </c>
      <c r="D532" s="10">
        <f t="shared" si="41"/>
        <v>5.75</v>
      </c>
      <c r="E532">
        <f t="shared" si="44"/>
        <v>1</v>
      </c>
      <c r="F532">
        <f t="shared" si="45"/>
        <v>5.75</v>
      </c>
      <c r="G532" s="12" t="str">
        <f t="shared" si="42"/>
        <v>Insufficient Data</v>
      </c>
      <c r="H532" s="13" t="str">
        <f t="shared" si="43"/>
        <v>No Data</v>
      </c>
      <c r="I532" s="10">
        <f>PasteData!G535</f>
        <v>0</v>
      </c>
      <c r="J532" s="10">
        <f>PasteData!H535</f>
        <v>0</v>
      </c>
    </row>
    <row r="533" spans="1:10" x14ac:dyDescent="0.3">
      <c r="A533" s="10" t="str">
        <f>LEFT(PasteData!A536,19)</f>
        <v/>
      </c>
      <c r="B533" s="11" t="e">
        <f>IF(PasteData!$U$1="Eastern Daylight Time",View!A533-(4/24),IF(OR(PasteData!$U$1="Eastern Standard Time",PasteData!$U$1="Central Daylight Time"),View!A533-(5/24),IF(OR(PasteData!$U$1="Central Standard Time",PasteData!$U$1="Mountain Daylight Time"),View!A533-(6/24),IF(OR(PasteData!$U$1="Mountain Standard Time",PasteData!$U$1="Pacific Daylight Time"),View!A533-(7/24),IF(OR(PasteData!$U$1="Pacific Standard Time",PasteData!$U$1="Alaska Daylight Time"),View!A533-(8/24),IF(PasteData!$U$1="Alaska Standard Time",View!A533-(9/24),""))))))</f>
        <v>#VALUE!</v>
      </c>
      <c r="C533" s="10">
        <f>PasteData!C536</f>
        <v>0</v>
      </c>
      <c r="D533" s="10">
        <f t="shared" si="41"/>
        <v>5.75</v>
      </c>
      <c r="E533">
        <f t="shared" si="44"/>
        <v>1</v>
      </c>
      <c r="F533">
        <f t="shared" si="45"/>
        <v>5.75</v>
      </c>
      <c r="G533" s="12" t="str">
        <f t="shared" si="42"/>
        <v>Insufficient Data</v>
      </c>
      <c r="H533" s="13" t="str">
        <f t="shared" si="43"/>
        <v>No Data</v>
      </c>
      <c r="I533" s="10">
        <f>PasteData!G536</f>
        <v>0</v>
      </c>
      <c r="J533" s="10">
        <f>PasteData!H536</f>
        <v>0</v>
      </c>
    </row>
    <row r="534" spans="1:10" x14ac:dyDescent="0.3">
      <c r="A534" s="10" t="str">
        <f>LEFT(PasteData!A537,19)</f>
        <v/>
      </c>
      <c r="B534" s="11" t="e">
        <f>IF(PasteData!$U$1="Eastern Daylight Time",View!A534-(4/24),IF(OR(PasteData!$U$1="Eastern Standard Time",PasteData!$U$1="Central Daylight Time"),View!A534-(5/24),IF(OR(PasteData!$U$1="Central Standard Time",PasteData!$U$1="Mountain Daylight Time"),View!A534-(6/24),IF(OR(PasteData!$U$1="Mountain Standard Time",PasteData!$U$1="Pacific Daylight Time"),View!A534-(7/24),IF(OR(PasteData!$U$1="Pacific Standard Time",PasteData!$U$1="Alaska Daylight Time"),View!A534-(8/24),IF(PasteData!$U$1="Alaska Standard Time",View!A534-(9/24),""))))))</f>
        <v>#VALUE!</v>
      </c>
      <c r="C534" s="10">
        <f>PasteData!C537</f>
        <v>0</v>
      </c>
      <c r="D534" s="10">
        <f t="shared" si="41"/>
        <v>5.75</v>
      </c>
      <c r="E534">
        <f t="shared" si="44"/>
        <v>1</v>
      </c>
      <c r="F534">
        <f t="shared" si="45"/>
        <v>5.75</v>
      </c>
      <c r="G534" s="12" t="str">
        <f t="shared" si="42"/>
        <v>Insufficient Data</v>
      </c>
      <c r="H534" s="13" t="str">
        <f t="shared" si="43"/>
        <v>No Data</v>
      </c>
      <c r="I534" s="10">
        <f>PasteData!G537</f>
        <v>0</v>
      </c>
      <c r="J534" s="10">
        <f>PasteData!H537</f>
        <v>0</v>
      </c>
    </row>
    <row r="535" spans="1:10" x14ac:dyDescent="0.3">
      <c r="A535" s="10" t="str">
        <f>LEFT(PasteData!A538,19)</f>
        <v/>
      </c>
      <c r="B535" s="11" t="e">
        <f>IF(PasteData!$U$1="Eastern Daylight Time",View!A535-(4/24),IF(OR(PasteData!$U$1="Eastern Standard Time",PasteData!$U$1="Central Daylight Time"),View!A535-(5/24),IF(OR(PasteData!$U$1="Central Standard Time",PasteData!$U$1="Mountain Daylight Time"),View!A535-(6/24),IF(OR(PasteData!$U$1="Mountain Standard Time",PasteData!$U$1="Pacific Daylight Time"),View!A535-(7/24),IF(OR(PasteData!$U$1="Pacific Standard Time",PasteData!$U$1="Alaska Daylight Time"),View!A535-(8/24),IF(PasteData!$U$1="Alaska Standard Time",View!A535-(9/24),""))))))</f>
        <v>#VALUE!</v>
      </c>
      <c r="C535" s="10">
        <f>PasteData!C538</f>
        <v>0</v>
      </c>
      <c r="D535" s="10">
        <f t="shared" si="41"/>
        <v>5.75</v>
      </c>
      <c r="E535">
        <f t="shared" si="44"/>
        <v>1</v>
      </c>
      <c r="F535">
        <f t="shared" si="45"/>
        <v>5.75</v>
      </c>
      <c r="G535" s="12" t="str">
        <f t="shared" si="42"/>
        <v>Insufficient Data</v>
      </c>
      <c r="H535" s="13" t="str">
        <f t="shared" si="43"/>
        <v>No Data</v>
      </c>
      <c r="I535" s="10">
        <f>PasteData!G538</f>
        <v>0</v>
      </c>
      <c r="J535" s="10">
        <f>PasteData!H538</f>
        <v>0</v>
      </c>
    </row>
    <row r="536" spans="1:10" x14ac:dyDescent="0.3">
      <c r="A536" s="10" t="str">
        <f>LEFT(PasteData!A539,19)</f>
        <v/>
      </c>
      <c r="B536" s="11" t="e">
        <f>IF(PasteData!$U$1="Eastern Daylight Time",View!A536-(4/24),IF(OR(PasteData!$U$1="Eastern Standard Time",PasteData!$U$1="Central Daylight Time"),View!A536-(5/24),IF(OR(PasteData!$U$1="Central Standard Time",PasteData!$U$1="Mountain Daylight Time"),View!A536-(6/24),IF(OR(PasteData!$U$1="Mountain Standard Time",PasteData!$U$1="Pacific Daylight Time"),View!A536-(7/24),IF(OR(PasteData!$U$1="Pacific Standard Time",PasteData!$U$1="Alaska Daylight Time"),View!A536-(8/24),IF(PasteData!$U$1="Alaska Standard Time",View!A536-(9/24),""))))))</f>
        <v>#VALUE!</v>
      </c>
      <c r="C536" s="10">
        <f>PasteData!C539</f>
        <v>0</v>
      </c>
      <c r="D536" s="10">
        <f t="shared" si="41"/>
        <v>5.75</v>
      </c>
      <c r="E536">
        <f t="shared" si="44"/>
        <v>1</v>
      </c>
      <c r="F536">
        <f t="shared" si="45"/>
        <v>5.75</v>
      </c>
      <c r="G536" s="12" t="str">
        <f t="shared" si="42"/>
        <v>Insufficient Data</v>
      </c>
      <c r="H536" s="13" t="str">
        <f t="shared" si="43"/>
        <v>No Data</v>
      </c>
      <c r="I536" s="10">
        <f>PasteData!G539</f>
        <v>0</v>
      </c>
      <c r="J536" s="10">
        <f>PasteData!H539</f>
        <v>0</v>
      </c>
    </row>
    <row r="537" spans="1:10" x14ac:dyDescent="0.3">
      <c r="A537" s="10" t="str">
        <f>LEFT(PasteData!A540,19)</f>
        <v/>
      </c>
      <c r="B537" s="11" t="e">
        <f>IF(PasteData!$U$1="Eastern Daylight Time",View!A537-(4/24),IF(OR(PasteData!$U$1="Eastern Standard Time",PasteData!$U$1="Central Daylight Time"),View!A537-(5/24),IF(OR(PasteData!$U$1="Central Standard Time",PasteData!$U$1="Mountain Daylight Time"),View!A537-(6/24),IF(OR(PasteData!$U$1="Mountain Standard Time",PasteData!$U$1="Pacific Daylight Time"),View!A537-(7/24),IF(OR(PasteData!$U$1="Pacific Standard Time",PasteData!$U$1="Alaska Daylight Time"),View!A537-(8/24),IF(PasteData!$U$1="Alaska Standard Time",View!A537-(9/24),""))))))</f>
        <v>#VALUE!</v>
      </c>
      <c r="C537" s="10">
        <f>PasteData!C540</f>
        <v>0</v>
      </c>
      <c r="D537" s="10">
        <f t="shared" si="41"/>
        <v>5.75</v>
      </c>
      <c r="E537">
        <f t="shared" si="44"/>
        <v>1</v>
      </c>
      <c r="F537">
        <f t="shared" si="45"/>
        <v>5.75</v>
      </c>
      <c r="G537" s="12" t="str">
        <f t="shared" si="42"/>
        <v>Insufficient Data</v>
      </c>
      <c r="H537" s="13" t="str">
        <f t="shared" si="43"/>
        <v>No Data</v>
      </c>
      <c r="I537" s="10">
        <f>PasteData!G540</f>
        <v>0</v>
      </c>
      <c r="J537" s="10">
        <f>PasteData!H540</f>
        <v>0</v>
      </c>
    </row>
    <row r="538" spans="1:10" x14ac:dyDescent="0.3">
      <c r="A538" s="10" t="str">
        <f>LEFT(PasteData!A541,19)</f>
        <v/>
      </c>
      <c r="B538" s="11" t="e">
        <f>IF(PasteData!$U$1="Eastern Daylight Time",View!A538-(4/24),IF(OR(PasteData!$U$1="Eastern Standard Time",PasteData!$U$1="Central Daylight Time"),View!A538-(5/24),IF(OR(PasteData!$U$1="Central Standard Time",PasteData!$U$1="Mountain Daylight Time"),View!A538-(6/24),IF(OR(PasteData!$U$1="Mountain Standard Time",PasteData!$U$1="Pacific Daylight Time"),View!A538-(7/24),IF(OR(PasteData!$U$1="Pacific Standard Time",PasteData!$U$1="Alaska Daylight Time"),View!A538-(8/24),IF(PasteData!$U$1="Alaska Standard Time",View!A538-(9/24),""))))))</f>
        <v>#VALUE!</v>
      </c>
      <c r="C538" s="10">
        <f>PasteData!C541</f>
        <v>0</v>
      </c>
      <c r="D538" s="10">
        <f t="shared" si="41"/>
        <v>5.75</v>
      </c>
      <c r="E538">
        <f t="shared" si="44"/>
        <v>1</v>
      </c>
      <c r="F538">
        <f t="shared" si="45"/>
        <v>5.75</v>
      </c>
      <c r="G538" s="12" t="str">
        <f t="shared" si="42"/>
        <v>Insufficient Data</v>
      </c>
      <c r="H538" s="13" t="str">
        <f t="shared" si="43"/>
        <v>No Data</v>
      </c>
      <c r="I538" s="10">
        <f>PasteData!G541</f>
        <v>0</v>
      </c>
      <c r="J538" s="10">
        <f>PasteData!H541</f>
        <v>0</v>
      </c>
    </row>
    <row r="539" spans="1:10" x14ac:dyDescent="0.3">
      <c r="A539" s="10" t="str">
        <f>LEFT(PasteData!A542,19)</f>
        <v/>
      </c>
      <c r="B539" s="11" t="e">
        <f>IF(PasteData!$U$1="Eastern Daylight Time",View!A539-(4/24),IF(OR(PasteData!$U$1="Eastern Standard Time",PasteData!$U$1="Central Daylight Time"),View!A539-(5/24),IF(OR(PasteData!$U$1="Central Standard Time",PasteData!$U$1="Mountain Daylight Time"),View!A539-(6/24),IF(OR(PasteData!$U$1="Mountain Standard Time",PasteData!$U$1="Pacific Daylight Time"),View!A539-(7/24),IF(OR(PasteData!$U$1="Pacific Standard Time",PasteData!$U$1="Alaska Daylight Time"),View!A539-(8/24),IF(PasteData!$U$1="Alaska Standard Time",View!A539-(9/24),""))))))</f>
        <v>#VALUE!</v>
      </c>
      <c r="C539" s="10">
        <f>PasteData!C542</f>
        <v>0</v>
      </c>
      <c r="D539" s="10">
        <f t="shared" si="41"/>
        <v>5.75</v>
      </c>
      <c r="E539">
        <f t="shared" si="44"/>
        <v>1</v>
      </c>
      <c r="F539">
        <f t="shared" si="45"/>
        <v>5.75</v>
      </c>
      <c r="G539" s="12" t="str">
        <f t="shared" si="42"/>
        <v>Insufficient Data</v>
      </c>
      <c r="H539" s="13" t="str">
        <f t="shared" si="43"/>
        <v>No Data</v>
      </c>
      <c r="I539" s="10">
        <f>PasteData!G542</f>
        <v>0</v>
      </c>
      <c r="J539" s="10">
        <f>PasteData!H542</f>
        <v>0</v>
      </c>
    </row>
    <row r="540" spans="1:10" x14ac:dyDescent="0.3">
      <c r="A540" s="10" t="str">
        <f>LEFT(PasteData!A543,19)</f>
        <v/>
      </c>
      <c r="B540" s="11" t="e">
        <f>IF(PasteData!$U$1="Eastern Daylight Time",View!A540-(4/24),IF(OR(PasteData!$U$1="Eastern Standard Time",PasteData!$U$1="Central Daylight Time"),View!A540-(5/24),IF(OR(PasteData!$U$1="Central Standard Time",PasteData!$U$1="Mountain Daylight Time"),View!A540-(6/24),IF(OR(PasteData!$U$1="Mountain Standard Time",PasteData!$U$1="Pacific Daylight Time"),View!A540-(7/24),IF(OR(PasteData!$U$1="Pacific Standard Time",PasteData!$U$1="Alaska Daylight Time"),View!A540-(8/24),IF(PasteData!$U$1="Alaska Standard Time",View!A540-(9/24),""))))))</f>
        <v>#VALUE!</v>
      </c>
      <c r="C540" s="10">
        <f>PasteData!C543</f>
        <v>0</v>
      </c>
      <c r="D540" s="10">
        <f t="shared" si="41"/>
        <v>5.75</v>
      </c>
      <c r="E540">
        <f t="shared" si="44"/>
        <v>1</v>
      </c>
      <c r="F540">
        <f t="shared" si="45"/>
        <v>5.75</v>
      </c>
      <c r="G540" s="12" t="str">
        <f t="shared" si="42"/>
        <v>Insufficient Data</v>
      </c>
      <c r="H540" s="13" t="str">
        <f t="shared" si="43"/>
        <v>No Data</v>
      </c>
      <c r="I540" s="10">
        <f>PasteData!G543</f>
        <v>0</v>
      </c>
      <c r="J540" s="10">
        <f>PasteData!H543</f>
        <v>0</v>
      </c>
    </row>
    <row r="541" spans="1:10" x14ac:dyDescent="0.3">
      <c r="A541" s="10" t="str">
        <f>LEFT(PasteData!A544,19)</f>
        <v/>
      </c>
      <c r="B541" s="11" t="e">
        <f>IF(PasteData!$U$1="Eastern Daylight Time",View!A541-(4/24),IF(OR(PasteData!$U$1="Eastern Standard Time",PasteData!$U$1="Central Daylight Time"),View!A541-(5/24),IF(OR(PasteData!$U$1="Central Standard Time",PasteData!$U$1="Mountain Daylight Time"),View!A541-(6/24),IF(OR(PasteData!$U$1="Mountain Standard Time",PasteData!$U$1="Pacific Daylight Time"),View!A541-(7/24),IF(OR(PasteData!$U$1="Pacific Standard Time",PasteData!$U$1="Alaska Daylight Time"),View!A541-(8/24),IF(PasteData!$U$1="Alaska Standard Time",View!A541-(9/24),""))))))</f>
        <v>#VALUE!</v>
      </c>
      <c r="C541" s="10">
        <f>PasteData!C544</f>
        <v>0</v>
      </c>
      <c r="D541" s="10">
        <f t="shared" si="41"/>
        <v>5.75</v>
      </c>
      <c r="E541">
        <f t="shared" si="44"/>
        <v>1</v>
      </c>
      <c r="F541">
        <f t="shared" si="45"/>
        <v>5.75</v>
      </c>
      <c r="G541" s="12" t="str">
        <f t="shared" si="42"/>
        <v>Insufficient Data</v>
      </c>
      <c r="H541" s="13" t="str">
        <f t="shared" si="43"/>
        <v>No Data</v>
      </c>
      <c r="I541" s="10">
        <f>PasteData!G544</f>
        <v>0</v>
      </c>
      <c r="J541" s="10">
        <f>PasteData!H544</f>
        <v>0</v>
      </c>
    </row>
    <row r="542" spans="1:10" x14ac:dyDescent="0.3">
      <c r="A542" s="10" t="str">
        <f>LEFT(PasteData!A545,19)</f>
        <v/>
      </c>
      <c r="B542" s="11" t="e">
        <f>IF(PasteData!$U$1="Eastern Daylight Time",View!A542-(4/24),IF(OR(PasteData!$U$1="Eastern Standard Time",PasteData!$U$1="Central Daylight Time"),View!A542-(5/24),IF(OR(PasteData!$U$1="Central Standard Time",PasteData!$U$1="Mountain Daylight Time"),View!A542-(6/24),IF(OR(PasteData!$U$1="Mountain Standard Time",PasteData!$U$1="Pacific Daylight Time"),View!A542-(7/24),IF(OR(PasteData!$U$1="Pacific Standard Time",PasteData!$U$1="Alaska Daylight Time"),View!A542-(8/24),IF(PasteData!$U$1="Alaska Standard Time",View!A542-(9/24),""))))))</f>
        <v>#VALUE!</v>
      </c>
      <c r="C542" s="10">
        <f>PasteData!C545</f>
        <v>0</v>
      </c>
      <c r="D542" s="10">
        <f t="shared" si="41"/>
        <v>5.75</v>
      </c>
      <c r="E542">
        <f t="shared" si="44"/>
        <v>1</v>
      </c>
      <c r="F542">
        <f t="shared" si="45"/>
        <v>5.75</v>
      </c>
      <c r="G542" s="12" t="str">
        <f t="shared" si="42"/>
        <v>Insufficient Data</v>
      </c>
      <c r="H542" s="13" t="str">
        <f t="shared" si="43"/>
        <v>No Data</v>
      </c>
      <c r="I542" s="10">
        <f>PasteData!G545</f>
        <v>0</v>
      </c>
      <c r="J542" s="10">
        <f>PasteData!H545</f>
        <v>0</v>
      </c>
    </row>
    <row r="543" spans="1:10" x14ac:dyDescent="0.3">
      <c r="A543" s="10" t="str">
        <f>LEFT(PasteData!A546,19)</f>
        <v/>
      </c>
      <c r="B543" s="11" t="e">
        <f>IF(PasteData!$U$1="Eastern Daylight Time",View!A543-(4/24),IF(OR(PasteData!$U$1="Eastern Standard Time",PasteData!$U$1="Central Daylight Time"),View!A543-(5/24),IF(OR(PasteData!$U$1="Central Standard Time",PasteData!$U$1="Mountain Daylight Time"),View!A543-(6/24),IF(OR(PasteData!$U$1="Mountain Standard Time",PasteData!$U$1="Pacific Daylight Time"),View!A543-(7/24),IF(OR(PasteData!$U$1="Pacific Standard Time",PasteData!$U$1="Alaska Daylight Time"),View!A543-(8/24),IF(PasteData!$U$1="Alaska Standard Time",View!A543-(9/24),""))))))</f>
        <v>#VALUE!</v>
      </c>
      <c r="C543" s="10">
        <f>PasteData!C546</f>
        <v>0</v>
      </c>
      <c r="D543" s="10">
        <f t="shared" si="41"/>
        <v>5.75</v>
      </c>
      <c r="E543">
        <f t="shared" si="44"/>
        <v>1</v>
      </c>
      <c r="F543">
        <f t="shared" si="45"/>
        <v>5.75</v>
      </c>
      <c r="G543" s="12" t="str">
        <f t="shared" si="42"/>
        <v>Insufficient Data</v>
      </c>
      <c r="H543" s="13" t="str">
        <f t="shared" si="43"/>
        <v>No Data</v>
      </c>
      <c r="I543" s="10">
        <f>PasteData!G546</f>
        <v>0</v>
      </c>
      <c r="J543" s="10">
        <f>PasteData!H546</f>
        <v>0</v>
      </c>
    </row>
    <row r="544" spans="1:10" x14ac:dyDescent="0.3">
      <c r="A544" s="10" t="str">
        <f>LEFT(PasteData!A547,19)</f>
        <v/>
      </c>
      <c r="B544" s="11" t="e">
        <f>IF(PasteData!$U$1="Eastern Daylight Time",View!A544-(4/24),IF(OR(PasteData!$U$1="Eastern Standard Time",PasteData!$U$1="Central Daylight Time"),View!A544-(5/24),IF(OR(PasteData!$U$1="Central Standard Time",PasteData!$U$1="Mountain Daylight Time"),View!A544-(6/24),IF(OR(PasteData!$U$1="Mountain Standard Time",PasteData!$U$1="Pacific Daylight Time"),View!A544-(7/24),IF(OR(PasteData!$U$1="Pacific Standard Time",PasteData!$U$1="Alaska Daylight Time"),View!A544-(8/24),IF(PasteData!$U$1="Alaska Standard Time",View!A544-(9/24),""))))))</f>
        <v>#VALUE!</v>
      </c>
      <c r="C544" s="10">
        <f>PasteData!C547</f>
        <v>0</v>
      </c>
      <c r="D544" s="10">
        <f t="shared" si="41"/>
        <v>5.75</v>
      </c>
      <c r="E544">
        <f t="shared" si="44"/>
        <v>1</v>
      </c>
      <c r="F544">
        <f t="shared" si="45"/>
        <v>5.75</v>
      </c>
      <c r="G544" s="12" t="str">
        <f t="shared" si="42"/>
        <v>Insufficient Data</v>
      </c>
      <c r="H544" s="13" t="str">
        <f t="shared" si="43"/>
        <v>No Data</v>
      </c>
      <c r="I544" s="10">
        <f>PasteData!G547</f>
        <v>0</v>
      </c>
      <c r="J544" s="10">
        <f>PasteData!H547</f>
        <v>0</v>
      </c>
    </row>
    <row r="545" spans="1:10" x14ac:dyDescent="0.3">
      <c r="A545" s="10" t="str">
        <f>LEFT(PasteData!A548,19)</f>
        <v/>
      </c>
      <c r="B545" s="11" t="e">
        <f>IF(PasteData!$U$1="Eastern Daylight Time",View!A545-(4/24),IF(OR(PasteData!$U$1="Eastern Standard Time",PasteData!$U$1="Central Daylight Time"),View!A545-(5/24),IF(OR(PasteData!$U$1="Central Standard Time",PasteData!$U$1="Mountain Daylight Time"),View!A545-(6/24),IF(OR(PasteData!$U$1="Mountain Standard Time",PasteData!$U$1="Pacific Daylight Time"),View!A545-(7/24),IF(OR(PasteData!$U$1="Pacific Standard Time",PasteData!$U$1="Alaska Daylight Time"),View!A545-(8/24),IF(PasteData!$U$1="Alaska Standard Time",View!A545-(9/24),""))))))</f>
        <v>#VALUE!</v>
      </c>
      <c r="C545" s="10">
        <f>PasteData!C548</f>
        <v>0</v>
      </c>
      <c r="D545" s="10">
        <f t="shared" si="41"/>
        <v>5.75</v>
      </c>
      <c r="E545">
        <f t="shared" si="44"/>
        <v>1</v>
      </c>
      <c r="F545">
        <f t="shared" si="45"/>
        <v>5.75</v>
      </c>
      <c r="G545" s="12" t="str">
        <f t="shared" si="42"/>
        <v>Insufficient Data</v>
      </c>
      <c r="H545" s="13" t="str">
        <f t="shared" si="43"/>
        <v>No Data</v>
      </c>
      <c r="I545" s="10">
        <f>PasteData!G548</f>
        <v>0</v>
      </c>
      <c r="J545" s="10">
        <f>PasteData!H548</f>
        <v>0</v>
      </c>
    </row>
    <row r="546" spans="1:10" x14ac:dyDescent="0.3">
      <c r="A546" s="10" t="str">
        <f>LEFT(PasteData!A549,19)</f>
        <v/>
      </c>
      <c r="B546" s="11" t="e">
        <f>IF(PasteData!$U$1="Eastern Daylight Time",View!A546-(4/24),IF(OR(PasteData!$U$1="Eastern Standard Time",PasteData!$U$1="Central Daylight Time"),View!A546-(5/24),IF(OR(PasteData!$U$1="Central Standard Time",PasteData!$U$1="Mountain Daylight Time"),View!A546-(6/24),IF(OR(PasteData!$U$1="Mountain Standard Time",PasteData!$U$1="Pacific Daylight Time"),View!A546-(7/24),IF(OR(PasteData!$U$1="Pacific Standard Time",PasteData!$U$1="Alaska Daylight Time"),View!A546-(8/24),IF(PasteData!$U$1="Alaska Standard Time",View!A546-(9/24),""))))))</f>
        <v>#VALUE!</v>
      </c>
      <c r="C546" s="10">
        <f>PasteData!C549</f>
        <v>0</v>
      </c>
      <c r="D546" s="10">
        <f t="shared" si="41"/>
        <v>5.75</v>
      </c>
      <c r="E546">
        <f t="shared" si="44"/>
        <v>1</v>
      </c>
      <c r="F546">
        <f t="shared" si="45"/>
        <v>5.75</v>
      </c>
      <c r="G546" s="12" t="str">
        <f t="shared" si="42"/>
        <v>Insufficient Data</v>
      </c>
      <c r="H546" s="13" t="str">
        <f t="shared" si="43"/>
        <v>No Data</v>
      </c>
      <c r="I546" s="10">
        <f>PasteData!G549</f>
        <v>0</v>
      </c>
      <c r="J546" s="10">
        <f>PasteData!H549</f>
        <v>0</v>
      </c>
    </row>
    <row r="547" spans="1:10" x14ac:dyDescent="0.3">
      <c r="A547" s="10" t="str">
        <f>LEFT(PasteData!A550,19)</f>
        <v/>
      </c>
      <c r="B547" s="11" t="e">
        <f>IF(PasteData!$U$1="Eastern Daylight Time",View!A547-(4/24),IF(OR(PasteData!$U$1="Eastern Standard Time",PasteData!$U$1="Central Daylight Time"),View!A547-(5/24),IF(OR(PasteData!$U$1="Central Standard Time",PasteData!$U$1="Mountain Daylight Time"),View!A547-(6/24),IF(OR(PasteData!$U$1="Mountain Standard Time",PasteData!$U$1="Pacific Daylight Time"),View!A547-(7/24),IF(OR(PasteData!$U$1="Pacific Standard Time",PasteData!$U$1="Alaska Daylight Time"),View!A547-(8/24),IF(PasteData!$U$1="Alaska Standard Time",View!A547-(9/24),""))))))</f>
        <v>#VALUE!</v>
      </c>
      <c r="C547" s="10">
        <f>PasteData!C550</f>
        <v>0</v>
      </c>
      <c r="D547" s="10">
        <f t="shared" si="41"/>
        <v>5.75</v>
      </c>
      <c r="E547">
        <f t="shared" si="44"/>
        <v>1</v>
      </c>
      <c r="F547">
        <f t="shared" si="45"/>
        <v>5.75</v>
      </c>
      <c r="G547" s="12" t="str">
        <f t="shared" si="42"/>
        <v>Insufficient Data</v>
      </c>
      <c r="H547" s="13" t="str">
        <f t="shared" si="43"/>
        <v>No Data</v>
      </c>
      <c r="I547" s="10">
        <f>PasteData!G550</f>
        <v>0</v>
      </c>
      <c r="J547" s="10">
        <f>PasteData!H550</f>
        <v>0</v>
      </c>
    </row>
    <row r="548" spans="1:10" x14ac:dyDescent="0.3">
      <c r="A548" s="10" t="str">
        <f>LEFT(PasteData!A551,19)</f>
        <v/>
      </c>
      <c r="B548" s="11" t="e">
        <f>IF(PasteData!$U$1="Eastern Daylight Time",View!A548-(4/24),IF(OR(PasteData!$U$1="Eastern Standard Time",PasteData!$U$1="Central Daylight Time"),View!A548-(5/24),IF(OR(PasteData!$U$1="Central Standard Time",PasteData!$U$1="Mountain Daylight Time"),View!A548-(6/24),IF(OR(PasteData!$U$1="Mountain Standard Time",PasteData!$U$1="Pacific Daylight Time"),View!A548-(7/24),IF(OR(PasteData!$U$1="Pacific Standard Time",PasteData!$U$1="Alaska Daylight Time"),View!A548-(8/24),IF(PasteData!$U$1="Alaska Standard Time",View!A548-(9/24),""))))))</f>
        <v>#VALUE!</v>
      </c>
      <c r="C548" s="10">
        <f>PasteData!C551</f>
        <v>0</v>
      </c>
      <c r="D548" s="10">
        <f t="shared" si="41"/>
        <v>5.75</v>
      </c>
      <c r="E548">
        <f t="shared" si="44"/>
        <v>1</v>
      </c>
      <c r="F548">
        <f t="shared" si="45"/>
        <v>5.75</v>
      </c>
      <c r="G548" s="12" t="str">
        <f t="shared" si="42"/>
        <v>Insufficient Data</v>
      </c>
      <c r="H548" s="13" t="str">
        <f t="shared" si="43"/>
        <v>No Data</v>
      </c>
      <c r="I548" s="10">
        <f>PasteData!G551</f>
        <v>0</v>
      </c>
      <c r="J548" s="10">
        <f>PasteData!H551</f>
        <v>0</v>
      </c>
    </row>
    <row r="549" spans="1:10" x14ac:dyDescent="0.3">
      <c r="A549" s="10" t="str">
        <f>LEFT(PasteData!A552,19)</f>
        <v/>
      </c>
      <c r="B549" s="11" t="e">
        <f>IF(PasteData!$U$1="Eastern Daylight Time",View!A549-(4/24),IF(OR(PasteData!$U$1="Eastern Standard Time",PasteData!$U$1="Central Daylight Time"),View!A549-(5/24),IF(OR(PasteData!$U$1="Central Standard Time",PasteData!$U$1="Mountain Daylight Time"),View!A549-(6/24),IF(OR(PasteData!$U$1="Mountain Standard Time",PasteData!$U$1="Pacific Daylight Time"),View!A549-(7/24),IF(OR(PasteData!$U$1="Pacific Standard Time",PasteData!$U$1="Alaska Daylight Time"),View!A549-(8/24),IF(PasteData!$U$1="Alaska Standard Time",View!A549-(9/24),""))))))</f>
        <v>#VALUE!</v>
      </c>
      <c r="C549" s="10">
        <f>PasteData!C552</f>
        <v>0</v>
      </c>
      <c r="D549" s="10">
        <f t="shared" si="41"/>
        <v>5.75</v>
      </c>
      <c r="E549">
        <f t="shared" si="44"/>
        <v>1</v>
      </c>
      <c r="F549">
        <f t="shared" si="45"/>
        <v>5.75</v>
      </c>
      <c r="G549" s="12" t="str">
        <f t="shared" si="42"/>
        <v>Insufficient Data</v>
      </c>
      <c r="H549" s="13" t="str">
        <f t="shared" si="43"/>
        <v>No Data</v>
      </c>
      <c r="I549" s="10">
        <f>PasteData!G552</f>
        <v>0</v>
      </c>
      <c r="J549" s="10">
        <f>PasteData!H552</f>
        <v>0</v>
      </c>
    </row>
    <row r="550" spans="1:10" x14ac:dyDescent="0.3">
      <c r="A550" s="10" t="str">
        <f>LEFT(PasteData!A553,19)</f>
        <v/>
      </c>
      <c r="B550" s="11" t="e">
        <f>IF(PasteData!$U$1="Eastern Daylight Time",View!A550-(4/24),IF(OR(PasteData!$U$1="Eastern Standard Time",PasteData!$U$1="Central Daylight Time"),View!A550-(5/24),IF(OR(PasteData!$U$1="Central Standard Time",PasteData!$U$1="Mountain Daylight Time"),View!A550-(6/24),IF(OR(PasteData!$U$1="Mountain Standard Time",PasteData!$U$1="Pacific Daylight Time"),View!A550-(7/24),IF(OR(PasteData!$U$1="Pacific Standard Time",PasteData!$U$1="Alaska Daylight Time"),View!A550-(8/24),IF(PasteData!$U$1="Alaska Standard Time",View!A550-(9/24),""))))))</f>
        <v>#VALUE!</v>
      </c>
      <c r="C550" s="10">
        <f>PasteData!C553</f>
        <v>0</v>
      </c>
      <c r="D550" s="10">
        <f t="shared" si="41"/>
        <v>5.75</v>
      </c>
      <c r="E550">
        <f t="shared" si="44"/>
        <v>1</v>
      </c>
      <c r="F550">
        <f t="shared" si="45"/>
        <v>5.75</v>
      </c>
      <c r="G550" s="12" t="str">
        <f t="shared" si="42"/>
        <v>Insufficient Data</v>
      </c>
      <c r="H550" s="13" t="str">
        <f t="shared" si="43"/>
        <v>No Data</v>
      </c>
      <c r="I550" s="10">
        <f>PasteData!G553</f>
        <v>0</v>
      </c>
      <c r="J550" s="10">
        <f>PasteData!H553</f>
        <v>0</v>
      </c>
    </row>
    <row r="551" spans="1:10" x14ac:dyDescent="0.3">
      <c r="A551" s="10" t="str">
        <f>LEFT(PasteData!A554,19)</f>
        <v/>
      </c>
      <c r="B551" s="11" t="e">
        <f>IF(PasteData!$U$1="Eastern Daylight Time",View!A551-(4/24),IF(OR(PasteData!$U$1="Eastern Standard Time",PasteData!$U$1="Central Daylight Time"),View!A551-(5/24),IF(OR(PasteData!$U$1="Central Standard Time",PasteData!$U$1="Mountain Daylight Time"),View!A551-(6/24),IF(OR(PasteData!$U$1="Mountain Standard Time",PasteData!$U$1="Pacific Daylight Time"),View!A551-(7/24),IF(OR(PasteData!$U$1="Pacific Standard Time",PasteData!$U$1="Alaska Daylight Time"),View!A551-(8/24),IF(PasteData!$U$1="Alaska Standard Time",View!A551-(9/24),""))))))</f>
        <v>#VALUE!</v>
      </c>
      <c r="C551" s="10">
        <f>PasteData!C554</f>
        <v>0</v>
      </c>
      <c r="D551" s="10">
        <f t="shared" si="41"/>
        <v>5.75</v>
      </c>
      <c r="E551">
        <f t="shared" si="44"/>
        <v>1</v>
      </c>
      <c r="F551">
        <f t="shared" si="45"/>
        <v>5.75</v>
      </c>
      <c r="G551" s="12" t="str">
        <f t="shared" si="42"/>
        <v>Insufficient Data</v>
      </c>
      <c r="H551" s="13" t="str">
        <f t="shared" si="43"/>
        <v>No Data</v>
      </c>
      <c r="I551" s="10">
        <f>PasteData!G554</f>
        <v>0</v>
      </c>
      <c r="J551" s="10">
        <f>PasteData!H554</f>
        <v>0</v>
      </c>
    </row>
    <row r="552" spans="1:10" x14ac:dyDescent="0.3">
      <c r="A552" s="10" t="str">
        <f>LEFT(PasteData!A555,19)</f>
        <v/>
      </c>
      <c r="B552" s="11" t="e">
        <f>IF(PasteData!$U$1="Eastern Daylight Time",View!A552-(4/24),IF(OR(PasteData!$U$1="Eastern Standard Time",PasteData!$U$1="Central Daylight Time"),View!A552-(5/24),IF(OR(PasteData!$U$1="Central Standard Time",PasteData!$U$1="Mountain Daylight Time"),View!A552-(6/24),IF(OR(PasteData!$U$1="Mountain Standard Time",PasteData!$U$1="Pacific Daylight Time"),View!A552-(7/24),IF(OR(PasteData!$U$1="Pacific Standard Time",PasteData!$U$1="Alaska Daylight Time"),View!A552-(8/24),IF(PasteData!$U$1="Alaska Standard Time",View!A552-(9/24),""))))))</f>
        <v>#VALUE!</v>
      </c>
      <c r="C552" s="10">
        <f>PasteData!C555</f>
        <v>0</v>
      </c>
      <c r="D552" s="10">
        <f t="shared" si="41"/>
        <v>5.75</v>
      </c>
      <c r="E552">
        <f t="shared" si="44"/>
        <v>1</v>
      </c>
      <c r="F552">
        <f t="shared" si="45"/>
        <v>5.75</v>
      </c>
      <c r="G552" s="12" t="str">
        <f t="shared" si="42"/>
        <v>Insufficient Data</v>
      </c>
      <c r="H552" s="13" t="str">
        <f t="shared" si="43"/>
        <v>No Data</v>
      </c>
      <c r="I552" s="10">
        <f>PasteData!G555</f>
        <v>0</v>
      </c>
      <c r="J552" s="10">
        <f>PasteData!H555</f>
        <v>0</v>
      </c>
    </row>
    <row r="553" spans="1:10" x14ac:dyDescent="0.3">
      <c r="A553" s="10" t="str">
        <f>LEFT(PasteData!A556,19)</f>
        <v/>
      </c>
      <c r="B553" s="11" t="e">
        <f>IF(PasteData!$U$1="Eastern Daylight Time",View!A553-(4/24),IF(OR(PasteData!$U$1="Eastern Standard Time",PasteData!$U$1="Central Daylight Time"),View!A553-(5/24),IF(OR(PasteData!$U$1="Central Standard Time",PasteData!$U$1="Mountain Daylight Time"),View!A553-(6/24),IF(OR(PasteData!$U$1="Mountain Standard Time",PasteData!$U$1="Pacific Daylight Time"),View!A553-(7/24),IF(OR(PasteData!$U$1="Pacific Standard Time",PasteData!$U$1="Alaska Daylight Time"),View!A553-(8/24),IF(PasteData!$U$1="Alaska Standard Time",View!A553-(9/24),""))))))</f>
        <v>#VALUE!</v>
      </c>
      <c r="C553" s="10">
        <f>PasteData!C556</f>
        <v>0</v>
      </c>
      <c r="D553" s="10">
        <f t="shared" si="41"/>
        <v>5.75</v>
      </c>
      <c r="E553">
        <f t="shared" si="44"/>
        <v>1</v>
      </c>
      <c r="F553">
        <f t="shared" si="45"/>
        <v>5.75</v>
      </c>
      <c r="G553" s="12" t="str">
        <f t="shared" si="42"/>
        <v>Insufficient Data</v>
      </c>
      <c r="H553" s="13" t="str">
        <f t="shared" si="43"/>
        <v>No Data</v>
      </c>
      <c r="I553" s="10">
        <f>PasteData!G556</f>
        <v>0</v>
      </c>
      <c r="J553" s="10">
        <f>PasteData!H556</f>
        <v>0</v>
      </c>
    </row>
    <row r="554" spans="1:10" x14ac:dyDescent="0.3">
      <c r="A554" s="10" t="str">
        <f>LEFT(PasteData!A557,19)</f>
        <v/>
      </c>
      <c r="B554" s="11" t="e">
        <f>IF(PasteData!$U$1="Eastern Daylight Time",View!A554-(4/24),IF(OR(PasteData!$U$1="Eastern Standard Time",PasteData!$U$1="Central Daylight Time"),View!A554-(5/24),IF(OR(PasteData!$U$1="Central Standard Time",PasteData!$U$1="Mountain Daylight Time"),View!A554-(6/24),IF(OR(PasteData!$U$1="Mountain Standard Time",PasteData!$U$1="Pacific Daylight Time"),View!A554-(7/24),IF(OR(PasteData!$U$1="Pacific Standard Time",PasteData!$U$1="Alaska Daylight Time"),View!A554-(8/24),IF(PasteData!$U$1="Alaska Standard Time",View!A554-(9/24),""))))))</f>
        <v>#VALUE!</v>
      </c>
      <c r="C554" s="10">
        <f>PasteData!C557</f>
        <v>0</v>
      </c>
      <c r="D554" s="10">
        <f t="shared" si="41"/>
        <v>5.75</v>
      </c>
      <c r="E554">
        <f t="shared" si="44"/>
        <v>1</v>
      </c>
      <c r="F554">
        <f t="shared" si="45"/>
        <v>5.75</v>
      </c>
      <c r="G554" s="12" t="str">
        <f t="shared" si="42"/>
        <v>Insufficient Data</v>
      </c>
      <c r="H554" s="13" t="str">
        <f t="shared" si="43"/>
        <v>No Data</v>
      </c>
      <c r="I554" s="10">
        <f>PasteData!G557</f>
        <v>0</v>
      </c>
      <c r="J554" s="10">
        <f>PasteData!H557</f>
        <v>0</v>
      </c>
    </row>
    <row r="555" spans="1:10" x14ac:dyDescent="0.3">
      <c r="A555" s="10" t="str">
        <f>LEFT(PasteData!A558,19)</f>
        <v/>
      </c>
      <c r="B555" s="11" t="e">
        <f>IF(PasteData!$U$1="Eastern Daylight Time",View!A555-(4/24),IF(OR(PasteData!$U$1="Eastern Standard Time",PasteData!$U$1="Central Daylight Time"),View!A555-(5/24),IF(OR(PasteData!$U$1="Central Standard Time",PasteData!$U$1="Mountain Daylight Time"),View!A555-(6/24),IF(OR(PasteData!$U$1="Mountain Standard Time",PasteData!$U$1="Pacific Daylight Time"),View!A555-(7/24),IF(OR(PasteData!$U$1="Pacific Standard Time",PasteData!$U$1="Alaska Daylight Time"),View!A555-(8/24),IF(PasteData!$U$1="Alaska Standard Time",View!A555-(9/24),""))))))</f>
        <v>#VALUE!</v>
      </c>
      <c r="C555" s="10">
        <f>PasteData!C558</f>
        <v>0</v>
      </c>
      <c r="D555" s="10">
        <f t="shared" si="41"/>
        <v>5.75</v>
      </c>
      <c r="E555">
        <f t="shared" si="44"/>
        <v>1</v>
      </c>
      <c r="F555">
        <f t="shared" si="45"/>
        <v>5.75</v>
      </c>
      <c r="G555" s="12" t="str">
        <f t="shared" si="42"/>
        <v>Insufficient Data</v>
      </c>
      <c r="H555" s="13" t="str">
        <f t="shared" si="43"/>
        <v>No Data</v>
      </c>
      <c r="I555" s="10">
        <f>PasteData!G558</f>
        <v>0</v>
      </c>
      <c r="J555" s="10">
        <f>PasteData!H558</f>
        <v>0</v>
      </c>
    </row>
    <row r="556" spans="1:10" x14ac:dyDescent="0.3">
      <c r="A556" s="10" t="str">
        <f>LEFT(PasteData!A559,19)</f>
        <v/>
      </c>
      <c r="B556" s="11" t="e">
        <f>IF(PasteData!$U$1="Eastern Daylight Time",View!A556-(4/24),IF(OR(PasteData!$U$1="Eastern Standard Time",PasteData!$U$1="Central Daylight Time"),View!A556-(5/24),IF(OR(PasteData!$U$1="Central Standard Time",PasteData!$U$1="Mountain Daylight Time"),View!A556-(6/24),IF(OR(PasteData!$U$1="Mountain Standard Time",PasteData!$U$1="Pacific Daylight Time"),View!A556-(7/24),IF(OR(PasteData!$U$1="Pacific Standard Time",PasteData!$U$1="Alaska Daylight Time"),View!A556-(8/24),IF(PasteData!$U$1="Alaska Standard Time",View!A556-(9/24),""))))))</f>
        <v>#VALUE!</v>
      </c>
      <c r="C556" s="10">
        <f>PasteData!C559</f>
        <v>0</v>
      </c>
      <c r="D556" s="10">
        <f t="shared" si="41"/>
        <v>5.75</v>
      </c>
      <c r="E556">
        <f t="shared" si="44"/>
        <v>1</v>
      </c>
      <c r="F556">
        <f t="shared" si="45"/>
        <v>5.75</v>
      </c>
      <c r="G556" s="12" t="str">
        <f t="shared" si="42"/>
        <v>Insufficient Data</v>
      </c>
      <c r="H556" s="13" t="str">
        <f t="shared" si="43"/>
        <v>No Data</v>
      </c>
      <c r="I556" s="10">
        <f>PasteData!G559</f>
        <v>0</v>
      </c>
      <c r="J556" s="10">
        <f>PasteData!H559</f>
        <v>0</v>
      </c>
    </row>
    <row r="557" spans="1:10" x14ac:dyDescent="0.3">
      <c r="A557" s="10" t="str">
        <f>LEFT(PasteData!A560,19)</f>
        <v/>
      </c>
      <c r="B557" s="11" t="e">
        <f>IF(PasteData!$U$1="Eastern Daylight Time",View!A557-(4/24),IF(OR(PasteData!$U$1="Eastern Standard Time",PasteData!$U$1="Central Daylight Time"),View!A557-(5/24),IF(OR(PasteData!$U$1="Central Standard Time",PasteData!$U$1="Mountain Daylight Time"),View!A557-(6/24),IF(OR(PasteData!$U$1="Mountain Standard Time",PasteData!$U$1="Pacific Daylight Time"),View!A557-(7/24),IF(OR(PasteData!$U$1="Pacific Standard Time",PasteData!$U$1="Alaska Daylight Time"),View!A557-(8/24),IF(PasteData!$U$1="Alaska Standard Time",View!A557-(9/24),""))))))</f>
        <v>#VALUE!</v>
      </c>
      <c r="C557" s="10">
        <f>PasteData!C560</f>
        <v>0</v>
      </c>
      <c r="D557" s="10">
        <f t="shared" si="41"/>
        <v>5.75</v>
      </c>
      <c r="E557">
        <f t="shared" si="44"/>
        <v>1</v>
      </c>
      <c r="F557">
        <f t="shared" si="45"/>
        <v>5.75</v>
      </c>
      <c r="G557" s="12" t="str">
        <f t="shared" si="42"/>
        <v>Insufficient Data</v>
      </c>
      <c r="H557" s="13" t="str">
        <f t="shared" si="43"/>
        <v>No Data</v>
      </c>
      <c r="I557" s="10">
        <f>PasteData!G560</f>
        <v>0</v>
      </c>
      <c r="J557" s="10">
        <f>PasteData!H560</f>
        <v>0</v>
      </c>
    </row>
    <row r="558" spans="1:10" x14ac:dyDescent="0.3">
      <c r="A558" s="10" t="str">
        <f>LEFT(PasteData!A561,19)</f>
        <v/>
      </c>
      <c r="B558" s="11" t="e">
        <f>IF(PasteData!$U$1="Eastern Daylight Time",View!A558-(4/24),IF(OR(PasteData!$U$1="Eastern Standard Time",PasteData!$U$1="Central Daylight Time"),View!A558-(5/24),IF(OR(PasteData!$U$1="Central Standard Time",PasteData!$U$1="Mountain Daylight Time"),View!A558-(6/24),IF(OR(PasteData!$U$1="Mountain Standard Time",PasteData!$U$1="Pacific Daylight Time"),View!A558-(7/24),IF(OR(PasteData!$U$1="Pacific Standard Time",PasteData!$U$1="Alaska Daylight Time"),View!A558-(8/24),IF(PasteData!$U$1="Alaska Standard Time",View!A558-(9/24),""))))))</f>
        <v>#VALUE!</v>
      </c>
      <c r="C558" s="10">
        <f>PasteData!C561</f>
        <v>0</v>
      </c>
      <c r="D558" s="10">
        <f t="shared" si="41"/>
        <v>5.75</v>
      </c>
      <c r="E558">
        <f t="shared" si="44"/>
        <v>1</v>
      </c>
      <c r="F558">
        <f t="shared" si="45"/>
        <v>5.75</v>
      </c>
      <c r="G558" s="12" t="str">
        <f t="shared" si="42"/>
        <v>Insufficient Data</v>
      </c>
      <c r="H558" s="13" t="str">
        <f t="shared" si="43"/>
        <v>No Data</v>
      </c>
      <c r="I558" s="10">
        <f>PasteData!G561</f>
        <v>0</v>
      </c>
      <c r="J558" s="10">
        <f>PasteData!H561</f>
        <v>0</v>
      </c>
    </row>
    <row r="559" spans="1:10" x14ac:dyDescent="0.3">
      <c r="A559" s="10" t="str">
        <f>LEFT(PasteData!A562,19)</f>
        <v/>
      </c>
      <c r="B559" s="11" t="e">
        <f>IF(PasteData!$U$1="Eastern Daylight Time",View!A559-(4/24),IF(OR(PasteData!$U$1="Eastern Standard Time",PasteData!$U$1="Central Daylight Time"),View!A559-(5/24),IF(OR(PasteData!$U$1="Central Standard Time",PasteData!$U$1="Mountain Daylight Time"),View!A559-(6/24),IF(OR(PasteData!$U$1="Mountain Standard Time",PasteData!$U$1="Pacific Daylight Time"),View!A559-(7/24),IF(OR(PasteData!$U$1="Pacific Standard Time",PasteData!$U$1="Alaska Daylight Time"),View!A559-(8/24),IF(PasteData!$U$1="Alaska Standard Time",View!A559-(9/24),""))))))</f>
        <v>#VALUE!</v>
      </c>
      <c r="C559" s="10">
        <f>PasteData!C562</f>
        <v>0</v>
      </c>
      <c r="D559" s="10">
        <f t="shared" si="41"/>
        <v>5.75</v>
      </c>
      <c r="E559">
        <f t="shared" si="44"/>
        <v>1</v>
      </c>
      <c r="F559">
        <f t="shared" si="45"/>
        <v>5.75</v>
      </c>
      <c r="G559" s="12" t="str">
        <f t="shared" si="42"/>
        <v>Insufficient Data</v>
      </c>
      <c r="H559" s="13" t="str">
        <f t="shared" si="43"/>
        <v>No Data</v>
      </c>
      <c r="I559" s="10">
        <f>PasteData!G562</f>
        <v>0</v>
      </c>
      <c r="J559" s="10">
        <f>PasteData!H562</f>
        <v>0</v>
      </c>
    </row>
    <row r="560" spans="1:10" x14ac:dyDescent="0.3">
      <c r="A560" s="10" t="str">
        <f>LEFT(PasteData!A563,19)</f>
        <v/>
      </c>
      <c r="B560" s="11" t="e">
        <f>IF(PasteData!$U$1="Eastern Daylight Time",View!A560-(4/24),IF(OR(PasteData!$U$1="Eastern Standard Time",PasteData!$U$1="Central Daylight Time"),View!A560-(5/24),IF(OR(PasteData!$U$1="Central Standard Time",PasteData!$U$1="Mountain Daylight Time"),View!A560-(6/24),IF(OR(PasteData!$U$1="Mountain Standard Time",PasteData!$U$1="Pacific Daylight Time"),View!A560-(7/24),IF(OR(PasteData!$U$1="Pacific Standard Time",PasteData!$U$1="Alaska Daylight Time"),View!A560-(8/24),IF(PasteData!$U$1="Alaska Standard Time",View!A560-(9/24),""))))))</f>
        <v>#VALUE!</v>
      </c>
      <c r="C560" s="10">
        <f>PasteData!C563</f>
        <v>0</v>
      </c>
      <c r="D560" s="10">
        <f t="shared" si="41"/>
        <v>5.75</v>
      </c>
      <c r="E560">
        <f t="shared" si="44"/>
        <v>1</v>
      </c>
      <c r="F560">
        <f t="shared" si="45"/>
        <v>5.75</v>
      </c>
      <c r="G560" s="12" t="str">
        <f t="shared" si="42"/>
        <v>Insufficient Data</v>
      </c>
      <c r="H560" s="13" t="str">
        <f t="shared" si="43"/>
        <v>No Data</v>
      </c>
      <c r="I560" s="10">
        <f>PasteData!G563</f>
        <v>0</v>
      </c>
      <c r="J560" s="10">
        <f>PasteData!H563</f>
        <v>0</v>
      </c>
    </row>
    <row r="561" spans="1:10" x14ac:dyDescent="0.3">
      <c r="A561" s="10" t="str">
        <f>LEFT(PasteData!A564,19)</f>
        <v/>
      </c>
      <c r="B561" s="11" t="e">
        <f>IF(PasteData!$U$1="Eastern Daylight Time",View!A561-(4/24),IF(OR(PasteData!$U$1="Eastern Standard Time",PasteData!$U$1="Central Daylight Time"),View!A561-(5/24),IF(OR(PasteData!$U$1="Central Standard Time",PasteData!$U$1="Mountain Daylight Time"),View!A561-(6/24),IF(OR(PasteData!$U$1="Mountain Standard Time",PasteData!$U$1="Pacific Daylight Time"),View!A561-(7/24),IF(OR(PasteData!$U$1="Pacific Standard Time",PasteData!$U$1="Alaska Daylight Time"),View!A561-(8/24),IF(PasteData!$U$1="Alaska Standard Time",View!A561-(9/24),""))))))</f>
        <v>#VALUE!</v>
      </c>
      <c r="C561" s="10">
        <f>PasteData!C564</f>
        <v>0</v>
      </c>
      <c r="D561" s="10">
        <f t="shared" si="41"/>
        <v>5.75</v>
      </c>
      <c r="E561">
        <f t="shared" si="44"/>
        <v>1</v>
      </c>
      <c r="F561">
        <f t="shared" si="45"/>
        <v>5.75</v>
      </c>
      <c r="G561" s="12" t="str">
        <f t="shared" si="42"/>
        <v>Insufficient Data</v>
      </c>
      <c r="H561" s="13" t="str">
        <f t="shared" si="43"/>
        <v>No Data</v>
      </c>
      <c r="I561" s="10">
        <f>PasteData!G564</f>
        <v>0</v>
      </c>
      <c r="J561" s="10">
        <f>PasteData!H564</f>
        <v>0</v>
      </c>
    </row>
    <row r="562" spans="1:10" x14ac:dyDescent="0.3">
      <c r="A562" s="10" t="str">
        <f>LEFT(PasteData!A565,19)</f>
        <v/>
      </c>
      <c r="B562" s="11" t="e">
        <f>IF(PasteData!$U$1="Eastern Daylight Time",View!A562-(4/24),IF(OR(PasteData!$U$1="Eastern Standard Time",PasteData!$U$1="Central Daylight Time"),View!A562-(5/24),IF(OR(PasteData!$U$1="Central Standard Time",PasteData!$U$1="Mountain Daylight Time"),View!A562-(6/24),IF(OR(PasteData!$U$1="Mountain Standard Time",PasteData!$U$1="Pacific Daylight Time"),View!A562-(7/24),IF(OR(PasteData!$U$1="Pacific Standard Time",PasteData!$U$1="Alaska Daylight Time"),View!A562-(8/24),IF(PasteData!$U$1="Alaska Standard Time",View!A562-(9/24),""))))))</f>
        <v>#VALUE!</v>
      </c>
      <c r="C562" s="10">
        <f>PasteData!C565</f>
        <v>0</v>
      </c>
      <c r="D562" s="10">
        <f t="shared" si="41"/>
        <v>5.75</v>
      </c>
      <c r="E562">
        <f t="shared" si="44"/>
        <v>1</v>
      </c>
      <c r="F562">
        <f t="shared" si="45"/>
        <v>5.75</v>
      </c>
      <c r="G562" s="12" t="str">
        <f t="shared" si="42"/>
        <v>Insufficient Data</v>
      </c>
      <c r="H562" s="13" t="str">
        <f t="shared" si="43"/>
        <v>No Data</v>
      </c>
      <c r="I562" s="10">
        <f>PasteData!G565</f>
        <v>0</v>
      </c>
      <c r="J562" s="10">
        <f>PasteData!H565</f>
        <v>0</v>
      </c>
    </row>
    <row r="563" spans="1:10" x14ac:dyDescent="0.3">
      <c r="A563" s="10" t="str">
        <f>LEFT(PasteData!A566,19)</f>
        <v/>
      </c>
      <c r="B563" s="11" t="e">
        <f>IF(PasteData!$U$1="Eastern Daylight Time",View!A563-(4/24),IF(OR(PasteData!$U$1="Eastern Standard Time",PasteData!$U$1="Central Daylight Time"),View!A563-(5/24),IF(OR(PasteData!$U$1="Central Standard Time",PasteData!$U$1="Mountain Daylight Time"),View!A563-(6/24),IF(OR(PasteData!$U$1="Mountain Standard Time",PasteData!$U$1="Pacific Daylight Time"),View!A563-(7/24),IF(OR(PasteData!$U$1="Pacific Standard Time",PasteData!$U$1="Alaska Daylight Time"),View!A563-(8/24),IF(PasteData!$U$1="Alaska Standard Time",View!A563-(9/24),""))))))</f>
        <v>#VALUE!</v>
      </c>
      <c r="C563" s="10">
        <f>PasteData!C566</f>
        <v>0</v>
      </c>
      <c r="D563" s="10">
        <f t="shared" si="41"/>
        <v>5.75</v>
      </c>
      <c r="E563">
        <f t="shared" si="44"/>
        <v>1</v>
      </c>
      <c r="F563">
        <f t="shared" si="45"/>
        <v>5.75</v>
      </c>
      <c r="G563" s="12" t="str">
        <f t="shared" si="42"/>
        <v>Insufficient Data</v>
      </c>
      <c r="H563" s="13" t="str">
        <f t="shared" si="43"/>
        <v>No Data</v>
      </c>
      <c r="I563" s="10">
        <f>PasteData!G566</f>
        <v>0</v>
      </c>
      <c r="J563" s="10">
        <f>PasteData!H566</f>
        <v>0</v>
      </c>
    </row>
    <row r="564" spans="1:10" x14ac:dyDescent="0.3">
      <c r="A564" s="10" t="str">
        <f>LEFT(PasteData!A567,19)</f>
        <v/>
      </c>
      <c r="B564" s="11" t="e">
        <f>IF(PasteData!$U$1="Eastern Daylight Time",View!A564-(4/24),IF(OR(PasteData!$U$1="Eastern Standard Time",PasteData!$U$1="Central Daylight Time"),View!A564-(5/24),IF(OR(PasteData!$U$1="Central Standard Time",PasteData!$U$1="Mountain Daylight Time"),View!A564-(6/24),IF(OR(PasteData!$U$1="Mountain Standard Time",PasteData!$U$1="Pacific Daylight Time"),View!A564-(7/24),IF(OR(PasteData!$U$1="Pacific Standard Time",PasteData!$U$1="Alaska Daylight Time"),View!A564-(8/24),IF(PasteData!$U$1="Alaska Standard Time",View!A564-(9/24),""))))))</f>
        <v>#VALUE!</v>
      </c>
      <c r="C564" s="10">
        <f>PasteData!C567</f>
        <v>0</v>
      </c>
      <c r="D564" s="10">
        <f t="shared" si="41"/>
        <v>5.75</v>
      </c>
      <c r="E564">
        <f t="shared" si="44"/>
        <v>1</v>
      </c>
      <c r="F564">
        <f t="shared" si="45"/>
        <v>5.75</v>
      </c>
      <c r="G564" s="12" t="str">
        <f t="shared" si="42"/>
        <v>Insufficient Data</v>
      </c>
      <c r="H564" s="13" t="str">
        <f t="shared" si="43"/>
        <v>No Data</v>
      </c>
      <c r="I564" s="10">
        <f>PasteData!G567</f>
        <v>0</v>
      </c>
      <c r="J564" s="10">
        <f>PasteData!H567</f>
        <v>0</v>
      </c>
    </row>
    <row r="565" spans="1:10" x14ac:dyDescent="0.3">
      <c r="A565" s="10" t="str">
        <f>LEFT(PasteData!A568,19)</f>
        <v/>
      </c>
      <c r="B565" s="11" t="e">
        <f>IF(PasteData!$U$1="Eastern Daylight Time",View!A565-(4/24),IF(OR(PasteData!$U$1="Eastern Standard Time",PasteData!$U$1="Central Daylight Time"),View!A565-(5/24),IF(OR(PasteData!$U$1="Central Standard Time",PasteData!$U$1="Mountain Daylight Time"),View!A565-(6/24),IF(OR(PasteData!$U$1="Mountain Standard Time",PasteData!$U$1="Pacific Daylight Time"),View!A565-(7/24),IF(OR(PasteData!$U$1="Pacific Standard Time",PasteData!$U$1="Alaska Daylight Time"),View!A565-(8/24),IF(PasteData!$U$1="Alaska Standard Time",View!A565-(9/24),""))))))</f>
        <v>#VALUE!</v>
      </c>
      <c r="C565" s="10">
        <f>PasteData!C568</f>
        <v>0</v>
      </c>
      <c r="D565" s="10">
        <f t="shared" si="41"/>
        <v>5.75</v>
      </c>
      <c r="E565">
        <f t="shared" si="44"/>
        <v>1</v>
      </c>
      <c r="F565">
        <f t="shared" si="45"/>
        <v>5.75</v>
      </c>
      <c r="G565" s="12" t="str">
        <f t="shared" si="42"/>
        <v>Insufficient Data</v>
      </c>
      <c r="H565" s="13" t="str">
        <f t="shared" si="43"/>
        <v>No Data</v>
      </c>
      <c r="I565" s="10">
        <f>PasteData!G568</f>
        <v>0</v>
      </c>
      <c r="J565" s="10">
        <f>PasteData!H568</f>
        <v>0</v>
      </c>
    </row>
    <row r="566" spans="1:10" x14ac:dyDescent="0.3">
      <c r="A566" s="10" t="str">
        <f>LEFT(PasteData!A569,19)</f>
        <v/>
      </c>
      <c r="B566" s="11" t="e">
        <f>IF(PasteData!$U$1="Eastern Daylight Time",View!A566-(4/24),IF(OR(PasteData!$U$1="Eastern Standard Time",PasteData!$U$1="Central Daylight Time"),View!A566-(5/24),IF(OR(PasteData!$U$1="Central Standard Time",PasteData!$U$1="Mountain Daylight Time"),View!A566-(6/24),IF(OR(PasteData!$U$1="Mountain Standard Time",PasteData!$U$1="Pacific Daylight Time"),View!A566-(7/24),IF(OR(PasteData!$U$1="Pacific Standard Time",PasteData!$U$1="Alaska Daylight Time"),View!A566-(8/24),IF(PasteData!$U$1="Alaska Standard Time",View!A566-(9/24),""))))))</f>
        <v>#VALUE!</v>
      </c>
      <c r="C566" s="10">
        <f>PasteData!C569</f>
        <v>0</v>
      </c>
      <c r="D566" s="10">
        <f t="shared" si="41"/>
        <v>5.75</v>
      </c>
      <c r="E566">
        <f t="shared" si="44"/>
        <v>1</v>
      </c>
      <c r="F566">
        <f t="shared" si="45"/>
        <v>5.75</v>
      </c>
      <c r="G566" s="12" t="str">
        <f t="shared" si="42"/>
        <v>Insufficient Data</v>
      </c>
      <c r="H566" s="13" t="str">
        <f t="shared" si="43"/>
        <v>No Data</v>
      </c>
      <c r="I566" s="10">
        <f>PasteData!G569</f>
        <v>0</v>
      </c>
      <c r="J566" s="10">
        <f>PasteData!H569</f>
        <v>0</v>
      </c>
    </row>
    <row r="567" spans="1:10" x14ac:dyDescent="0.3">
      <c r="A567" s="10" t="str">
        <f>LEFT(PasteData!A570,19)</f>
        <v/>
      </c>
      <c r="B567" s="11" t="e">
        <f>IF(PasteData!$U$1="Eastern Daylight Time",View!A567-(4/24),IF(OR(PasteData!$U$1="Eastern Standard Time",PasteData!$U$1="Central Daylight Time"),View!A567-(5/24),IF(OR(PasteData!$U$1="Central Standard Time",PasteData!$U$1="Mountain Daylight Time"),View!A567-(6/24),IF(OR(PasteData!$U$1="Mountain Standard Time",PasteData!$U$1="Pacific Daylight Time"),View!A567-(7/24),IF(OR(PasteData!$U$1="Pacific Standard Time",PasteData!$U$1="Alaska Daylight Time"),View!A567-(8/24),IF(PasteData!$U$1="Alaska Standard Time",View!A567-(9/24),""))))))</f>
        <v>#VALUE!</v>
      </c>
      <c r="C567" s="10">
        <f>PasteData!C570</f>
        <v>0</v>
      </c>
      <c r="D567" s="10">
        <f t="shared" si="41"/>
        <v>5.75</v>
      </c>
      <c r="E567">
        <f t="shared" si="44"/>
        <v>1</v>
      </c>
      <c r="F567">
        <f t="shared" si="45"/>
        <v>5.75</v>
      </c>
      <c r="G567" s="12" t="str">
        <f t="shared" si="42"/>
        <v>Insufficient Data</v>
      </c>
      <c r="H567" s="13" t="str">
        <f t="shared" si="43"/>
        <v>No Data</v>
      </c>
      <c r="I567" s="10">
        <f>PasteData!G570</f>
        <v>0</v>
      </c>
      <c r="J567" s="10">
        <f>PasteData!H570</f>
        <v>0</v>
      </c>
    </row>
    <row r="568" spans="1:10" x14ac:dyDescent="0.3">
      <c r="A568" s="10" t="str">
        <f>LEFT(PasteData!A571,19)</f>
        <v/>
      </c>
      <c r="B568" s="11" t="e">
        <f>IF(PasteData!$U$1="Eastern Daylight Time",View!A568-(4/24),IF(OR(PasteData!$U$1="Eastern Standard Time",PasteData!$U$1="Central Daylight Time"),View!A568-(5/24),IF(OR(PasteData!$U$1="Central Standard Time",PasteData!$U$1="Mountain Daylight Time"),View!A568-(6/24),IF(OR(PasteData!$U$1="Mountain Standard Time",PasteData!$U$1="Pacific Daylight Time"),View!A568-(7/24),IF(OR(PasteData!$U$1="Pacific Standard Time",PasteData!$U$1="Alaska Daylight Time"),View!A568-(8/24),IF(PasteData!$U$1="Alaska Standard Time",View!A568-(9/24),""))))))</f>
        <v>#VALUE!</v>
      </c>
      <c r="C568" s="10">
        <f>PasteData!C571</f>
        <v>0</v>
      </c>
      <c r="D568" s="10">
        <f t="shared" si="41"/>
        <v>5.75</v>
      </c>
      <c r="E568">
        <f t="shared" si="44"/>
        <v>1</v>
      </c>
      <c r="F568">
        <f t="shared" si="45"/>
        <v>5.75</v>
      </c>
      <c r="G568" s="12" t="str">
        <f t="shared" si="42"/>
        <v>Insufficient Data</v>
      </c>
      <c r="H568" s="13" t="str">
        <f t="shared" si="43"/>
        <v>No Data</v>
      </c>
      <c r="I568" s="10">
        <f>PasteData!G571</f>
        <v>0</v>
      </c>
      <c r="J568" s="10">
        <f>PasteData!H571</f>
        <v>0</v>
      </c>
    </row>
    <row r="569" spans="1:10" x14ac:dyDescent="0.3">
      <c r="A569" s="10" t="str">
        <f>LEFT(PasteData!A572,19)</f>
        <v/>
      </c>
      <c r="B569" s="11" t="e">
        <f>IF(PasteData!$U$1="Eastern Daylight Time",View!A569-(4/24),IF(OR(PasteData!$U$1="Eastern Standard Time",PasteData!$U$1="Central Daylight Time"),View!A569-(5/24),IF(OR(PasteData!$U$1="Central Standard Time",PasteData!$U$1="Mountain Daylight Time"),View!A569-(6/24),IF(OR(PasteData!$U$1="Mountain Standard Time",PasteData!$U$1="Pacific Daylight Time"),View!A569-(7/24),IF(OR(PasteData!$U$1="Pacific Standard Time",PasteData!$U$1="Alaska Daylight Time"),View!A569-(8/24),IF(PasteData!$U$1="Alaska Standard Time",View!A569-(9/24),""))))))</f>
        <v>#VALUE!</v>
      </c>
      <c r="C569" s="10">
        <f>PasteData!C572</f>
        <v>0</v>
      </c>
      <c r="D569" s="10">
        <f t="shared" si="41"/>
        <v>5.75</v>
      </c>
      <c r="E569">
        <f t="shared" si="44"/>
        <v>1</v>
      </c>
      <c r="F569">
        <f t="shared" si="45"/>
        <v>5.75</v>
      </c>
      <c r="G569" s="12" t="str">
        <f t="shared" si="42"/>
        <v>Insufficient Data</v>
      </c>
      <c r="H569" s="13" t="str">
        <f t="shared" si="43"/>
        <v>No Data</v>
      </c>
      <c r="I569" s="10">
        <f>PasteData!G572</f>
        <v>0</v>
      </c>
      <c r="J569" s="10">
        <f>PasteData!H572</f>
        <v>0</v>
      </c>
    </row>
    <row r="570" spans="1:10" x14ac:dyDescent="0.3">
      <c r="A570" s="10" t="str">
        <f>LEFT(PasteData!A573,19)</f>
        <v/>
      </c>
      <c r="B570" s="11" t="e">
        <f>IF(PasteData!$U$1="Eastern Daylight Time",View!A570-(4/24),IF(OR(PasteData!$U$1="Eastern Standard Time",PasteData!$U$1="Central Daylight Time"),View!A570-(5/24),IF(OR(PasteData!$U$1="Central Standard Time",PasteData!$U$1="Mountain Daylight Time"),View!A570-(6/24),IF(OR(PasteData!$U$1="Mountain Standard Time",PasteData!$U$1="Pacific Daylight Time"),View!A570-(7/24),IF(OR(PasteData!$U$1="Pacific Standard Time",PasteData!$U$1="Alaska Daylight Time"),View!A570-(8/24),IF(PasteData!$U$1="Alaska Standard Time",View!A570-(9/24),""))))))</f>
        <v>#VALUE!</v>
      </c>
      <c r="C570" s="10">
        <f>PasteData!C573</f>
        <v>0</v>
      </c>
      <c r="D570" s="10">
        <f t="shared" si="41"/>
        <v>5.75</v>
      </c>
      <c r="E570">
        <f t="shared" si="44"/>
        <v>1</v>
      </c>
      <c r="F570">
        <f t="shared" si="45"/>
        <v>5.75</v>
      </c>
      <c r="G570" s="12" t="str">
        <f t="shared" si="42"/>
        <v>Insufficient Data</v>
      </c>
      <c r="H570" s="13" t="str">
        <f t="shared" si="43"/>
        <v>No Data</v>
      </c>
      <c r="I570" s="10">
        <f>PasteData!G573</f>
        <v>0</v>
      </c>
      <c r="J570" s="10">
        <f>PasteData!H573</f>
        <v>0</v>
      </c>
    </row>
    <row r="571" spans="1:10" x14ac:dyDescent="0.3">
      <c r="A571" s="10" t="str">
        <f>LEFT(PasteData!A574,19)</f>
        <v/>
      </c>
      <c r="B571" s="11" t="e">
        <f>IF(PasteData!$U$1="Eastern Daylight Time",View!A571-(4/24),IF(OR(PasteData!$U$1="Eastern Standard Time",PasteData!$U$1="Central Daylight Time"),View!A571-(5/24),IF(OR(PasteData!$U$1="Central Standard Time",PasteData!$U$1="Mountain Daylight Time"),View!A571-(6/24),IF(OR(PasteData!$U$1="Mountain Standard Time",PasteData!$U$1="Pacific Daylight Time"),View!A571-(7/24),IF(OR(PasteData!$U$1="Pacific Standard Time",PasteData!$U$1="Alaska Daylight Time"),View!A571-(8/24),IF(PasteData!$U$1="Alaska Standard Time",View!A571-(9/24),""))))))</f>
        <v>#VALUE!</v>
      </c>
      <c r="C571" s="10">
        <f>PasteData!C574</f>
        <v>0</v>
      </c>
      <c r="D571" s="10">
        <f t="shared" si="41"/>
        <v>5.75</v>
      </c>
      <c r="E571">
        <f t="shared" si="44"/>
        <v>1</v>
      </c>
      <c r="F571">
        <f t="shared" si="45"/>
        <v>5.75</v>
      </c>
      <c r="G571" s="12" t="str">
        <f t="shared" si="42"/>
        <v>Insufficient Data</v>
      </c>
      <c r="H571" s="13" t="str">
        <f t="shared" si="43"/>
        <v>No Data</v>
      </c>
      <c r="I571" s="10">
        <f>PasteData!G574</f>
        <v>0</v>
      </c>
      <c r="J571" s="10">
        <f>PasteData!H574</f>
        <v>0</v>
      </c>
    </row>
    <row r="572" spans="1:10" x14ac:dyDescent="0.3">
      <c r="A572" s="10" t="str">
        <f>LEFT(PasteData!A575,19)</f>
        <v/>
      </c>
      <c r="B572" s="11" t="e">
        <f>IF(PasteData!$U$1="Eastern Daylight Time",View!A572-(4/24),IF(OR(PasteData!$U$1="Eastern Standard Time",PasteData!$U$1="Central Daylight Time"),View!A572-(5/24),IF(OR(PasteData!$U$1="Central Standard Time",PasteData!$U$1="Mountain Daylight Time"),View!A572-(6/24),IF(OR(PasteData!$U$1="Mountain Standard Time",PasteData!$U$1="Pacific Daylight Time"),View!A572-(7/24),IF(OR(PasteData!$U$1="Pacific Standard Time",PasteData!$U$1="Alaska Daylight Time"),View!A572-(8/24),IF(PasteData!$U$1="Alaska Standard Time",View!A572-(9/24),""))))))</f>
        <v>#VALUE!</v>
      </c>
      <c r="C572" s="10">
        <f>PasteData!C575</f>
        <v>0</v>
      </c>
      <c r="D572" s="10">
        <f t="shared" si="41"/>
        <v>5.75</v>
      </c>
      <c r="E572">
        <f t="shared" si="44"/>
        <v>1</v>
      </c>
      <c r="F572">
        <f t="shared" si="45"/>
        <v>5.75</v>
      </c>
      <c r="G572" s="12" t="str">
        <f t="shared" si="42"/>
        <v>Insufficient Data</v>
      </c>
      <c r="H572" s="13" t="str">
        <f t="shared" si="43"/>
        <v>No Data</v>
      </c>
      <c r="I572" s="10">
        <f>PasteData!G575</f>
        <v>0</v>
      </c>
      <c r="J572" s="10">
        <f>PasteData!H575</f>
        <v>0</v>
      </c>
    </row>
    <row r="573" spans="1:10" x14ac:dyDescent="0.3">
      <c r="A573" s="10" t="str">
        <f>LEFT(PasteData!A576,19)</f>
        <v/>
      </c>
      <c r="B573" s="11" t="e">
        <f>IF(PasteData!$U$1="Eastern Daylight Time",View!A573-(4/24),IF(OR(PasteData!$U$1="Eastern Standard Time",PasteData!$U$1="Central Daylight Time"),View!A573-(5/24),IF(OR(PasteData!$U$1="Central Standard Time",PasteData!$U$1="Mountain Daylight Time"),View!A573-(6/24),IF(OR(PasteData!$U$1="Mountain Standard Time",PasteData!$U$1="Pacific Daylight Time"),View!A573-(7/24),IF(OR(PasteData!$U$1="Pacific Standard Time",PasteData!$U$1="Alaska Daylight Time"),View!A573-(8/24),IF(PasteData!$U$1="Alaska Standard Time",View!A573-(9/24),""))))))</f>
        <v>#VALUE!</v>
      </c>
      <c r="C573" s="10">
        <f>PasteData!C576</f>
        <v>0</v>
      </c>
      <c r="D573" s="10">
        <f t="shared" si="41"/>
        <v>5.75</v>
      </c>
      <c r="E573">
        <f t="shared" si="44"/>
        <v>1</v>
      </c>
      <c r="F573">
        <f t="shared" si="45"/>
        <v>5.75</v>
      </c>
      <c r="G573" s="12" t="str">
        <f t="shared" si="42"/>
        <v>Insufficient Data</v>
      </c>
      <c r="H573" s="13" t="str">
        <f t="shared" si="43"/>
        <v>No Data</v>
      </c>
      <c r="I573" s="10">
        <f>PasteData!G576</f>
        <v>0</v>
      </c>
      <c r="J573" s="10">
        <f>PasteData!H576</f>
        <v>0</v>
      </c>
    </row>
    <row r="574" spans="1:10" x14ac:dyDescent="0.3">
      <c r="A574" s="10" t="str">
        <f>LEFT(PasteData!A577,19)</f>
        <v/>
      </c>
      <c r="B574" s="11" t="e">
        <f>IF(PasteData!$U$1="Eastern Daylight Time",View!A574-(4/24),IF(OR(PasteData!$U$1="Eastern Standard Time",PasteData!$U$1="Central Daylight Time"),View!A574-(5/24),IF(OR(PasteData!$U$1="Central Standard Time",PasteData!$U$1="Mountain Daylight Time"),View!A574-(6/24),IF(OR(PasteData!$U$1="Mountain Standard Time",PasteData!$U$1="Pacific Daylight Time"),View!A574-(7/24),IF(OR(PasteData!$U$1="Pacific Standard Time",PasteData!$U$1="Alaska Daylight Time"),View!A574-(8/24),IF(PasteData!$U$1="Alaska Standard Time",View!A574-(9/24),""))))))</f>
        <v>#VALUE!</v>
      </c>
      <c r="C574" s="10">
        <f>PasteData!C577</f>
        <v>0</v>
      </c>
      <c r="D574" s="10">
        <f t="shared" si="41"/>
        <v>5.75</v>
      </c>
      <c r="E574">
        <f t="shared" si="44"/>
        <v>1</v>
      </c>
      <c r="F574">
        <f t="shared" si="45"/>
        <v>5.75</v>
      </c>
      <c r="G574" s="12" t="str">
        <f t="shared" si="42"/>
        <v>Insufficient Data</v>
      </c>
      <c r="H574" s="13" t="str">
        <f t="shared" si="43"/>
        <v>No Data</v>
      </c>
      <c r="I574" s="10">
        <f>PasteData!G577</f>
        <v>0</v>
      </c>
      <c r="J574" s="10">
        <f>PasteData!H577</f>
        <v>0</v>
      </c>
    </row>
    <row r="575" spans="1:10" x14ac:dyDescent="0.3">
      <c r="A575" s="10" t="str">
        <f>LEFT(PasteData!A578,19)</f>
        <v/>
      </c>
      <c r="B575" s="11" t="e">
        <f>IF(PasteData!$U$1="Eastern Daylight Time",View!A575-(4/24),IF(OR(PasteData!$U$1="Eastern Standard Time",PasteData!$U$1="Central Daylight Time"),View!A575-(5/24),IF(OR(PasteData!$U$1="Central Standard Time",PasteData!$U$1="Mountain Daylight Time"),View!A575-(6/24),IF(OR(PasteData!$U$1="Mountain Standard Time",PasteData!$U$1="Pacific Daylight Time"),View!A575-(7/24),IF(OR(PasteData!$U$1="Pacific Standard Time",PasteData!$U$1="Alaska Daylight Time"),View!A575-(8/24),IF(PasteData!$U$1="Alaska Standard Time",View!A575-(9/24),""))))))</f>
        <v>#VALUE!</v>
      </c>
      <c r="C575" s="10">
        <f>PasteData!C578</f>
        <v>0</v>
      </c>
      <c r="D575" s="10">
        <f t="shared" si="41"/>
        <v>5.75</v>
      </c>
      <c r="E575">
        <f t="shared" si="44"/>
        <v>1</v>
      </c>
      <c r="F575">
        <f t="shared" si="45"/>
        <v>5.75</v>
      </c>
      <c r="G575" s="12" t="str">
        <f t="shared" si="42"/>
        <v>Insufficient Data</v>
      </c>
      <c r="H575" s="13" t="str">
        <f t="shared" si="43"/>
        <v>No Data</v>
      </c>
      <c r="I575" s="10">
        <f>PasteData!G578</f>
        <v>0</v>
      </c>
      <c r="J575" s="10">
        <f>PasteData!H578</f>
        <v>0</v>
      </c>
    </row>
    <row r="576" spans="1:10" x14ac:dyDescent="0.3">
      <c r="A576" s="10" t="str">
        <f>LEFT(PasteData!A579,19)</f>
        <v/>
      </c>
      <c r="B576" s="11" t="e">
        <f>IF(PasteData!$U$1="Eastern Daylight Time",View!A576-(4/24),IF(OR(PasteData!$U$1="Eastern Standard Time",PasteData!$U$1="Central Daylight Time"),View!A576-(5/24),IF(OR(PasteData!$U$1="Central Standard Time",PasteData!$U$1="Mountain Daylight Time"),View!A576-(6/24),IF(OR(PasteData!$U$1="Mountain Standard Time",PasteData!$U$1="Pacific Daylight Time"),View!A576-(7/24),IF(OR(PasteData!$U$1="Pacific Standard Time",PasteData!$U$1="Alaska Daylight Time"),View!A576-(8/24),IF(PasteData!$U$1="Alaska Standard Time",View!A576-(9/24),""))))))</f>
        <v>#VALUE!</v>
      </c>
      <c r="C576" s="10">
        <f>PasteData!C579</f>
        <v>0</v>
      </c>
      <c r="D576" s="10">
        <f t="shared" si="41"/>
        <v>5.75</v>
      </c>
      <c r="E576">
        <f t="shared" si="44"/>
        <v>1</v>
      </c>
      <c r="F576">
        <f t="shared" si="45"/>
        <v>5.75</v>
      </c>
      <c r="G576" s="12" t="str">
        <f t="shared" si="42"/>
        <v>Insufficient Data</v>
      </c>
      <c r="H576" s="13" t="str">
        <f t="shared" si="43"/>
        <v>No Data</v>
      </c>
      <c r="I576" s="10">
        <f>PasteData!G579</f>
        <v>0</v>
      </c>
      <c r="J576" s="10">
        <f>PasteData!H579</f>
        <v>0</v>
      </c>
    </row>
    <row r="577" spans="1:10" x14ac:dyDescent="0.3">
      <c r="A577" s="10" t="str">
        <f>LEFT(PasteData!A580,19)</f>
        <v/>
      </c>
      <c r="B577" s="11" t="e">
        <f>IF(PasteData!$U$1="Eastern Daylight Time",View!A577-(4/24),IF(OR(PasteData!$U$1="Eastern Standard Time",PasteData!$U$1="Central Daylight Time"),View!A577-(5/24),IF(OR(PasteData!$U$1="Central Standard Time",PasteData!$U$1="Mountain Daylight Time"),View!A577-(6/24),IF(OR(PasteData!$U$1="Mountain Standard Time",PasteData!$U$1="Pacific Daylight Time"),View!A577-(7/24),IF(OR(PasteData!$U$1="Pacific Standard Time",PasteData!$U$1="Alaska Daylight Time"),View!A577-(8/24),IF(PasteData!$U$1="Alaska Standard Time",View!A577-(9/24),""))))))</f>
        <v>#VALUE!</v>
      </c>
      <c r="C577" s="10">
        <f>PasteData!C580</f>
        <v>0</v>
      </c>
      <c r="D577" s="10">
        <f t="shared" si="41"/>
        <v>5.75</v>
      </c>
      <c r="E577">
        <f t="shared" si="44"/>
        <v>1</v>
      </c>
      <c r="F577">
        <f t="shared" si="45"/>
        <v>5.75</v>
      </c>
      <c r="G577" s="12" t="str">
        <f t="shared" si="42"/>
        <v>Insufficient Data</v>
      </c>
      <c r="H577" s="13" t="str">
        <f t="shared" si="43"/>
        <v>No Data</v>
      </c>
      <c r="I577" s="10">
        <f>PasteData!G580</f>
        <v>0</v>
      </c>
      <c r="J577" s="10">
        <f>PasteData!H580</f>
        <v>0</v>
      </c>
    </row>
    <row r="578" spans="1:10" x14ac:dyDescent="0.3">
      <c r="A578" s="10" t="str">
        <f>LEFT(PasteData!A581,19)</f>
        <v/>
      </c>
      <c r="B578" s="11" t="e">
        <f>IF(PasteData!$U$1="Eastern Daylight Time",View!A578-(4/24),IF(OR(PasteData!$U$1="Eastern Standard Time",PasteData!$U$1="Central Daylight Time"),View!A578-(5/24),IF(OR(PasteData!$U$1="Central Standard Time",PasteData!$U$1="Mountain Daylight Time"),View!A578-(6/24),IF(OR(PasteData!$U$1="Mountain Standard Time",PasteData!$U$1="Pacific Daylight Time"),View!A578-(7/24),IF(OR(PasteData!$U$1="Pacific Standard Time",PasteData!$U$1="Alaska Daylight Time"),View!A578-(8/24),IF(PasteData!$U$1="Alaska Standard Time",View!A578-(9/24),""))))))</f>
        <v>#VALUE!</v>
      </c>
      <c r="C578" s="10">
        <f>PasteData!C581</f>
        <v>0</v>
      </c>
      <c r="D578" s="10">
        <f t="shared" ref="D578:D641" si="46">IF(C578&lt;=343,0.52*C578-0.086*J578+5.75,(0.46*C578)+(0.000393*(C578)^2)+2.97)</f>
        <v>5.75</v>
      </c>
      <c r="E578">
        <f t="shared" si="44"/>
        <v>1</v>
      </c>
      <c r="F578">
        <f t="shared" si="45"/>
        <v>5.75</v>
      </c>
      <c r="G578" s="12" t="str">
        <f t="shared" si="42"/>
        <v>Insufficient Data</v>
      </c>
      <c r="H578" s="13" t="str">
        <f t="shared" si="43"/>
        <v>No Data</v>
      </c>
      <c r="I578" s="10">
        <f>PasteData!G581</f>
        <v>0</v>
      </c>
      <c r="J578" s="10">
        <f>PasteData!H581</f>
        <v>0</v>
      </c>
    </row>
    <row r="579" spans="1:10" x14ac:dyDescent="0.3">
      <c r="A579" s="10" t="str">
        <f>LEFT(PasteData!A582,19)</f>
        <v/>
      </c>
      <c r="B579" s="11" t="e">
        <f>IF(PasteData!$U$1="Eastern Daylight Time",View!A579-(4/24),IF(OR(PasteData!$U$1="Eastern Standard Time",PasteData!$U$1="Central Daylight Time"),View!A579-(5/24),IF(OR(PasteData!$U$1="Central Standard Time",PasteData!$U$1="Mountain Daylight Time"),View!A579-(6/24),IF(OR(PasteData!$U$1="Mountain Standard Time",PasteData!$U$1="Pacific Daylight Time"),View!A579-(7/24),IF(OR(PasteData!$U$1="Pacific Standard Time",PasteData!$U$1="Alaska Daylight Time"),View!A579-(8/24),IF(PasteData!$U$1="Alaska Standard Time",View!A579-(9/24),""))))))</f>
        <v>#VALUE!</v>
      </c>
      <c r="C579" s="10">
        <f>PasteData!C582</f>
        <v>0</v>
      </c>
      <c r="D579" s="10">
        <f t="shared" si="46"/>
        <v>5.75</v>
      </c>
      <c r="E579">
        <f t="shared" si="44"/>
        <v>1</v>
      </c>
      <c r="F579">
        <f t="shared" si="45"/>
        <v>5.75</v>
      </c>
      <c r="G579" s="12" t="str">
        <f t="shared" ref="G579:G642" si="47">IF(COUNTBLANK(A579:A590)&gt;=12,"Insufficient Data",ROUND(IF(AND(TRUNC(F579,1)&gt;=0,TRUNC(F579,1)&lt;=12),(50/12)*TRUNC(F579,1),IF(AND(TRUNC(F579,1)&gt;=12.1,TRUNC(F579,1)&lt;=35.4),(49/23.3)*(TRUNC(F579,1)-12.1)+51,IF(AND(TRUNC(F579,1)&gt;=35.5,TRUNC(F579,1)&lt;=55.4),(49/19.9)*(TRUNC(F579,1)-35.5)+101,IF(AND(TRUNC(F579,1)&gt;=55.5,TRUNC(F579,1)&lt;=150.4),(49/94.9)*(TRUNC(F579,1)-55.5)+151,IF(AND(TRUNC(F579,1)&gt;=150.5,TRUNC(F579,1)&lt;=250.4),(99/99.9)*(TRUNC(F579,1)-150.5)+201,IF(AND(TRUNC(F579,1)&gt;=250.5,TRUNC(F579,1)&lt;=350.4),(99/99.9)*(TRUNC(F579,1)-250.5)+301,IF(TRUNC(F579,1)&gt;=350.5,(99/149.9)*(TRUNC(F579,1)-350.5)+401,"No Data"))))))),0))</f>
        <v>Insufficient Data</v>
      </c>
      <c r="H579" s="13" t="str">
        <f t="shared" ref="H579:H642" si="48">IF(ISNUMBER(G579),IF(AND(G579&gt;=0,G579&lt;=50),"Good",IF(AND(G579&gt;=50,G579&lt;=100),"Moderate",IF(AND(G579&gt;=101,G579&lt;=150),"Unhealthy for Sensitive Groups",IF(AND(G579&gt;=151,G579&lt;=200),"Unhealthy",IF(AND(G579&gt;=201,G579&lt;=300),"Very Unhealthy",IF(AND(G579&gt;=301,G579&lt;=500),"Hazardous",IF(G579&gt;500,"Beyond the AQI","No Data"))))))),"No Data")</f>
        <v>No Data</v>
      </c>
      <c r="I579" s="10">
        <f>PasteData!G582</f>
        <v>0</v>
      </c>
      <c r="J579" s="10">
        <f>PasteData!H582</f>
        <v>0</v>
      </c>
    </row>
    <row r="580" spans="1:10" x14ac:dyDescent="0.3">
      <c r="A580" s="10" t="str">
        <f>LEFT(PasteData!A583,19)</f>
        <v/>
      </c>
      <c r="B580" s="11" t="e">
        <f>IF(PasteData!$U$1="Eastern Daylight Time",View!A580-(4/24),IF(OR(PasteData!$U$1="Eastern Standard Time",PasteData!$U$1="Central Daylight Time"),View!A580-(5/24),IF(OR(PasteData!$U$1="Central Standard Time",PasteData!$U$1="Mountain Daylight Time"),View!A580-(6/24),IF(OR(PasteData!$U$1="Mountain Standard Time",PasteData!$U$1="Pacific Daylight Time"),View!A580-(7/24),IF(OR(PasteData!$U$1="Pacific Standard Time",PasteData!$U$1="Alaska Daylight Time"),View!A580-(8/24),IF(PasteData!$U$1="Alaska Standard Time",View!A580-(9/24),""))))))</f>
        <v>#VALUE!</v>
      </c>
      <c r="C580" s="10">
        <f>PasteData!C583</f>
        <v>0</v>
      </c>
      <c r="D580" s="10">
        <f t="shared" si="46"/>
        <v>5.75</v>
      </c>
      <c r="E580">
        <f t="shared" si="44"/>
        <v>1</v>
      </c>
      <c r="F580">
        <f t="shared" si="45"/>
        <v>5.75</v>
      </c>
      <c r="G580" s="12" t="str">
        <f t="shared" si="47"/>
        <v>Insufficient Data</v>
      </c>
      <c r="H580" s="13" t="str">
        <f t="shared" si="48"/>
        <v>No Data</v>
      </c>
      <c r="I580" s="10">
        <f>PasteData!G583</f>
        <v>0</v>
      </c>
      <c r="J580" s="10">
        <f>PasteData!H583</f>
        <v>0</v>
      </c>
    </row>
    <row r="581" spans="1:10" x14ac:dyDescent="0.3">
      <c r="A581" s="10" t="str">
        <f>LEFT(PasteData!A584,19)</f>
        <v/>
      </c>
      <c r="B581" s="11" t="e">
        <f>IF(PasteData!$U$1="Eastern Daylight Time",View!A581-(4/24),IF(OR(PasteData!$U$1="Eastern Standard Time",PasteData!$U$1="Central Daylight Time"),View!A581-(5/24),IF(OR(PasteData!$U$1="Central Standard Time",PasteData!$U$1="Mountain Daylight Time"),View!A581-(6/24),IF(OR(PasteData!$U$1="Mountain Standard Time",PasteData!$U$1="Pacific Daylight Time"),View!A581-(7/24),IF(OR(PasteData!$U$1="Pacific Standard Time",PasteData!$U$1="Alaska Daylight Time"),View!A581-(8/24),IF(PasteData!$U$1="Alaska Standard Time",View!A581-(9/24),""))))))</f>
        <v>#VALUE!</v>
      </c>
      <c r="C581" s="10">
        <f>PasteData!C584</f>
        <v>0</v>
      </c>
      <c r="D581" s="10">
        <f t="shared" si="46"/>
        <v>5.75</v>
      </c>
      <c r="E581">
        <f t="shared" si="44"/>
        <v>1</v>
      </c>
      <c r="F581">
        <f t="shared" si="45"/>
        <v>5.75</v>
      </c>
      <c r="G581" s="12" t="str">
        <f t="shared" si="47"/>
        <v>Insufficient Data</v>
      </c>
      <c r="H581" s="13" t="str">
        <f t="shared" si="48"/>
        <v>No Data</v>
      </c>
      <c r="I581" s="10">
        <f>PasteData!G584</f>
        <v>0</v>
      </c>
      <c r="J581" s="10">
        <f>PasteData!H584</f>
        <v>0</v>
      </c>
    </row>
    <row r="582" spans="1:10" x14ac:dyDescent="0.3">
      <c r="A582" s="10" t="str">
        <f>LEFT(PasteData!A585,19)</f>
        <v/>
      </c>
      <c r="B582" s="11" t="e">
        <f>IF(PasteData!$U$1="Eastern Daylight Time",View!A582-(4/24),IF(OR(PasteData!$U$1="Eastern Standard Time",PasteData!$U$1="Central Daylight Time"),View!A582-(5/24),IF(OR(PasteData!$U$1="Central Standard Time",PasteData!$U$1="Mountain Daylight Time"),View!A582-(6/24),IF(OR(PasteData!$U$1="Mountain Standard Time",PasteData!$U$1="Pacific Daylight Time"),View!A582-(7/24),IF(OR(PasteData!$U$1="Pacific Standard Time",PasteData!$U$1="Alaska Daylight Time"),View!A582-(8/24),IF(PasteData!$U$1="Alaska Standard Time",View!A582-(9/24),""))))))</f>
        <v>#VALUE!</v>
      </c>
      <c r="C582" s="10">
        <f>PasteData!C585</f>
        <v>0</v>
      </c>
      <c r="D582" s="10">
        <f t="shared" si="46"/>
        <v>5.75</v>
      </c>
      <c r="E582">
        <f t="shared" si="44"/>
        <v>1</v>
      </c>
      <c r="F582">
        <f t="shared" si="45"/>
        <v>5.75</v>
      </c>
      <c r="G582" s="12" t="str">
        <f t="shared" si="47"/>
        <v>Insufficient Data</v>
      </c>
      <c r="H582" s="13" t="str">
        <f t="shared" si="48"/>
        <v>No Data</v>
      </c>
      <c r="I582" s="10">
        <f>PasteData!G585</f>
        <v>0</v>
      </c>
      <c r="J582" s="10">
        <f>PasteData!H585</f>
        <v>0</v>
      </c>
    </row>
    <row r="583" spans="1:10" x14ac:dyDescent="0.3">
      <c r="A583" s="10" t="str">
        <f>LEFT(PasteData!A586,19)</f>
        <v/>
      </c>
      <c r="B583" s="11" t="e">
        <f>IF(PasteData!$U$1="Eastern Daylight Time",View!A583-(4/24),IF(OR(PasteData!$U$1="Eastern Standard Time",PasteData!$U$1="Central Daylight Time"),View!A583-(5/24),IF(OR(PasteData!$U$1="Central Standard Time",PasteData!$U$1="Mountain Daylight Time"),View!A583-(6/24),IF(OR(PasteData!$U$1="Mountain Standard Time",PasteData!$U$1="Pacific Daylight Time"),View!A583-(7/24),IF(OR(PasteData!$U$1="Pacific Standard Time",PasteData!$U$1="Alaska Daylight Time"),View!A583-(8/24),IF(PasteData!$U$1="Alaska Standard Time",View!A583-(9/24),""))))))</f>
        <v>#VALUE!</v>
      </c>
      <c r="C583" s="10">
        <f>PasteData!C586</f>
        <v>0</v>
      </c>
      <c r="D583" s="10">
        <f t="shared" si="46"/>
        <v>5.75</v>
      </c>
      <c r="E583">
        <f t="shared" si="44"/>
        <v>1</v>
      </c>
      <c r="F583">
        <f t="shared" si="45"/>
        <v>5.75</v>
      </c>
      <c r="G583" s="12" t="str">
        <f t="shared" si="47"/>
        <v>Insufficient Data</v>
      </c>
      <c r="H583" s="13" t="str">
        <f t="shared" si="48"/>
        <v>No Data</v>
      </c>
      <c r="I583" s="10">
        <f>PasteData!G586</f>
        <v>0</v>
      </c>
      <c r="J583" s="10">
        <f>PasteData!H586</f>
        <v>0</v>
      </c>
    </row>
    <row r="584" spans="1:10" x14ac:dyDescent="0.3">
      <c r="A584" s="10" t="str">
        <f>LEFT(PasteData!A587,19)</f>
        <v/>
      </c>
      <c r="B584" s="11" t="e">
        <f>IF(PasteData!$U$1="Eastern Daylight Time",View!A584-(4/24),IF(OR(PasteData!$U$1="Eastern Standard Time",PasteData!$U$1="Central Daylight Time"),View!A584-(5/24),IF(OR(PasteData!$U$1="Central Standard Time",PasteData!$U$1="Mountain Daylight Time"),View!A584-(6/24),IF(OR(PasteData!$U$1="Mountain Standard Time",PasteData!$U$1="Pacific Daylight Time"),View!A584-(7/24),IF(OR(PasteData!$U$1="Pacific Standard Time",PasteData!$U$1="Alaska Daylight Time"),View!A584-(8/24),IF(PasteData!$U$1="Alaska Standard Time",View!A584-(9/24),""))))))</f>
        <v>#VALUE!</v>
      </c>
      <c r="C584" s="10">
        <f>PasteData!C587</f>
        <v>0</v>
      </c>
      <c r="D584" s="10">
        <f t="shared" si="46"/>
        <v>5.75</v>
      </c>
      <c r="E584">
        <f t="shared" si="44"/>
        <v>1</v>
      </c>
      <c r="F584">
        <f t="shared" si="45"/>
        <v>5.75</v>
      </c>
      <c r="G584" s="12" t="str">
        <f t="shared" si="47"/>
        <v>Insufficient Data</v>
      </c>
      <c r="H584" s="13" t="str">
        <f t="shared" si="48"/>
        <v>No Data</v>
      </c>
      <c r="I584" s="10">
        <f>PasteData!G587</f>
        <v>0</v>
      </c>
      <c r="J584" s="10">
        <f>PasteData!H587</f>
        <v>0</v>
      </c>
    </row>
    <row r="585" spans="1:10" x14ac:dyDescent="0.3">
      <c r="A585" s="10" t="str">
        <f>LEFT(PasteData!A588,19)</f>
        <v/>
      </c>
      <c r="B585" s="11" t="e">
        <f>IF(PasteData!$U$1="Eastern Daylight Time",View!A585-(4/24),IF(OR(PasteData!$U$1="Eastern Standard Time",PasteData!$U$1="Central Daylight Time"),View!A585-(5/24),IF(OR(PasteData!$U$1="Central Standard Time",PasteData!$U$1="Mountain Daylight Time"),View!A585-(6/24),IF(OR(PasteData!$U$1="Mountain Standard Time",PasteData!$U$1="Pacific Daylight Time"),View!A585-(7/24),IF(OR(PasteData!$U$1="Pacific Standard Time",PasteData!$U$1="Alaska Daylight Time"),View!A585-(8/24),IF(PasteData!$U$1="Alaska Standard Time",View!A585-(9/24),""))))))</f>
        <v>#VALUE!</v>
      </c>
      <c r="C585" s="10">
        <f>PasteData!C588</f>
        <v>0</v>
      </c>
      <c r="D585" s="10">
        <f t="shared" si="46"/>
        <v>5.75</v>
      </c>
      <c r="E585">
        <f t="shared" si="44"/>
        <v>1</v>
      </c>
      <c r="F585">
        <f t="shared" si="45"/>
        <v>5.75</v>
      </c>
      <c r="G585" s="12" t="str">
        <f t="shared" si="47"/>
        <v>Insufficient Data</v>
      </c>
      <c r="H585" s="13" t="str">
        <f t="shared" si="48"/>
        <v>No Data</v>
      </c>
      <c r="I585" s="10">
        <f>PasteData!G588</f>
        <v>0</v>
      </c>
      <c r="J585" s="10">
        <f>PasteData!H588</f>
        <v>0</v>
      </c>
    </row>
    <row r="586" spans="1:10" x14ac:dyDescent="0.3">
      <c r="A586" s="10" t="str">
        <f>LEFT(PasteData!A589,19)</f>
        <v/>
      </c>
      <c r="B586" s="11" t="e">
        <f>IF(PasteData!$U$1="Eastern Daylight Time",View!A586-(4/24),IF(OR(PasteData!$U$1="Eastern Standard Time",PasteData!$U$1="Central Daylight Time"),View!A586-(5/24),IF(OR(PasteData!$U$1="Central Standard Time",PasteData!$U$1="Mountain Daylight Time"),View!A586-(6/24),IF(OR(PasteData!$U$1="Mountain Standard Time",PasteData!$U$1="Pacific Daylight Time"),View!A586-(7/24),IF(OR(PasteData!$U$1="Pacific Standard Time",PasteData!$U$1="Alaska Daylight Time"),View!A586-(8/24),IF(PasteData!$U$1="Alaska Standard Time",View!A586-(9/24),""))))))</f>
        <v>#VALUE!</v>
      </c>
      <c r="C586" s="10">
        <f>PasteData!C589</f>
        <v>0</v>
      </c>
      <c r="D586" s="10">
        <f t="shared" si="46"/>
        <v>5.75</v>
      </c>
      <c r="E586">
        <f t="shared" si="44"/>
        <v>1</v>
      </c>
      <c r="F586">
        <f t="shared" si="45"/>
        <v>5.75</v>
      </c>
      <c r="G586" s="12" t="str">
        <f t="shared" si="47"/>
        <v>Insufficient Data</v>
      </c>
      <c r="H586" s="13" t="str">
        <f t="shared" si="48"/>
        <v>No Data</v>
      </c>
      <c r="I586" s="10">
        <f>PasteData!G589</f>
        <v>0</v>
      </c>
      <c r="J586" s="10">
        <f>PasteData!H589</f>
        <v>0</v>
      </c>
    </row>
    <row r="587" spans="1:10" x14ac:dyDescent="0.3">
      <c r="A587" s="10" t="str">
        <f>LEFT(PasteData!A590,19)</f>
        <v/>
      </c>
      <c r="B587" s="11" t="e">
        <f>IF(PasteData!$U$1="Eastern Daylight Time",View!A587-(4/24),IF(OR(PasteData!$U$1="Eastern Standard Time",PasteData!$U$1="Central Daylight Time"),View!A587-(5/24),IF(OR(PasteData!$U$1="Central Standard Time",PasteData!$U$1="Mountain Daylight Time"),View!A587-(6/24),IF(OR(PasteData!$U$1="Mountain Standard Time",PasteData!$U$1="Pacific Daylight Time"),View!A587-(7/24),IF(OR(PasteData!$U$1="Pacific Standard Time",PasteData!$U$1="Alaska Daylight Time"),View!A587-(8/24),IF(PasteData!$U$1="Alaska Standard Time",View!A587-(9/24),""))))))</f>
        <v>#VALUE!</v>
      </c>
      <c r="C587" s="10">
        <f>PasteData!C590</f>
        <v>0</v>
      </c>
      <c r="D587" s="10">
        <f t="shared" si="46"/>
        <v>5.75</v>
      </c>
      <c r="E587">
        <f t="shared" si="44"/>
        <v>1</v>
      </c>
      <c r="F587">
        <f t="shared" si="45"/>
        <v>5.75</v>
      </c>
      <c r="G587" s="12" t="str">
        <f t="shared" si="47"/>
        <v>Insufficient Data</v>
      </c>
      <c r="H587" s="13" t="str">
        <f t="shared" si="48"/>
        <v>No Data</v>
      </c>
      <c r="I587" s="10">
        <f>PasteData!G590</f>
        <v>0</v>
      </c>
      <c r="J587" s="10">
        <f>PasteData!H590</f>
        <v>0</v>
      </c>
    </row>
    <row r="588" spans="1:10" x14ac:dyDescent="0.3">
      <c r="A588" s="10" t="str">
        <f>LEFT(PasteData!A591,19)</f>
        <v/>
      </c>
      <c r="B588" s="11" t="e">
        <f>IF(PasteData!$U$1="Eastern Daylight Time",View!A588-(4/24),IF(OR(PasteData!$U$1="Eastern Standard Time",PasteData!$U$1="Central Daylight Time"),View!A588-(5/24),IF(OR(PasteData!$U$1="Central Standard Time",PasteData!$U$1="Mountain Daylight Time"),View!A588-(6/24),IF(OR(PasteData!$U$1="Mountain Standard Time",PasteData!$U$1="Pacific Daylight Time"),View!A588-(7/24),IF(OR(PasteData!$U$1="Pacific Standard Time",PasteData!$U$1="Alaska Daylight Time"),View!A588-(8/24),IF(PasteData!$U$1="Alaska Standard Time",View!A588-(9/24),""))))))</f>
        <v>#VALUE!</v>
      </c>
      <c r="C588" s="10">
        <f>PasteData!C591</f>
        <v>0</v>
      </c>
      <c r="D588" s="10">
        <f t="shared" si="46"/>
        <v>5.75</v>
      </c>
      <c r="E588">
        <f t="shared" si="44"/>
        <v>1</v>
      </c>
      <c r="F588">
        <f t="shared" si="45"/>
        <v>5.75</v>
      </c>
      <c r="G588" s="12" t="str">
        <f t="shared" si="47"/>
        <v>Insufficient Data</v>
      </c>
      <c r="H588" s="13" t="str">
        <f t="shared" si="48"/>
        <v>No Data</v>
      </c>
      <c r="I588" s="10">
        <f>PasteData!G591</f>
        <v>0</v>
      </c>
      <c r="J588" s="10">
        <f>PasteData!H591</f>
        <v>0</v>
      </c>
    </row>
    <row r="589" spans="1:10" x14ac:dyDescent="0.3">
      <c r="A589" s="10" t="str">
        <f>LEFT(PasteData!A592,19)</f>
        <v/>
      </c>
      <c r="B589" s="11" t="e">
        <f>IF(PasteData!$U$1="Eastern Daylight Time",View!A589-(4/24),IF(OR(PasteData!$U$1="Eastern Standard Time",PasteData!$U$1="Central Daylight Time"),View!A589-(5/24),IF(OR(PasteData!$U$1="Central Standard Time",PasteData!$U$1="Mountain Daylight Time"),View!A589-(6/24),IF(OR(PasteData!$U$1="Mountain Standard Time",PasteData!$U$1="Pacific Daylight Time"),View!A589-(7/24),IF(OR(PasteData!$U$1="Pacific Standard Time",PasteData!$U$1="Alaska Daylight Time"),View!A589-(8/24),IF(PasteData!$U$1="Alaska Standard Time",View!A589-(9/24),""))))))</f>
        <v>#VALUE!</v>
      </c>
      <c r="C589" s="10">
        <f>PasteData!C592</f>
        <v>0</v>
      </c>
      <c r="D589" s="10">
        <f t="shared" si="46"/>
        <v>5.75</v>
      </c>
      <c r="E589">
        <f t="shared" si="44"/>
        <v>1</v>
      </c>
      <c r="F589">
        <f t="shared" si="45"/>
        <v>5.75</v>
      </c>
      <c r="G589" s="12" t="str">
        <f t="shared" si="47"/>
        <v>Insufficient Data</v>
      </c>
      <c r="H589" s="13" t="str">
        <f t="shared" si="48"/>
        <v>No Data</v>
      </c>
      <c r="I589" s="10">
        <f>PasteData!G592</f>
        <v>0</v>
      </c>
      <c r="J589" s="10">
        <f>PasteData!H592</f>
        <v>0</v>
      </c>
    </row>
    <row r="590" spans="1:10" x14ac:dyDescent="0.3">
      <c r="A590" s="10" t="str">
        <f>LEFT(PasteData!A593,19)</f>
        <v/>
      </c>
      <c r="B590" s="11" t="e">
        <f>IF(PasteData!$U$1="Eastern Daylight Time",View!A590-(4/24),IF(OR(PasteData!$U$1="Eastern Standard Time",PasteData!$U$1="Central Daylight Time"),View!A590-(5/24),IF(OR(PasteData!$U$1="Central Standard Time",PasteData!$U$1="Mountain Daylight Time"),View!A590-(6/24),IF(OR(PasteData!$U$1="Mountain Standard Time",PasteData!$U$1="Pacific Daylight Time"),View!A590-(7/24),IF(OR(PasteData!$U$1="Pacific Standard Time",PasteData!$U$1="Alaska Daylight Time"),View!A590-(8/24),IF(PasteData!$U$1="Alaska Standard Time",View!A590-(9/24),""))))))</f>
        <v>#VALUE!</v>
      </c>
      <c r="C590" s="10">
        <f>PasteData!C593</f>
        <v>0</v>
      </c>
      <c r="D590" s="10">
        <f t="shared" si="46"/>
        <v>5.75</v>
      </c>
      <c r="E590">
        <f t="shared" ref="E590:E653" si="49">IF(1-(MAX(D579:D590)-MIN(D579:D590))/MAX(D579:D590)&lt;0.5,0.5,1-((MAX(D579:D590)-MIN(D579:D590))/MAX(D579:D590)))</f>
        <v>1</v>
      </c>
      <c r="F590">
        <f t="shared" ref="F590:F653" si="50">((D590*(E590^0))+(D589*(E590^1))+(D588*(E590^2))+(D587*(E590^3))+(D586*(E590^4))+(D585*(E590^5))+(D584*(E590^6))+(D583*(E590^7))+(D582*(E590^8))+(D581*(E590^9))+(D580*(E590^10))+(D579*(E590^11)))/((E590^0)+(E590^1)+(E590^2)+(E590^3)+(E590^4)+(E590^5)+(E590^6)+(E590^7)+(E590^8)+(E590^9)+(E590^10)+(E590^11))</f>
        <v>5.75</v>
      </c>
      <c r="G590" s="12" t="str">
        <f t="shared" si="47"/>
        <v>Insufficient Data</v>
      </c>
      <c r="H590" s="13" t="str">
        <f t="shared" si="48"/>
        <v>No Data</v>
      </c>
      <c r="I590" s="10">
        <f>PasteData!G593</f>
        <v>0</v>
      </c>
      <c r="J590" s="10">
        <f>PasteData!H593</f>
        <v>0</v>
      </c>
    </row>
    <row r="591" spans="1:10" x14ac:dyDescent="0.3">
      <c r="A591" s="10" t="str">
        <f>LEFT(PasteData!A594,19)</f>
        <v/>
      </c>
      <c r="B591" s="11" t="e">
        <f>IF(PasteData!$U$1="Eastern Daylight Time",View!A591-(4/24),IF(OR(PasteData!$U$1="Eastern Standard Time",PasteData!$U$1="Central Daylight Time"),View!A591-(5/24),IF(OR(PasteData!$U$1="Central Standard Time",PasteData!$U$1="Mountain Daylight Time"),View!A591-(6/24),IF(OR(PasteData!$U$1="Mountain Standard Time",PasteData!$U$1="Pacific Daylight Time"),View!A591-(7/24),IF(OR(PasteData!$U$1="Pacific Standard Time",PasteData!$U$1="Alaska Daylight Time"),View!A591-(8/24),IF(PasteData!$U$1="Alaska Standard Time",View!A591-(9/24),""))))))</f>
        <v>#VALUE!</v>
      </c>
      <c r="C591" s="10">
        <f>PasteData!C594</f>
        <v>0</v>
      </c>
      <c r="D591" s="10">
        <f t="shared" si="46"/>
        <v>5.75</v>
      </c>
      <c r="E591">
        <f t="shared" si="49"/>
        <v>1</v>
      </c>
      <c r="F591">
        <f t="shared" si="50"/>
        <v>5.75</v>
      </c>
      <c r="G591" s="12" t="str">
        <f t="shared" si="47"/>
        <v>Insufficient Data</v>
      </c>
      <c r="H591" s="13" t="str">
        <f t="shared" si="48"/>
        <v>No Data</v>
      </c>
      <c r="I591" s="10">
        <f>PasteData!G594</f>
        <v>0</v>
      </c>
      <c r="J591" s="10">
        <f>PasteData!H594</f>
        <v>0</v>
      </c>
    </row>
    <row r="592" spans="1:10" x14ac:dyDescent="0.3">
      <c r="A592" s="10" t="str">
        <f>LEFT(PasteData!A595,19)</f>
        <v/>
      </c>
      <c r="B592" s="11" t="e">
        <f>IF(PasteData!$U$1="Eastern Daylight Time",View!A592-(4/24),IF(OR(PasteData!$U$1="Eastern Standard Time",PasteData!$U$1="Central Daylight Time"),View!A592-(5/24),IF(OR(PasteData!$U$1="Central Standard Time",PasteData!$U$1="Mountain Daylight Time"),View!A592-(6/24),IF(OR(PasteData!$U$1="Mountain Standard Time",PasteData!$U$1="Pacific Daylight Time"),View!A592-(7/24),IF(OR(PasteData!$U$1="Pacific Standard Time",PasteData!$U$1="Alaska Daylight Time"),View!A592-(8/24),IF(PasteData!$U$1="Alaska Standard Time",View!A592-(9/24),""))))))</f>
        <v>#VALUE!</v>
      </c>
      <c r="C592" s="10">
        <f>PasteData!C595</f>
        <v>0</v>
      </c>
      <c r="D592" s="10">
        <f t="shared" si="46"/>
        <v>5.75</v>
      </c>
      <c r="E592">
        <f t="shared" si="49"/>
        <v>1</v>
      </c>
      <c r="F592">
        <f t="shared" si="50"/>
        <v>5.75</v>
      </c>
      <c r="G592" s="12" t="str">
        <f t="shared" si="47"/>
        <v>Insufficient Data</v>
      </c>
      <c r="H592" s="13" t="str">
        <f t="shared" si="48"/>
        <v>No Data</v>
      </c>
      <c r="I592" s="10">
        <f>PasteData!G595</f>
        <v>0</v>
      </c>
      <c r="J592" s="10">
        <f>PasteData!H595</f>
        <v>0</v>
      </c>
    </row>
    <row r="593" spans="1:10" x14ac:dyDescent="0.3">
      <c r="A593" s="10" t="str">
        <f>LEFT(PasteData!A596,19)</f>
        <v/>
      </c>
      <c r="B593" s="11" t="e">
        <f>IF(PasteData!$U$1="Eastern Daylight Time",View!A593-(4/24),IF(OR(PasteData!$U$1="Eastern Standard Time",PasteData!$U$1="Central Daylight Time"),View!A593-(5/24),IF(OR(PasteData!$U$1="Central Standard Time",PasteData!$U$1="Mountain Daylight Time"),View!A593-(6/24),IF(OR(PasteData!$U$1="Mountain Standard Time",PasteData!$U$1="Pacific Daylight Time"),View!A593-(7/24),IF(OR(PasteData!$U$1="Pacific Standard Time",PasteData!$U$1="Alaska Daylight Time"),View!A593-(8/24),IF(PasteData!$U$1="Alaska Standard Time",View!A593-(9/24),""))))))</f>
        <v>#VALUE!</v>
      </c>
      <c r="C593" s="10">
        <f>PasteData!C596</f>
        <v>0</v>
      </c>
      <c r="D593" s="10">
        <f t="shared" si="46"/>
        <v>5.75</v>
      </c>
      <c r="E593">
        <f t="shared" si="49"/>
        <v>1</v>
      </c>
      <c r="F593">
        <f t="shared" si="50"/>
        <v>5.75</v>
      </c>
      <c r="G593" s="12" t="str">
        <f t="shared" si="47"/>
        <v>Insufficient Data</v>
      </c>
      <c r="H593" s="13" t="str">
        <f t="shared" si="48"/>
        <v>No Data</v>
      </c>
      <c r="I593" s="10">
        <f>PasteData!G596</f>
        <v>0</v>
      </c>
      <c r="J593" s="10">
        <f>PasteData!H596</f>
        <v>0</v>
      </c>
    </row>
    <row r="594" spans="1:10" x14ac:dyDescent="0.3">
      <c r="A594" s="10" t="str">
        <f>LEFT(PasteData!A597,19)</f>
        <v/>
      </c>
      <c r="B594" s="11" t="e">
        <f>IF(PasteData!$U$1="Eastern Daylight Time",View!A594-(4/24),IF(OR(PasteData!$U$1="Eastern Standard Time",PasteData!$U$1="Central Daylight Time"),View!A594-(5/24),IF(OR(PasteData!$U$1="Central Standard Time",PasteData!$U$1="Mountain Daylight Time"),View!A594-(6/24),IF(OR(PasteData!$U$1="Mountain Standard Time",PasteData!$U$1="Pacific Daylight Time"),View!A594-(7/24),IF(OR(PasteData!$U$1="Pacific Standard Time",PasteData!$U$1="Alaska Daylight Time"),View!A594-(8/24),IF(PasteData!$U$1="Alaska Standard Time",View!A594-(9/24),""))))))</f>
        <v>#VALUE!</v>
      </c>
      <c r="C594" s="10">
        <f>PasteData!C597</f>
        <v>0</v>
      </c>
      <c r="D594" s="10">
        <f t="shared" si="46"/>
        <v>5.75</v>
      </c>
      <c r="E594">
        <f t="shared" si="49"/>
        <v>1</v>
      </c>
      <c r="F594">
        <f t="shared" si="50"/>
        <v>5.75</v>
      </c>
      <c r="G594" s="12" t="str">
        <f t="shared" si="47"/>
        <v>Insufficient Data</v>
      </c>
      <c r="H594" s="13" t="str">
        <f t="shared" si="48"/>
        <v>No Data</v>
      </c>
      <c r="I594" s="10">
        <f>PasteData!G597</f>
        <v>0</v>
      </c>
      <c r="J594" s="10">
        <f>PasteData!H597</f>
        <v>0</v>
      </c>
    </row>
    <row r="595" spans="1:10" x14ac:dyDescent="0.3">
      <c r="A595" s="10" t="str">
        <f>LEFT(PasteData!A598,19)</f>
        <v/>
      </c>
      <c r="B595" s="11" t="e">
        <f>IF(PasteData!$U$1="Eastern Daylight Time",View!A595-(4/24),IF(OR(PasteData!$U$1="Eastern Standard Time",PasteData!$U$1="Central Daylight Time"),View!A595-(5/24),IF(OR(PasteData!$U$1="Central Standard Time",PasteData!$U$1="Mountain Daylight Time"),View!A595-(6/24),IF(OR(PasteData!$U$1="Mountain Standard Time",PasteData!$U$1="Pacific Daylight Time"),View!A595-(7/24),IF(OR(PasteData!$U$1="Pacific Standard Time",PasteData!$U$1="Alaska Daylight Time"),View!A595-(8/24),IF(PasteData!$U$1="Alaska Standard Time",View!A595-(9/24),""))))))</f>
        <v>#VALUE!</v>
      </c>
      <c r="C595" s="10">
        <f>PasteData!C598</f>
        <v>0</v>
      </c>
      <c r="D595" s="10">
        <f t="shared" si="46"/>
        <v>5.75</v>
      </c>
      <c r="E595">
        <f t="shared" si="49"/>
        <v>1</v>
      </c>
      <c r="F595">
        <f t="shared" si="50"/>
        <v>5.75</v>
      </c>
      <c r="G595" s="12" t="str">
        <f t="shared" si="47"/>
        <v>Insufficient Data</v>
      </c>
      <c r="H595" s="13" t="str">
        <f t="shared" si="48"/>
        <v>No Data</v>
      </c>
      <c r="I595" s="10">
        <f>PasteData!G598</f>
        <v>0</v>
      </c>
      <c r="J595" s="10">
        <f>PasteData!H598</f>
        <v>0</v>
      </c>
    </row>
    <row r="596" spans="1:10" x14ac:dyDescent="0.3">
      <c r="A596" s="10" t="str">
        <f>LEFT(PasteData!A599,19)</f>
        <v/>
      </c>
      <c r="B596" s="11" t="e">
        <f>IF(PasteData!$U$1="Eastern Daylight Time",View!A596-(4/24),IF(OR(PasteData!$U$1="Eastern Standard Time",PasteData!$U$1="Central Daylight Time"),View!A596-(5/24),IF(OR(PasteData!$U$1="Central Standard Time",PasteData!$U$1="Mountain Daylight Time"),View!A596-(6/24),IF(OR(PasteData!$U$1="Mountain Standard Time",PasteData!$U$1="Pacific Daylight Time"),View!A596-(7/24),IF(OR(PasteData!$U$1="Pacific Standard Time",PasteData!$U$1="Alaska Daylight Time"),View!A596-(8/24),IF(PasteData!$U$1="Alaska Standard Time",View!A596-(9/24),""))))))</f>
        <v>#VALUE!</v>
      </c>
      <c r="C596" s="10">
        <f>PasteData!C599</f>
        <v>0</v>
      </c>
      <c r="D596" s="10">
        <f t="shared" si="46"/>
        <v>5.75</v>
      </c>
      <c r="E596">
        <f t="shared" si="49"/>
        <v>1</v>
      </c>
      <c r="F596">
        <f t="shared" si="50"/>
        <v>5.75</v>
      </c>
      <c r="G596" s="12" t="str">
        <f t="shared" si="47"/>
        <v>Insufficient Data</v>
      </c>
      <c r="H596" s="13" t="str">
        <f t="shared" si="48"/>
        <v>No Data</v>
      </c>
      <c r="I596" s="10">
        <f>PasteData!G599</f>
        <v>0</v>
      </c>
      <c r="J596" s="10">
        <f>PasteData!H599</f>
        <v>0</v>
      </c>
    </row>
    <row r="597" spans="1:10" x14ac:dyDescent="0.3">
      <c r="A597" s="10" t="str">
        <f>LEFT(PasteData!A600,19)</f>
        <v/>
      </c>
      <c r="B597" s="11" t="e">
        <f>IF(PasteData!$U$1="Eastern Daylight Time",View!A597-(4/24),IF(OR(PasteData!$U$1="Eastern Standard Time",PasteData!$U$1="Central Daylight Time"),View!A597-(5/24),IF(OR(PasteData!$U$1="Central Standard Time",PasteData!$U$1="Mountain Daylight Time"),View!A597-(6/24),IF(OR(PasteData!$U$1="Mountain Standard Time",PasteData!$U$1="Pacific Daylight Time"),View!A597-(7/24),IF(OR(PasteData!$U$1="Pacific Standard Time",PasteData!$U$1="Alaska Daylight Time"),View!A597-(8/24),IF(PasteData!$U$1="Alaska Standard Time",View!A597-(9/24),""))))))</f>
        <v>#VALUE!</v>
      </c>
      <c r="C597" s="10">
        <f>PasteData!C600</f>
        <v>0</v>
      </c>
      <c r="D597" s="10">
        <f t="shared" si="46"/>
        <v>5.75</v>
      </c>
      <c r="E597">
        <f t="shared" si="49"/>
        <v>1</v>
      </c>
      <c r="F597">
        <f t="shared" si="50"/>
        <v>5.75</v>
      </c>
      <c r="G597" s="12" t="str">
        <f t="shared" si="47"/>
        <v>Insufficient Data</v>
      </c>
      <c r="H597" s="13" t="str">
        <f t="shared" si="48"/>
        <v>No Data</v>
      </c>
      <c r="I597" s="10">
        <f>PasteData!G600</f>
        <v>0</v>
      </c>
      <c r="J597" s="10">
        <f>PasteData!H600</f>
        <v>0</v>
      </c>
    </row>
    <row r="598" spans="1:10" x14ac:dyDescent="0.3">
      <c r="A598" s="10" t="str">
        <f>LEFT(PasteData!A601,19)</f>
        <v/>
      </c>
      <c r="B598" s="11" t="e">
        <f>IF(PasteData!$U$1="Eastern Daylight Time",View!A598-(4/24),IF(OR(PasteData!$U$1="Eastern Standard Time",PasteData!$U$1="Central Daylight Time"),View!A598-(5/24),IF(OR(PasteData!$U$1="Central Standard Time",PasteData!$U$1="Mountain Daylight Time"),View!A598-(6/24),IF(OR(PasteData!$U$1="Mountain Standard Time",PasteData!$U$1="Pacific Daylight Time"),View!A598-(7/24),IF(OR(PasteData!$U$1="Pacific Standard Time",PasteData!$U$1="Alaska Daylight Time"),View!A598-(8/24),IF(PasteData!$U$1="Alaska Standard Time",View!A598-(9/24),""))))))</f>
        <v>#VALUE!</v>
      </c>
      <c r="C598" s="10">
        <f>PasteData!C601</f>
        <v>0</v>
      </c>
      <c r="D598" s="10">
        <f t="shared" si="46"/>
        <v>5.75</v>
      </c>
      <c r="E598">
        <f t="shared" si="49"/>
        <v>1</v>
      </c>
      <c r="F598">
        <f t="shared" si="50"/>
        <v>5.75</v>
      </c>
      <c r="G598" s="12" t="str">
        <f t="shared" si="47"/>
        <v>Insufficient Data</v>
      </c>
      <c r="H598" s="13" t="str">
        <f t="shared" si="48"/>
        <v>No Data</v>
      </c>
      <c r="I598" s="10">
        <f>PasteData!G601</f>
        <v>0</v>
      </c>
      <c r="J598" s="10">
        <f>PasteData!H601</f>
        <v>0</v>
      </c>
    </row>
    <row r="599" spans="1:10" x14ac:dyDescent="0.3">
      <c r="A599" s="10" t="str">
        <f>LEFT(PasteData!A602,19)</f>
        <v/>
      </c>
      <c r="B599" s="11" t="e">
        <f>IF(PasteData!$U$1="Eastern Daylight Time",View!A599-(4/24),IF(OR(PasteData!$U$1="Eastern Standard Time",PasteData!$U$1="Central Daylight Time"),View!A599-(5/24),IF(OR(PasteData!$U$1="Central Standard Time",PasteData!$U$1="Mountain Daylight Time"),View!A599-(6/24),IF(OR(PasteData!$U$1="Mountain Standard Time",PasteData!$U$1="Pacific Daylight Time"),View!A599-(7/24),IF(OR(PasteData!$U$1="Pacific Standard Time",PasteData!$U$1="Alaska Daylight Time"),View!A599-(8/24),IF(PasteData!$U$1="Alaska Standard Time",View!A599-(9/24),""))))))</f>
        <v>#VALUE!</v>
      </c>
      <c r="C599" s="10">
        <f>PasteData!C602</f>
        <v>0</v>
      </c>
      <c r="D599" s="10">
        <f t="shared" si="46"/>
        <v>5.75</v>
      </c>
      <c r="E599">
        <f t="shared" si="49"/>
        <v>1</v>
      </c>
      <c r="F599">
        <f t="shared" si="50"/>
        <v>5.75</v>
      </c>
      <c r="G599" s="12" t="str">
        <f t="shared" si="47"/>
        <v>Insufficient Data</v>
      </c>
      <c r="H599" s="13" t="str">
        <f t="shared" si="48"/>
        <v>No Data</v>
      </c>
      <c r="I599" s="10">
        <f>PasteData!G602</f>
        <v>0</v>
      </c>
      <c r="J599" s="10">
        <f>PasteData!H602</f>
        <v>0</v>
      </c>
    </row>
    <row r="600" spans="1:10" x14ac:dyDescent="0.3">
      <c r="A600" s="10" t="str">
        <f>LEFT(PasteData!A603,19)</f>
        <v/>
      </c>
      <c r="B600" s="11" t="e">
        <f>IF(PasteData!$U$1="Eastern Daylight Time",View!A600-(4/24),IF(OR(PasteData!$U$1="Eastern Standard Time",PasteData!$U$1="Central Daylight Time"),View!A600-(5/24),IF(OR(PasteData!$U$1="Central Standard Time",PasteData!$U$1="Mountain Daylight Time"),View!A600-(6/24),IF(OR(PasteData!$U$1="Mountain Standard Time",PasteData!$U$1="Pacific Daylight Time"),View!A600-(7/24),IF(OR(PasteData!$U$1="Pacific Standard Time",PasteData!$U$1="Alaska Daylight Time"),View!A600-(8/24),IF(PasteData!$U$1="Alaska Standard Time",View!A600-(9/24),""))))))</f>
        <v>#VALUE!</v>
      </c>
      <c r="C600" s="10">
        <f>PasteData!C603</f>
        <v>0</v>
      </c>
      <c r="D600" s="10">
        <f t="shared" si="46"/>
        <v>5.75</v>
      </c>
      <c r="E600">
        <f t="shared" si="49"/>
        <v>1</v>
      </c>
      <c r="F600">
        <f t="shared" si="50"/>
        <v>5.75</v>
      </c>
      <c r="G600" s="12" t="str">
        <f t="shared" si="47"/>
        <v>Insufficient Data</v>
      </c>
      <c r="H600" s="13" t="str">
        <f t="shared" si="48"/>
        <v>No Data</v>
      </c>
      <c r="I600" s="10">
        <f>PasteData!G603</f>
        <v>0</v>
      </c>
      <c r="J600" s="10">
        <f>PasteData!H603</f>
        <v>0</v>
      </c>
    </row>
    <row r="601" spans="1:10" x14ac:dyDescent="0.3">
      <c r="A601" s="10" t="str">
        <f>LEFT(PasteData!A604,19)</f>
        <v/>
      </c>
      <c r="B601" s="11" t="e">
        <f>IF(PasteData!$U$1="Eastern Daylight Time",View!A601-(4/24),IF(OR(PasteData!$U$1="Eastern Standard Time",PasteData!$U$1="Central Daylight Time"),View!A601-(5/24),IF(OR(PasteData!$U$1="Central Standard Time",PasteData!$U$1="Mountain Daylight Time"),View!A601-(6/24),IF(OR(PasteData!$U$1="Mountain Standard Time",PasteData!$U$1="Pacific Daylight Time"),View!A601-(7/24),IF(OR(PasteData!$U$1="Pacific Standard Time",PasteData!$U$1="Alaska Daylight Time"),View!A601-(8/24),IF(PasteData!$U$1="Alaska Standard Time",View!A601-(9/24),""))))))</f>
        <v>#VALUE!</v>
      </c>
      <c r="C601" s="10">
        <f>PasteData!C604</f>
        <v>0</v>
      </c>
      <c r="D601" s="10">
        <f t="shared" si="46"/>
        <v>5.75</v>
      </c>
      <c r="E601">
        <f t="shared" si="49"/>
        <v>1</v>
      </c>
      <c r="F601">
        <f t="shared" si="50"/>
        <v>5.75</v>
      </c>
      <c r="G601" s="12" t="str">
        <f t="shared" si="47"/>
        <v>Insufficient Data</v>
      </c>
      <c r="H601" s="13" t="str">
        <f t="shared" si="48"/>
        <v>No Data</v>
      </c>
      <c r="I601" s="10">
        <f>PasteData!G604</f>
        <v>0</v>
      </c>
      <c r="J601" s="10">
        <f>PasteData!H604</f>
        <v>0</v>
      </c>
    </row>
    <row r="602" spans="1:10" x14ac:dyDescent="0.3">
      <c r="A602" s="10" t="str">
        <f>LEFT(PasteData!A605,19)</f>
        <v/>
      </c>
      <c r="B602" s="11" t="e">
        <f>IF(PasteData!$U$1="Eastern Daylight Time",View!A602-(4/24),IF(OR(PasteData!$U$1="Eastern Standard Time",PasteData!$U$1="Central Daylight Time"),View!A602-(5/24),IF(OR(PasteData!$U$1="Central Standard Time",PasteData!$U$1="Mountain Daylight Time"),View!A602-(6/24),IF(OR(PasteData!$U$1="Mountain Standard Time",PasteData!$U$1="Pacific Daylight Time"),View!A602-(7/24),IF(OR(PasteData!$U$1="Pacific Standard Time",PasteData!$U$1="Alaska Daylight Time"),View!A602-(8/24),IF(PasteData!$U$1="Alaska Standard Time",View!A602-(9/24),""))))))</f>
        <v>#VALUE!</v>
      </c>
      <c r="C602" s="10">
        <f>PasteData!C605</f>
        <v>0</v>
      </c>
      <c r="D602" s="10">
        <f t="shared" si="46"/>
        <v>5.75</v>
      </c>
      <c r="E602">
        <f t="shared" si="49"/>
        <v>1</v>
      </c>
      <c r="F602">
        <f t="shared" si="50"/>
        <v>5.75</v>
      </c>
      <c r="G602" s="12" t="str">
        <f t="shared" si="47"/>
        <v>Insufficient Data</v>
      </c>
      <c r="H602" s="13" t="str">
        <f t="shared" si="48"/>
        <v>No Data</v>
      </c>
      <c r="I602" s="10">
        <f>PasteData!G605</f>
        <v>0</v>
      </c>
      <c r="J602" s="10">
        <f>PasteData!H605</f>
        <v>0</v>
      </c>
    </row>
    <row r="603" spans="1:10" x14ac:dyDescent="0.3">
      <c r="A603" s="10" t="str">
        <f>LEFT(PasteData!A606,19)</f>
        <v/>
      </c>
      <c r="B603" s="11" t="e">
        <f>IF(PasteData!$U$1="Eastern Daylight Time",View!A603-(4/24),IF(OR(PasteData!$U$1="Eastern Standard Time",PasteData!$U$1="Central Daylight Time"),View!A603-(5/24),IF(OR(PasteData!$U$1="Central Standard Time",PasteData!$U$1="Mountain Daylight Time"),View!A603-(6/24),IF(OR(PasteData!$U$1="Mountain Standard Time",PasteData!$U$1="Pacific Daylight Time"),View!A603-(7/24),IF(OR(PasteData!$U$1="Pacific Standard Time",PasteData!$U$1="Alaska Daylight Time"),View!A603-(8/24),IF(PasteData!$U$1="Alaska Standard Time",View!A603-(9/24),""))))))</f>
        <v>#VALUE!</v>
      </c>
      <c r="C603" s="10">
        <f>PasteData!C606</f>
        <v>0</v>
      </c>
      <c r="D603" s="10">
        <f t="shared" si="46"/>
        <v>5.75</v>
      </c>
      <c r="E603">
        <f t="shared" si="49"/>
        <v>1</v>
      </c>
      <c r="F603">
        <f t="shared" si="50"/>
        <v>5.75</v>
      </c>
      <c r="G603" s="12" t="str">
        <f t="shared" si="47"/>
        <v>Insufficient Data</v>
      </c>
      <c r="H603" s="13" t="str">
        <f t="shared" si="48"/>
        <v>No Data</v>
      </c>
      <c r="I603" s="10">
        <f>PasteData!G606</f>
        <v>0</v>
      </c>
      <c r="J603" s="10">
        <f>PasteData!H606</f>
        <v>0</v>
      </c>
    </row>
    <row r="604" spans="1:10" x14ac:dyDescent="0.3">
      <c r="A604" s="10" t="str">
        <f>LEFT(PasteData!A607,19)</f>
        <v/>
      </c>
      <c r="B604" s="11" t="e">
        <f>IF(PasteData!$U$1="Eastern Daylight Time",View!A604-(4/24),IF(OR(PasteData!$U$1="Eastern Standard Time",PasteData!$U$1="Central Daylight Time"),View!A604-(5/24),IF(OR(PasteData!$U$1="Central Standard Time",PasteData!$U$1="Mountain Daylight Time"),View!A604-(6/24),IF(OR(PasteData!$U$1="Mountain Standard Time",PasteData!$U$1="Pacific Daylight Time"),View!A604-(7/24),IF(OR(PasteData!$U$1="Pacific Standard Time",PasteData!$U$1="Alaska Daylight Time"),View!A604-(8/24),IF(PasteData!$U$1="Alaska Standard Time",View!A604-(9/24),""))))))</f>
        <v>#VALUE!</v>
      </c>
      <c r="C604" s="10">
        <f>PasteData!C607</f>
        <v>0</v>
      </c>
      <c r="D604" s="10">
        <f t="shared" si="46"/>
        <v>5.75</v>
      </c>
      <c r="E604">
        <f t="shared" si="49"/>
        <v>1</v>
      </c>
      <c r="F604">
        <f t="shared" si="50"/>
        <v>5.75</v>
      </c>
      <c r="G604" s="12" t="str">
        <f t="shared" si="47"/>
        <v>Insufficient Data</v>
      </c>
      <c r="H604" s="13" t="str">
        <f t="shared" si="48"/>
        <v>No Data</v>
      </c>
      <c r="I604" s="10">
        <f>PasteData!G607</f>
        <v>0</v>
      </c>
      <c r="J604" s="10">
        <f>PasteData!H607</f>
        <v>0</v>
      </c>
    </row>
    <row r="605" spans="1:10" x14ac:dyDescent="0.3">
      <c r="A605" s="10" t="str">
        <f>LEFT(PasteData!A608,19)</f>
        <v/>
      </c>
      <c r="B605" s="11" t="e">
        <f>IF(PasteData!$U$1="Eastern Daylight Time",View!A605-(4/24),IF(OR(PasteData!$U$1="Eastern Standard Time",PasteData!$U$1="Central Daylight Time"),View!A605-(5/24),IF(OR(PasteData!$U$1="Central Standard Time",PasteData!$U$1="Mountain Daylight Time"),View!A605-(6/24),IF(OR(PasteData!$U$1="Mountain Standard Time",PasteData!$U$1="Pacific Daylight Time"),View!A605-(7/24),IF(OR(PasteData!$U$1="Pacific Standard Time",PasteData!$U$1="Alaska Daylight Time"),View!A605-(8/24),IF(PasteData!$U$1="Alaska Standard Time",View!A605-(9/24),""))))))</f>
        <v>#VALUE!</v>
      </c>
      <c r="C605" s="10">
        <f>PasteData!C608</f>
        <v>0</v>
      </c>
      <c r="D605" s="10">
        <f t="shared" si="46"/>
        <v>5.75</v>
      </c>
      <c r="E605">
        <f t="shared" si="49"/>
        <v>1</v>
      </c>
      <c r="F605">
        <f t="shared" si="50"/>
        <v>5.75</v>
      </c>
      <c r="G605" s="12" t="str">
        <f t="shared" si="47"/>
        <v>Insufficient Data</v>
      </c>
      <c r="H605" s="13" t="str">
        <f t="shared" si="48"/>
        <v>No Data</v>
      </c>
      <c r="I605" s="10">
        <f>PasteData!G608</f>
        <v>0</v>
      </c>
      <c r="J605" s="10">
        <f>PasteData!H608</f>
        <v>0</v>
      </c>
    </row>
    <row r="606" spans="1:10" x14ac:dyDescent="0.3">
      <c r="A606" s="10" t="str">
        <f>LEFT(PasteData!A609,19)</f>
        <v/>
      </c>
      <c r="B606" s="11" t="e">
        <f>IF(PasteData!$U$1="Eastern Daylight Time",View!A606-(4/24),IF(OR(PasteData!$U$1="Eastern Standard Time",PasteData!$U$1="Central Daylight Time"),View!A606-(5/24),IF(OR(PasteData!$U$1="Central Standard Time",PasteData!$U$1="Mountain Daylight Time"),View!A606-(6/24),IF(OR(PasteData!$U$1="Mountain Standard Time",PasteData!$U$1="Pacific Daylight Time"),View!A606-(7/24),IF(OR(PasteData!$U$1="Pacific Standard Time",PasteData!$U$1="Alaska Daylight Time"),View!A606-(8/24),IF(PasteData!$U$1="Alaska Standard Time",View!A606-(9/24),""))))))</f>
        <v>#VALUE!</v>
      </c>
      <c r="C606" s="10">
        <f>PasteData!C609</f>
        <v>0</v>
      </c>
      <c r="D606" s="10">
        <f t="shared" si="46"/>
        <v>5.75</v>
      </c>
      <c r="E606">
        <f t="shared" si="49"/>
        <v>1</v>
      </c>
      <c r="F606">
        <f t="shared" si="50"/>
        <v>5.75</v>
      </c>
      <c r="G606" s="12" t="str">
        <f t="shared" si="47"/>
        <v>Insufficient Data</v>
      </c>
      <c r="H606" s="13" t="str">
        <f t="shared" si="48"/>
        <v>No Data</v>
      </c>
      <c r="I606" s="10">
        <f>PasteData!G609</f>
        <v>0</v>
      </c>
      <c r="J606" s="10">
        <f>PasteData!H609</f>
        <v>0</v>
      </c>
    </row>
    <row r="607" spans="1:10" x14ac:dyDescent="0.3">
      <c r="A607" s="10" t="str">
        <f>LEFT(PasteData!A610,19)</f>
        <v/>
      </c>
      <c r="B607" s="11" t="e">
        <f>IF(PasteData!$U$1="Eastern Daylight Time",View!A607-(4/24),IF(OR(PasteData!$U$1="Eastern Standard Time",PasteData!$U$1="Central Daylight Time"),View!A607-(5/24),IF(OR(PasteData!$U$1="Central Standard Time",PasteData!$U$1="Mountain Daylight Time"),View!A607-(6/24),IF(OR(PasteData!$U$1="Mountain Standard Time",PasteData!$U$1="Pacific Daylight Time"),View!A607-(7/24),IF(OR(PasteData!$U$1="Pacific Standard Time",PasteData!$U$1="Alaska Daylight Time"),View!A607-(8/24),IF(PasteData!$U$1="Alaska Standard Time",View!A607-(9/24),""))))))</f>
        <v>#VALUE!</v>
      </c>
      <c r="C607" s="10">
        <f>PasteData!C610</f>
        <v>0</v>
      </c>
      <c r="D607" s="10">
        <f t="shared" si="46"/>
        <v>5.75</v>
      </c>
      <c r="E607">
        <f t="shared" si="49"/>
        <v>1</v>
      </c>
      <c r="F607">
        <f t="shared" si="50"/>
        <v>5.75</v>
      </c>
      <c r="G607" s="12" t="str">
        <f t="shared" si="47"/>
        <v>Insufficient Data</v>
      </c>
      <c r="H607" s="13" t="str">
        <f t="shared" si="48"/>
        <v>No Data</v>
      </c>
      <c r="I607" s="10">
        <f>PasteData!G610</f>
        <v>0</v>
      </c>
      <c r="J607" s="10">
        <f>PasteData!H610</f>
        <v>0</v>
      </c>
    </row>
    <row r="608" spans="1:10" x14ac:dyDescent="0.3">
      <c r="A608" s="10" t="str">
        <f>LEFT(PasteData!A611,19)</f>
        <v/>
      </c>
      <c r="B608" s="11" t="e">
        <f>IF(PasteData!$U$1="Eastern Daylight Time",View!A608-(4/24),IF(OR(PasteData!$U$1="Eastern Standard Time",PasteData!$U$1="Central Daylight Time"),View!A608-(5/24),IF(OR(PasteData!$U$1="Central Standard Time",PasteData!$U$1="Mountain Daylight Time"),View!A608-(6/24),IF(OR(PasteData!$U$1="Mountain Standard Time",PasteData!$U$1="Pacific Daylight Time"),View!A608-(7/24),IF(OR(PasteData!$U$1="Pacific Standard Time",PasteData!$U$1="Alaska Daylight Time"),View!A608-(8/24),IF(PasteData!$U$1="Alaska Standard Time",View!A608-(9/24),""))))))</f>
        <v>#VALUE!</v>
      </c>
      <c r="C608" s="10">
        <f>PasteData!C611</f>
        <v>0</v>
      </c>
      <c r="D608" s="10">
        <f t="shared" si="46"/>
        <v>5.75</v>
      </c>
      <c r="E608">
        <f t="shared" si="49"/>
        <v>1</v>
      </c>
      <c r="F608">
        <f t="shared" si="50"/>
        <v>5.75</v>
      </c>
      <c r="G608" s="12" t="str">
        <f t="shared" si="47"/>
        <v>Insufficient Data</v>
      </c>
      <c r="H608" s="13" t="str">
        <f t="shared" si="48"/>
        <v>No Data</v>
      </c>
      <c r="I608" s="10">
        <f>PasteData!G611</f>
        <v>0</v>
      </c>
      <c r="J608" s="10">
        <f>PasteData!H611</f>
        <v>0</v>
      </c>
    </row>
    <row r="609" spans="1:10" x14ac:dyDescent="0.3">
      <c r="A609" s="10" t="str">
        <f>LEFT(PasteData!A612,19)</f>
        <v/>
      </c>
      <c r="B609" s="11" t="e">
        <f>IF(PasteData!$U$1="Eastern Daylight Time",View!A609-(4/24),IF(OR(PasteData!$U$1="Eastern Standard Time",PasteData!$U$1="Central Daylight Time"),View!A609-(5/24),IF(OR(PasteData!$U$1="Central Standard Time",PasteData!$U$1="Mountain Daylight Time"),View!A609-(6/24),IF(OR(PasteData!$U$1="Mountain Standard Time",PasteData!$U$1="Pacific Daylight Time"),View!A609-(7/24),IF(OR(PasteData!$U$1="Pacific Standard Time",PasteData!$U$1="Alaska Daylight Time"),View!A609-(8/24),IF(PasteData!$U$1="Alaska Standard Time",View!A609-(9/24),""))))))</f>
        <v>#VALUE!</v>
      </c>
      <c r="C609" s="10">
        <f>PasteData!C612</f>
        <v>0</v>
      </c>
      <c r="D609" s="10">
        <f t="shared" si="46"/>
        <v>5.75</v>
      </c>
      <c r="E609">
        <f t="shared" si="49"/>
        <v>1</v>
      </c>
      <c r="F609">
        <f t="shared" si="50"/>
        <v>5.75</v>
      </c>
      <c r="G609" s="12" t="str">
        <f t="shared" si="47"/>
        <v>Insufficient Data</v>
      </c>
      <c r="H609" s="13" t="str">
        <f t="shared" si="48"/>
        <v>No Data</v>
      </c>
      <c r="I609" s="10">
        <f>PasteData!G612</f>
        <v>0</v>
      </c>
      <c r="J609" s="10">
        <f>PasteData!H612</f>
        <v>0</v>
      </c>
    </row>
    <row r="610" spans="1:10" x14ac:dyDescent="0.3">
      <c r="A610" s="10" t="str">
        <f>LEFT(PasteData!A613,19)</f>
        <v/>
      </c>
      <c r="B610" s="11" t="e">
        <f>IF(PasteData!$U$1="Eastern Daylight Time",View!A610-(4/24),IF(OR(PasteData!$U$1="Eastern Standard Time",PasteData!$U$1="Central Daylight Time"),View!A610-(5/24),IF(OR(PasteData!$U$1="Central Standard Time",PasteData!$U$1="Mountain Daylight Time"),View!A610-(6/24),IF(OR(PasteData!$U$1="Mountain Standard Time",PasteData!$U$1="Pacific Daylight Time"),View!A610-(7/24),IF(OR(PasteData!$U$1="Pacific Standard Time",PasteData!$U$1="Alaska Daylight Time"),View!A610-(8/24),IF(PasteData!$U$1="Alaska Standard Time",View!A610-(9/24),""))))))</f>
        <v>#VALUE!</v>
      </c>
      <c r="C610" s="10">
        <f>PasteData!C613</f>
        <v>0</v>
      </c>
      <c r="D610" s="10">
        <f t="shared" si="46"/>
        <v>5.75</v>
      </c>
      <c r="E610">
        <f t="shared" si="49"/>
        <v>1</v>
      </c>
      <c r="F610">
        <f t="shared" si="50"/>
        <v>5.75</v>
      </c>
      <c r="G610" s="12" t="str">
        <f t="shared" si="47"/>
        <v>Insufficient Data</v>
      </c>
      <c r="H610" s="13" t="str">
        <f t="shared" si="48"/>
        <v>No Data</v>
      </c>
      <c r="I610" s="10">
        <f>PasteData!G613</f>
        <v>0</v>
      </c>
      <c r="J610" s="10">
        <f>PasteData!H613</f>
        <v>0</v>
      </c>
    </row>
    <row r="611" spans="1:10" x14ac:dyDescent="0.3">
      <c r="A611" s="10" t="str">
        <f>LEFT(PasteData!A614,19)</f>
        <v/>
      </c>
      <c r="B611" s="11" t="e">
        <f>IF(PasteData!$U$1="Eastern Daylight Time",View!A611-(4/24),IF(OR(PasteData!$U$1="Eastern Standard Time",PasteData!$U$1="Central Daylight Time"),View!A611-(5/24),IF(OR(PasteData!$U$1="Central Standard Time",PasteData!$U$1="Mountain Daylight Time"),View!A611-(6/24),IF(OR(PasteData!$U$1="Mountain Standard Time",PasteData!$U$1="Pacific Daylight Time"),View!A611-(7/24),IF(OR(PasteData!$U$1="Pacific Standard Time",PasteData!$U$1="Alaska Daylight Time"),View!A611-(8/24),IF(PasteData!$U$1="Alaska Standard Time",View!A611-(9/24),""))))))</f>
        <v>#VALUE!</v>
      </c>
      <c r="C611" s="10">
        <f>PasteData!C614</f>
        <v>0</v>
      </c>
      <c r="D611" s="10">
        <f t="shared" si="46"/>
        <v>5.75</v>
      </c>
      <c r="E611">
        <f t="shared" si="49"/>
        <v>1</v>
      </c>
      <c r="F611">
        <f t="shared" si="50"/>
        <v>5.75</v>
      </c>
      <c r="G611" s="12" t="str">
        <f t="shared" si="47"/>
        <v>Insufficient Data</v>
      </c>
      <c r="H611" s="13" t="str">
        <f t="shared" si="48"/>
        <v>No Data</v>
      </c>
      <c r="I611" s="10">
        <f>PasteData!G614</f>
        <v>0</v>
      </c>
      <c r="J611" s="10">
        <f>PasteData!H614</f>
        <v>0</v>
      </c>
    </row>
    <row r="612" spans="1:10" x14ac:dyDescent="0.3">
      <c r="A612" s="10" t="str">
        <f>LEFT(PasteData!A615,19)</f>
        <v/>
      </c>
      <c r="B612" s="11" t="e">
        <f>IF(PasteData!$U$1="Eastern Daylight Time",View!A612-(4/24),IF(OR(PasteData!$U$1="Eastern Standard Time",PasteData!$U$1="Central Daylight Time"),View!A612-(5/24),IF(OR(PasteData!$U$1="Central Standard Time",PasteData!$U$1="Mountain Daylight Time"),View!A612-(6/24),IF(OR(PasteData!$U$1="Mountain Standard Time",PasteData!$U$1="Pacific Daylight Time"),View!A612-(7/24),IF(OR(PasteData!$U$1="Pacific Standard Time",PasteData!$U$1="Alaska Daylight Time"),View!A612-(8/24),IF(PasteData!$U$1="Alaska Standard Time",View!A612-(9/24),""))))))</f>
        <v>#VALUE!</v>
      </c>
      <c r="C612" s="10">
        <f>PasteData!C615</f>
        <v>0</v>
      </c>
      <c r="D612" s="10">
        <f t="shared" si="46"/>
        <v>5.75</v>
      </c>
      <c r="E612">
        <f t="shared" si="49"/>
        <v>1</v>
      </c>
      <c r="F612">
        <f t="shared" si="50"/>
        <v>5.75</v>
      </c>
      <c r="G612" s="12" t="str">
        <f t="shared" si="47"/>
        <v>Insufficient Data</v>
      </c>
      <c r="H612" s="13" t="str">
        <f t="shared" si="48"/>
        <v>No Data</v>
      </c>
      <c r="I612" s="10">
        <f>PasteData!G615</f>
        <v>0</v>
      </c>
      <c r="J612" s="10">
        <f>PasteData!H615</f>
        <v>0</v>
      </c>
    </row>
    <row r="613" spans="1:10" x14ac:dyDescent="0.3">
      <c r="A613" s="10" t="str">
        <f>LEFT(PasteData!A616,19)</f>
        <v/>
      </c>
      <c r="B613" s="11" t="e">
        <f>IF(PasteData!$U$1="Eastern Daylight Time",View!A613-(4/24),IF(OR(PasteData!$U$1="Eastern Standard Time",PasteData!$U$1="Central Daylight Time"),View!A613-(5/24),IF(OR(PasteData!$U$1="Central Standard Time",PasteData!$U$1="Mountain Daylight Time"),View!A613-(6/24),IF(OR(PasteData!$U$1="Mountain Standard Time",PasteData!$U$1="Pacific Daylight Time"),View!A613-(7/24),IF(OR(PasteData!$U$1="Pacific Standard Time",PasteData!$U$1="Alaska Daylight Time"),View!A613-(8/24),IF(PasteData!$U$1="Alaska Standard Time",View!A613-(9/24),""))))))</f>
        <v>#VALUE!</v>
      </c>
      <c r="C613" s="10">
        <f>PasteData!C616</f>
        <v>0</v>
      </c>
      <c r="D613" s="10">
        <f t="shared" si="46"/>
        <v>5.75</v>
      </c>
      <c r="E613">
        <f t="shared" si="49"/>
        <v>1</v>
      </c>
      <c r="F613">
        <f t="shared" si="50"/>
        <v>5.75</v>
      </c>
      <c r="G613" s="12" t="str">
        <f t="shared" si="47"/>
        <v>Insufficient Data</v>
      </c>
      <c r="H613" s="13" t="str">
        <f t="shared" si="48"/>
        <v>No Data</v>
      </c>
      <c r="I613" s="10">
        <f>PasteData!G616</f>
        <v>0</v>
      </c>
      <c r="J613" s="10">
        <f>PasteData!H616</f>
        <v>0</v>
      </c>
    </row>
    <row r="614" spans="1:10" x14ac:dyDescent="0.3">
      <c r="A614" s="10" t="str">
        <f>LEFT(PasteData!A617,19)</f>
        <v/>
      </c>
      <c r="B614" s="11" t="e">
        <f>IF(PasteData!$U$1="Eastern Daylight Time",View!A614-(4/24),IF(OR(PasteData!$U$1="Eastern Standard Time",PasteData!$U$1="Central Daylight Time"),View!A614-(5/24),IF(OR(PasteData!$U$1="Central Standard Time",PasteData!$U$1="Mountain Daylight Time"),View!A614-(6/24),IF(OR(PasteData!$U$1="Mountain Standard Time",PasteData!$U$1="Pacific Daylight Time"),View!A614-(7/24),IF(OR(PasteData!$U$1="Pacific Standard Time",PasteData!$U$1="Alaska Daylight Time"),View!A614-(8/24),IF(PasteData!$U$1="Alaska Standard Time",View!A614-(9/24),""))))))</f>
        <v>#VALUE!</v>
      </c>
      <c r="C614" s="10">
        <f>PasteData!C617</f>
        <v>0</v>
      </c>
      <c r="D614" s="10">
        <f t="shared" si="46"/>
        <v>5.75</v>
      </c>
      <c r="E614">
        <f t="shared" si="49"/>
        <v>1</v>
      </c>
      <c r="F614">
        <f t="shared" si="50"/>
        <v>5.75</v>
      </c>
      <c r="G614" s="12" t="str">
        <f t="shared" si="47"/>
        <v>Insufficient Data</v>
      </c>
      <c r="H614" s="13" t="str">
        <f t="shared" si="48"/>
        <v>No Data</v>
      </c>
      <c r="I614" s="10">
        <f>PasteData!G617</f>
        <v>0</v>
      </c>
      <c r="J614" s="10">
        <f>PasteData!H617</f>
        <v>0</v>
      </c>
    </row>
    <row r="615" spans="1:10" x14ac:dyDescent="0.3">
      <c r="A615" s="10" t="str">
        <f>LEFT(PasteData!A618,19)</f>
        <v/>
      </c>
      <c r="B615" s="11" t="e">
        <f>IF(PasteData!$U$1="Eastern Daylight Time",View!A615-(4/24),IF(OR(PasteData!$U$1="Eastern Standard Time",PasteData!$U$1="Central Daylight Time"),View!A615-(5/24),IF(OR(PasteData!$U$1="Central Standard Time",PasteData!$U$1="Mountain Daylight Time"),View!A615-(6/24),IF(OR(PasteData!$U$1="Mountain Standard Time",PasteData!$U$1="Pacific Daylight Time"),View!A615-(7/24),IF(OR(PasteData!$U$1="Pacific Standard Time",PasteData!$U$1="Alaska Daylight Time"),View!A615-(8/24),IF(PasteData!$U$1="Alaska Standard Time",View!A615-(9/24),""))))))</f>
        <v>#VALUE!</v>
      </c>
      <c r="C615" s="10">
        <f>PasteData!C618</f>
        <v>0</v>
      </c>
      <c r="D615" s="10">
        <f t="shared" si="46"/>
        <v>5.75</v>
      </c>
      <c r="E615">
        <f t="shared" si="49"/>
        <v>1</v>
      </c>
      <c r="F615">
        <f t="shared" si="50"/>
        <v>5.75</v>
      </c>
      <c r="G615" s="12" t="str">
        <f t="shared" si="47"/>
        <v>Insufficient Data</v>
      </c>
      <c r="H615" s="13" t="str">
        <f t="shared" si="48"/>
        <v>No Data</v>
      </c>
      <c r="I615" s="10">
        <f>PasteData!G618</f>
        <v>0</v>
      </c>
      <c r="J615" s="10">
        <f>PasteData!H618</f>
        <v>0</v>
      </c>
    </row>
    <row r="616" spans="1:10" x14ac:dyDescent="0.3">
      <c r="A616" s="10" t="str">
        <f>LEFT(PasteData!A619,19)</f>
        <v/>
      </c>
      <c r="B616" s="11" t="e">
        <f>IF(PasteData!$U$1="Eastern Daylight Time",View!A616-(4/24),IF(OR(PasteData!$U$1="Eastern Standard Time",PasteData!$U$1="Central Daylight Time"),View!A616-(5/24),IF(OR(PasteData!$U$1="Central Standard Time",PasteData!$U$1="Mountain Daylight Time"),View!A616-(6/24),IF(OR(PasteData!$U$1="Mountain Standard Time",PasteData!$U$1="Pacific Daylight Time"),View!A616-(7/24),IF(OR(PasteData!$U$1="Pacific Standard Time",PasteData!$U$1="Alaska Daylight Time"),View!A616-(8/24),IF(PasteData!$U$1="Alaska Standard Time",View!A616-(9/24),""))))))</f>
        <v>#VALUE!</v>
      </c>
      <c r="C616" s="10">
        <f>PasteData!C619</f>
        <v>0</v>
      </c>
      <c r="D616" s="10">
        <f t="shared" si="46"/>
        <v>5.75</v>
      </c>
      <c r="E616">
        <f t="shared" si="49"/>
        <v>1</v>
      </c>
      <c r="F616">
        <f t="shared" si="50"/>
        <v>5.75</v>
      </c>
      <c r="G616" s="12" t="str">
        <f t="shared" si="47"/>
        <v>Insufficient Data</v>
      </c>
      <c r="H616" s="13" t="str">
        <f t="shared" si="48"/>
        <v>No Data</v>
      </c>
      <c r="I616" s="10">
        <f>PasteData!G619</f>
        <v>0</v>
      </c>
      <c r="J616" s="10">
        <f>PasteData!H619</f>
        <v>0</v>
      </c>
    </row>
    <row r="617" spans="1:10" x14ac:dyDescent="0.3">
      <c r="A617" s="10" t="str">
        <f>LEFT(PasteData!A620,19)</f>
        <v/>
      </c>
      <c r="B617" s="11" t="e">
        <f>IF(PasteData!$U$1="Eastern Daylight Time",View!A617-(4/24),IF(OR(PasteData!$U$1="Eastern Standard Time",PasteData!$U$1="Central Daylight Time"),View!A617-(5/24),IF(OR(PasteData!$U$1="Central Standard Time",PasteData!$U$1="Mountain Daylight Time"),View!A617-(6/24),IF(OR(PasteData!$U$1="Mountain Standard Time",PasteData!$U$1="Pacific Daylight Time"),View!A617-(7/24),IF(OR(PasteData!$U$1="Pacific Standard Time",PasteData!$U$1="Alaska Daylight Time"),View!A617-(8/24),IF(PasteData!$U$1="Alaska Standard Time",View!A617-(9/24),""))))))</f>
        <v>#VALUE!</v>
      </c>
      <c r="C617" s="10">
        <f>PasteData!C620</f>
        <v>0</v>
      </c>
      <c r="D617" s="10">
        <f t="shared" si="46"/>
        <v>5.75</v>
      </c>
      <c r="E617">
        <f t="shared" si="49"/>
        <v>1</v>
      </c>
      <c r="F617">
        <f t="shared" si="50"/>
        <v>5.75</v>
      </c>
      <c r="G617" s="12" t="str">
        <f t="shared" si="47"/>
        <v>Insufficient Data</v>
      </c>
      <c r="H617" s="13" t="str">
        <f t="shared" si="48"/>
        <v>No Data</v>
      </c>
      <c r="I617" s="10">
        <f>PasteData!G620</f>
        <v>0</v>
      </c>
      <c r="J617" s="10">
        <f>PasteData!H620</f>
        <v>0</v>
      </c>
    </row>
    <row r="618" spans="1:10" x14ac:dyDescent="0.3">
      <c r="A618" s="10" t="str">
        <f>LEFT(PasteData!A621,19)</f>
        <v/>
      </c>
      <c r="B618" s="11" t="e">
        <f>IF(PasteData!$U$1="Eastern Daylight Time",View!A618-(4/24),IF(OR(PasteData!$U$1="Eastern Standard Time",PasteData!$U$1="Central Daylight Time"),View!A618-(5/24),IF(OR(PasteData!$U$1="Central Standard Time",PasteData!$U$1="Mountain Daylight Time"),View!A618-(6/24),IF(OR(PasteData!$U$1="Mountain Standard Time",PasteData!$U$1="Pacific Daylight Time"),View!A618-(7/24),IF(OR(PasteData!$U$1="Pacific Standard Time",PasteData!$U$1="Alaska Daylight Time"),View!A618-(8/24),IF(PasteData!$U$1="Alaska Standard Time",View!A618-(9/24),""))))))</f>
        <v>#VALUE!</v>
      </c>
      <c r="C618" s="10">
        <f>PasteData!C621</f>
        <v>0</v>
      </c>
      <c r="D618" s="10">
        <f t="shared" si="46"/>
        <v>5.75</v>
      </c>
      <c r="E618">
        <f t="shared" si="49"/>
        <v>1</v>
      </c>
      <c r="F618">
        <f t="shared" si="50"/>
        <v>5.75</v>
      </c>
      <c r="G618" s="12" t="str">
        <f t="shared" si="47"/>
        <v>Insufficient Data</v>
      </c>
      <c r="H618" s="13" t="str">
        <f t="shared" si="48"/>
        <v>No Data</v>
      </c>
      <c r="I618" s="10">
        <f>PasteData!G621</f>
        <v>0</v>
      </c>
      <c r="J618" s="10">
        <f>PasteData!H621</f>
        <v>0</v>
      </c>
    </row>
    <row r="619" spans="1:10" x14ac:dyDescent="0.3">
      <c r="A619" s="10" t="str">
        <f>LEFT(PasteData!A622,19)</f>
        <v/>
      </c>
      <c r="B619" s="11" t="e">
        <f>IF(PasteData!$U$1="Eastern Daylight Time",View!A619-(4/24),IF(OR(PasteData!$U$1="Eastern Standard Time",PasteData!$U$1="Central Daylight Time"),View!A619-(5/24),IF(OR(PasteData!$U$1="Central Standard Time",PasteData!$U$1="Mountain Daylight Time"),View!A619-(6/24),IF(OR(PasteData!$U$1="Mountain Standard Time",PasteData!$U$1="Pacific Daylight Time"),View!A619-(7/24),IF(OR(PasteData!$U$1="Pacific Standard Time",PasteData!$U$1="Alaska Daylight Time"),View!A619-(8/24),IF(PasteData!$U$1="Alaska Standard Time",View!A619-(9/24),""))))))</f>
        <v>#VALUE!</v>
      </c>
      <c r="C619" s="10">
        <f>PasteData!C622</f>
        <v>0</v>
      </c>
      <c r="D619" s="10">
        <f t="shared" si="46"/>
        <v>5.75</v>
      </c>
      <c r="E619">
        <f t="shared" si="49"/>
        <v>1</v>
      </c>
      <c r="F619">
        <f t="shared" si="50"/>
        <v>5.75</v>
      </c>
      <c r="G619" s="12" t="str">
        <f t="shared" si="47"/>
        <v>Insufficient Data</v>
      </c>
      <c r="H619" s="13" t="str">
        <f t="shared" si="48"/>
        <v>No Data</v>
      </c>
      <c r="I619" s="10">
        <f>PasteData!G622</f>
        <v>0</v>
      </c>
      <c r="J619" s="10">
        <f>PasteData!H622</f>
        <v>0</v>
      </c>
    </row>
    <row r="620" spans="1:10" x14ac:dyDescent="0.3">
      <c r="A620" s="10" t="str">
        <f>LEFT(PasteData!A623,19)</f>
        <v/>
      </c>
      <c r="B620" s="11" t="e">
        <f>IF(PasteData!$U$1="Eastern Daylight Time",View!A620-(4/24),IF(OR(PasteData!$U$1="Eastern Standard Time",PasteData!$U$1="Central Daylight Time"),View!A620-(5/24),IF(OR(PasteData!$U$1="Central Standard Time",PasteData!$U$1="Mountain Daylight Time"),View!A620-(6/24),IF(OR(PasteData!$U$1="Mountain Standard Time",PasteData!$U$1="Pacific Daylight Time"),View!A620-(7/24),IF(OR(PasteData!$U$1="Pacific Standard Time",PasteData!$U$1="Alaska Daylight Time"),View!A620-(8/24),IF(PasteData!$U$1="Alaska Standard Time",View!A620-(9/24),""))))))</f>
        <v>#VALUE!</v>
      </c>
      <c r="C620" s="10">
        <f>PasteData!C623</f>
        <v>0</v>
      </c>
      <c r="D620" s="10">
        <f t="shared" si="46"/>
        <v>5.75</v>
      </c>
      <c r="E620">
        <f t="shared" si="49"/>
        <v>1</v>
      </c>
      <c r="F620">
        <f t="shared" si="50"/>
        <v>5.75</v>
      </c>
      <c r="G620" s="12" t="str">
        <f t="shared" si="47"/>
        <v>Insufficient Data</v>
      </c>
      <c r="H620" s="13" t="str">
        <f t="shared" si="48"/>
        <v>No Data</v>
      </c>
      <c r="I620" s="10">
        <f>PasteData!G623</f>
        <v>0</v>
      </c>
      <c r="J620" s="10">
        <f>PasteData!H623</f>
        <v>0</v>
      </c>
    </row>
    <row r="621" spans="1:10" x14ac:dyDescent="0.3">
      <c r="A621" s="10" t="str">
        <f>LEFT(PasteData!A624,19)</f>
        <v/>
      </c>
      <c r="B621" s="11" t="e">
        <f>IF(PasteData!$U$1="Eastern Daylight Time",View!A621-(4/24),IF(OR(PasteData!$U$1="Eastern Standard Time",PasteData!$U$1="Central Daylight Time"),View!A621-(5/24),IF(OR(PasteData!$U$1="Central Standard Time",PasteData!$U$1="Mountain Daylight Time"),View!A621-(6/24),IF(OR(PasteData!$U$1="Mountain Standard Time",PasteData!$U$1="Pacific Daylight Time"),View!A621-(7/24),IF(OR(PasteData!$U$1="Pacific Standard Time",PasteData!$U$1="Alaska Daylight Time"),View!A621-(8/24),IF(PasteData!$U$1="Alaska Standard Time",View!A621-(9/24),""))))))</f>
        <v>#VALUE!</v>
      </c>
      <c r="C621" s="10">
        <f>PasteData!C624</f>
        <v>0</v>
      </c>
      <c r="D621" s="10">
        <f t="shared" si="46"/>
        <v>5.75</v>
      </c>
      <c r="E621">
        <f t="shared" si="49"/>
        <v>1</v>
      </c>
      <c r="F621">
        <f t="shared" si="50"/>
        <v>5.75</v>
      </c>
      <c r="G621" s="12" t="str">
        <f t="shared" si="47"/>
        <v>Insufficient Data</v>
      </c>
      <c r="H621" s="13" t="str">
        <f t="shared" si="48"/>
        <v>No Data</v>
      </c>
      <c r="I621" s="10">
        <f>PasteData!G624</f>
        <v>0</v>
      </c>
      <c r="J621" s="10">
        <f>PasteData!H624</f>
        <v>0</v>
      </c>
    </row>
    <row r="622" spans="1:10" x14ac:dyDescent="0.3">
      <c r="A622" s="10" t="str">
        <f>LEFT(PasteData!A625,19)</f>
        <v/>
      </c>
      <c r="B622" s="11" t="e">
        <f>IF(PasteData!$U$1="Eastern Daylight Time",View!A622-(4/24),IF(OR(PasteData!$U$1="Eastern Standard Time",PasteData!$U$1="Central Daylight Time"),View!A622-(5/24),IF(OR(PasteData!$U$1="Central Standard Time",PasteData!$U$1="Mountain Daylight Time"),View!A622-(6/24),IF(OR(PasteData!$U$1="Mountain Standard Time",PasteData!$U$1="Pacific Daylight Time"),View!A622-(7/24),IF(OR(PasteData!$U$1="Pacific Standard Time",PasteData!$U$1="Alaska Daylight Time"),View!A622-(8/24),IF(PasteData!$U$1="Alaska Standard Time",View!A622-(9/24),""))))))</f>
        <v>#VALUE!</v>
      </c>
      <c r="C622" s="10">
        <f>PasteData!C625</f>
        <v>0</v>
      </c>
      <c r="D622" s="10">
        <f t="shared" si="46"/>
        <v>5.75</v>
      </c>
      <c r="E622">
        <f t="shared" si="49"/>
        <v>1</v>
      </c>
      <c r="F622">
        <f t="shared" si="50"/>
        <v>5.75</v>
      </c>
      <c r="G622" s="12" t="str">
        <f t="shared" si="47"/>
        <v>Insufficient Data</v>
      </c>
      <c r="H622" s="13" t="str">
        <f t="shared" si="48"/>
        <v>No Data</v>
      </c>
      <c r="I622" s="10">
        <f>PasteData!G625</f>
        <v>0</v>
      </c>
      <c r="J622" s="10">
        <f>PasteData!H625</f>
        <v>0</v>
      </c>
    </row>
    <row r="623" spans="1:10" x14ac:dyDescent="0.3">
      <c r="A623" s="10" t="str">
        <f>LEFT(PasteData!A626,19)</f>
        <v/>
      </c>
      <c r="B623" s="11" t="e">
        <f>IF(PasteData!$U$1="Eastern Daylight Time",View!A623-(4/24),IF(OR(PasteData!$U$1="Eastern Standard Time",PasteData!$U$1="Central Daylight Time"),View!A623-(5/24),IF(OR(PasteData!$U$1="Central Standard Time",PasteData!$U$1="Mountain Daylight Time"),View!A623-(6/24),IF(OR(PasteData!$U$1="Mountain Standard Time",PasteData!$U$1="Pacific Daylight Time"),View!A623-(7/24),IF(OR(PasteData!$U$1="Pacific Standard Time",PasteData!$U$1="Alaska Daylight Time"),View!A623-(8/24),IF(PasteData!$U$1="Alaska Standard Time",View!A623-(9/24),""))))))</f>
        <v>#VALUE!</v>
      </c>
      <c r="C623" s="10">
        <f>PasteData!C626</f>
        <v>0</v>
      </c>
      <c r="D623" s="10">
        <f t="shared" si="46"/>
        <v>5.75</v>
      </c>
      <c r="E623">
        <f t="shared" si="49"/>
        <v>1</v>
      </c>
      <c r="F623">
        <f t="shared" si="50"/>
        <v>5.75</v>
      </c>
      <c r="G623" s="12" t="str">
        <f t="shared" si="47"/>
        <v>Insufficient Data</v>
      </c>
      <c r="H623" s="13" t="str">
        <f t="shared" si="48"/>
        <v>No Data</v>
      </c>
      <c r="I623" s="10">
        <f>PasteData!G626</f>
        <v>0</v>
      </c>
      <c r="J623" s="10">
        <f>PasteData!H626</f>
        <v>0</v>
      </c>
    </row>
    <row r="624" spans="1:10" x14ac:dyDescent="0.3">
      <c r="A624" s="10" t="str">
        <f>LEFT(PasteData!A627,19)</f>
        <v/>
      </c>
      <c r="B624" s="11" t="e">
        <f>IF(PasteData!$U$1="Eastern Daylight Time",View!A624-(4/24),IF(OR(PasteData!$U$1="Eastern Standard Time",PasteData!$U$1="Central Daylight Time"),View!A624-(5/24),IF(OR(PasteData!$U$1="Central Standard Time",PasteData!$U$1="Mountain Daylight Time"),View!A624-(6/24),IF(OR(PasteData!$U$1="Mountain Standard Time",PasteData!$U$1="Pacific Daylight Time"),View!A624-(7/24),IF(OR(PasteData!$U$1="Pacific Standard Time",PasteData!$U$1="Alaska Daylight Time"),View!A624-(8/24),IF(PasteData!$U$1="Alaska Standard Time",View!A624-(9/24),""))))))</f>
        <v>#VALUE!</v>
      </c>
      <c r="C624" s="10">
        <f>PasteData!C627</f>
        <v>0</v>
      </c>
      <c r="D624" s="10">
        <f t="shared" si="46"/>
        <v>5.75</v>
      </c>
      <c r="E624">
        <f t="shared" si="49"/>
        <v>1</v>
      </c>
      <c r="F624">
        <f t="shared" si="50"/>
        <v>5.75</v>
      </c>
      <c r="G624" s="12" t="str">
        <f t="shared" si="47"/>
        <v>Insufficient Data</v>
      </c>
      <c r="H624" s="13" t="str">
        <f t="shared" si="48"/>
        <v>No Data</v>
      </c>
      <c r="I624" s="10">
        <f>PasteData!G627</f>
        <v>0</v>
      </c>
      <c r="J624" s="10">
        <f>PasteData!H627</f>
        <v>0</v>
      </c>
    </row>
    <row r="625" spans="1:10" x14ac:dyDescent="0.3">
      <c r="A625" s="10" t="str">
        <f>LEFT(PasteData!A628,19)</f>
        <v/>
      </c>
      <c r="B625" s="11" t="e">
        <f>IF(PasteData!$U$1="Eastern Daylight Time",View!A625-(4/24),IF(OR(PasteData!$U$1="Eastern Standard Time",PasteData!$U$1="Central Daylight Time"),View!A625-(5/24),IF(OR(PasteData!$U$1="Central Standard Time",PasteData!$U$1="Mountain Daylight Time"),View!A625-(6/24),IF(OR(PasteData!$U$1="Mountain Standard Time",PasteData!$U$1="Pacific Daylight Time"),View!A625-(7/24),IF(OR(PasteData!$U$1="Pacific Standard Time",PasteData!$U$1="Alaska Daylight Time"),View!A625-(8/24),IF(PasteData!$U$1="Alaska Standard Time",View!A625-(9/24),""))))))</f>
        <v>#VALUE!</v>
      </c>
      <c r="C625" s="10">
        <f>PasteData!C628</f>
        <v>0</v>
      </c>
      <c r="D625" s="10">
        <f t="shared" si="46"/>
        <v>5.75</v>
      </c>
      <c r="E625">
        <f t="shared" si="49"/>
        <v>1</v>
      </c>
      <c r="F625">
        <f t="shared" si="50"/>
        <v>5.75</v>
      </c>
      <c r="G625" s="12" t="str">
        <f t="shared" si="47"/>
        <v>Insufficient Data</v>
      </c>
      <c r="H625" s="13" t="str">
        <f t="shared" si="48"/>
        <v>No Data</v>
      </c>
      <c r="I625" s="10">
        <f>PasteData!G628</f>
        <v>0</v>
      </c>
      <c r="J625" s="10">
        <f>PasteData!H628</f>
        <v>0</v>
      </c>
    </row>
    <row r="626" spans="1:10" x14ac:dyDescent="0.3">
      <c r="A626" s="10" t="str">
        <f>LEFT(PasteData!A629,19)</f>
        <v/>
      </c>
      <c r="B626" s="11" t="e">
        <f>IF(PasteData!$U$1="Eastern Daylight Time",View!A626-(4/24),IF(OR(PasteData!$U$1="Eastern Standard Time",PasteData!$U$1="Central Daylight Time"),View!A626-(5/24),IF(OR(PasteData!$U$1="Central Standard Time",PasteData!$U$1="Mountain Daylight Time"),View!A626-(6/24),IF(OR(PasteData!$U$1="Mountain Standard Time",PasteData!$U$1="Pacific Daylight Time"),View!A626-(7/24),IF(OR(PasteData!$U$1="Pacific Standard Time",PasteData!$U$1="Alaska Daylight Time"),View!A626-(8/24),IF(PasteData!$U$1="Alaska Standard Time",View!A626-(9/24),""))))))</f>
        <v>#VALUE!</v>
      </c>
      <c r="C626" s="10">
        <f>PasteData!C629</f>
        <v>0</v>
      </c>
      <c r="D626" s="10">
        <f t="shared" si="46"/>
        <v>5.75</v>
      </c>
      <c r="E626">
        <f t="shared" si="49"/>
        <v>1</v>
      </c>
      <c r="F626">
        <f t="shared" si="50"/>
        <v>5.75</v>
      </c>
      <c r="G626" s="12" t="str">
        <f t="shared" si="47"/>
        <v>Insufficient Data</v>
      </c>
      <c r="H626" s="13" t="str">
        <f t="shared" si="48"/>
        <v>No Data</v>
      </c>
      <c r="I626" s="10">
        <f>PasteData!G629</f>
        <v>0</v>
      </c>
      <c r="J626" s="10">
        <f>PasteData!H629</f>
        <v>0</v>
      </c>
    </row>
    <row r="627" spans="1:10" x14ac:dyDescent="0.3">
      <c r="A627" s="10" t="str">
        <f>LEFT(PasteData!A630,19)</f>
        <v/>
      </c>
      <c r="B627" s="11" t="e">
        <f>IF(PasteData!$U$1="Eastern Daylight Time",View!A627-(4/24),IF(OR(PasteData!$U$1="Eastern Standard Time",PasteData!$U$1="Central Daylight Time"),View!A627-(5/24),IF(OR(PasteData!$U$1="Central Standard Time",PasteData!$U$1="Mountain Daylight Time"),View!A627-(6/24),IF(OR(PasteData!$U$1="Mountain Standard Time",PasteData!$U$1="Pacific Daylight Time"),View!A627-(7/24),IF(OR(PasteData!$U$1="Pacific Standard Time",PasteData!$U$1="Alaska Daylight Time"),View!A627-(8/24),IF(PasteData!$U$1="Alaska Standard Time",View!A627-(9/24),""))))))</f>
        <v>#VALUE!</v>
      </c>
      <c r="C627" s="10">
        <f>PasteData!C630</f>
        <v>0</v>
      </c>
      <c r="D627" s="10">
        <f t="shared" si="46"/>
        <v>5.75</v>
      </c>
      <c r="E627">
        <f t="shared" si="49"/>
        <v>1</v>
      </c>
      <c r="F627">
        <f t="shared" si="50"/>
        <v>5.75</v>
      </c>
      <c r="G627" s="12" t="str">
        <f t="shared" si="47"/>
        <v>Insufficient Data</v>
      </c>
      <c r="H627" s="13" t="str">
        <f t="shared" si="48"/>
        <v>No Data</v>
      </c>
      <c r="I627" s="10">
        <f>PasteData!G630</f>
        <v>0</v>
      </c>
      <c r="J627" s="10">
        <f>PasteData!H630</f>
        <v>0</v>
      </c>
    </row>
    <row r="628" spans="1:10" x14ac:dyDescent="0.3">
      <c r="A628" s="10" t="str">
        <f>LEFT(PasteData!A631,19)</f>
        <v/>
      </c>
      <c r="B628" s="11" t="e">
        <f>IF(PasteData!$U$1="Eastern Daylight Time",View!A628-(4/24),IF(OR(PasteData!$U$1="Eastern Standard Time",PasteData!$U$1="Central Daylight Time"),View!A628-(5/24),IF(OR(PasteData!$U$1="Central Standard Time",PasteData!$U$1="Mountain Daylight Time"),View!A628-(6/24),IF(OR(PasteData!$U$1="Mountain Standard Time",PasteData!$U$1="Pacific Daylight Time"),View!A628-(7/24),IF(OR(PasteData!$U$1="Pacific Standard Time",PasteData!$U$1="Alaska Daylight Time"),View!A628-(8/24),IF(PasteData!$U$1="Alaska Standard Time",View!A628-(9/24),""))))))</f>
        <v>#VALUE!</v>
      </c>
      <c r="C628" s="10">
        <f>PasteData!C631</f>
        <v>0</v>
      </c>
      <c r="D628" s="10">
        <f t="shared" si="46"/>
        <v>5.75</v>
      </c>
      <c r="E628">
        <f t="shared" si="49"/>
        <v>1</v>
      </c>
      <c r="F628">
        <f t="shared" si="50"/>
        <v>5.75</v>
      </c>
      <c r="G628" s="12" t="str">
        <f t="shared" si="47"/>
        <v>Insufficient Data</v>
      </c>
      <c r="H628" s="13" t="str">
        <f t="shared" si="48"/>
        <v>No Data</v>
      </c>
      <c r="I628" s="10">
        <f>PasteData!G631</f>
        <v>0</v>
      </c>
      <c r="J628" s="10">
        <f>PasteData!H631</f>
        <v>0</v>
      </c>
    </row>
    <row r="629" spans="1:10" x14ac:dyDescent="0.3">
      <c r="A629" s="10" t="str">
        <f>LEFT(PasteData!A632,19)</f>
        <v/>
      </c>
      <c r="B629" s="11" t="e">
        <f>IF(PasteData!$U$1="Eastern Daylight Time",View!A629-(4/24),IF(OR(PasteData!$U$1="Eastern Standard Time",PasteData!$U$1="Central Daylight Time"),View!A629-(5/24),IF(OR(PasteData!$U$1="Central Standard Time",PasteData!$U$1="Mountain Daylight Time"),View!A629-(6/24),IF(OR(PasteData!$U$1="Mountain Standard Time",PasteData!$U$1="Pacific Daylight Time"),View!A629-(7/24),IF(OR(PasteData!$U$1="Pacific Standard Time",PasteData!$U$1="Alaska Daylight Time"),View!A629-(8/24),IF(PasteData!$U$1="Alaska Standard Time",View!A629-(9/24),""))))))</f>
        <v>#VALUE!</v>
      </c>
      <c r="C629" s="10">
        <f>PasteData!C632</f>
        <v>0</v>
      </c>
      <c r="D629" s="10">
        <f t="shared" si="46"/>
        <v>5.75</v>
      </c>
      <c r="E629">
        <f t="shared" si="49"/>
        <v>1</v>
      </c>
      <c r="F629">
        <f t="shared" si="50"/>
        <v>5.75</v>
      </c>
      <c r="G629" s="12" t="str">
        <f t="shared" si="47"/>
        <v>Insufficient Data</v>
      </c>
      <c r="H629" s="13" t="str">
        <f t="shared" si="48"/>
        <v>No Data</v>
      </c>
      <c r="I629" s="10">
        <f>PasteData!G632</f>
        <v>0</v>
      </c>
      <c r="J629" s="10">
        <f>PasteData!H632</f>
        <v>0</v>
      </c>
    </row>
    <row r="630" spans="1:10" x14ac:dyDescent="0.3">
      <c r="A630" s="10" t="str">
        <f>LEFT(PasteData!A633,19)</f>
        <v/>
      </c>
      <c r="B630" s="11" t="e">
        <f>IF(PasteData!$U$1="Eastern Daylight Time",View!A630-(4/24),IF(OR(PasteData!$U$1="Eastern Standard Time",PasteData!$U$1="Central Daylight Time"),View!A630-(5/24),IF(OR(PasteData!$U$1="Central Standard Time",PasteData!$U$1="Mountain Daylight Time"),View!A630-(6/24),IF(OR(PasteData!$U$1="Mountain Standard Time",PasteData!$U$1="Pacific Daylight Time"),View!A630-(7/24),IF(OR(PasteData!$U$1="Pacific Standard Time",PasteData!$U$1="Alaska Daylight Time"),View!A630-(8/24),IF(PasteData!$U$1="Alaska Standard Time",View!A630-(9/24),""))))))</f>
        <v>#VALUE!</v>
      </c>
      <c r="C630" s="10">
        <f>PasteData!C633</f>
        <v>0</v>
      </c>
      <c r="D630" s="10">
        <f t="shared" si="46"/>
        <v>5.75</v>
      </c>
      <c r="E630">
        <f t="shared" si="49"/>
        <v>1</v>
      </c>
      <c r="F630">
        <f t="shared" si="50"/>
        <v>5.75</v>
      </c>
      <c r="G630" s="12" t="str">
        <f t="shared" si="47"/>
        <v>Insufficient Data</v>
      </c>
      <c r="H630" s="13" t="str">
        <f t="shared" si="48"/>
        <v>No Data</v>
      </c>
      <c r="I630" s="10">
        <f>PasteData!G633</f>
        <v>0</v>
      </c>
      <c r="J630" s="10">
        <f>PasteData!H633</f>
        <v>0</v>
      </c>
    </row>
    <row r="631" spans="1:10" x14ac:dyDescent="0.3">
      <c r="A631" s="10" t="str">
        <f>LEFT(PasteData!A634,19)</f>
        <v/>
      </c>
      <c r="B631" s="11" t="e">
        <f>IF(PasteData!$U$1="Eastern Daylight Time",View!A631-(4/24),IF(OR(PasteData!$U$1="Eastern Standard Time",PasteData!$U$1="Central Daylight Time"),View!A631-(5/24),IF(OR(PasteData!$U$1="Central Standard Time",PasteData!$U$1="Mountain Daylight Time"),View!A631-(6/24),IF(OR(PasteData!$U$1="Mountain Standard Time",PasteData!$U$1="Pacific Daylight Time"),View!A631-(7/24),IF(OR(PasteData!$U$1="Pacific Standard Time",PasteData!$U$1="Alaska Daylight Time"),View!A631-(8/24),IF(PasteData!$U$1="Alaska Standard Time",View!A631-(9/24),""))))))</f>
        <v>#VALUE!</v>
      </c>
      <c r="C631" s="10">
        <f>PasteData!C634</f>
        <v>0</v>
      </c>
      <c r="D631" s="10">
        <f t="shared" si="46"/>
        <v>5.75</v>
      </c>
      <c r="E631">
        <f t="shared" si="49"/>
        <v>1</v>
      </c>
      <c r="F631">
        <f t="shared" si="50"/>
        <v>5.75</v>
      </c>
      <c r="G631" s="12" t="str">
        <f t="shared" si="47"/>
        <v>Insufficient Data</v>
      </c>
      <c r="H631" s="13" t="str">
        <f t="shared" si="48"/>
        <v>No Data</v>
      </c>
      <c r="I631" s="10">
        <f>PasteData!G634</f>
        <v>0</v>
      </c>
      <c r="J631" s="10">
        <f>PasteData!H634</f>
        <v>0</v>
      </c>
    </row>
    <row r="632" spans="1:10" x14ac:dyDescent="0.3">
      <c r="A632" s="10" t="str">
        <f>LEFT(PasteData!A635,19)</f>
        <v/>
      </c>
      <c r="B632" s="11" t="e">
        <f>IF(PasteData!$U$1="Eastern Daylight Time",View!A632-(4/24),IF(OR(PasteData!$U$1="Eastern Standard Time",PasteData!$U$1="Central Daylight Time"),View!A632-(5/24),IF(OR(PasteData!$U$1="Central Standard Time",PasteData!$U$1="Mountain Daylight Time"),View!A632-(6/24),IF(OR(PasteData!$U$1="Mountain Standard Time",PasteData!$U$1="Pacific Daylight Time"),View!A632-(7/24),IF(OR(PasteData!$U$1="Pacific Standard Time",PasteData!$U$1="Alaska Daylight Time"),View!A632-(8/24),IF(PasteData!$U$1="Alaska Standard Time",View!A632-(9/24),""))))))</f>
        <v>#VALUE!</v>
      </c>
      <c r="C632" s="10">
        <f>PasteData!C635</f>
        <v>0</v>
      </c>
      <c r="D632" s="10">
        <f t="shared" si="46"/>
        <v>5.75</v>
      </c>
      <c r="E632">
        <f t="shared" si="49"/>
        <v>1</v>
      </c>
      <c r="F632">
        <f t="shared" si="50"/>
        <v>5.75</v>
      </c>
      <c r="G632" s="12" t="str">
        <f t="shared" si="47"/>
        <v>Insufficient Data</v>
      </c>
      <c r="H632" s="13" t="str">
        <f t="shared" si="48"/>
        <v>No Data</v>
      </c>
      <c r="I632" s="10">
        <f>PasteData!G635</f>
        <v>0</v>
      </c>
      <c r="J632" s="10">
        <f>PasteData!H635</f>
        <v>0</v>
      </c>
    </row>
    <row r="633" spans="1:10" x14ac:dyDescent="0.3">
      <c r="A633" s="10" t="str">
        <f>LEFT(PasteData!A636,19)</f>
        <v/>
      </c>
      <c r="B633" s="11" t="e">
        <f>IF(PasteData!$U$1="Eastern Daylight Time",View!A633-(4/24),IF(OR(PasteData!$U$1="Eastern Standard Time",PasteData!$U$1="Central Daylight Time"),View!A633-(5/24),IF(OR(PasteData!$U$1="Central Standard Time",PasteData!$U$1="Mountain Daylight Time"),View!A633-(6/24),IF(OR(PasteData!$U$1="Mountain Standard Time",PasteData!$U$1="Pacific Daylight Time"),View!A633-(7/24),IF(OR(PasteData!$U$1="Pacific Standard Time",PasteData!$U$1="Alaska Daylight Time"),View!A633-(8/24),IF(PasteData!$U$1="Alaska Standard Time",View!A633-(9/24),""))))))</f>
        <v>#VALUE!</v>
      </c>
      <c r="C633" s="10">
        <f>PasteData!C636</f>
        <v>0</v>
      </c>
      <c r="D633" s="10">
        <f t="shared" si="46"/>
        <v>5.75</v>
      </c>
      <c r="E633">
        <f t="shared" si="49"/>
        <v>1</v>
      </c>
      <c r="F633">
        <f t="shared" si="50"/>
        <v>5.75</v>
      </c>
      <c r="G633" s="12" t="str">
        <f t="shared" si="47"/>
        <v>Insufficient Data</v>
      </c>
      <c r="H633" s="13" t="str">
        <f t="shared" si="48"/>
        <v>No Data</v>
      </c>
      <c r="I633" s="10">
        <f>PasteData!G636</f>
        <v>0</v>
      </c>
      <c r="J633" s="10">
        <f>PasteData!H636</f>
        <v>0</v>
      </c>
    </row>
    <row r="634" spans="1:10" x14ac:dyDescent="0.3">
      <c r="A634" s="10" t="str">
        <f>LEFT(PasteData!A637,19)</f>
        <v/>
      </c>
      <c r="B634" s="11" t="e">
        <f>IF(PasteData!$U$1="Eastern Daylight Time",View!A634-(4/24),IF(OR(PasteData!$U$1="Eastern Standard Time",PasteData!$U$1="Central Daylight Time"),View!A634-(5/24),IF(OR(PasteData!$U$1="Central Standard Time",PasteData!$U$1="Mountain Daylight Time"),View!A634-(6/24),IF(OR(PasteData!$U$1="Mountain Standard Time",PasteData!$U$1="Pacific Daylight Time"),View!A634-(7/24),IF(OR(PasteData!$U$1="Pacific Standard Time",PasteData!$U$1="Alaska Daylight Time"),View!A634-(8/24),IF(PasteData!$U$1="Alaska Standard Time",View!A634-(9/24),""))))))</f>
        <v>#VALUE!</v>
      </c>
      <c r="C634" s="10">
        <f>PasteData!C637</f>
        <v>0</v>
      </c>
      <c r="D634" s="10">
        <f t="shared" si="46"/>
        <v>5.75</v>
      </c>
      <c r="E634">
        <f t="shared" si="49"/>
        <v>1</v>
      </c>
      <c r="F634">
        <f t="shared" si="50"/>
        <v>5.75</v>
      </c>
      <c r="G634" s="12" t="str">
        <f t="shared" si="47"/>
        <v>Insufficient Data</v>
      </c>
      <c r="H634" s="13" t="str">
        <f t="shared" si="48"/>
        <v>No Data</v>
      </c>
      <c r="I634" s="10">
        <f>PasteData!G637</f>
        <v>0</v>
      </c>
      <c r="J634" s="10">
        <f>PasteData!H637</f>
        <v>0</v>
      </c>
    </row>
    <row r="635" spans="1:10" x14ac:dyDescent="0.3">
      <c r="A635" s="10" t="str">
        <f>LEFT(PasteData!A638,19)</f>
        <v/>
      </c>
      <c r="B635" s="11" t="e">
        <f>IF(PasteData!$U$1="Eastern Daylight Time",View!A635-(4/24),IF(OR(PasteData!$U$1="Eastern Standard Time",PasteData!$U$1="Central Daylight Time"),View!A635-(5/24),IF(OR(PasteData!$U$1="Central Standard Time",PasteData!$U$1="Mountain Daylight Time"),View!A635-(6/24),IF(OR(PasteData!$U$1="Mountain Standard Time",PasteData!$U$1="Pacific Daylight Time"),View!A635-(7/24),IF(OR(PasteData!$U$1="Pacific Standard Time",PasteData!$U$1="Alaska Daylight Time"),View!A635-(8/24),IF(PasteData!$U$1="Alaska Standard Time",View!A635-(9/24),""))))))</f>
        <v>#VALUE!</v>
      </c>
      <c r="C635" s="10">
        <f>PasteData!C638</f>
        <v>0</v>
      </c>
      <c r="D635" s="10">
        <f t="shared" si="46"/>
        <v>5.75</v>
      </c>
      <c r="E635">
        <f t="shared" si="49"/>
        <v>1</v>
      </c>
      <c r="F635">
        <f t="shared" si="50"/>
        <v>5.75</v>
      </c>
      <c r="G635" s="12" t="str">
        <f t="shared" si="47"/>
        <v>Insufficient Data</v>
      </c>
      <c r="H635" s="13" t="str">
        <f t="shared" si="48"/>
        <v>No Data</v>
      </c>
      <c r="I635" s="10">
        <f>PasteData!G638</f>
        <v>0</v>
      </c>
      <c r="J635" s="10">
        <f>PasteData!H638</f>
        <v>0</v>
      </c>
    </row>
    <row r="636" spans="1:10" x14ac:dyDescent="0.3">
      <c r="A636" s="10" t="str">
        <f>LEFT(PasteData!A639,19)</f>
        <v/>
      </c>
      <c r="B636" s="11" t="e">
        <f>IF(PasteData!$U$1="Eastern Daylight Time",View!A636-(4/24),IF(OR(PasteData!$U$1="Eastern Standard Time",PasteData!$U$1="Central Daylight Time"),View!A636-(5/24),IF(OR(PasteData!$U$1="Central Standard Time",PasteData!$U$1="Mountain Daylight Time"),View!A636-(6/24),IF(OR(PasteData!$U$1="Mountain Standard Time",PasteData!$U$1="Pacific Daylight Time"),View!A636-(7/24),IF(OR(PasteData!$U$1="Pacific Standard Time",PasteData!$U$1="Alaska Daylight Time"),View!A636-(8/24),IF(PasteData!$U$1="Alaska Standard Time",View!A636-(9/24),""))))))</f>
        <v>#VALUE!</v>
      </c>
      <c r="C636" s="10">
        <f>PasteData!C639</f>
        <v>0</v>
      </c>
      <c r="D636" s="10">
        <f t="shared" si="46"/>
        <v>5.75</v>
      </c>
      <c r="E636">
        <f t="shared" si="49"/>
        <v>1</v>
      </c>
      <c r="F636">
        <f t="shared" si="50"/>
        <v>5.75</v>
      </c>
      <c r="G636" s="12" t="str">
        <f t="shared" si="47"/>
        <v>Insufficient Data</v>
      </c>
      <c r="H636" s="13" t="str">
        <f t="shared" si="48"/>
        <v>No Data</v>
      </c>
      <c r="I636" s="10">
        <f>PasteData!G639</f>
        <v>0</v>
      </c>
      <c r="J636" s="10">
        <f>PasteData!H639</f>
        <v>0</v>
      </c>
    </row>
    <row r="637" spans="1:10" x14ac:dyDescent="0.3">
      <c r="A637" s="10" t="str">
        <f>LEFT(PasteData!A640,19)</f>
        <v/>
      </c>
      <c r="B637" s="11" t="e">
        <f>IF(PasteData!$U$1="Eastern Daylight Time",View!A637-(4/24),IF(OR(PasteData!$U$1="Eastern Standard Time",PasteData!$U$1="Central Daylight Time"),View!A637-(5/24),IF(OR(PasteData!$U$1="Central Standard Time",PasteData!$U$1="Mountain Daylight Time"),View!A637-(6/24),IF(OR(PasteData!$U$1="Mountain Standard Time",PasteData!$U$1="Pacific Daylight Time"),View!A637-(7/24),IF(OR(PasteData!$U$1="Pacific Standard Time",PasteData!$U$1="Alaska Daylight Time"),View!A637-(8/24),IF(PasteData!$U$1="Alaska Standard Time",View!A637-(9/24),""))))))</f>
        <v>#VALUE!</v>
      </c>
      <c r="C637" s="10">
        <f>PasteData!C640</f>
        <v>0</v>
      </c>
      <c r="D637" s="10">
        <f t="shared" si="46"/>
        <v>5.75</v>
      </c>
      <c r="E637">
        <f t="shared" si="49"/>
        <v>1</v>
      </c>
      <c r="F637">
        <f t="shared" si="50"/>
        <v>5.75</v>
      </c>
      <c r="G637" s="12" t="str">
        <f t="shared" si="47"/>
        <v>Insufficient Data</v>
      </c>
      <c r="H637" s="13" t="str">
        <f t="shared" si="48"/>
        <v>No Data</v>
      </c>
      <c r="I637" s="10">
        <f>PasteData!G640</f>
        <v>0</v>
      </c>
      <c r="J637" s="10">
        <f>PasteData!H640</f>
        <v>0</v>
      </c>
    </row>
    <row r="638" spans="1:10" x14ac:dyDescent="0.3">
      <c r="A638" s="10" t="str">
        <f>LEFT(PasteData!A641,19)</f>
        <v/>
      </c>
      <c r="B638" s="11" t="e">
        <f>IF(PasteData!$U$1="Eastern Daylight Time",View!A638-(4/24),IF(OR(PasteData!$U$1="Eastern Standard Time",PasteData!$U$1="Central Daylight Time"),View!A638-(5/24),IF(OR(PasteData!$U$1="Central Standard Time",PasteData!$U$1="Mountain Daylight Time"),View!A638-(6/24),IF(OR(PasteData!$U$1="Mountain Standard Time",PasteData!$U$1="Pacific Daylight Time"),View!A638-(7/24),IF(OR(PasteData!$U$1="Pacific Standard Time",PasteData!$U$1="Alaska Daylight Time"),View!A638-(8/24),IF(PasteData!$U$1="Alaska Standard Time",View!A638-(9/24),""))))))</f>
        <v>#VALUE!</v>
      </c>
      <c r="C638" s="10">
        <f>PasteData!C641</f>
        <v>0</v>
      </c>
      <c r="D638" s="10">
        <f t="shared" si="46"/>
        <v>5.75</v>
      </c>
      <c r="E638">
        <f t="shared" si="49"/>
        <v>1</v>
      </c>
      <c r="F638">
        <f t="shared" si="50"/>
        <v>5.75</v>
      </c>
      <c r="G638" s="12" t="str">
        <f t="shared" si="47"/>
        <v>Insufficient Data</v>
      </c>
      <c r="H638" s="13" t="str">
        <f t="shared" si="48"/>
        <v>No Data</v>
      </c>
      <c r="I638" s="10">
        <f>PasteData!G641</f>
        <v>0</v>
      </c>
      <c r="J638" s="10">
        <f>PasteData!H641</f>
        <v>0</v>
      </c>
    </row>
    <row r="639" spans="1:10" x14ac:dyDescent="0.3">
      <c r="A639" s="10" t="str">
        <f>LEFT(PasteData!A642,19)</f>
        <v/>
      </c>
      <c r="B639" s="11" t="e">
        <f>IF(PasteData!$U$1="Eastern Daylight Time",View!A639-(4/24),IF(OR(PasteData!$U$1="Eastern Standard Time",PasteData!$U$1="Central Daylight Time"),View!A639-(5/24),IF(OR(PasteData!$U$1="Central Standard Time",PasteData!$U$1="Mountain Daylight Time"),View!A639-(6/24),IF(OR(PasteData!$U$1="Mountain Standard Time",PasteData!$U$1="Pacific Daylight Time"),View!A639-(7/24),IF(OR(PasteData!$U$1="Pacific Standard Time",PasteData!$U$1="Alaska Daylight Time"),View!A639-(8/24),IF(PasteData!$U$1="Alaska Standard Time",View!A639-(9/24),""))))))</f>
        <v>#VALUE!</v>
      </c>
      <c r="C639" s="10">
        <f>PasteData!C642</f>
        <v>0</v>
      </c>
      <c r="D639" s="10">
        <f t="shared" si="46"/>
        <v>5.75</v>
      </c>
      <c r="E639">
        <f t="shared" si="49"/>
        <v>1</v>
      </c>
      <c r="F639">
        <f t="shared" si="50"/>
        <v>5.75</v>
      </c>
      <c r="G639" s="12" t="str">
        <f t="shared" si="47"/>
        <v>Insufficient Data</v>
      </c>
      <c r="H639" s="13" t="str">
        <f t="shared" si="48"/>
        <v>No Data</v>
      </c>
      <c r="I639" s="10">
        <f>PasteData!G642</f>
        <v>0</v>
      </c>
      <c r="J639" s="10">
        <f>PasteData!H642</f>
        <v>0</v>
      </c>
    </row>
    <row r="640" spans="1:10" x14ac:dyDescent="0.3">
      <c r="A640" s="10" t="str">
        <f>LEFT(PasteData!A643,19)</f>
        <v/>
      </c>
      <c r="B640" s="11" t="e">
        <f>IF(PasteData!$U$1="Eastern Daylight Time",View!A640-(4/24),IF(OR(PasteData!$U$1="Eastern Standard Time",PasteData!$U$1="Central Daylight Time"),View!A640-(5/24),IF(OR(PasteData!$U$1="Central Standard Time",PasteData!$U$1="Mountain Daylight Time"),View!A640-(6/24),IF(OR(PasteData!$U$1="Mountain Standard Time",PasteData!$U$1="Pacific Daylight Time"),View!A640-(7/24),IF(OR(PasteData!$U$1="Pacific Standard Time",PasteData!$U$1="Alaska Daylight Time"),View!A640-(8/24),IF(PasteData!$U$1="Alaska Standard Time",View!A640-(9/24),""))))))</f>
        <v>#VALUE!</v>
      </c>
      <c r="C640" s="10">
        <f>PasteData!C643</f>
        <v>0</v>
      </c>
      <c r="D640" s="10">
        <f t="shared" si="46"/>
        <v>5.75</v>
      </c>
      <c r="E640">
        <f t="shared" si="49"/>
        <v>1</v>
      </c>
      <c r="F640">
        <f t="shared" si="50"/>
        <v>5.75</v>
      </c>
      <c r="G640" s="12" t="str">
        <f t="shared" si="47"/>
        <v>Insufficient Data</v>
      </c>
      <c r="H640" s="13" t="str">
        <f t="shared" si="48"/>
        <v>No Data</v>
      </c>
      <c r="I640" s="10">
        <f>PasteData!G643</f>
        <v>0</v>
      </c>
      <c r="J640" s="10">
        <f>PasteData!H643</f>
        <v>0</v>
      </c>
    </row>
    <row r="641" spans="1:10" x14ac:dyDescent="0.3">
      <c r="A641" s="10" t="str">
        <f>LEFT(PasteData!A644,19)</f>
        <v/>
      </c>
      <c r="B641" s="11" t="e">
        <f>IF(PasteData!$U$1="Eastern Daylight Time",View!A641-(4/24),IF(OR(PasteData!$U$1="Eastern Standard Time",PasteData!$U$1="Central Daylight Time"),View!A641-(5/24),IF(OR(PasteData!$U$1="Central Standard Time",PasteData!$U$1="Mountain Daylight Time"),View!A641-(6/24),IF(OR(PasteData!$U$1="Mountain Standard Time",PasteData!$U$1="Pacific Daylight Time"),View!A641-(7/24),IF(OR(PasteData!$U$1="Pacific Standard Time",PasteData!$U$1="Alaska Daylight Time"),View!A641-(8/24),IF(PasteData!$U$1="Alaska Standard Time",View!A641-(9/24),""))))))</f>
        <v>#VALUE!</v>
      </c>
      <c r="C641" s="10">
        <f>PasteData!C644</f>
        <v>0</v>
      </c>
      <c r="D641" s="10">
        <f t="shared" si="46"/>
        <v>5.75</v>
      </c>
      <c r="E641">
        <f t="shared" si="49"/>
        <v>1</v>
      </c>
      <c r="F641">
        <f t="shared" si="50"/>
        <v>5.75</v>
      </c>
      <c r="G641" s="12" t="str">
        <f t="shared" si="47"/>
        <v>Insufficient Data</v>
      </c>
      <c r="H641" s="13" t="str">
        <f t="shared" si="48"/>
        <v>No Data</v>
      </c>
      <c r="I641" s="10">
        <f>PasteData!G644</f>
        <v>0</v>
      </c>
      <c r="J641" s="10">
        <f>PasteData!H644</f>
        <v>0</v>
      </c>
    </row>
    <row r="642" spans="1:10" x14ac:dyDescent="0.3">
      <c r="A642" s="10" t="str">
        <f>LEFT(PasteData!A645,19)</f>
        <v/>
      </c>
      <c r="B642" s="11" t="e">
        <f>IF(PasteData!$U$1="Eastern Daylight Time",View!A642-(4/24),IF(OR(PasteData!$U$1="Eastern Standard Time",PasteData!$U$1="Central Daylight Time"),View!A642-(5/24),IF(OR(PasteData!$U$1="Central Standard Time",PasteData!$U$1="Mountain Daylight Time"),View!A642-(6/24),IF(OR(PasteData!$U$1="Mountain Standard Time",PasteData!$U$1="Pacific Daylight Time"),View!A642-(7/24),IF(OR(PasteData!$U$1="Pacific Standard Time",PasteData!$U$1="Alaska Daylight Time"),View!A642-(8/24),IF(PasteData!$U$1="Alaska Standard Time",View!A642-(9/24),""))))))</f>
        <v>#VALUE!</v>
      </c>
      <c r="C642" s="10">
        <f>PasteData!C645</f>
        <v>0</v>
      </c>
      <c r="D642" s="10">
        <f t="shared" ref="D642:D705" si="51">IF(C642&lt;=343,0.52*C642-0.086*J642+5.75,(0.46*C642)+(0.000393*(C642)^2)+2.97)</f>
        <v>5.75</v>
      </c>
      <c r="E642">
        <f t="shared" si="49"/>
        <v>1</v>
      </c>
      <c r="F642">
        <f t="shared" si="50"/>
        <v>5.75</v>
      </c>
      <c r="G642" s="12" t="str">
        <f t="shared" si="47"/>
        <v>Insufficient Data</v>
      </c>
      <c r="H642" s="13" t="str">
        <f t="shared" si="48"/>
        <v>No Data</v>
      </c>
      <c r="I642" s="10">
        <f>PasteData!G645</f>
        <v>0</v>
      </c>
      <c r="J642" s="10">
        <f>PasteData!H645</f>
        <v>0</v>
      </c>
    </row>
    <row r="643" spans="1:10" x14ac:dyDescent="0.3">
      <c r="A643" s="10" t="str">
        <f>LEFT(PasteData!A646,19)</f>
        <v/>
      </c>
      <c r="B643" s="11" t="e">
        <f>IF(PasteData!$U$1="Eastern Daylight Time",View!A643-(4/24),IF(OR(PasteData!$U$1="Eastern Standard Time",PasteData!$U$1="Central Daylight Time"),View!A643-(5/24),IF(OR(PasteData!$U$1="Central Standard Time",PasteData!$U$1="Mountain Daylight Time"),View!A643-(6/24),IF(OR(PasteData!$U$1="Mountain Standard Time",PasteData!$U$1="Pacific Daylight Time"),View!A643-(7/24),IF(OR(PasteData!$U$1="Pacific Standard Time",PasteData!$U$1="Alaska Daylight Time"),View!A643-(8/24),IF(PasteData!$U$1="Alaska Standard Time",View!A643-(9/24),""))))))</f>
        <v>#VALUE!</v>
      </c>
      <c r="C643" s="10">
        <f>PasteData!C646</f>
        <v>0</v>
      </c>
      <c r="D643" s="10">
        <f t="shared" si="51"/>
        <v>5.75</v>
      </c>
      <c r="E643">
        <f t="shared" si="49"/>
        <v>1</v>
      </c>
      <c r="F643">
        <f t="shared" si="50"/>
        <v>5.75</v>
      </c>
      <c r="G643" s="12" t="str">
        <f t="shared" ref="G643:G706" si="52">IF(COUNTBLANK(A643:A654)&gt;=12,"Insufficient Data",ROUND(IF(AND(TRUNC(F643,1)&gt;=0,TRUNC(F643,1)&lt;=12),(50/12)*TRUNC(F643,1),IF(AND(TRUNC(F643,1)&gt;=12.1,TRUNC(F643,1)&lt;=35.4),(49/23.3)*(TRUNC(F643,1)-12.1)+51,IF(AND(TRUNC(F643,1)&gt;=35.5,TRUNC(F643,1)&lt;=55.4),(49/19.9)*(TRUNC(F643,1)-35.5)+101,IF(AND(TRUNC(F643,1)&gt;=55.5,TRUNC(F643,1)&lt;=150.4),(49/94.9)*(TRUNC(F643,1)-55.5)+151,IF(AND(TRUNC(F643,1)&gt;=150.5,TRUNC(F643,1)&lt;=250.4),(99/99.9)*(TRUNC(F643,1)-150.5)+201,IF(AND(TRUNC(F643,1)&gt;=250.5,TRUNC(F643,1)&lt;=350.4),(99/99.9)*(TRUNC(F643,1)-250.5)+301,IF(TRUNC(F643,1)&gt;=350.5,(99/149.9)*(TRUNC(F643,1)-350.5)+401,"No Data"))))))),0))</f>
        <v>Insufficient Data</v>
      </c>
      <c r="H643" s="13" t="str">
        <f t="shared" ref="H643:H706" si="53">IF(ISNUMBER(G643),IF(AND(G643&gt;=0,G643&lt;=50),"Good",IF(AND(G643&gt;=50,G643&lt;=100),"Moderate",IF(AND(G643&gt;=101,G643&lt;=150),"Unhealthy for Sensitive Groups",IF(AND(G643&gt;=151,G643&lt;=200),"Unhealthy",IF(AND(G643&gt;=201,G643&lt;=300),"Very Unhealthy",IF(AND(G643&gt;=301,G643&lt;=500),"Hazardous",IF(G643&gt;500,"Beyond the AQI","No Data"))))))),"No Data")</f>
        <v>No Data</v>
      </c>
      <c r="I643" s="10">
        <f>PasteData!G646</f>
        <v>0</v>
      </c>
      <c r="J643" s="10">
        <f>PasteData!H646</f>
        <v>0</v>
      </c>
    </row>
    <row r="644" spans="1:10" x14ac:dyDescent="0.3">
      <c r="A644" s="10" t="str">
        <f>LEFT(PasteData!A647,19)</f>
        <v/>
      </c>
      <c r="B644" s="11" t="e">
        <f>IF(PasteData!$U$1="Eastern Daylight Time",View!A644-(4/24),IF(OR(PasteData!$U$1="Eastern Standard Time",PasteData!$U$1="Central Daylight Time"),View!A644-(5/24),IF(OR(PasteData!$U$1="Central Standard Time",PasteData!$U$1="Mountain Daylight Time"),View!A644-(6/24),IF(OR(PasteData!$U$1="Mountain Standard Time",PasteData!$U$1="Pacific Daylight Time"),View!A644-(7/24),IF(OR(PasteData!$U$1="Pacific Standard Time",PasteData!$U$1="Alaska Daylight Time"),View!A644-(8/24),IF(PasteData!$U$1="Alaska Standard Time",View!A644-(9/24),""))))))</f>
        <v>#VALUE!</v>
      </c>
      <c r="C644" s="10">
        <f>PasteData!C647</f>
        <v>0</v>
      </c>
      <c r="D644" s="10">
        <f t="shared" si="51"/>
        <v>5.75</v>
      </c>
      <c r="E644">
        <f t="shared" si="49"/>
        <v>1</v>
      </c>
      <c r="F644">
        <f t="shared" si="50"/>
        <v>5.75</v>
      </c>
      <c r="G644" s="12" t="str">
        <f t="shared" si="52"/>
        <v>Insufficient Data</v>
      </c>
      <c r="H644" s="13" t="str">
        <f t="shared" si="53"/>
        <v>No Data</v>
      </c>
      <c r="I644" s="10">
        <f>PasteData!G647</f>
        <v>0</v>
      </c>
      <c r="J644" s="10">
        <f>PasteData!H647</f>
        <v>0</v>
      </c>
    </row>
    <row r="645" spans="1:10" x14ac:dyDescent="0.3">
      <c r="A645" s="10" t="str">
        <f>LEFT(PasteData!A648,19)</f>
        <v/>
      </c>
      <c r="B645" s="11" t="e">
        <f>IF(PasteData!$U$1="Eastern Daylight Time",View!A645-(4/24),IF(OR(PasteData!$U$1="Eastern Standard Time",PasteData!$U$1="Central Daylight Time"),View!A645-(5/24),IF(OR(PasteData!$U$1="Central Standard Time",PasteData!$U$1="Mountain Daylight Time"),View!A645-(6/24),IF(OR(PasteData!$U$1="Mountain Standard Time",PasteData!$U$1="Pacific Daylight Time"),View!A645-(7/24),IF(OR(PasteData!$U$1="Pacific Standard Time",PasteData!$U$1="Alaska Daylight Time"),View!A645-(8/24),IF(PasteData!$U$1="Alaska Standard Time",View!A645-(9/24),""))))))</f>
        <v>#VALUE!</v>
      </c>
      <c r="C645" s="10">
        <f>PasteData!C648</f>
        <v>0</v>
      </c>
      <c r="D645" s="10">
        <f t="shared" si="51"/>
        <v>5.75</v>
      </c>
      <c r="E645">
        <f t="shared" si="49"/>
        <v>1</v>
      </c>
      <c r="F645">
        <f t="shared" si="50"/>
        <v>5.75</v>
      </c>
      <c r="G645" s="12" t="str">
        <f t="shared" si="52"/>
        <v>Insufficient Data</v>
      </c>
      <c r="H645" s="13" t="str">
        <f t="shared" si="53"/>
        <v>No Data</v>
      </c>
      <c r="I645" s="10">
        <f>PasteData!G648</f>
        <v>0</v>
      </c>
      <c r="J645" s="10">
        <f>PasteData!H648</f>
        <v>0</v>
      </c>
    </row>
    <row r="646" spans="1:10" x14ac:dyDescent="0.3">
      <c r="A646" s="10" t="str">
        <f>LEFT(PasteData!A649,19)</f>
        <v/>
      </c>
      <c r="B646" s="11" t="e">
        <f>IF(PasteData!$U$1="Eastern Daylight Time",View!A646-(4/24),IF(OR(PasteData!$U$1="Eastern Standard Time",PasteData!$U$1="Central Daylight Time"),View!A646-(5/24),IF(OR(PasteData!$U$1="Central Standard Time",PasteData!$U$1="Mountain Daylight Time"),View!A646-(6/24),IF(OR(PasteData!$U$1="Mountain Standard Time",PasteData!$U$1="Pacific Daylight Time"),View!A646-(7/24),IF(OR(PasteData!$U$1="Pacific Standard Time",PasteData!$U$1="Alaska Daylight Time"),View!A646-(8/24),IF(PasteData!$U$1="Alaska Standard Time",View!A646-(9/24),""))))))</f>
        <v>#VALUE!</v>
      </c>
      <c r="C646" s="10">
        <f>PasteData!C649</f>
        <v>0</v>
      </c>
      <c r="D646" s="10">
        <f t="shared" si="51"/>
        <v>5.75</v>
      </c>
      <c r="E646">
        <f t="shared" si="49"/>
        <v>1</v>
      </c>
      <c r="F646">
        <f t="shared" si="50"/>
        <v>5.75</v>
      </c>
      <c r="G646" s="12" t="str">
        <f t="shared" si="52"/>
        <v>Insufficient Data</v>
      </c>
      <c r="H646" s="13" t="str">
        <f t="shared" si="53"/>
        <v>No Data</v>
      </c>
      <c r="I646" s="10">
        <f>PasteData!G649</f>
        <v>0</v>
      </c>
      <c r="J646" s="10">
        <f>PasteData!H649</f>
        <v>0</v>
      </c>
    </row>
    <row r="647" spans="1:10" x14ac:dyDescent="0.3">
      <c r="A647" s="10" t="str">
        <f>LEFT(PasteData!A650,19)</f>
        <v/>
      </c>
      <c r="B647" s="11" t="e">
        <f>IF(PasteData!$U$1="Eastern Daylight Time",View!A647-(4/24),IF(OR(PasteData!$U$1="Eastern Standard Time",PasteData!$U$1="Central Daylight Time"),View!A647-(5/24),IF(OR(PasteData!$U$1="Central Standard Time",PasteData!$U$1="Mountain Daylight Time"),View!A647-(6/24),IF(OR(PasteData!$U$1="Mountain Standard Time",PasteData!$U$1="Pacific Daylight Time"),View!A647-(7/24),IF(OR(PasteData!$U$1="Pacific Standard Time",PasteData!$U$1="Alaska Daylight Time"),View!A647-(8/24),IF(PasteData!$U$1="Alaska Standard Time",View!A647-(9/24),""))))))</f>
        <v>#VALUE!</v>
      </c>
      <c r="C647" s="10">
        <f>PasteData!C650</f>
        <v>0</v>
      </c>
      <c r="D647" s="10">
        <f t="shared" si="51"/>
        <v>5.75</v>
      </c>
      <c r="E647">
        <f t="shared" si="49"/>
        <v>1</v>
      </c>
      <c r="F647">
        <f t="shared" si="50"/>
        <v>5.75</v>
      </c>
      <c r="G647" s="12" t="str">
        <f t="shared" si="52"/>
        <v>Insufficient Data</v>
      </c>
      <c r="H647" s="13" t="str">
        <f t="shared" si="53"/>
        <v>No Data</v>
      </c>
      <c r="I647" s="10">
        <f>PasteData!G650</f>
        <v>0</v>
      </c>
      <c r="J647" s="10">
        <f>PasteData!H650</f>
        <v>0</v>
      </c>
    </row>
    <row r="648" spans="1:10" x14ac:dyDescent="0.3">
      <c r="A648" s="10" t="str">
        <f>LEFT(PasteData!A651,19)</f>
        <v/>
      </c>
      <c r="B648" s="11" t="e">
        <f>IF(PasteData!$U$1="Eastern Daylight Time",View!A648-(4/24),IF(OR(PasteData!$U$1="Eastern Standard Time",PasteData!$U$1="Central Daylight Time"),View!A648-(5/24),IF(OR(PasteData!$U$1="Central Standard Time",PasteData!$U$1="Mountain Daylight Time"),View!A648-(6/24),IF(OR(PasteData!$U$1="Mountain Standard Time",PasteData!$U$1="Pacific Daylight Time"),View!A648-(7/24),IF(OR(PasteData!$U$1="Pacific Standard Time",PasteData!$U$1="Alaska Daylight Time"),View!A648-(8/24),IF(PasteData!$U$1="Alaska Standard Time",View!A648-(9/24),""))))))</f>
        <v>#VALUE!</v>
      </c>
      <c r="C648" s="10">
        <f>PasteData!C651</f>
        <v>0</v>
      </c>
      <c r="D648" s="10">
        <f t="shared" si="51"/>
        <v>5.75</v>
      </c>
      <c r="E648">
        <f t="shared" si="49"/>
        <v>1</v>
      </c>
      <c r="F648">
        <f t="shared" si="50"/>
        <v>5.75</v>
      </c>
      <c r="G648" s="12" t="str">
        <f t="shared" si="52"/>
        <v>Insufficient Data</v>
      </c>
      <c r="H648" s="13" t="str">
        <f t="shared" si="53"/>
        <v>No Data</v>
      </c>
      <c r="I648" s="10">
        <f>PasteData!G651</f>
        <v>0</v>
      </c>
      <c r="J648" s="10">
        <f>PasteData!H651</f>
        <v>0</v>
      </c>
    </row>
    <row r="649" spans="1:10" x14ac:dyDescent="0.3">
      <c r="A649" s="10" t="str">
        <f>LEFT(PasteData!A652,19)</f>
        <v/>
      </c>
      <c r="B649" s="11" t="e">
        <f>IF(PasteData!$U$1="Eastern Daylight Time",View!A649-(4/24),IF(OR(PasteData!$U$1="Eastern Standard Time",PasteData!$U$1="Central Daylight Time"),View!A649-(5/24),IF(OR(PasteData!$U$1="Central Standard Time",PasteData!$U$1="Mountain Daylight Time"),View!A649-(6/24),IF(OR(PasteData!$U$1="Mountain Standard Time",PasteData!$U$1="Pacific Daylight Time"),View!A649-(7/24),IF(OR(PasteData!$U$1="Pacific Standard Time",PasteData!$U$1="Alaska Daylight Time"),View!A649-(8/24),IF(PasteData!$U$1="Alaska Standard Time",View!A649-(9/24),""))))))</f>
        <v>#VALUE!</v>
      </c>
      <c r="C649" s="10">
        <f>PasteData!C652</f>
        <v>0</v>
      </c>
      <c r="D649" s="10">
        <f t="shared" si="51"/>
        <v>5.75</v>
      </c>
      <c r="E649">
        <f t="shared" si="49"/>
        <v>1</v>
      </c>
      <c r="F649">
        <f t="shared" si="50"/>
        <v>5.75</v>
      </c>
      <c r="G649" s="12" t="str">
        <f t="shared" si="52"/>
        <v>Insufficient Data</v>
      </c>
      <c r="H649" s="13" t="str">
        <f t="shared" si="53"/>
        <v>No Data</v>
      </c>
      <c r="I649" s="10">
        <f>PasteData!G652</f>
        <v>0</v>
      </c>
      <c r="J649" s="10">
        <f>PasteData!H652</f>
        <v>0</v>
      </c>
    </row>
    <row r="650" spans="1:10" x14ac:dyDescent="0.3">
      <c r="A650" s="10" t="str">
        <f>LEFT(PasteData!A653,19)</f>
        <v/>
      </c>
      <c r="B650" s="11" t="e">
        <f>IF(PasteData!$U$1="Eastern Daylight Time",View!A650-(4/24),IF(OR(PasteData!$U$1="Eastern Standard Time",PasteData!$U$1="Central Daylight Time"),View!A650-(5/24),IF(OR(PasteData!$U$1="Central Standard Time",PasteData!$U$1="Mountain Daylight Time"),View!A650-(6/24),IF(OR(PasteData!$U$1="Mountain Standard Time",PasteData!$U$1="Pacific Daylight Time"),View!A650-(7/24),IF(OR(PasteData!$U$1="Pacific Standard Time",PasteData!$U$1="Alaska Daylight Time"),View!A650-(8/24),IF(PasteData!$U$1="Alaska Standard Time",View!A650-(9/24),""))))))</f>
        <v>#VALUE!</v>
      </c>
      <c r="C650" s="10">
        <f>PasteData!C653</f>
        <v>0</v>
      </c>
      <c r="D650" s="10">
        <f t="shared" si="51"/>
        <v>5.75</v>
      </c>
      <c r="E650">
        <f t="shared" si="49"/>
        <v>1</v>
      </c>
      <c r="F650">
        <f t="shared" si="50"/>
        <v>5.75</v>
      </c>
      <c r="G650" s="12" t="str">
        <f t="shared" si="52"/>
        <v>Insufficient Data</v>
      </c>
      <c r="H650" s="13" t="str">
        <f t="shared" si="53"/>
        <v>No Data</v>
      </c>
      <c r="I650" s="10">
        <f>PasteData!G653</f>
        <v>0</v>
      </c>
      <c r="J650" s="10">
        <f>PasteData!H653</f>
        <v>0</v>
      </c>
    </row>
    <row r="651" spans="1:10" x14ac:dyDescent="0.3">
      <c r="A651" s="10" t="str">
        <f>LEFT(PasteData!A654,19)</f>
        <v/>
      </c>
      <c r="B651" s="11" t="e">
        <f>IF(PasteData!$U$1="Eastern Daylight Time",View!A651-(4/24),IF(OR(PasteData!$U$1="Eastern Standard Time",PasteData!$U$1="Central Daylight Time"),View!A651-(5/24),IF(OR(PasteData!$U$1="Central Standard Time",PasteData!$U$1="Mountain Daylight Time"),View!A651-(6/24),IF(OR(PasteData!$U$1="Mountain Standard Time",PasteData!$U$1="Pacific Daylight Time"),View!A651-(7/24),IF(OR(PasteData!$U$1="Pacific Standard Time",PasteData!$U$1="Alaska Daylight Time"),View!A651-(8/24),IF(PasteData!$U$1="Alaska Standard Time",View!A651-(9/24),""))))))</f>
        <v>#VALUE!</v>
      </c>
      <c r="C651" s="10">
        <f>PasteData!C654</f>
        <v>0</v>
      </c>
      <c r="D651" s="10">
        <f t="shared" si="51"/>
        <v>5.75</v>
      </c>
      <c r="E651">
        <f t="shared" si="49"/>
        <v>1</v>
      </c>
      <c r="F651">
        <f t="shared" si="50"/>
        <v>5.75</v>
      </c>
      <c r="G651" s="12" t="str">
        <f t="shared" si="52"/>
        <v>Insufficient Data</v>
      </c>
      <c r="H651" s="13" t="str">
        <f t="shared" si="53"/>
        <v>No Data</v>
      </c>
      <c r="I651" s="10">
        <f>PasteData!G654</f>
        <v>0</v>
      </c>
      <c r="J651" s="10">
        <f>PasteData!H654</f>
        <v>0</v>
      </c>
    </row>
    <row r="652" spans="1:10" x14ac:dyDescent="0.3">
      <c r="A652" s="10" t="str">
        <f>LEFT(PasteData!A655,19)</f>
        <v/>
      </c>
      <c r="B652" s="11" t="e">
        <f>IF(PasteData!$U$1="Eastern Daylight Time",View!A652-(4/24),IF(OR(PasteData!$U$1="Eastern Standard Time",PasteData!$U$1="Central Daylight Time"),View!A652-(5/24),IF(OR(PasteData!$U$1="Central Standard Time",PasteData!$U$1="Mountain Daylight Time"),View!A652-(6/24),IF(OR(PasteData!$U$1="Mountain Standard Time",PasteData!$U$1="Pacific Daylight Time"),View!A652-(7/24),IF(OR(PasteData!$U$1="Pacific Standard Time",PasteData!$U$1="Alaska Daylight Time"),View!A652-(8/24),IF(PasteData!$U$1="Alaska Standard Time",View!A652-(9/24),""))))))</f>
        <v>#VALUE!</v>
      </c>
      <c r="C652" s="10">
        <f>PasteData!C655</f>
        <v>0</v>
      </c>
      <c r="D652" s="10">
        <f t="shared" si="51"/>
        <v>5.75</v>
      </c>
      <c r="E652">
        <f t="shared" si="49"/>
        <v>1</v>
      </c>
      <c r="F652">
        <f t="shared" si="50"/>
        <v>5.75</v>
      </c>
      <c r="G652" s="12" t="str">
        <f t="shared" si="52"/>
        <v>Insufficient Data</v>
      </c>
      <c r="H652" s="13" t="str">
        <f t="shared" si="53"/>
        <v>No Data</v>
      </c>
      <c r="I652" s="10">
        <f>PasteData!G655</f>
        <v>0</v>
      </c>
      <c r="J652" s="10">
        <f>PasteData!H655</f>
        <v>0</v>
      </c>
    </row>
    <row r="653" spans="1:10" x14ac:dyDescent="0.3">
      <c r="A653" s="10" t="str">
        <f>LEFT(PasteData!A656,19)</f>
        <v/>
      </c>
      <c r="B653" s="11" t="e">
        <f>IF(PasteData!$U$1="Eastern Daylight Time",View!A653-(4/24),IF(OR(PasteData!$U$1="Eastern Standard Time",PasteData!$U$1="Central Daylight Time"),View!A653-(5/24),IF(OR(PasteData!$U$1="Central Standard Time",PasteData!$U$1="Mountain Daylight Time"),View!A653-(6/24),IF(OR(PasteData!$U$1="Mountain Standard Time",PasteData!$U$1="Pacific Daylight Time"),View!A653-(7/24),IF(OR(PasteData!$U$1="Pacific Standard Time",PasteData!$U$1="Alaska Daylight Time"),View!A653-(8/24),IF(PasteData!$U$1="Alaska Standard Time",View!A653-(9/24),""))))))</f>
        <v>#VALUE!</v>
      </c>
      <c r="C653" s="10">
        <f>PasteData!C656</f>
        <v>0</v>
      </c>
      <c r="D653" s="10">
        <f t="shared" si="51"/>
        <v>5.75</v>
      </c>
      <c r="E653">
        <f t="shared" si="49"/>
        <v>1</v>
      </c>
      <c r="F653">
        <f t="shared" si="50"/>
        <v>5.75</v>
      </c>
      <c r="G653" s="12" t="str">
        <f t="shared" si="52"/>
        <v>Insufficient Data</v>
      </c>
      <c r="H653" s="13" t="str">
        <f t="shared" si="53"/>
        <v>No Data</v>
      </c>
      <c r="I653" s="10">
        <f>PasteData!G656</f>
        <v>0</v>
      </c>
      <c r="J653" s="10">
        <f>PasteData!H656</f>
        <v>0</v>
      </c>
    </row>
    <row r="654" spans="1:10" x14ac:dyDescent="0.3">
      <c r="A654" s="10" t="str">
        <f>LEFT(PasteData!A657,19)</f>
        <v/>
      </c>
      <c r="B654" s="11" t="e">
        <f>IF(PasteData!$U$1="Eastern Daylight Time",View!A654-(4/24),IF(OR(PasteData!$U$1="Eastern Standard Time",PasteData!$U$1="Central Daylight Time"),View!A654-(5/24),IF(OR(PasteData!$U$1="Central Standard Time",PasteData!$U$1="Mountain Daylight Time"),View!A654-(6/24),IF(OR(PasteData!$U$1="Mountain Standard Time",PasteData!$U$1="Pacific Daylight Time"),View!A654-(7/24),IF(OR(PasteData!$U$1="Pacific Standard Time",PasteData!$U$1="Alaska Daylight Time"),View!A654-(8/24),IF(PasteData!$U$1="Alaska Standard Time",View!A654-(9/24),""))))))</f>
        <v>#VALUE!</v>
      </c>
      <c r="C654" s="10">
        <f>PasteData!C657</f>
        <v>0</v>
      </c>
      <c r="D654" s="10">
        <f t="shared" si="51"/>
        <v>5.75</v>
      </c>
      <c r="E654">
        <f t="shared" ref="E654:E717" si="54">IF(1-(MAX(D643:D654)-MIN(D643:D654))/MAX(D643:D654)&lt;0.5,0.5,1-((MAX(D643:D654)-MIN(D643:D654))/MAX(D643:D654)))</f>
        <v>1</v>
      </c>
      <c r="F654">
        <f t="shared" ref="F654:F717" si="55">((D654*(E654^0))+(D653*(E654^1))+(D652*(E654^2))+(D651*(E654^3))+(D650*(E654^4))+(D649*(E654^5))+(D648*(E654^6))+(D647*(E654^7))+(D646*(E654^8))+(D645*(E654^9))+(D644*(E654^10))+(D643*(E654^11)))/((E654^0)+(E654^1)+(E654^2)+(E654^3)+(E654^4)+(E654^5)+(E654^6)+(E654^7)+(E654^8)+(E654^9)+(E654^10)+(E654^11))</f>
        <v>5.75</v>
      </c>
      <c r="G654" s="12" t="str">
        <f t="shared" si="52"/>
        <v>Insufficient Data</v>
      </c>
      <c r="H654" s="13" t="str">
        <f t="shared" si="53"/>
        <v>No Data</v>
      </c>
      <c r="I654" s="10">
        <f>PasteData!G657</f>
        <v>0</v>
      </c>
      <c r="J654" s="10">
        <f>PasteData!H657</f>
        <v>0</v>
      </c>
    </row>
    <row r="655" spans="1:10" x14ac:dyDescent="0.3">
      <c r="A655" s="10" t="str">
        <f>LEFT(PasteData!A658,19)</f>
        <v/>
      </c>
      <c r="B655" s="11" t="e">
        <f>IF(PasteData!$U$1="Eastern Daylight Time",View!A655-(4/24),IF(OR(PasteData!$U$1="Eastern Standard Time",PasteData!$U$1="Central Daylight Time"),View!A655-(5/24),IF(OR(PasteData!$U$1="Central Standard Time",PasteData!$U$1="Mountain Daylight Time"),View!A655-(6/24),IF(OR(PasteData!$U$1="Mountain Standard Time",PasteData!$U$1="Pacific Daylight Time"),View!A655-(7/24),IF(OR(PasteData!$U$1="Pacific Standard Time",PasteData!$U$1="Alaska Daylight Time"),View!A655-(8/24),IF(PasteData!$U$1="Alaska Standard Time",View!A655-(9/24),""))))))</f>
        <v>#VALUE!</v>
      </c>
      <c r="C655" s="10">
        <f>PasteData!C658</f>
        <v>0</v>
      </c>
      <c r="D655" s="10">
        <f t="shared" si="51"/>
        <v>5.75</v>
      </c>
      <c r="E655">
        <f t="shared" si="54"/>
        <v>1</v>
      </c>
      <c r="F655">
        <f t="shared" si="55"/>
        <v>5.75</v>
      </c>
      <c r="G655" s="12" t="str">
        <f t="shared" si="52"/>
        <v>Insufficient Data</v>
      </c>
      <c r="H655" s="13" t="str">
        <f t="shared" si="53"/>
        <v>No Data</v>
      </c>
      <c r="I655" s="10">
        <f>PasteData!G658</f>
        <v>0</v>
      </c>
      <c r="J655" s="10">
        <f>PasteData!H658</f>
        <v>0</v>
      </c>
    </row>
    <row r="656" spans="1:10" x14ac:dyDescent="0.3">
      <c r="A656" s="10" t="str">
        <f>LEFT(PasteData!A659,19)</f>
        <v/>
      </c>
      <c r="B656" s="11" t="e">
        <f>IF(PasteData!$U$1="Eastern Daylight Time",View!A656-(4/24),IF(OR(PasteData!$U$1="Eastern Standard Time",PasteData!$U$1="Central Daylight Time"),View!A656-(5/24),IF(OR(PasteData!$U$1="Central Standard Time",PasteData!$U$1="Mountain Daylight Time"),View!A656-(6/24),IF(OR(PasteData!$U$1="Mountain Standard Time",PasteData!$U$1="Pacific Daylight Time"),View!A656-(7/24),IF(OR(PasteData!$U$1="Pacific Standard Time",PasteData!$U$1="Alaska Daylight Time"),View!A656-(8/24),IF(PasteData!$U$1="Alaska Standard Time",View!A656-(9/24),""))))))</f>
        <v>#VALUE!</v>
      </c>
      <c r="C656" s="10">
        <f>PasteData!C659</f>
        <v>0</v>
      </c>
      <c r="D656" s="10">
        <f t="shared" si="51"/>
        <v>5.75</v>
      </c>
      <c r="E656">
        <f t="shared" si="54"/>
        <v>1</v>
      </c>
      <c r="F656">
        <f t="shared" si="55"/>
        <v>5.75</v>
      </c>
      <c r="G656" s="12" t="str">
        <f t="shared" si="52"/>
        <v>Insufficient Data</v>
      </c>
      <c r="H656" s="13" t="str">
        <f t="shared" si="53"/>
        <v>No Data</v>
      </c>
      <c r="I656" s="10">
        <f>PasteData!G659</f>
        <v>0</v>
      </c>
      <c r="J656" s="10">
        <f>PasteData!H659</f>
        <v>0</v>
      </c>
    </row>
    <row r="657" spans="1:10" x14ac:dyDescent="0.3">
      <c r="A657" s="10" t="str">
        <f>LEFT(PasteData!A660,19)</f>
        <v/>
      </c>
      <c r="B657" s="11" t="e">
        <f>IF(PasteData!$U$1="Eastern Daylight Time",View!A657-(4/24),IF(OR(PasteData!$U$1="Eastern Standard Time",PasteData!$U$1="Central Daylight Time"),View!A657-(5/24),IF(OR(PasteData!$U$1="Central Standard Time",PasteData!$U$1="Mountain Daylight Time"),View!A657-(6/24),IF(OR(PasteData!$U$1="Mountain Standard Time",PasteData!$U$1="Pacific Daylight Time"),View!A657-(7/24),IF(OR(PasteData!$U$1="Pacific Standard Time",PasteData!$U$1="Alaska Daylight Time"),View!A657-(8/24),IF(PasteData!$U$1="Alaska Standard Time",View!A657-(9/24),""))))))</f>
        <v>#VALUE!</v>
      </c>
      <c r="C657" s="10">
        <f>PasteData!C660</f>
        <v>0</v>
      </c>
      <c r="D657" s="10">
        <f t="shared" si="51"/>
        <v>5.75</v>
      </c>
      <c r="E657">
        <f t="shared" si="54"/>
        <v>1</v>
      </c>
      <c r="F657">
        <f t="shared" si="55"/>
        <v>5.75</v>
      </c>
      <c r="G657" s="12" t="str">
        <f t="shared" si="52"/>
        <v>Insufficient Data</v>
      </c>
      <c r="H657" s="13" t="str">
        <f t="shared" si="53"/>
        <v>No Data</v>
      </c>
      <c r="I657" s="10">
        <f>PasteData!G660</f>
        <v>0</v>
      </c>
      <c r="J657" s="10">
        <f>PasteData!H660</f>
        <v>0</v>
      </c>
    </row>
    <row r="658" spans="1:10" x14ac:dyDescent="0.3">
      <c r="A658" s="10" t="str">
        <f>LEFT(PasteData!A661,19)</f>
        <v/>
      </c>
      <c r="B658" s="11" t="e">
        <f>IF(PasteData!$U$1="Eastern Daylight Time",View!A658-(4/24),IF(OR(PasteData!$U$1="Eastern Standard Time",PasteData!$U$1="Central Daylight Time"),View!A658-(5/24),IF(OR(PasteData!$U$1="Central Standard Time",PasteData!$U$1="Mountain Daylight Time"),View!A658-(6/24),IF(OR(PasteData!$U$1="Mountain Standard Time",PasteData!$U$1="Pacific Daylight Time"),View!A658-(7/24),IF(OR(PasteData!$U$1="Pacific Standard Time",PasteData!$U$1="Alaska Daylight Time"),View!A658-(8/24),IF(PasteData!$U$1="Alaska Standard Time",View!A658-(9/24),""))))))</f>
        <v>#VALUE!</v>
      </c>
      <c r="C658" s="10">
        <f>PasteData!C661</f>
        <v>0</v>
      </c>
      <c r="D658" s="10">
        <f t="shared" si="51"/>
        <v>5.75</v>
      </c>
      <c r="E658">
        <f t="shared" si="54"/>
        <v>1</v>
      </c>
      <c r="F658">
        <f t="shared" si="55"/>
        <v>5.75</v>
      </c>
      <c r="G658" s="12" t="str">
        <f t="shared" si="52"/>
        <v>Insufficient Data</v>
      </c>
      <c r="H658" s="13" t="str">
        <f t="shared" si="53"/>
        <v>No Data</v>
      </c>
      <c r="I658" s="10">
        <f>PasteData!G661</f>
        <v>0</v>
      </c>
      <c r="J658" s="10">
        <f>PasteData!H661</f>
        <v>0</v>
      </c>
    </row>
    <row r="659" spans="1:10" x14ac:dyDescent="0.3">
      <c r="A659" s="10" t="str">
        <f>LEFT(PasteData!A662,19)</f>
        <v/>
      </c>
      <c r="B659" s="11" t="e">
        <f>IF(PasteData!$U$1="Eastern Daylight Time",View!A659-(4/24),IF(OR(PasteData!$U$1="Eastern Standard Time",PasteData!$U$1="Central Daylight Time"),View!A659-(5/24),IF(OR(PasteData!$U$1="Central Standard Time",PasteData!$U$1="Mountain Daylight Time"),View!A659-(6/24),IF(OR(PasteData!$U$1="Mountain Standard Time",PasteData!$U$1="Pacific Daylight Time"),View!A659-(7/24),IF(OR(PasteData!$U$1="Pacific Standard Time",PasteData!$U$1="Alaska Daylight Time"),View!A659-(8/24),IF(PasteData!$U$1="Alaska Standard Time",View!A659-(9/24),""))))))</f>
        <v>#VALUE!</v>
      </c>
      <c r="C659" s="10">
        <f>PasteData!C662</f>
        <v>0</v>
      </c>
      <c r="D659" s="10">
        <f t="shared" si="51"/>
        <v>5.75</v>
      </c>
      <c r="E659">
        <f t="shared" si="54"/>
        <v>1</v>
      </c>
      <c r="F659">
        <f t="shared" si="55"/>
        <v>5.75</v>
      </c>
      <c r="G659" s="12" t="str">
        <f t="shared" si="52"/>
        <v>Insufficient Data</v>
      </c>
      <c r="H659" s="13" t="str">
        <f t="shared" si="53"/>
        <v>No Data</v>
      </c>
      <c r="I659" s="10">
        <f>PasteData!G662</f>
        <v>0</v>
      </c>
      <c r="J659" s="10">
        <f>PasteData!H662</f>
        <v>0</v>
      </c>
    </row>
    <row r="660" spans="1:10" x14ac:dyDescent="0.3">
      <c r="A660" s="10" t="str">
        <f>LEFT(PasteData!A663,19)</f>
        <v/>
      </c>
      <c r="B660" s="11" t="e">
        <f>IF(PasteData!$U$1="Eastern Daylight Time",View!A660-(4/24),IF(OR(PasteData!$U$1="Eastern Standard Time",PasteData!$U$1="Central Daylight Time"),View!A660-(5/24),IF(OR(PasteData!$U$1="Central Standard Time",PasteData!$U$1="Mountain Daylight Time"),View!A660-(6/24),IF(OR(PasteData!$U$1="Mountain Standard Time",PasteData!$U$1="Pacific Daylight Time"),View!A660-(7/24),IF(OR(PasteData!$U$1="Pacific Standard Time",PasteData!$U$1="Alaska Daylight Time"),View!A660-(8/24),IF(PasteData!$U$1="Alaska Standard Time",View!A660-(9/24),""))))))</f>
        <v>#VALUE!</v>
      </c>
      <c r="C660" s="10">
        <f>PasteData!C663</f>
        <v>0</v>
      </c>
      <c r="D660" s="10">
        <f t="shared" si="51"/>
        <v>5.75</v>
      </c>
      <c r="E660">
        <f t="shared" si="54"/>
        <v>1</v>
      </c>
      <c r="F660">
        <f t="shared" si="55"/>
        <v>5.75</v>
      </c>
      <c r="G660" s="12" t="str">
        <f t="shared" si="52"/>
        <v>Insufficient Data</v>
      </c>
      <c r="H660" s="13" t="str">
        <f t="shared" si="53"/>
        <v>No Data</v>
      </c>
      <c r="I660" s="10">
        <f>PasteData!G663</f>
        <v>0</v>
      </c>
      <c r="J660" s="10">
        <f>PasteData!H663</f>
        <v>0</v>
      </c>
    </row>
    <row r="661" spans="1:10" x14ac:dyDescent="0.3">
      <c r="A661" s="10" t="str">
        <f>LEFT(PasteData!A664,19)</f>
        <v/>
      </c>
      <c r="B661" s="11" t="e">
        <f>IF(PasteData!$U$1="Eastern Daylight Time",View!A661-(4/24),IF(OR(PasteData!$U$1="Eastern Standard Time",PasteData!$U$1="Central Daylight Time"),View!A661-(5/24),IF(OR(PasteData!$U$1="Central Standard Time",PasteData!$U$1="Mountain Daylight Time"),View!A661-(6/24),IF(OR(PasteData!$U$1="Mountain Standard Time",PasteData!$U$1="Pacific Daylight Time"),View!A661-(7/24),IF(OR(PasteData!$U$1="Pacific Standard Time",PasteData!$U$1="Alaska Daylight Time"),View!A661-(8/24),IF(PasteData!$U$1="Alaska Standard Time",View!A661-(9/24),""))))))</f>
        <v>#VALUE!</v>
      </c>
      <c r="C661" s="10">
        <f>PasteData!C664</f>
        <v>0</v>
      </c>
      <c r="D661" s="10">
        <f t="shared" si="51"/>
        <v>5.75</v>
      </c>
      <c r="E661">
        <f t="shared" si="54"/>
        <v>1</v>
      </c>
      <c r="F661">
        <f t="shared" si="55"/>
        <v>5.75</v>
      </c>
      <c r="G661" s="12" t="str">
        <f t="shared" si="52"/>
        <v>Insufficient Data</v>
      </c>
      <c r="H661" s="13" t="str">
        <f t="shared" si="53"/>
        <v>No Data</v>
      </c>
      <c r="I661" s="10">
        <f>PasteData!G664</f>
        <v>0</v>
      </c>
      <c r="J661" s="10">
        <f>PasteData!H664</f>
        <v>0</v>
      </c>
    </row>
    <row r="662" spans="1:10" x14ac:dyDescent="0.3">
      <c r="A662" s="10" t="str">
        <f>LEFT(PasteData!A665,19)</f>
        <v/>
      </c>
      <c r="B662" s="11" t="e">
        <f>IF(PasteData!$U$1="Eastern Daylight Time",View!A662-(4/24),IF(OR(PasteData!$U$1="Eastern Standard Time",PasteData!$U$1="Central Daylight Time"),View!A662-(5/24),IF(OR(PasteData!$U$1="Central Standard Time",PasteData!$U$1="Mountain Daylight Time"),View!A662-(6/24),IF(OR(PasteData!$U$1="Mountain Standard Time",PasteData!$U$1="Pacific Daylight Time"),View!A662-(7/24),IF(OR(PasteData!$U$1="Pacific Standard Time",PasteData!$U$1="Alaska Daylight Time"),View!A662-(8/24),IF(PasteData!$U$1="Alaska Standard Time",View!A662-(9/24),""))))))</f>
        <v>#VALUE!</v>
      </c>
      <c r="C662" s="10">
        <f>PasteData!C665</f>
        <v>0</v>
      </c>
      <c r="D662" s="10">
        <f t="shared" si="51"/>
        <v>5.75</v>
      </c>
      <c r="E662">
        <f t="shared" si="54"/>
        <v>1</v>
      </c>
      <c r="F662">
        <f t="shared" si="55"/>
        <v>5.75</v>
      </c>
      <c r="G662" s="12" t="str">
        <f t="shared" si="52"/>
        <v>Insufficient Data</v>
      </c>
      <c r="H662" s="13" t="str">
        <f t="shared" si="53"/>
        <v>No Data</v>
      </c>
      <c r="I662" s="10">
        <f>PasteData!G665</f>
        <v>0</v>
      </c>
      <c r="J662" s="10">
        <f>PasteData!H665</f>
        <v>0</v>
      </c>
    </row>
    <row r="663" spans="1:10" x14ac:dyDescent="0.3">
      <c r="A663" s="10" t="str">
        <f>LEFT(PasteData!A666,19)</f>
        <v/>
      </c>
      <c r="B663" s="11" t="e">
        <f>IF(PasteData!$U$1="Eastern Daylight Time",View!A663-(4/24),IF(OR(PasteData!$U$1="Eastern Standard Time",PasteData!$U$1="Central Daylight Time"),View!A663-(5/24),IF(OR(PasteData!$U$1="Central Standard Time",PasteData!$U$1="Mountain Daylight Time"),View!A663-(6/24),IF(OR(PasteData!$U$1="Mountain Standard Time",PasteData!$U$1="Pacific Daylight Time"),View!A663-(7/24),IF(OR(PasteData!$U$1="Pacific Standard Time",PasteData!$U$1="Alaska Daylight Time"),View!A663-(8/24),IF(PasteData!$U$1="Alaska Standard Time",View!A663-(9/24),""))))))</f>
        <v>#VALUE!</v>
      </c>
      <c r="C663" s="10">
        <f>PasteData!C666</f>
        <v>0</v>
      </c>
      <c r="D663" s="10">
        <f t="shared" si="51"/>
        <v>5.75</v>
      </c>
      <c r="E663">
        <f t="shared" si="54"/>
        <v>1</v>
      </c>
      <c r="F663">
        <f t="shared" si="55"/>
        <v>5.75</v>
      </c>
      <c r="G663" s="12" t="str">
        <f t="shared" si="52"/>
        <v>Insufficient Data</v>
      </c>
      <c r="H663" s="13" t="str">
        <f t="shared" si="53"/>
        <v>No Data</v>
      </c>
      <c r="I663" s="10">
        <f>PasteData!G666</f>
        <v>0</v>
      </c>
      <c r="J663" s="10">
        <f>PasteData!H666</f>
        <v>0</v>
      </c>
    </row>
    <row r="664" spans="1:10" x14ac:dyDescent="0.3">
      <c r="A664" s="10" t="str">
        <f>LEFT(PasteData!A667,19)</f>
        <v/>
      </c>
      <c r="B664" s="11" t="e">
        <f>IF(PasteData!$U$1="Eastern Daylight Time",View!A664-(4/24),IF(OR(PasteData!$U$1="Eastern Standard Time",PasteData!$U$1="Central Daylight Time"),View!A664-(5/24),IF(OR(PasteData!$U$1="Central Standard Time",PasteData!$U$1="Mountain Daylight Time"),View!A664-(6/24),IF(OR(PasteData!$U$1="Mountain Standard Time",PasteData!$U$1="Pacific Daylight Time"),View!A664-(7/24),IF(OR(PasteData!$U$1="Pacific Standard Time",PasteData!$U$1="Alaska Daylight Time"),View!A664-(8/24),IF(PasteData!$U$1="Alaska Standard Time",View!A664-(9/24),""))))))</f>
        <v>#VALUE!</v>
      </c>
      <c r="C664" s="10">
        <f>PasteData!C667</f>
        <v>0</v>
      </c>
      <c r="D664" s="10">
        <f t="shared" si="51"/>
        <v>5.75</v>
      </c>
      <c r="E664">
        <f t="shared" si="54"/>
        <v>1</v>
      </c>
      <c r="F664">
        <f t="shared" si="55"/>
        <v>5.75</v>
      </c>
      <c r="G664" s="12" t="str">
        <f t="shared" si="52"/>
        <v>Insufficient Data</v>
      </c>
      <c r="H664" s="13" t="str">
        <f t="shared" si="53"/>
        <v>No Data</v>
      </c>
      <c r="I664" s="10">
        <f>PasteData!G667</f>
        <v>0</v>
      </c>
      <c r="J664" s="10">
        <f>PasteData!H667</f>
        <v>0</v>
      </c>
    </row>
    <row r="665" spans="1:10" x14ac:dyDescent="0.3">
      <c r="A665" s="10" t="str">
        <f>LEFT(PasteData!A668,19)</f>
        <v/>
      </c>
      <c r="B665" s="11" t="e">
        <f>IF(PasteData!$U$1="Eastern Daylight Time",View!A665-(4/24),IF(OR(PasteData!$U$1="Eastern Standard Time",PasteData!$U$1="Central Daylight Time"),View!A665-(5/24),IF(OR(PasteData!$U$1="Central Standard Time",PasteData!$U$1="Mountain Daylight Time"),View!A665-(6/24),IF(OR(PasteData!$U$1="Mountain Standard Time",PasteData!$U$1="Pacific Daylight Time"),View!A665-(7/24),IF(OR(PasteData!$U$1="Pacific Standard Time",PasteData!$U$1="Alaska Daylight Time"),View!A665-(8/24),IF(PasteData!$U$1="Alaska Standard Time",View!A665-(9/24),""))))))</f>
        <v>#VALUE!</v>
      </c>
      <c r="C665" s="10">
        <f>PasteData!C668</f>
        <v>0</v>
      </c>
      <c r="D665" s="10">
        <f t="shared" si="51"/>
        <v>5.75</v>
      </c>
      <c r="E665">
        <f t="shared" si="54"/>
        <v>1</v>
      </c>
      <c r="F665">
        <f t="shared" si="55"/>
        <v>5.75</v>
      </c>
      <c r="G665" s="12" t="str">
        <f t="shared" si="52"/>
        <v>Insufficient Data</v>
      </c>
      <c r="H665" s="13" t="str">
        <f t="shared" si="53"/>
        <v>No Data</v>
      </c>
      <c r="I665" s="10">
        <f>PasteData!G668</f>
        <v>0</v>
      </c>
      <c r="J665" s="10">
        <f>PasteData!H668</f>
        <v>0</v>
      </c>
    </row>
    <row r="666" spans="1:10" x14ac:dyDescent="0.3">
      <c r="A666" s="10" t="str">
        <f>LEFT(PasteData!A669,19)</f>
        <v/>
      </c>
      <c r="B666" s="11" t="e">
        <f>IF(PasteData!$U$1="Eastern Daylight Time",View!A666-(4/24),IF(OR(PasteData!$U$1="Eastern Standard Time",PasteData!$U$1="Central Daylight Time"),View!A666-(5/24),IF(OR(PasteData!$U$1="Central Standard Time",PasteData!$U$1="Mountain Daylight Time"),View!A666-(6/24),IF(OR(PasteData!$U$1="Mountain Standard Time",PasteData!$U$1="Pacific Daylight Time"),View!A666-(7/24),IF(OR(PasteData!$U$1="Pacific Standard Time",PasteData!$U$1="Alaska Daylight Time"),View!A666-(8/24),IF(PasteData!$U$1="Alaska Standard Time",View!A666-(9/24),""))))))</f>
        <v>#VALUE!</v>
      </c>
      <c r="C666" s="10">
        <f>PasteData!C669</f>
        <v>0</v>
      </c>
      <c r="D666" s="10">
        <f t="shared" si="51"/>
        <v>5.75</v>
      </c>
      <c r="E666">
        <f t="shared" si="54"/>
        <v>1</v>
      </c>
      <c r="F666">
        <f t="shared" si="55"/>
        <v>5.75</v>
      </c>
      <c r="G666" s="12" t="str">
        <f t="shared" si="52"/>
        <v>Insufficient Data</v>
      </c>
      <c r="H666" s="13" t="str">
        <f t="shared" si="53"/>
        <v>No Data</v>
      </c>
      <c r="I666" s="10">
        <f>PasteData!G669</f>
        <v>0</v>
      </c>
      <c r="J666" s="10">
        <f>PasteData!H669</f>
        <v>0</v>
      </c>
    </row>
    <row r="667" spans="1:10" x14ac:dyDescent="0.3">
      <c r="A667" s="10" t="str">
        <f>LEFT(PasteData!A670,19)</f>
        <v/>
      </c>
      <c r="B667" s="11" t="e">
        <f>IF(PasteData!$U$1="Eastern Daylight Time",View!A667-(4/24),IF(OR(PasteData!$U$1="Eastern Standard Time",PasteData!$U$1="Central Daylight Time"),View!A667-(5/24),IF(OR(PasteData!$U$1="Central Standard Time",PasteData!$U$1="Mountain Daylight Time"),View!A667-(6/24),IF(OR(PasteData!$U$1="Mountain Standard Time",PasteData!$U$1="Pacific Daylight Time"),View!A667-(7/24),IF(OR(PasteData!$U$1="Pacific Standard Time",PasteData!$U$1="Alaska Daylight Time"),View!A667-(8/24),IF(PasteData!$U$1="Alaska Standard Time",View!A667-(9/24),""))))))</f>
        <v>#VALUE!</v>
      </c>
      <c r="C667" s="10">
        <f>PasteData!C670</f>
        <v>0</v>
      </c>
      <c r="D667" s="10">
        <f t="shared" si="51"/>
        <v>5.75</v>
      </c>
      <c r="E667">
        <f t="shared" si="54"/>
        <v>1</v>
      </c>
      <c r="F667">
        <f t="shared" si="55"/>
        <v>5.75</v>
      </c>
      <c r="G667" s="12" t="str">
        <f t="shared" si="52"/>
        <v>Insufficient Data</v>
      </c>
      <c r="H667" s="13" t="str">
        <f t="shared" si="53"/>
        <v>No Data</v>
      </c>
      <c r="I667" s="10">
        <f>PasteData!G670</f>
        <v>0</v>
      </c>
      <c r="J667" s="10">
        <f>PasteData!H670</f>
        <v>0</v>
      </c>
    </row>
    <row r="668" spans="1:10" x14ac:dyDescent="0.3">
      <c r="A668" s="10" t="str">
        <f>LEFT(PasteData!A671,19)</f>
        <v/>
      </c>
      <c r="B668" s="11" t="e">
        <f>IF(PasteData!$U$1="Eastern Daylight Time",View!A668-(4/24),IF(OR(PasteData!$U$1="Eastern Standard Time",PasteData!$U$1="Central Daylight Time"),View!A668-(5/24),IF(OR(PasteData!$U$1="Central Standard Time",PasteData!$U$1="Mountain Daylight Time"),View!A668-(6/24),IF(OR(PasteData!$U$1="Mountain Standard Time",PasteData!$U$1="Pacific Daylight Time"),View!A668-(7/24),IF(OR(PasteData!$U$1="Pacific Standard Time",PasteData!$U$1="Alaska Daylight Time"),View!A668-(8/24),IF(PasteData!$U$1="Alaska Standard Time",View!A668-(9/24),""))))))</f>
        <v>#VALUE!</v>
      </c>
      <c r="C668" s="10">
        <f>PasteData!C671</f>
        <v>0</v>
      </c>
      <c r="D668" s="10">
        <f t="shared" si="51"/>
        <v>5.75</v>
      </c>
      <c r="E668">
        <f t="shared" si="54"/>
        <v>1</v>
      </c>
      <c r="F668">
        <f t="shared" si="55"/>
        <v>5.75</v>
      </c>
      <c r="G668" s="12" t="str">
        <f t="shared" si="52"/>
        <v>Insufficient Data</v>
      </c>
      <c r="H668" s="13" t="str">
        <f t="shared" si="53"/>
        <v>No Data</v>
      </c>
      <c r="I668" s="10">
        <f>PasteData!G671</f>
        <v>0</v>
      </c>
      <c r="J668" s="10">
        <f>PasteData!H671</f>
        <v>0</v>
      </c>
    </row>
    <row r="669" spans="1:10" x14ac:dyDescent="0.3">
      <c r="A669" s="10" t="str">
        <f>LEFT(PasteData!A672,19)</f>
        <v/>
      </c>
      <c r="B669" s="11" t="e">
        <f>IF(PasteData!$U$1="Eastern Daylight Time",View!A669-(4/24),IF(OR(PasteData!$U$1="Eastern Standard Time",PasteData!$U$1="Central Daylight Time"),View!A669-(5/24),IF(OR(PasteData!$U$1="Central Standard Time",PasteData!$U$1="Mountain Daylight Time"),View!A669-(6/24),IF(OR(PasteData!$U$1="Mountain Standard Time",PasteData!$U$1="Pacific Daylight Time"),View!A669-(7/24),IF(OR(PasteData!$U$1="Pacific Standard Time",PasteData!$U$1="Alaska Daylight Time"),View!A669-(8/24),IF(PasteData!$U$1="Alaska Standard Time",View!A669-(9/24),""))))))</f>
        <v>#VALUE!</v>
      </c>
      <c r="C669" s="10">
        <f>PasteData!C672</f>
        <v>0</v>
      </c>
      <c r="D669" s="10">
        <f t="shared" si="51"/>
        <v>5.75</v>
      </c>
      <c r="E669">
        <f t="shared" si="54"/>
        <v>1</v>
      </c>
      <c r="F669">
        <f t="shared" si="55"/>
        <v>5.75</v>
      </c>
      <c r="G669" s="12" t="str">
        <f t="shared" si="52"/>
        <v>Insufficient Data</v>
      </c>
      <c r="H669" s="13" t="str">
        <f t="shared" si="53"/>
        <v>No Data</v>
      </c>
      <c r="I669" s="10">
        <f>PasteData!G672</f>
        <v>0</v>
      </c>
      <c r="J669" s="10">
        <f>PasteData!H672</f>
        <v>0</v>
      </c>
    </row>
    <row r="670" spans="1:10" x14ac:dyDescent="0.3">
      <c r="A670" s="10" t="str">
        <f>LEFT(PasteData!A673,19)</f>
        <v/>
      </c>
      <c r="B670" s="11" t="e">
        <f>IF(PasteData!$U$1="Eastern Daylight Time",View!A670-(4/24),IF(OR(PasteData!$U$1="Eastern Standard Time",PasteData!$U$1="Central Daylight Time"),View!A670-(5/24),IF(OR(PasteData!$U$1="Central Standard Time",PasteData!$U$1="Mountain Daylight Time"),View!A670-(6/24),IF(OR(PasteData!$U$1="Mountain Standard Time",PasteData!$U$1="Pacific Daylight Time"),View!A670-(7/24),IF(OR(PasteData!$U$1="Pacific Standard Time",PasteData!$U$1="Alaska Daylight Time"),View!A670-(8/24),IF(PasteData!$U$1="Alaska Standard Time",View!A670-(9/24),""))))))</f>
        <v>#VALUE!</v>
      </c>
      <c r="C670" s="10">
        <f>PasteData!C673</f>
        <v>0</v>
      </c>
      <c r="D670" s="10">
        <f t="shared" si="51"/>
        <v>5.75</v>
      </c>
      <c r="E670">
        <f t="shared" si="54"/>
        <v>1</v>
      </c>
      <c r="F670">
        <f t="shared" si="55"/>
        <v>5.75</v>
      </c>
      <c r="G670" s="12" t="str">
        <f t="shared" si="52"/>
        <v>Insufficient Data</v>
      </c>
      <c r="H670" s="13" t="str">
        <f t="shared" si="53"/>
        <v>No Data</v>
      </c>
      <c r="I670" s="10">
        <f>PasteData!G673</f>
        <v>0</v>
      </c>
      <c r="J670" s="10">
        <f>PasteData!H673</f>
        <v>0</v>
      </c>
    </row>
    <row r="671" spans="1:10" x14ac:dyDescent="0.3">
      <c r="A671" s="10" t="str">
        <f>LEFT(PasteData!A674,19)</f>
        <v/>
      </c>
      <c r="B671" s="11" t="e">
        <f>IF(PasteData!$U$1="Eastern Daylight Time",View!A671-(4/24),IF(OR(PasteData!$U$1="Eastern Standard Time",PasteData!$U$1="Central Daylight Time"),View!A671-(5/24),IF(OR(PasteData!$U$1="Central Standard Time",PasteData!$U$1="Mountain Daylight Time"),View!A671-(6/24),IF(OR(PasteData!$U$1="Mountain Standard Time",PasteData!$U$1="Pacific Daylight Time"),View!A671-(7/24),IF(OR(PasteData!$U$1="Pacific Standard Time",PasteData!$U$1="Alaska Daylight Time"),View!A671-(8/24),IF(PasteData!$U$1="Alaska Standard Time",View!A671-(9/24),""))))))</f>
        <v>#VALUE!</v>
      </c>
      <c r="C671" s="10">
        <f>PasteData!C674</f>
        <v>0</v>
      </c>
      <c r="D671" s="10">
        <f t="shared" si="51"/>
        <v>5.75</v>
      </c>
      <c r="E671">
        <f t="shared" si="54"/>
        <v>1</v>
      </c>
      <c r="F671">
        <f t="shared" si="55"/>
        <v>5.75</v>
      </c>
      <c r="G671" s="12" t="str">
        <f t="shared" si="52"/>
        <v>Insufficient Data</v>
      </c>
      <c r="H671" s="13" t="str">
        <f t="shared" si="53"/>
        <v>No Data</v>
      </c>
      <c r="I671" s="10">
        <f>PasteData!G674</f>
        <v>0</v>
      </c>
      <c r="J671" s="10">
        <f>PasteData!H674</f>
        <v>0</v>
      </c>
    </row>
    <row r="672" spans="1:10" x14ac:dyDescent="0.3">
      <c r="A672" s="10" t="str">
        <f>LEFT(PasteData!A675,19)</f>
        <v/>
      </c>
      <c r="B672" s="11" t="e">
        <f>IF(PasteData!$U$1="Eastern Daylight Time",View!A672-(4/24),IF(OR(PasteData!$U$1="Eastern Standard Time",PasteData!$U$1="Central Daylight Time"),View!A672-(5/24),IF(OR(PasteData!$U$1="Central Standard Time",PasteData!$U$1="Mountain Daylight Time"),View!A672-(6/24),IF(OR(PasteData!$U$1="Mountain Standard Time",PasteData!$U$1="Pacific Daylight Time"),View!A672-(7/24),IF(OR(PasteData!$U$1="Pacific Standard Time",PasteData!$U$1="Alaska Daylight Time"),View!A672-(8/24),IF(PasteData!$U$1="Alaska Standard Time",View!A672-(9/24),""))))))</f>
        <v>#VALUE!</v>
      </c>
      <c r="C672" s="10">
        <f>PasteData!C675</f>
        <v>0</v>
      </c>
      <c r="D672" s="10">
        <f t="shared" si="51"/>
        <v>5.75</v>
      </c>
      <c r="E672">
        <f t="shared" si="54"/>
        <v>1</v>
      </c>
      <c r="F672">
        <f t="shared" si="55"/>
        <v>5.75</v>
      </c>
      <c r="G672" s="12" t="str">
        <f t="shared" si="52"/>
        <v>Insufficient Data</v>
      </c>
      <c r="H672" s="13" t="str">
        <f t="shared" si="53"/>
        <v>No Data</v>
      </c>
      <c r="I672" s="10">
        <f>PasteData!G675</f>
        <v>0</v>
      </c>
      <c r="J672" s="10">
        <f>PasteData!H675</f>
        <v>0</v>
      </c>
    </row>
    <row r="673" spans="1:10" x14ac:dyDescent="0.3">
      <c r="A673" s="10" t="str">
        <f>LEFT(PasteData!A676,19)</f>
        <v/>
      </c>
      <c r="B673" s="11" t="e">
        <f>IF(PasteData!$U$1="Eastern Daylight Time",View!A673-(4/24),IF(OR(PasteData!$U$1="Eastern Standard Time",PasteData!$U$1="Central Daylight Time"),View!A673-(5/24),IF(OR(PasteData!$U$1="Central Standard Time",PasteData!$U$1="Mountain Daylight Time"),View!A673-(6/24),IF(OR(PasteData!$U$1="Mountain Standard Time",PasteData!$U$1="Pacific Daylight Time"),View!A673-(7/24),IF(OR(PasteData!$U$1="Pacific Standard Time",PasteData!$U$1="Alaska Daylight Time"),View!A673-(8/24),IF(PasteData!$U$1="Alaska Standard Time",View!A673-(9/24),""))))))</f>
        <v>#VALUE!</v>
      </c>
      <c r="C673" s="10">
        <f>PasteData!C676</f>
        <v>0</v>
      </c>
      <c r="D673" s="10">
        <f t="shared" si="51"/>
        <v>5.75</v>
      </c>
      <c r="E673">
        <f t="shared" si="54"/>
        <v>1</v>
      </c>
      <c r="F673">
        <f t="shared" si="55"/>
        <v>5.75</v>
      </c>
      <c r="G673" s="12" t="str">
        <f t="shared" si="52"/>
        <v>Insufficient Data</v>
      </c>
      <c r="H673" s="13" t="str">
        <f t="shared" si="53"/>
        <v>No Data</v>
      </c>
      <c r="I673" s="10">
        <f>PasteData!G676</f>
        <v>0</v>
      </c>
      <c r="J673" s="10">
        <f>PasteData!H676</f>
        <v>0</v>
      </c>
    </row>
    <row r="674" spans="1:10" x14ac:dyDescent="0.3">
      <c r="A674" s="10" t="str">
        <f>LEFT(PasteData!A677,19)</f>
        <v/>
      </c>
      <c r="B674" s="11" t="e">
        <f>IF(PasteData!$U$1="Eastern Daylight Time",View!A674-(4/24),IF(OR(PasteData!$U$1="Eastern Standard Time",PasteData!$U$1="Central Daylight Time"),View!A674-(5/24),IF(OR(PasteData!$U$1="Central Standard Time",PasteData!$U$1="Mountain Daylight Time"),View!A674-(6/24),IF(OR(PasteData!$U$1="Mountain Standard Time",PasteData!$U$1="Pacific Daylight Time"),View!A674-(7/24),IF(OR(PasteData!$U$1="Pacific Standard Time",PasteData!$U$1="Alaska Daylight Time"),View!A674-(8/24),IF(PasteData!$U$1="Alaska Standard Time",View!A674-(9/24),""))))))</f>
        <v>#VALUE!</v>
      </c>
      <c r="C674" s="10">
        <f>PasteData!C677</f>
        <v>0</v>
      </c>
      <c r="D674" s="10">
        <f t="shared" si="51"/>
        <v>5.75</v>
      </c>
      <c r="E674">
        <f t="shared" si="54"/>
        <v>1</v>
      </c>
      <c r="F674">
        <f t="shared" si="55"/>
        <v>5.75</v>
      </c>
      <c r="G674" s="12" t="str">
        <f t="shared" si="52"/>
        <v>Insufficient Data</v>
      </c>
      <c r="H674" s="13" t="str">
        <f t="shared" si="53"/>
        <v>No Data</v>
      </c>
      <c r="I674" s="10">
        <f>PasteData!G677</f>
        <v>0</v>
      </c>
      <c r="J674" s="10">
        <f>PasteData!H677</f>
        <v>0</v>
      </c>
    </row>
    <row r="675" spans="1:10" x14ac:dyDescent="0.3">
      <c r="A675" s="10" t="str">
        <f>LEFT(PasteData!A678,19)</f>
        <v/>
      </c>
      <c r="B675" s="11" t="e">
        <f>IF(PasteData!$U$1="Eastern Daylight Time",View!A675-(4/24),IF(OR(PasteData!$U$1="Eastern Standard Time",PasteData!$U$1="Central Daylight Time"),View!A675-(5/24),IF(OR(PasteData!$U$1="Central Standard Time",PasteData!$U$1="Mountain Daylight Time"),View!A675-(6/24),IF(OR(PasteData!$U$1="Mountain Standard Time",PasteData!$U$1="Pacific Daylight Time"),View!A675-(7/24),IF(OR(PasteData!$U$1="Pacific Standard Time",PasteData!$U$1="Alaska Daylight Time"),View!A675-(8/24),IF(PasteData!$U$1="Alaska Standard Time",View!A675-(9/24),""))))))</f>
        <v>#VALUE!</v>
      </c>
      <c r="C675" s="10">
        <f>PasteData!C678</f>
        <v>0</v>
      </c>
      <c r="D675" s="10">
        <f t="shared" si="51"/>
        <v>5.75</v>
      </c>
      <c r="E675">
        <f t="shared" si="54"/>
        <v>1</v>
      </c>
      <c r="F675">
        <f t="shared" si="55"/>
        <v>5.75</v>
      </c>
      <c r="G675" s="12" t="str">
        <f t="shared" si="52"/>
        <v>Insufficient Data</v>
      </c>
      <c r="H675" s="13" t="str">
        <f t="shared" si="53"/>
        <v>No Data</v>
      </c>
      <c r="I675" s="10">
        <f>PasteData!G678</f>
        <v>0</v>
      </c>
      <c r="J675" s="10">
        <f>PasteData!H678</f>
        <v>0</v>
      </c>
    </row>
    <row r="676" spans="1:10" x14ac:dyDescent="0.3">
      <c r="A676" s="10" t="str">
        <f>LEFT(PasteData!A679,19)</f>
        <v/>
      </c>
      <c r="B676" s="11" t="e">
        <f>IF(PasteData!$U$1="Eastern Daylight Time",View!A676-(4/24),IF(OR(PasteData!$U$1="Eastern Standard Time",PasteData!$U$1="Central Daylight Time"),View!A676-(5/24),IF(OR(PasteData!$U$1="Central Standard Time",PasteData!$U$1="Mountain Daylight Time"),View!A676-(6/24),IF(OR(PasteData!$U$1="Mountain Standard Time",PasteData!$U$1="Pacific Daylight Time"),View!A676-(7/24),IF(OR(PasteData!$U$1="Pacific Standard Time",PasteData!$U$1="Alaska Daylight Time"),View!A676-(8/24),IF(PasteData!$U$1="Alaska Standard Time",View!A676-(9/24),""))))))</f>
        <v>#VALUE!</v>
      </c>
      <c r="C676" s="10">
        <f>PasteData!C679</f>
        <v>0</v>
      </c>
      <c r="D676" s="10">
        <f t="shared" si="51"/>
        <v>5.75</v>
      </c>
      <c r="E676">
        <f t="shared" si="54"/>
        <v>1</v>
      </c>
      <c r="F676">
        <f t="shared" si="55"/>
        <v>5.75</v>
      </c>
      <c r="G676" s="12" t="str">
        <f t="shared" si="52"/>
        <v>Insufficient Data</v>
      </c>
      <c r="H676" s="13" t="str">
        <f t="shared" si="53"/>
        <v>No Data</v>
      </c>
      <c r="I676" s="10">
        <f>PasteData!G679</f>
        <v>0</v>
      </c>
      <c r="J676" s="10">
        <f>PasteData!H679</f>
        <v>0</v>
      </c>
    </row>
    <row r="677" spans="1:10" x14ac:dyDescent="0.3">
      <c r="A677" s="10" t="str">
        <f>LEFT(PasteData!A680,19)</f>
        <v/>
      </c>
      <c r="B677" s="11" t="e">
        <f>IF(PasteData!$U$1="Eastern Daylight Time",View!A677-(4/24),IF(OR(PasteData!$U$1="Eastern Standard Time",PasteData!$U$1="Central Daylight Time"),View!A677-(5/24),IF(OR(PasteData!$U$1="Central Standard Time",PasteData!$U$1="Mountain Daylight Time"),View!A677-(6/24),IF(OR(PasteData!$U$1="Mountain Standard Time",PasteData!$U$1="Pacific Daylight Time"),View!A677-(7/24),IF(OR(PasteData!$U$1="Pacific Standard Time",PasteData!$U$1="Alaska Daylight Time"),View!A677-(8/24),IF(PasteData!$U$1="Alaska Standard Time",View!A677-(9/24),""))))))</f>
        <v>#VALUE!</v>
      </c>
      <c r="C677" s="10">
        <f>PasteData!C680</f>
        <v>0</v>
      </c>
      <c r="D677" s="10">
        <f t="shared" si="51"/>
        <v>5.75</v>
      </c>
      <c r="E677">
        <f t="shared" si="54"/>
        <v>1</v>
      </c>
      <c r="F677">
        <f t="shared" si="55"/>
        <v>5.75</v>
      </c>
      <c r="G677" s="12" t="str">
        <f t="shared" si="52"/>
        <v>Insufficient Data</v>
      </c>
      <c r="H677" s="13" t="str">
        <f t="shared" si="53"/>
        <v>No Data</v>
      </c>
      <c r="I677" s="10">
        <f>PasteData!G680</f>
        <v>0</v>
      </c>
      <c r="J677" s="10">
        <f>PasteData!H680</f>
        <v>0</v>
      </c>
    </row>
    <row r="678" spans="1:10" x14ac:dyDescent="0.3">
      <c r="A678" s="10" t="str">
        <f>LEFT(PasteData!A681,19)</f>
        <v/>
      </c>
      <c r="B678" s="11" t="e">
        <f>IF(PasteData!$U$1="Eastern Daylight Time",View!A678-(4/24),IF(OR(PasteData!$U$1="Eastern Standard Time",PasteData!$U$1="Central Daylight Time"),View!A678-(5/24),IF(OR(PasteData!$U$1="Central Standard Time",PasteData!$U$1="Mountain Daylight Time"),View!A678-(6/24),IF(OR(PasteData!$U$1="Mountain Standard Time",PasteData!$U$1="Pacific Daylight Time"),View!A678-(7/24),IF(OR(PasteData!$U$1="Pacific Standard Time",PasteData!$U$1="Alaska Daylight Time"),View!A678-(8/24),IF(PasteData!$U$1="Alaska Standard Time",View!A678-(9/24),""))))))</f>
        <v>#VALUE!</v>
      </c>
      <c r="C678" s="10">
        <f>PasteData!C681</f>
        <v>0</v>
      </c>
      <c r="D678" s="10">
        <f t="shared" si="51"/>
        <v>5.75</v>
      </c>
      <c r="E678">
        <f t="shared" si="54"/>
        <v>1</v>
      </c>
      <c r="F678">
        <f t="shared" si="55"/>
        <v>5.75</v>
      </c>
      <c r="G678" s="12" t="str">
        <f t="shared" si="52"/>
        <v>Insufficient Data</v>
      </c>
      <c r="H678" s="13" t="str">
        <f t="shared" si="53"/>
        <v>No Data</v>
      </c>
      <c r="I678" s="10">
        <f>PasteData!G681</f>
        <v>0</v>
      </c>
      <c r="J678" s="10">
        <f>PasteData!H681</f>
        <v>0</v>
      </c>
    </row>
    <row r="679" spans="1:10" x14ac:dyDescent="0.3">
      <c r="A679" s="10" t="str">
        <f>LEFT(PasteData!A682,19)</f>
        <v/>
      </c>
      <c r="B679" s="11" t="e">
        <f>IF(PasteData!$U$1="Eastern Daylight Time",View!A679-(4/24),IF(OR(PasteData!$U$1="Eastern Standard Time",PasteData!$U$1="Central Daylight Time"),View!A679-(5/24),IF(OR(PasteData!$U$1="Central Standard Time",PasteData!$U$1="Mountain Daylight Time"),View!A679-(6/24),IF(OR(PasteData!$U$1="Mountain Standard Time",PasteData!$U$1="Pacific Daylight Time"),View!A679-(7/24),IF(OR(PasteData!$U$1="Pacific Standard Time",PasteData!$U$1="Alaska Daylight Time"),View!A679-(8/24),IF(PasteData!$U$1="Alaska Standard Time",View!A679-(9/24),""))))))</f>
        <v>#VALUE!</v>
      </c>
      <c r="C679" s="10">
        <f>PasteData!C682</f>
        <v>0</v>
      </c>
      <c r="D679" s="10">
        <f t="shared" si="51"/>
        <v>5.75</v>
      </c>
      <c r="E679">
        <f t="shared" si="54"/>
        <v>1</v>
      </c>
      <c r="F679">
        <f t="shared" si="55"/>
        <v>5.75</v>
      </c>
      <c r="G679" s="12" t="str">
        <f t="shared" si="52"/>
        <v>Insufficient Data</v>
      </c>
      <c r="H679" s="13" t="str">
        <f t="shared" si="53"/>
        <v>No Data</v>
      </c>
      <c r="I679" s="10">
        <f>PasteData!G682</f>
        <v>0</v>
      </c>
      <c r="J679" s="10">
        <f>PasteData!H682</f>
        <v>0</v>
      </c>
    </row>
    <row r="680" spans="1:10" x14ac:dyDescent="0.3">
      <c r="A680" s="10" t="str">
        <f>LEFT(PasteData!A683,19)</f>
        <v/>
      </c>
      <c r="B680" s="11" t="e">
        <f>IF(PasteData!$U$1="Eastern Daylight Time",View!A680-(4/24),IF(OR(PasteData!$U$1="Eastern Standard Time",PasteData!$U$1="Central Daylight Time"),View!A680-(5/24),IF(OR(PasteData!$U$1="Central Standard Time",PasteData!$U$1="Mountain Daylight Time"),View!A680-(6/24),IF(OR(PasteData!$U$1="Mountain Standard Time",PasteData!$U$1="Pacific Daylight Time"),View!A680-(7/24),IF(OR(PasteData!$U$1="Pacific Standard Time",PasteData!$U$1="Alaska Daylight Time"),View!A680-(8/24),IF(PasteData!$U$1="Alaska Standard Time",View!A680-(9/24),""))))))</f>
        <v>#VALUE!</v>
      </c>
      <c r="C680" s="10">
        <f>PasteData!C683</f>
        <v>0</v>
      </c>
      <c r="D680" s="10">
        <f t="shared" si="51"/>
        <v>5.75</v>
      </c>
      <c r="E680">
        <f t="shared" si="54"/>
        <v>1</v>
      </c>
      <c r="F680">
        <f t="shared" si="55"/>
        <v>5.75</v>
      </c>
      <c r="G680" s="12" t="str">
        <f t="shared" si="52"/>
        <v>Insufficient Data</v>
      </c>
      <c r="H680" s="13" t="str">
        <f t="shared" si="53"/>
        <v>No Data</v>
      </c>
      <c r="I680" s="10">
        <f>PasteData!G683</f>
        <v>0</v>
      </c>
      <c r="J680" s="10">
        <f>PasteData!H683</f>
        <v>0</v>
      </c>
    </row>
    <row r="681" spans="1:10" x14ac:dyDescent="0.3">
      <c r="A681" s="10" t="str">
        <f>LEFT(PasteData!A684,19)</f>
        <v/>
      </c>
      <c r="B681" s="11" t="e">
        <f>IF(PasteData!$U$1="Eastern Daylight Time",View!A681-(4/24),IF(OR(PasteData!$U$1="Eastern Standard Time",PasteData!$U$1="Central Daylight Time"),View!A681-(5/24),IF(OR(PasteData!$U$1="Central Standard Time",PasteData!$U$1="Mountain Daylight Time"),View!A681-(6/24),IF(OR(PasteData!$U$1="Mountain Standard Time",PasteData!$U$1="Pacific Daylight Time"),View!A681-(7/24),IF(OR(PasteData!$U$1="Pacific Standard Time",PasteData!$U$1="Alaska Daylight Time"),View!A681-(8/24),IF(PasteData!$U$1="Alaska Standard Time",View!A681-(9/24),""))))))</f>
        <v>#VALUE!</v>
      </c>
      <c r="C681" s="10">
        <f>PasteData!C684</f>
        <v>0</v>
      </c>
      <c r="D681" s="10">
        <f t="shared" si="51"/>
        <v>5.75</v>
      </c>
      <c r="E681">
        <f t="shared" si="54"/>
        <v>1</v>
      </c>
      <c r="F681">
        <f t="shared" si="55"/>
        <v>5.75</v>
      </c>
      <c r="G681" s="12" t="str">
        <f t="shared" si="52"/>
        <v>Insufficient Data</v>
      </c>
      <c r="H681" s="13" t="str">
        <f t="shared" si="53"/>
        <v>No Data</v>
      </c>
      <c r="I681" s="10">
        <f>PasteData!G684</f>
        <v>0</v>
      </c>
      <c r="J681" s="10">
        <f>PasteData!H684</f>
        <v>0</v>
      </c>
    </row>
    <row r="682" spans="1:10" x14ac:dyDescent="0.3">
      <c r="A682" s="10" t="str">
        <f>LEFT(PasteData!A685,19)</f>
        <v/>
      </c>
      <c r="B682" s="11" t="e">
        <f>IF(PasteData!$U$1="Eastern Daylight Time",View!A682-(4/24),IF(OR(PasteData!$U$1="Eastern Standard Time",PasteData!$U$1="Central Daylight Time"),View!A682-(5/24),IF(OR(PasteData!$U$1="Central Standard Time",PasteData!$U$1="Mountain Daylight Time"),View!A682-(6/24),IF(OR(PasteData!$U$1="Mountain Standard Time",PasteData!$U$1="Pacific Daylight Time"),View!A682-(7/24),IF(OR(PasteData!$U$1="Pacific Standard Time",PasteData!$U$1="Alaska Daylight Time"),View!A682-(8/24),IF(PasteData!$U$1="Alaska Standard Time",View!A682-(9/24),""))))))</f>
        <v>#VALUE!</v>
      </c>
      <c r="C682" s="10">
        <f>PasteData!C685</f>
        <v>0</v>
      </c>
      <c r="D682" s="10">
        <f t="shared" si="51"/>
        <v>5.75</v>
      </c>
      <c r="E682">
        <f t="shared" si="54"/>
        <v>1</v>
      </c>
      <c r="F682">
        <f t="shared" si="55"/>
        <v>5.75</v>
      </c>
      <c r="G682" s="12" t="str">
        <f t="shared" si="52"/>
        <v>Insufficient Data</v>
      </c>
      <c r="H682" s="13" t="str">
        <f t="shared" si="53"/>
        <v>No Data</v>
      </c>
      <c r="I682" s="10">
        <f>PasteData!G685</f>
        <v>0</v>
      </c>
      <c r="J682" s="10">
        <f>PasteData!H685</f>
        <v>0</v>
      </c>
    </row>
    <row r="683" spans="1:10" x14ac:dyDescent="0.3">
      <c r="A683" s="10" t="str">
        <f>LEFT(PasteData!A686,19)</f>
        <v/>
      </c>
      <c r="B683" s="11" t="e">
        <f>IF(PasteData!$U$1="Eastern Daylight Time",View!A683-(4/24),IF(OR(PasteData!$U$1="Eastern Standard Time",PasteData!$U$1="Central Daylight Time"),View!A683-(5/24),IF(OR(PasteData!$U$1="Central Standard Time",PasteData!$U$1="Mountain Daylight Time"),View!A683-(6/24),IF(OR(PasteData!$U$1="Mountain Standard Time",PasteData!$U$1="Pacific Daylight Time"),View!A683-(7/24),IF(OR(PasteData!$U$1="Pacific Standard Time",PasteData!$U$1="Alaska Daylight Time"),View!A683-(8/24),IF(PasteData!$U$1="Alaska Standard Time",View!A683-(9/24),""))))))</f>
        <v>#VALUE!</v>
      </c>
      <c r="C683" s="10">
        <f>PasteData!C686</f>
        <v>0</v>
      </c>
      <c r="D683" s="10">
        <f t="shared" si="51"/>
        <v>5.75</v>
      </c>
      <c r="E683">
        <f t="shared" si="54"/>
        <v>1</v>
      </c>
      <c r="F683">
        <f t="shared" si="55"/>
        <v>5.75</v>
      </c>
      <c r="G683" s="12" t="str">
        <f t="shared" si="52"/>
        <v>Insufficient Data</v>
      </c>
      <c r="H683" s="13" t="str">
        <f t="shared" si="53"/>
        <v>No Data</v>
      </c>
      <c r="I683" s="10">
        <f>PasteData!G686</f>
        <v>0</v>
      </c>
      <c r="J683" s="10">
        <f>PasteData!H686</f>
        <v>0</v>
      </c>
    </row>
    <row r="684" spans="1:10" x14ac:dyDescent="0.3">
      <c r="A684" s="10" t="str">
        <f>LEFT(PasteData!A687,19)</f>
        <v/>
      </c>
      <c r="B684" s="11" t="e">
        <f>IF(PasteData!$U$1="Eastern Daylight Time",View!A684-(4/24),IF(OR(PasteData!$U$1="Eastern Standard Time",PasteData!$U$1="Central Daylight Time"),View!A684-(5/24),IF(OR(PasteData!$U$1="Central Standard Time",PasteData!$U$1="Mountain Daylight Time"),View!A684-(6/24),IF(OR(PasteData!$U$1="Mountain Standard Time",PasteData!$U$1="Pacific Daylight Time"),View!A684-(7/24),IF(OR(PasteData!$U$1="Pacific Standard Time",PasteData!$U$1="Alaska Daylight Time"),View!A684-(8/24),IF(PasteData!$U$1="Alaska Standard Time",View!A684-(9/24),""))))))</f>
        <v>#VALUE!</v>
      </c>
      <c r="C684" s="10">
        <f>PasteData!C687</f>
        <v>0</v>
      </c>
      <c r="D684" s="10">
        <f t="shared" si="51"/>
        <v>5.75</v>
      </c>
      <c r="E684">
        <f t="shared" si="54"/>
        <v>1</v>
      </c>
      <c r="F684">
        <f t="shared" si="55"/>
        <v>5.75</v>
      </c>
      <c r="G684" s="12" t="str">
        <f t="shared" si="52"/>
        <v>Insufficient Data</v>
      </c>
      <c r="H684" s="13" t="str">
        <f t="shared" si="53"/>
        <v>No Data</v>
      </c>
      <c r="I684" s="10">
        <f>PasteData!G687</f>
        <v>0</v>
      </c>
      <c r="J684" s="10">
        <f>PasteData!H687</f>
        <v>0</v>
      </c>
    </row>
    <row r="685" spans="1:10" x14ac:dyDescent="0.3">
      <c r="A685" s="10" t="str">
        <f>LEFT(PasteData!A688,19)</f>
        <v/>
      </c>
      <c r="B685" s="11" t="e">
        <f>IF(PasteData!$U$1="Eastern Daylight Time",View!A685-(4/24),IF(OR(PasteData!$U$1="Eastern Standard Time",PasteData!$U$1="Central Daylight Time"),View!A685-(5/24),IF(OR(PasteData!$U$1="Central Standard Time",PasteData!$U$1="Mountain Daylight Time"),View!A685-(6/24),IF(OR(PasteData!$U$1="Mountain Standard Time",PasteData!$U$1="Pacific Daylight Time"),View!A685-(7/24),IF(OR(PasteData!$U$1="Pacific Standard Time",PasteData!$U$1="Alaska Daylight Time"),View!A685-(8/24),IF(PasteData!$U$1="Alaska Standard Time",View!A685-(9/24),""))))))</f>
        <v>#VALUE!</v>
      </c>
      <c r="C685" s="10">
        <f>PasteData!C688</f>
        <v>0</v>
      </c>
      <c r="D685" s="10">
        <f t="shared" si="51"/>
        <v>5.75</v>
      </c>
      <c r="E685">
        <f t="shared" si="54"/>
        <v>1</v>
      </c>
      <c r="F685">
        <f t="shared" si="55"/>
        <v>5.75</v>
      </c>
      <c r="G685" s="12" t="str">
        <f t="shared" si="52"/>
        <v>Insufficient Data</v>
      </c>
      <c r="H685" s="13" t="str">
        <f t="shared" si="53"/>
        <v>No Data</v>
      </c>
      <c r="I685" s="10">
        <f>PasteData!G688</f>
        <v>0</v>
      </c>
      <c r="J685" s="10">
        <f>PasteData!H688</f>
        <v>0</v>
      </c>
    </row>
    <row r="686" spans="1:10" x14ac:dyDescent="0.3">
      <c r="A686" s="10" t="str">
        <f>LEFT(PasteData!A689,19)</f>
        <v/>
      </c>
      <c r="B686" s="11" t="e">
        <f>IF(PasteData!$U$1="Eastern Daylight Time",View!A686-(4/24),IF(OR(PasteData!$U$1="Eastern Standard Time",PasteData!$U$1="Central Daylight Time"),View!A686-(5/24),IF(OR(PasteData!$U$1="Central Standard Time",PasteData!$U$1="Mountain Daylight Time"),View!A686-(6/24),IF(OR(PasteData!$U$1="Mountain Standard Time",PasteData!$U$1="Pacific Daylight Time"),View!A686-(7/24),IF(OR(PasteData!$U$1="Pacific Standard Time",PasteData!$U$1="Alaska Daylight Time"),View!A686-(8/24),IF(PasteData!$U$1="Alaska Standard Time",View!A686-(9/24),""))))))</f>
        <v>#VALUE!</v>
      </c>
      <c r="C686" s="10">
        <f>PasteData!C689</f>
        <v>0</v>
      </c>
      <c r="D686" s="10">
        <f t="shared" si="51"/>
        <v>5.75</v>
      </c>
      <c r="E686">
        <f t="shared" si="54"/>
        <v>1</v>
      </c>
      <c r="F686">
        <f t="shared" si="55"/>
        <v>5.75</v>
      </c>
      <c r="G686" s="12" t="str">
        <f t="shared" si="52"/>
        <v>Insufficient Data</v>
      </c>
      <c r="H686" s="13" t="str">
        <f t="shared" si="53"/>
        <v>No Data</v>
      </c>
      <c r="I686" s="10">
        <f>PasteData!G689</f>
        <v>0</v>
      </c>
      <c r="J686" s="10">
        <f>PasteData!H689</f>
        <v>0</v>
      </c>
    </row>
    <row r="687" spans="1:10" x14ac:dyDescent="0.3">
      <c r="A687" s="10" t="str">
        <f>LEFT(PasteData!A690,19)</f>
        <v/>
      </c>
      <c r="B687" s="11" t="e">
        <f>IF(PasteData!$U$1="Eastern Daylight Time",View!A687-(4/24),IF(OR(PasteData!$U$1="Eastern Standard Time",PasteData!$U$1="Central Daylight Time"),View!A687-(5/24),IF(OR(PasteData!$U$1="Central Standard Time",PasteData!$U$1="Mountain Daylight Time"),View!A687-(6/24),IF(OR(PasteData!$U$1="Mountain Standard Time",PasteData!$U$1="Pacific Daylight Time"),View!A687-(7/24),IF(OR(PasteData!$U$1="Pacific Standard Time",PasteData!$U$1="Alaska Daylight Time"),View!A687-(8/24),IF(PasteData!$U$1="Alaska Standard Time",View!A687-(9/24),""))))))</f>
        <v>#VALUE!</v>
      </c>
      <c r="C687" s="10">
        <f>PasteData!C690</f>
        <v>0</v>
      </c>
      <c r="D687" s="10">
        <f t="shared" si="51"/>
        <v>5.75</v>
      </c>
      <c r="E687">
        <f t="shared" si="54"/>
        <v>1</v>
      </c>
      <c r="F687">
        <f t="shared" si="55"/>
        <v>5.75</v>
      </c>
      <c r="G687" s="12" t="str">
        <f t="shared" si="52"/>
        <v>Insufficient Data</v>
      </c>
      <c r="H687" s="13" t="str">
        <f t="shared" si="53"/>
        <v>No Data</v>
      </c>
      <c r="I687" s="10">
        <f>PasteData!G690</f>
        <v>0</v>
      </c>
      <c r="J687" s="10">
        <f>PasteData!H690</f>
        <v>0</v>
      </c>
    </row>
    <row r="688" spans="1:10" x14ac:dyDescent="0.3">
      <c r="A688" s="10" t="str">
        <f>LEFT(PasteData!A691,19)</f>
        <v/>
      </c>
      <c r="B688" s="11" t="e">
        <f>IF(PasteData!$U$1="Eastern Daylight Time",View!A688-(4/24),IF(OR(PasteData!$U$1="Eastern Standard Time",PasteData!$U$1="Central Daylight Time"),View!A688-(5/24),IF(OR(PasteData!$U$1="Central Standard Time",PasteData!$U$1="Mountain Daylight Time"),View!A688-(6/24),IF(OR(PasteData!$U$1="Mountain Standard Time",PasteData!$U$1="Pacific Daylight Time"),View!A688-(7/24),IF(OR(PasteData!$U$1="Pacific Standard Time",PasteData!$U$1="Alaska Daylight Time"),View!A688-(8/24),IF(PasteData!$U$1="Alaska Standard Time",View!A688-(9/24),""))))))</f>
        <v>#VALUE!</v>
      </c>
      <c r="C688" s="10">
        <f>PasteData!C691</f>
        <v>0</v>
      </c>
      <c r="D688" s="10">
        <f t="shared" si="51"/>
        <v>5.75</v>
      </c>
      <c r="E688">
        <f t="shared" si="54"/>
        <v>1</v>
      </c>
      <c r="F688">
        <f t="shared" si="55"/>
        <v>5.75</v>
      </c>
      <c r="G688" s="12" t="str">
        <f t="shared" si="52"/>
        <v>Insufficient Data</v>
      </c>
      <c r="H688" s="13" t="str">
        <f t="shared" si="53"/>
        <v>No Data</v>
      </c>
      <c r="I688" s="10">
        <f>PasteData!G691</f>
        <v>0</v>
      </c>
      <c r="J688" s="10">
        <f>PasteData!H691</f>
        <v>0</v>
      </c>
    </row>
    <row r="689" spans="1:10" x14ac:dyDescent="0.3">
      <c r="A689" s="10" t="str">
        <f>LEFT(PasteData!A692,19)</f>
        <v/>
      </c>
      <c r="B689" s="11" t="e">
        <f>IF(PasteData!$U$1="Eastern Daylight Time",View!A689-(4/24),IF(OR(PasteData!$U$1="Eastern Standard Time",PasteData!$U$1="Central Daylight Time"),View!A689-(5/24),IF(OR(PasteData!$U$1="Central Standard Time",PasteData!$U$1="Mountain Daylight Time"),View!A689-(6/24),IF(OR(PasteData!$U$1="Mountain Standard Time",PasteData!$U$1="Pacific Daylight Time"),View!A689-(7/24),IF(OR(PasteData!$U$1="Pacific Standard Time",PasteData!$U$1="Alaska Daylight Time"),View!A689-(8/24),IF(PasteData!$U$1="Alaska Standard Time",View!A689-(9/24),""))))))</f>
        <v>#VALUE!</v>
      </c>
      <c r="C689" s="10">
        <f>PasteData!C692</f>
        <v>0</v>
      </c>
      <c r="D689" s="10">
        <f t="shared" si="51"/>
        <v>5.75</v>
      </c>
      <c r="E689">
        <f t="shared" si="54"/>
        <v>1</v>
      </c>
      <c r="F689">
        <f t="shared" si="55"/>
        <v>5.75</v>
      </c>
      <c r="G689" s="12" t="str">
        <f t="shared" si="52"/>
        <v>Insufficient Data</v>
      </c>
      <c r="H689" s="13" t="str">
        <f t="shared" si="53"/>
        <v>No Data</v>
      </c>
      <c r="I689" s="10">
        <f>PasteData!G692</f>
        <v>0</v>
      </c>
      <c r="J689" s="10">
        <f>PasteData!H692</f>
        <v>0</v>
      </c>
    </row>
    <row r="690" spans="1:10" x14ac:dyDescent="0.3">
      <c r="A690" s="10" t="str">
        <f>LEFT(PasteData!A693,19)</f>
        <v/>
      </c>
      <c r="B690" s="11" t="e">
        <f>IF(PasteData!$U$1="Eastern Daylight Time",View!A690-(4/24),IF(OR(PasteData!$U$1="Eastern Standard Time",PasteData!$U$1="Central Daylight Time"),View!A690-(5/24),IF(OR(PasteData!$U$1="Central Standard Time",PasteData!$U$1="Mountain Daylight Time"),View!A690-(6/24),IF(OR(PasteData!$U$1="Mountain Standard Time",PasteData!$U$1="Pacific Daylight Time"),View!A690-(7/24),IF(OR(PasteData!$U$1="Pacific Standard Time",PasteData!$U$1="Alaska Daylight Time"),View!A690-(8/24),IF(PasteData!$U$1="Alaska Standard Time",View!A690-(9/24),""))))))</f>
        <v>#VALUE!</v>
      </c>
      <c r="C690" s="10">
        <f>PasteData!C693</f>
        <v>0</v>
      </c>
      <c r="D690" s="10">
        <f t="shared" si="51"/>
        <v>5.75</v>
      </c>
      <c r="E690">
        <f t="shared" si="54"/>
        <v>1</v>
      </c>
      <c r="F690">
        <f t="shared" si="55"/>
        <v>5.75</v>
      </c>
      <c r="G690" s="12" t="str">
        <f t="shared" si="52"/>
        <v>Insufficient Data</v>
      </c>
      <c r="H690" s="13" t="str">
        <f t="shared" si="53"/>
        <v>No Data</v>
      </c>
      <c r="I690" s="10">
        <f>PasteData!G693</f>
        <v>0</v>
      </c>
      <c r="J690" s="10">
        <f>PasteData!H693</f>
        <v>0</v>
      </c>
    </row>
    <row r="691" spans="1:10" x14ac:dyDescent="0.3">
      <c r="A691" s="10" t="str">
        <f>LEFT(PasteData!A694,19)</f>
        <v/>
      </c>
      <c r="B691" s="11" t="e">
        <f>IF(PasteData!$U$1="Eastern Daylight Time",View!A691-(4/24),IF(OR(PasteData!$U$1="Eastern Standard Time",PasteData!$U$1="Central Daylight Time"),View!A691-(5/24),IF(OR(PasteData!$U$1="Central Standard Time",PasteData!$U$1="Mountain Daylight Time"),View!A691-(6/24),IF(OR(PasteData!$U$1="Mountain Standard Time",PasteData!$U$1="Pacific Daylight Time"),View!A691-(7/24),IF(OR(PasteData!$U$1="Pacific Standard Time",PasteData!$U$1="Alaska Daylight Time"),View!A691-(8/24),IF(PasteData!$U$1="Alaska Standard Time",View!A691-(9/24),""))))))</f>
        <v>#VALUE!</v>
      </c>
      <c r="C691" s="10">
        <f>PasteData!C694</f>
        <v>0</v>
      </c>
      <c r="D691" s="10">
        <f t="shared" si="51"/>
        <v>5.75</v>
      </c>
      <c r="E691">
        <f t="shared" si="54"/>
        <v>1</v>
      </c>
      <c r="F691">
        <f t="shared" si="55"/>
        <v>5.75</v>
      </c>
      <c r="G691" s="12" t="str">
        <f t="shared" si="52"/>
        <v>Insufficient Data</v>
      </c>
      <c r="H691" s="13" t="str">
        <f t="shared" si="53"/>
        <v>No Data</v>
      </c>
      <c r="I691" s="10">
        <f>PasteData!G694</f>
        <v>0</v>
      </c>
      <c r="J691" s="10">
        <f>PasteData!H694</f>
        <v>0</v>
      </c>
    </row>
    <row r="692" spans="1:10" x14ac:dyDescent="0.3">
      <c r="A692" s="10" t="str">
        <f>LEFT(PasteData!A695,19)</f>
        <v/>
      </c>
      <c r="B692" s="11" t="e">
        <f>IF(PasteData!$U$1="Eastern Daylight Time",View!A692-(4/24),IF(OR(PasteData!$U$1="Eastern Standard Time",PasteData!$U$1="Central Daylight Time"),View!A692-(5/24),IF(OR(PasteData!$U$1="Central Standard Time",PasteData!$U$1="Mountain Daylight Time"),View!A692-(6/24),IF(OR(PasteData!$U$1="Mountain Standard Time",PasteData!$U$1="Pacific Daylight Time"),View!A692-(7/24),IF(OR(PasteData!$U$1="Pacific Standard Time",PasteData!$U$1="Alaska Daylight Time"),View!A692-(8/24),IF(PasteData!$U$1="Alaska Standard Time",View!A692-(9/24),""))))))</f>
        <v>#VALUE!</v>
      </c>
      <c r="C692" s="10">
        <f>PasteData!C695</f>
        <v>0</v>
      </c>
      <c r="D692" s="10">
        <f t="shared" si="51"/>
        <v>5.75</v>
      </c>
      <c r="E692">
        <f t="shared" si="54"/>
        <v>1</v>
      </c>
      <c r="F692">
        <f t="shared" si="55"/>
        <v>5.75</v>
      </c>
      <c r="G692" s="12" t="str">
        <f t="shared" si="52"/>
        <v>Insufficient Data</v>
      </c>
      <c r="H692" s="13" t="str">
        <f t="shared" si="53"/>
        <v>No Data</v>
      </c>
      <c r="I692" s="10">
        <f>PasteData!G695</f>
        <v>0</v>
      </c>
      <c r="J692" s="10">
        <f>PasteData!H695</f>
        <v>0</v>
      </c>
    </row>
    <row r="693" spans="1:10" x14ac:dyDescent="0.3">
      <c r="A693" s="10" t="str">
        <f>LEFT(PasteData!A696,19)</f>
        <v/>
      </c>
      <c r="B693" s="11" t="e">
        <f>IF(PasteData!$U$1="Eastern Daylight Time",View!A693-(4/24),IF(OR(PasteData!$U$1="Eastern Standard Time",PasteData!$U$1="Central Daylight Time"),View!A693-(5/24),IF(OR(PasteData!$U$1="Central Standard Time",PasteData!$U$1="Mountain Daylight Time"),View!A693-(6/24),IF(OR(PasteData!$U$1="Mountain Standard Time",PasteData!$U$1="Pacific Daylight Time"),View!A693-(7/24),IF(OR(PasteData!$U$1="Pacific Standard Time",PasteData!$U$1="Alaska Daylight Time"),View!A693-(8/24),IF(PasteData!$U$1="Alaska Standard Time",View!A693-(9/24),""))))))</f>
        <v>#VALUE!</v>
      </c>
      <c r="C693" s="10">
        <f>PasteData!C696</f>
        <v>0</v>
      </c>
      <c r="D693" s="10">
        <f t="shared" si="51"/>
        <v>5.75</v>
      </c>
      <c r="E693">
        <f t="shared" si="54"/>
        <v>1</v>
      </c>
      <c r="F693">
        <f t="shared" si="55"/>
        <v>5.75</v>
      </c>
      <c r="G693" s="12" t="str">
        <f t="shared" si="52"/>
        <v>Insufficient Data</v>
      </c>
      <c r="H693" s="13" t="str">
        <f t="shared" si="53"/>
        <v>No Data</v>
      </c>
      <c r="I693" s="10">
        <f>PasteData!G696</f>
        <v>0</v>
      </c>
      <c r="J693" s="10">
        <f>PasteData!H696</f>
        <v>0</v>
      </c>
    </row>
    <row r="694" spans="1:10" x14ac:dyDescent="0.3">
      <c r="A694" s="10" t="str">
        <f>LEFT(PasteData!A697,19)</f>
        <v/>
      </c>
      <c r="B694" s="11" t="e">
        <f>IF(PasteData!$U$1="Eastern Daylight Time",View!A694-(4/24),IF(OR(PasteData!$U$1="Eastern Standard Time",PasteData!$U$1="Central Daylight Time"),View!A694-(5/24),IF(OR(PasteData!$U$1="Central Standard Time",PasteData!$U$1="Mountain Daylight Time"),View!A694-(6/24),IF(OR(PasteData!$U$1="Mountain Standard Time",PasteData!$U$1="Pacific Daylight Time"),View!A694-(7/24),IF(OR(PasteData!$U$1="Pacific Standard Time",PasteData!$U$1="Alaska Daylight Time"),View!A694-(8/24),IF(PasteData!$U$1="Alaska Standard Time",View!A694-(9/24),""))))))</f>
        <v>#VALUE!</v>
      </c>
      <c r="C694" s="10">
        <f>PasteData!C697</f>
        <v>0</v>
      </c>
      <c r="D694" s="10">
        <f t="shared" si="51"/>
        <v>5.75</v>
      </c>
      <c r="E694">
        <f t="shared" si="54"/>
        <v>1</v>
      </c>
      <c r="F694">
        <f t="shared" si="55"/>
        <v>5.75</v>
      </c>
      <c r="G694" s="12" t="str">
        <f t="shared" si="52"/>
        <v>Insufficient Data</v>
      </c>
      <c r="H694" s="13" t="str">
        <f t="shared" si="53"/>
        <v>No Data</v>
      </c>
      <c r="I694" s="10">
        <f>PasteData!G697</f>
        <v>0</v>
      </c>
      <c r="J694" s="10">
        <f>PasteData!H697</f>
        <v>0</v>
      </c>
    </row>
    <row r="695" spans="1:10" x14ac:dyDescent="0.3">
      <c r="A695" s="10" t="str">
        <f>LEFT(PasteData!A698,19)</f>
        <v/>
      </c>
      <c r="B695" s="11" t="e">
        <f>IF(PasteData!$U$1="Eastern Daylight Time",View!A695-(4/24),IF(OR(PasteData!$U$1="Eastern Standard Time",PasteData!$U$1="Central Daylight Time"),View!A695-(5/24),IF(OR(PasteData!$U$1="Central Standard Time",PasteData!$U$1="Mountain Daylight Time"),View!A695-(6/24),IF(OR(PasteData!$U$1="Mountain Standard Time",PasteData!$U$1="Pacific Daylight Time"),View!A695-(7/24),IF(OR(PasteData!$U$1="Pacific Standard Time",PasteData!$U$1="Alaska Daylight Time"),View!A695-(8/24),IF(PasteData!$U$1="Alaska Standard Time",View!A695-(9/24),""))))))</f>
        <v>#VALUE!</v>
      </c>
      <c r="C695" s="10">
        <f>PasteData!C698</f>
        <v>0</v>
      </c>
      <c r="D695" s="10">
        <f t="shared" si="51"/>
        <v>5.75</v>
      </c>
      <c r="E695">
        <f t="shared" si="54"/>
        <v>1</v>
      </c>
      <c r="F695">
        <f t="shared" si="55"/>
        <v>5.75</v>
      </c>
      <c r="G695" s="12" t="str">
        <f t="shared" si="52"/>
        <v>Insufficient Data</v>
      </c>
      <c r="H695" s="13" t="str">
        <f t="shared" si="53"/>
        <v>No Data</v>
      </c>
      <c r="I695" s="10">
        <f>PasteData!G698</f>
        <v>0</v>
      </c>
      <c r="J695" s="10">
        <f>PasteData!H698</f>
        <v>0</v>
      </c>
    </row>
    <row r="696" spans="1:10" x14ac:dyDescent="0.3">
      <c r="A696" s="10" t="str">
        <f>LEFT(PasteData!A699,19)</f>
        <v/>
      </c>
      <c r="B696" s="11" t="e">
        <f>IF(PasteData!$U$1="Eastern Daylight Time",View!A696-(4/24),IF(OR(PasteData!$U$1="Eastern Standard Time",PasteData!$U$1="Central Daylight Time"),View!A696-(5/24),IF(OR(PasteData!$U$1="Central Standard Time",PasteData!$U$1="Mountain Daylight Time"),View!A696-(6/24),IF(OR(PasteData!$U$1="Mountain Standard Time",PasteData!$U$1="Pacific Daylight Time"),View!A696-(7/24),IF(OR(PasteData!$U$1="Pacific Standard Time",PasteData!$U$1="Alaska Daylight Time"),View!A696-(8/24),IF(PasteData!$U$1="Alaska Standard Time",View!A696-(9/24),""))))))</f>
        <v>#VALUE!</v>
      </c>
      <c r="C696" s="10">
        <f>PasteData!C699</f>
        <v>0</v>
      </c>
      <c r="D696" s="10">
        <f t="shared" si="51"/>
        <v>5.75</v>
      </c>
      <c r="E696">
        <f t="shared" si="54"/>
        <v>1</v>
      </c>
      <c r="F696">
        <f t="shared" si="55"/>
        <v>5.75</v>
      </c>
      <c r="G696" s="12" t="str">
        <f t="shared" si="52"/>
        <v>Insufficient Data</v>
      </c>
      <c r="H696" s="13" t="str">
        <f t="shared" si="53"/>
        <v>No Data</v>
      </c>
      <c r="I696" s="10">
        <f>PasteData!G699</f>
        <v>0</v>
      </c>
      <c r="J696" s="10">
        <f>PasteData!H699</f>
        <v>0</v>
      </c>
    </row>
    <row r="697" spans="1:10" x14ac:dyDescent="0.3">
      <c r="A697" s="10" t="str">
        <f>LEFT(PasteData!A700,19)</f>
        <v/>
      </c>
      <c r="B697" s="11" t="e">
        <f>IF(PasteData!$U$1="Eastern Daylight Time",View!A697-(4/24),IF(OR(PasteData!$U$1="Eastern Standard Time",PasteData!$U$1="Central Daylight Time"),View!A697-(5/24),IF(OR(PasteData!$U$1="Central Standard Time",PasteData!$U$1="Mountain Daylight Time"),View!A697-(6/24),IF(OR(PasteData!$U$1="Mountain Standard Time",PasteData!$U$1="Pacific Daylight Time"),View!A697-(7/24),IF(OR(PasteData!$U$1="Pacific Standard Time",PasteData!$U$1="Alaska Daylight Time"),View!A697-(8/24),IF(PasteData!$U$1="Alaska Standard Time",View!A697-(9/24),""))))))</f>
        <v>#VALUE!</v>
      </c>
      <c r="C697" s="10">
        <f>PasteData!C700</f>
        <v>0</v>
      </c>
      <c r="D697" s="10">
        <f t="shared" si="51"/>
        <v>5.75</v>
      </c>
      <c r="E697">
        <f t="shared" si="54"/>
        <v>1</v>
      </c>
      <c r="F697">
        <f t="shared" si="55"/>
        <v>5.75</v>
      </c>
      <c r="G697" s="12" t="str">
        <f t="shared" si="52"/>
        <v>Insufficient Data</v>
      </c>
      <c r="H697" s="13" t="str">
        <f t="shared" si="53"/>
        <v>No Data</v>
      </c>
      <c r="I697" s="10">
        <f>PasteData!G700</f>
        <v>0</v>
      </c>
      <c r="J697" s="10">
        <f>PasteData!H700</f>
        <v>0</v>
      </c>
    </row>
    <row r="698" spans="1:10" x14ac:dyDescent="0.3">
      <c r="A698" s="10" t="str">
        <f>LEFT(PasteData!A701,19)</f>
        <v/>
      </c>
      <c r="B698" s="11" t="e">
        <f>IF(PasteData!$U$1="Eastern Daylight Time",View!A698-(4/24),IF(OR(PasteData!$U$1="Eastern Standard Time",PasteData!$U$1="Central Daylight Time"),View!A698-(5/24),IF(OR(PasteData!$U$1="Central Standard Time",PasteData!$U$1="Mountain Daylight Time"),View!A698-(6/24),IF(OR(PasteData!$U$1="Mountain Standard Time",PasteData!$U$1="Pacific Daylight Time"),View!A698-(7/24),IF(OR(PasteData!$U$1="Pacific Standard Time",PasteData!$U$1="Alaska Daylight Time"),View!A698-(8/24),IF(PasteData!$U$1="Alaska Standard Time",View!A698-(9/24),""))))))</f>
        <v>#VALUE!</v>
      </c>
      <c r="C698" s="10">
        <f>PasteData!C701</f>
        <v>0</v>
      </c>
      <c r="D698" s="10">
        <f t="shared" si="51"/>
        <v>5.75</v>
      </c>
      <c r="E698">
        <f t="shared" si="54"/>
        <v>1</v>
      </c>
      <c r="F698">
        <f t="shared" si="55"/>
        <v>5.75</v>
      </c>
      <c r="G698" s="12" t="str">
        <f t="shared" si="52"/>
        <v>Insufficient Data</v>
      </c>
      <c r="H698" s="13" t="str">
        <f t="shared" si="53"/>
        <v>No Data</v>
      </c>
      <c r="I698" s="10">
        <f>PasteData!G701</f>
        <v>0</v>
      </c>
      <c r="J698" s="10">
        <f>PasteData!H701</f>
        <v>0</v>
      </c>
    </row>
    <row r="699" spans="1:10" x14ac:dyDescent="0.3">
      <c r="A699" s="10" t="str">
        <f>LEFT(PasteData!A702,19)</f>
        <v/>
      </c>
      <c r="B699" s="11" t="e">
        <f>IF(PasteData!$U$1="Eastern Daylight Time",View!A699-(4/24),IF(OR(PasteData!$U$1="Eastern Standard Time",PasteData!$U$1="Central Daylight Time"),View!A699-(5/24),IF(OR(PasteData!$U$1="Central Standard Time",PasteData!$U$1="Mountain Daylight Time"),View!A699-(6/24),IF(OR(PasteData!$U$1="Mountain Standard Time",PasteData!$U$1="Pacific Daylight Time"),View!A699-(7/24),IF(OR(PasteData!$U$1="Pacific Standard Time",PasteData!$U$1="Alaska Daylight Time"),View!A699-(8/24),IF(PasteData!$U$1="Alaska Standard Time",View!A699-(9/24),""))))))</f>
        <v>#VALUE!</v>
      </c>
      <c r="C699" s="10">
        <f>PasteData!C702</f>
        <v>0</v>
      </c>
      <c r="D699" s="10">
        <f t="shared" si="51"/>
        <v>5.75</v>
      </c>
      <c r="E699">
        <f t="shared" si="54"/>
        <v>1</v>
      </c>
      <c r="F699">
        <f t="shared" si="55"/>
        <v>5.75</v>
      </c>
      <c r="G699" s="12" t="str">
        <f t="shared" si="52"/>
        <v>Insufficient Data</v>
      </c>
      <c r="H699" s="13" t="str">
        <f t="shared" si="53"/>
        <v>No Data</v>
      </c>
      <c r="I699" s="10">
        <f>PasteData!G702</f>
        <v>0</v>
      </c>
      <c r="J699" s="10">
        <f>PasteData!H702</f>
        <v>0</v>
      </c>
    </row>
    <row r="700" spans="1:10" x14ac:dyDescent="0.3">
      <c r="A700" s="10" t="str">
        <f>LEFT(PasteData!A703,19)</f>
        <v/>
      </c>
      <c r="B700" s="11" t="e">
        <f>IF(PasteData!$U$1="Eastern Daylight Time",View!A700-(4/24),IF(OR(PasteData!$U$1="Eastern Standard Time",PasteData!$U$1="Central Daylight Time"),View!A700-(5/24),IF(OR(PasteData!$U$1="Central Standard Time",PasteData!$U$1="Mountain Daylight Time"),View!A700-(6/24),IF(OR(PasteData!$U$1="Mountain Standard Time",PasteData!$U$1="Pacific Daylight Time"),View!A700-(7/24),IF(OR(PasteData!$U$1="Pacific Standard Time",PasteData!$U$1="Alaska Daylight Time"),View!A700-(8/24),IF(PasteData!$U$1="Alaska Standard Time",View!A700-(9/24),""))))))</f>
        <v>#VALUE!</v>
      </c>
      <c r="C700" s="10">
        <f>PasteData!C703</f>
        <v>0</v>
      </c>
      <c r="D700" s="10">
        <f t="shared" si="51"/>
        <v>5.75</v>
      </c>
      <c r="E700">
        <f t="shared" si="54"/>
        <v>1</v>
      </c>
      <c r="F700">
        <f t="shared" si="55"/>
        <v>5.75</v>
      </c>
      <c r="G700" s="12" t="str">
        <f t="shared" si="52"/>
        <v>Insufficient Data</v>
      </c>
      <c r="H700" s="13" t="str">
        <f t="shared" si="53"/>
        <v>No Data</v>
      </c>
      <c r="I700" s="10">
        <f>PasteData!G703</f>
        <v>0</v>
      </c>
      <c r="J700" s="10">
        <f>PasteData!H703</f>
        <v>0</v>
      </c>
    </row>
    <row r="701" spans="1:10" x14ac:dyDescent="0.3">
      <c r="A701" s="10" t="str">
        <f>LEFT(PasteData!A704,19)</f>
        <v/>
      </c>
      <c r="B701" s="11" t="e">
        <f>IF(PasteData!$U$1="Eastern Daylight Time",View!A701-(4/24),IF(OR(PasteData!$U$1="Eastern Standard Time",PasteData!$U$1="Central Daylight Time"),View!A701-(5/24),IF(OR(PasteData!$U$1="Central Standard Time",PasteData!$U$1="Mountain Daylight Time"),View!A701-(6/24),IF(OR(PasteData!$U$1="Mountain Standard Time",PasteData!$U$1="Pacific Daylight Time"),View!A701-(7/24),IF(OR(PasteData!$U$1="Pacific Standard Time",PasteData!$U$1="Alaska Daylight Time"),View!A701-(8/24),IF(PasteData!$U$1="Alaska Standard Time",View!A701-(9/24),""))))))</f>
        <v>#VALUE!</v>
      </c>
      <c r="C701" s="10">
        <f>PasteData!C704</f>
        <v>0</v>
      </c>
      <c r="D701" s="10">
        <f t="shared" si="51"/>
        <v>5.75</v>
      </c>
      <c r="E701">
        <f t="shared" si="54"/>
        <v>1</v>
      </c>
      <c r="F701">
        <f t="shared" si="55"/>
        <v>5.75</v>
      </c>
      <c r="G701" s="12" t="str">
        <f t="shared" si="52"/>
        <v>Insufficient Data</v>
      </c>
      <c r="H701" s="13" t="str">
        <f t="shared" si="53"/>
        <v>No Data</v>
      </c>
      <c r="I701" s="10">
        <f>PasteData!G704</f>
        <v>0</v>
      </c>
      <c r="J701" s="10">
        <f>PasteData!H704</f>
        <v>0</v>
      </c>
    </row>
    <row r="702" spans="1:10" x14ac:dyDescent="0.3">
      <c r="A702" s="10" t="str">
        <f>LEFT(PasteData!A705,19)</f>
        <v/>
      </c>
      <c r="B702" s="11" t="e">
        <f>IF(PasteData!$U$1="Eastern Daylight Time",View!A702-(4/24),IF(OR(PasteData!$U$1="Eastern Standard Time",PasteData!$U$1="Central Daylight Time"),View!A702-(5/24),IF(OR(PasteData!$U$1="Central Standard Time",PasteData!$U$1="Mountain Daylight Time"),View!A702-(6/24),IF(OR(PasteData!$U$1="Mountain Standard Time",PasteData!$U$1="Pacific Daylight Time"),View!A702-(7/24),IF(OR(PasteData!$U$1="Pacific Standard Time",PasteData!$U$1="Alaska Daylight Time"),View!A702-(8/24),IF(PasteData!$U$1="Alaska Standard Time",View!A702-(9/24),""))))))</f>
        <v>#VALUE!</v>
      </c>
      <c r="C702" s="10">
        <f>PasteData!C705</f>
        <v>0</v>
      </c>
      <c r="D702" s="10">
        <f t="shared" si="51"/>
        <v>5.75</v>
      </c>
      <c r="E702">
        <f t="shared" si="54"/>
        <v>1</v>
      </c>
      <c r="F702">
        <f t="shared" si="55"/>
        <v>5.75</v>
      </c>
      <c r="G702" s="12" t="str">
        <f t="shared" si="52"/>
        <v>Insufficient Data</v>
      </c>
      <c r="H702" s="13" t="str">
        <f t="shared" si="53"/>
        <v>No Data</v>
      </c>
      <c r="I702" s="10">
        <f>PasteData!G705</f>
        <v>0</v>
      </c>
      <c r="J702" s="10">
        <f>PasteData!H705</f>
        <v>0</v>
      </c>
    </row>
    <row r="703" spans="1:10" x14ac:dyDescent="0.3">
      <c r="A703" s="10" t="str">
        <f>LEFT(PasteData!A706,19)</f>
        <v/>
      </c>
      <c r="B703" s="11" t="e">
        <f>IF(PasteData!$U$1="Eastern Daylight Time",View!A703-(4/24),IF(OR(PasteData!$U$1="Eastern Standard Time",PasteData!$U$1="Central Daylight Time"),View!A703-(5/24),IF(OR(PasteData!$U$1="Central Standard Time",PasteData!$U$1="Mountain Daylight Time"),View!A703-(6/24),IF(OR(PasteData!$U$1="Mountain Standard Time",PasteData!$U$1="Pacific Daylight Time"),View!A703-(7/24),IF(OR(PasteData!$U$1="Pacific Standard Time",PasteData!$U$1="Alaska Daylight Time"),View!A703-(8/24),IF(PasteData!$U$1="Alaska Standard Time",View!A703-(9/24),""))))))</f>
        <v>#VALUE!</v>
      </c>
      <c r="C703" s="10">
        <f>PasteData!C706</f>
        <v>0</v>
      </c>
      <c r="D703" s="10">
        <f t="shared" si="51"/>
        <v>5.75</v>
      </c>
      <c r="E703">
        <f t="shared" si="54"/>
        <v>1</v>
      </c>
      <c r="F703">
        <f t="shared" si="55"/>
        <v>5.75</v>
      </c>
      <c r="G703" s="12" t="str">
        <f t="shared" si="52"/>
        <v>Insufficient Data</v>
      </c>
      <c r="H703" s="13" t="str">
        <f t="shared" si="53"/>
        <v>No Data</v>
      </c>
      <c r="I703" s="10">
        <f>PasteData!G706</f>
        <v>0</v>
      </c>
      <c r="J703" s="10">
        <f>PasteData!H706</f>
        <v>0</v>
      </c>
    </row>
    <row r="704" spans="1:10" x14ac:dyDescent="0.3">
      <c r="A704" s="10" t="str">
        <f>LEFT(PasteData!A707,19)</f>
        <v/>
      </c>
      <c r="B704" s="11" t="e">
        <f>IF(PasteData!$U$1="Eastern Daylight Time",View!A704-(4/24),IF(OR(PasteData!$U$1="Eastern Standard Time",PasteData!$U$1="Central Daylight Time"),View!A704-(5/24),IF(OR(PasteData!$U$1="Central Standard Time",PasteData!$U$1="Mountain Daylight Time"),View!A704-(6/24),IF(OR(PasteData!$U$1="Mountain Standard Time",PasteData!$U$1="Pacific Daylight Time"),View!A704-(7/24),IF(OR(PasteData!$U$1="Pacific Standard Time",PasteData!$U$1="Alaska Daylight Time"),View!A704-(8/24),IF(PasteData!$U$1="Alaska Standard Time",View!A704-(9/24),""))))))</f>
        <v>#VALUE!</v>
      </c>
      <c r="C704" s="10">
        <f>PasteData!C707</f>
        <v>0</v>
      </c>
      <c r="D704" s="10">
        <f t="shared" si="51"/>
        <v>5.75</v>
      </c>
      <c r="E704">
        <f t="shared" si="54"/>
        <v>1</v>
      </c>
      <c r="F704">
        <f t="shared" si="55"/>
        <v>5.75</v>
      </c>
      <c r="G704" s="12" t="str">
        <f t="shared" si="52"/>
        <v>Insufficient Data</v>
      </c>
      <c r="H704" s="13" t="str">
        <f t="shared" si="53"/>
        <v>No Data</v>
      </c>
      <c r="I704" s="10">
        <f>PasteData!G707</f>
        <v>0</v>
      </c>
      <c r="J704" s="10">
        <f>PasteData!H707</f>
        <v>0</v>
      </c>
    </row>
    <row r="705" spans="1:10" x14ac:dyDescent="0.3">
      <c r="A705" s="10" t="str">
        <f>LEFT(PasteData!A708,19)</f>
        <v/>
      </c>
      <c r="B705" s="11" t="e">
        <f>IF(PasteData!$U$1="Eastern Daylight Time",View!A705-(4/24),IF(OR(PasteData!$U$1="Eastern Standard Time",PasteData!$U$1="Central Daylight Time"),View!A705-(5/24),IF(OR(PasteData!$U$1="Central Standard Time",PasteData!$U$1="Mountain Daylight Time"),View!A705-(6/24),IF(OR(PasteData!$U$1="Mountain Standard Time",PasteData!$U$1="Pacific Daylight Time"),View!A705-(7/24),IF(OR(PasteData!$U$1="Pacific Standard Time",PasteData!$U$1="Alaska Daylight Time"),View!A705-(8/24),IF(PasteData!$U$1="Alaska Standard Time",View!A705-(9/24),""))))))</f>
        <v>#VALUE!</v>
      </c>
      <c r="C705" s="10">
        <f>PasteData!C708</f>
        <v>0</v>
      </c>
      <c r="D705" s="10">
        <f t="shared" si="51"/>
        <v>5.75</v>
      </c>
      <c r="E705">
        <f t="shared" si="54"/>
        <v>1</v>
      </c>
      <c r="F705">
        <f t="shared" si="55"/>
        <v>5.75</v>
      </c>
      <c r="G705" s="12" t="str">
        <f t="shared" si="52"/>
        <v>Insufficient Data</v>
      </c>
      <c r="H705" s="13" t="str">
        <f t="shared" si="53"/>
        <v>No Data</v>
      </c>
      <c r="I705" s="10">
        <f>PasteData!G708</f>
        <v>0</v>
      </c>
      <c r="J705" s="10">
        <f>PasteData!H708</f>
        <v>0</v>
      </c>
    </row>
    <row r="706" spans="1:10" x14ac:dyDescent="0.3">
      <c r="A706" s="10" t="str">
        <f>LEFT(PasteData!A709,19)</f>
        <v/>
      </c>
      <c r="B706" s="11" t="e">
        <f>IF(PasteData!$U$1="Eastern Daylight Time",View!A706-(4/24),IF(OR(PasteData!$U$1="Eastern Standard Time",PasteData!$U$1="Central Daylight Time"),View!A706-(5/24),IF(OR(PasteData!$U$1="Central Standard Time",PasteData!$U$1="Mountain Daylight Time"),View!A706-(6/24),IF(OR(PasteData!$U$1="Mountain Standard Time",PasteData!$U$1="Pacific Daylight Time"),View!A706-(7/24),IF(OR(PasteData!$U$1="Pacific Standard Time",PasteData!$U$1="Alaska Daylight Time"),View!A706-(8/24),IF(PasteData!$U$1="Alaska Standard Time",View!A706-(9/24),""))))))</f>
        <v>#VALUE!</v>
      </c>
      <c r="C706" s="10">
        <f>PasteData!C709</f>
        <v>0</v>
      </c>
      <c r="D706" s="10">
        <f t="shared" ref="D706:D769" si="56">IF(C706&lt;=343,0.52*C706-0.086*J706+5.75,(0.46*C706)+(0.000393*(C706)^2)+2.97)</f>
        <v>5.75</v>
      </c>
      <c r="E706">
        <f t="shared" si="54"/>
        <v>1</v>
      </c>
      <c r="F706">
        <f t="shared" si="55"/>
        <v>5.75</v>
      </c>
      <c r="G706" s="12" t="str">
        <f t="shared" si="52"/>
        <v>Insufficient Data</v>
      </c>
      <c r="H706" s="13" t="str">
        <f t="shared" si="53"/>
        <v>No Data</v>
      </c>
      <c r="I706" s="10">
        <f>PasteData!G709</f>
        <v>0</v>
      </c>
      <c r="J706" s="10">
        <f>PasteData!H709</f>
        <v>0</v>
      </c>
    </row>
    <row r="707" spans="1:10" x14ac:dyDescent="0.3">
      <c r="A707" s="10" t="str">
        <f>LEFT(PasteData!A710,19)</f>
        <v/>
      </c>
      <c r="B707" s="11" t="e">
        <f>IF(PasteData!$U$1="Eastern Daylight Time",View!A707-(4/24),IF(OR(PasteData!$U$1="Eastern Standard Time",PasteData!$U$1="Central Daylight Time"),View!A707-(5/24),IF(OR(PasteData!$U$1="Central Standard Time",PasteData!$U$1="Mountain Daylight Time"),View!A707-(6/24),IF(OR(PasteData!$U$1="Mountain Standard Time",PasteData!$U$1="Pacific Daylight Time"),View!A707-(7/24),IF(OR(PasteData!$U$1="Pacific Standard Time",PasteData!$U$1="Alaska Daylight Time"),View!A707-(8/24),IF(PasteData!$U$1="Alaska Standard Time",View!A707-(9/24),""))))))</f>
        <v>#VALUE!</v>
      </c>
      <c r="C707" s="10">
        <f>PasteData!C710</f>
        <v>0</v>
      </c>
      <c r="D707" s="10">
        <f t="shared" si="56"/>
        <v>5.75</v>
      </c>
      <c r="E707">
        <f t="shared" si="54"/>
        <v>1</v>
      </c>
      <c r="F707">
        <f t="shared" si="55"/>
        <v>5.75</v>
      </c>
      <c r="G707" s="12" t="str">
        <f t="shared" ref="G707:G770" si="57">IF(COUNTBLANK(A707:A718)&gt;=12,"Insufficient Data",ROUND(IF(AND(TRUNC(F707,1)&gt;=0,TRUNC(F707,1)&lt;=12),(50/12)*TRUNC(F707,1),IF(AND(TRUNC(F707,1)&gt;=12.1,TRUNC(F707,1)&lt;=35.4),(49/23.3)*(TRUNC(F707,1)-12.1)+51,IF(AND(TRUNC(F707,1)&gt;=35.5,TRUNC(F707,1)&lt;=55.4),(49/19.9)*(TRUNC(F707,1)-35.5)+101,IF(AND(TRUNC(F707,1)&gt;=55.5,TRUNC(F707,1)&lt;=150.4),(49/94.9)*(TRUNC(F707,1)-55.5)+151,IF(AND(TRUNC(F707,1)&gt;=150.5,TRUNC(F707,1)&lt;=250.4),(99/99.9)*(TRUNC(F707,1)-150.5)+201,IF(AND(TRUNC(F707,1)&gt;=250.5,TRUNC(F707,1)&lt;=350.4),(99/99.9)*(TRUNC(F707,1)-250.5)+301,IF(TRUNC(F707,1)&gt;=350.5,(99/149.9)*(TRUNC(F707,1)-350.5)+401,"No Data"))))))),0))</f>
        <v>Insufficient Data</v>
      </c>
      <c r="H707" s="13" t="str">
        <f t="shared" ref="H707:H770" si="58">IF(ISNUMBER(G707),IF(AND(G707&gt;=0,G707&lt;=50),"Good",IF(AND(G707&gt;=50,G707&lt;=100),"Moderate",IF(AND(G707&gt;=101,G707&lt;=150),"Unhealthy for Sensitive Groups",IF(AND(G707&gt;=151,G707&lt;=200),"Unhealthy",IF(AND(G707&gt;=201,G707&lt;=300),"Very Unhealthy",IF(AND(G707&gt;=301,G707&lt;=500),"Hazardous",IF(G707&gt;500,"Beyond the AQI","No Data"))))))),"No Data")</f>
        <v>No Data</v>
      </c>
      <c r="I707" s="10">
        <f>PasteData!G710</f>
        <v>0</v>
      </c>
      <c r="J707" s="10">
        <f>PasteData!H710</f>
        <v>0</v>
      </c>
    </row>
    <row r="708" spans="1:10" x14ac:dyDescent="0.3">
      <c r="A708" s="10" t="str">
        <f>LEFT(PasteData!A711,19)</f>
        <v/>
      </c>
      <c r="B708" s="11" t="e">
        <f>IF(PasteData!$U$1="Eastern Daylight Time",View!A708-(4/24),IF(OR(PasteData!$U$1="Eastern Standard Time",PasteData!$U$1="Central Daylight Time"),View!A708-(5/24),IF(OR(PasteData!$U$1="Central Standard Time",PasteData!$U$1="Mountain Daylight Time"),View!A708-(6/24),IF(OR(PasteData!$U$1="Mountain Standard Time",PasteData!$U$1="Pacific Daylight Time"),View!A708-(7/24),IF(OR(PasteData!$U$1="Pacific Standard Time",PasteData!$U$1="Alaska Daylight Time"),View!A708-(8/24),IF(PasteData!$U$1="Alaska Standard Time",View!A708-(9/24),""))))))</f>
        <v>#VALUE!</v>
      </c>
      <c r="C708" s="10">
        <f>PasteData!C711</f>
        <v>0</v>
      </c>
      <c r="D708" s="10">
        <f t="shared" si="56"/>
        <v>5.75</v>
      </c>
      <c r="E708">
        <f t="shared" si="54"/>
        <v>1</v>
      </c>
      <c r="F708">
        <f t="shared" si="55"/>
        <v>5.75</v>
      </c>
      <c r="G708" s="12" t="str">
        <f t="shared" si="57"/>
        <v>Insufficient Data</v>
      </c>
      <c r="H708" s="13" t="str">
        <f t="shared" si="58"/>
        <v>No Data</v>
      </c>
      <c r="I708" s="10">
        <f>PasteData!G711</f>
        <v>0</v>
      </c>
      <c r="J708" s="10">
        <f>PasteData!H711</f>
        <v>0</v>
      </c>
    </row>
    <row r="709" spans="1:10" x14ac:dyDescent="0.3">
      <c r="A709" s="10" t="str">
        <f>LEFT(PasteData!A712,19)</f>
        <v/>
      </c>
      <c r="B709" s="11" t="e">
        <f>IF(PasteData!$U$1="Eastern Daylight Time",View!A709-(4/24),IF(OR(PasteData!$U$1="Eastern Standard Time",PasteData!$U$1="Central Daylight Time"),View!A709-(5/24),IF(OR(PasteData!$U$1="Central Standard Time",PasteData!$U$1="Mountain Daylight Time"),View!A709-(6/24),IF(OR(PasteData!$U$1="Mountain Standard Time",PasteData!$U$1="Pacific Daylight Time"),View!A709-(7/24),IF(OR(PasteData!$U$1="Pacific Standard Time",PasteData!$U$1="Alaska Daylight Time"),View!A709-(8/24),IF(PasteData!$U$1="Alaska Standard Time",View!A709-(9/24),""))))))</f>
        <v>#VALUE!</v>
      </c>
      <c r="C709" s="10">
        <f>PasteData!C712</f>
        <v>0</v>
      </c>
      <c r="D709" s="10">
        <f t="shared" si="56"/>
        <v>5.75</v>
      </c>
      <c r="E709">
        <f t="shared" si="54"/>
        <v>1</v>
      </c>
      <c r="F709">
        <f t="shared" si="55"/>
        <v>5.75</v>
      </c>
      <c r="G709" s="12" t="str">
        <f t="shared" si="57"/>
        <v>Insufficient Data</v>
      </c>
      <c r="H709" s="13" t="str">
        <f t="shared" si="58"/>
        <v>No Data</v>
      </c>
      <c r="I709" s="10">
        <f>PasteData!G712</f>
        <v>0</v>
      </c>
      <c r="J709" s="10">
        <f>PasteData!H712</f>
        <v>0</v>
      </c>
    </row>
    <row r="710" spans="1:10" x14ac:dyDescent="0.3">
      <c r="A710" s="10" t="str">
        <f>LEFT(PasteData!A713,19)</f>
        <v/>
      </c>
      <c r="B710" s="11" t="e">
        <f>IF(PasteData!$U$1="Eastern Daylight Time",View!A710-(4/24),IF(OR(PasteData!$U$1="Eastern Standard Time",PasteData!$U$1="Central Daylight Time"),View!A710-(5/24),IF(OR(PasteData!$U$1="Central Standard Time",PasteData!$U$1="Mountain Daylight Time"),View!A710-(6/24),IF(OR(PasteData!$U$1="Mountain Standard Time",PasteData!$U$1="Pacific Daylight Time"),View!A710-(7/24),IF(OR(PasteData!$U$1="Pacific Standard Time",PasteData!$U$1="Alaska Daylight Time"),View!A710-(8/24),IF(PasteData!$U$1="Alaska Standard Time",View!A710-(9/24),""))))))</f>
        <v>#VALUE!</v>
      </c>
      <c r="C710" s="10">
        <f>PasteData!C713</f>
        <v>0</v>
      </c>
      <c r="D710" s="10">
        <f t="shared" si="56"/>
        <v>5.75</v>
      </c>
      <c r="E710">
        <f t="shared" si="54"/>
        <v>1</v>
      </c>
      <c r="F710">
        <f t="shared" si="55"/>
        <v>5.75</v>
      </c>
      <c r="G710" s="12" t="str">
        <f t="shared" si="57"/>
        <v>Insufficient Data</v>
      </c>
      <c r="H710" s="13" t="str">
        <f t="shared" si="58"/>
        <v>No Data</v>
      </c>
      <c r="I710" s="10">
        <f>PasteData!G713</f>
        <v>0</v>
      </c>
      <c r="J710" s="10">
        <f>PasteData!H713</f>
        <v>0</v>
      </c>
    </row>
    <row r="711" spans="1:10" x14ac:dyDescent="0.3">
      <c r="A711" s="10" t="str">
        <f>LEFT(PasteData!A714,19)</f>
        <v/>
      </c>
      <c r="B711" s="11" t="e">
        <f>IF(PasteData!$U$1="Eastern Daylight Time",View!A711-(4/24),IF(OR(PasteData!$U$1="Eastern Standard Time",PasteData!$U$1="Central Daylight Time"),View!A711-(5/24),IF(OR(PasteData!$U$1="Central Standard Time",PasteData!$U$1="Mountain Daylight Time"),View!A711-(6/24),IF(OR(PasteData!$U$1="Mountain Standard Time",PasteData!$U$1="Pacific Daylight Time"),View!A711-(7/24),IF(OR(PasteData!$U$1="Pacific Standard Time",PasteData!$U$1="Alaska Daylight Time"),View!A711-(8/24),IF(PasteData!$U$1="Alaska Standard Time",View!A711-(9/24),""))))))</f>
        <v>#VALUE!</v>
      </c>
      <c r="C711" s="10">
        <f>PasteData!C714</f>
        <v>0</v>
      </c>
      <c r="D711" s="10">
        <f t="shared" si="56"/>
        <v>5.75</v>
      </c>
      <c r="E711">
        <f t="shared" si="54"/>
        <v>1</v>
      </c>
      <c r="F711">
        <f t="shared" si="55"/>
        <v>5.75</v>
      </c>
      <c r="G711" s="12" t="str">
        <f t="shared" si="57"/>
        <v>Insufficient Data</v>
      </c>
      <c r="H711" s="13" t="str">
        <f t="shared" si="58"/>
        <v>No Data</v>
      </c>
      <c r="I711" s="10">
        <f>PasteData!G714</f>
        <v>0</v>
      </c>
      <c r="J711" s="10">
        <f>PasteData!H714</f>
        <v>0</v>
      </c>
    </row>
    <row r="712" spans="1:10" x14ac:dyDescent="0.3">
      <c r="A712" s="10" t="str">
        <f>LEFT(PasteData!A715,19)</f>
        <v/>
      </c>
      <c r="B712" s="11" t="e">
        <f>IF(PasteData!$U$1="Eastern Daylight Time",View!A712-(4/24),IF(OR(PasteData!$U$1="Eastern Standard Time",PasteData!$U$1="Central Daylight Time"),View!A712-(5/24),IF(OR(PasteData!$U$1="Central Standard Time",PasteData!$U$1="Mountain Daylight Time"),View!A712-(6/24),IF(OR(PasteData!$U$1="Mountain Standard Time",PasteData!$U$1="Pacific Daylight Time"),View!A712-(7/24),IF(OR(PasteData!$U$1="Pacific Standard Time",PasteData!$U$1="Alaska Daylight Time"),View!A712-(8/24),IF(PasteData!$U$1="Alaska Standard Time",View!A712-(9/24),""))))))</f>
        <v>#VALUE!</v>
      </c>
      <c r="C712" s="10">
        <f>PasteData!C715</f>
        <v>0</v>
      </c>
      <c r="D712" s="10">
        <f t="shared" si="56"/>
        <v>5.75</v>
      </c>
      <c r="E712">
        <f t="shared" si="54"/>
        <v>1</v>
      </c>
      <c r="F712">
        <f t="shared" si="55"/>
        <v>5.75</v>
      </c>
      <c r="G712" s="12" t="str">
        <f t="shared" si="57"/>
        <v>Insufficient Data</v>
      </c>
      <c r="H712" s="13" t="str">
        <f t="shared" si="58"/>
        <v>No Data</v>
      </c>
      <c r="I712" s="10">
        <f>PasteData!G715</f>
        <v>0</v>
      </c>
      <c r="J712" s="10">
        <f>PasteData!H715</f>
        <v>0</v>
      </c>
    </row>
    <row r="713" spans="1:10" x14ac:dyDescent="0.3">
      <c r="A713" s="10" t="str">
        <f>LEFT(PasteData!A716,19)</f>
        <v/>
      </c>
      <c r="B713" s="11" t="e">
        <f>IF(PasteData!$U$1="Eastern Daylight Time",View!A713-(4/24),IF(OR(PasteData!$U$1="Eastern Standard Time",PasteData!$U$1="Central Daylight Time"),View!A713-(5/24),IF(OR(PasteData!$U$1="Central Standard Time",PasteData!$U$1="Mountain Daylight Time"),View!A713-(6/24),IF(OR(PasteData!$U$1="Mountain Standard Time",PasteData!$U$1="Pacific Daylight Time"),View!A713-(7/24),IF(OR(PasteData!$U$1="Pacific Standard Time",PasteData!$U$1="Alaska Daylight Time"),View!A713-(8/24),IF(PasteData!$U$1="Alaska Standard Time",View!A713-(9/24),""))))))</f>
        <v>#VALUE!</v>
      </c>
      <c r="C713" s="10">
        <f>PasteData!C716</f>
        <v>0</v>
      </c>
      <c r="D713" s="10">
        <f t="shared" si="56"/>
        <v>5.75</v>
      </c>
      <c r="E713">
        <f t="shared" si="54"/>
        <v>1</v>
      </c>
      <c r="F713">
        <f t="shared" si="55"/>
        <v>5.75</v>
      </c>
      <c r="G713" s="12" t="str">
        <f t="shared" si="57"/>
        <v>Insufficient Data</v>
      </c>
      <c r="H713" s="13" t="str">
        <f t="shared" si="58"/>
        <v>No Data</v>
      </c>
      <c r="I713" s="10">
        <f>PasteData!G716</f>
        <v>0</v>
      </c>
      <c r="J713" s="10">
        <f>PasteData!H716</f>
        <v>0</v>
      </c>
    </row>
    <row r="714" spans="1:10" x14ac:dyDescent="0.3">
      <c r="A714" s="10" t="str">
        <f>LEFT(PasteData!A717,19)</f>
        <v/>
      </c>
      <c r="B714" s="11" t="e">
        <f>IF(PasteData!$U$1="Eastern Daylight Time",View!A714-(4/24),IF(OR(PasteData!$U$1="Eastern Standard Time",PasteData!$U$1="Central Daylight Time"),View!A714-(5/24),IF(OR(PasteData!$U$1="Central Standard Time",PasteData!$U$1="Mountain Daylight Time"),View!A714-(6/24),IF(OR(PasteData!$U$1="Mountain Standard Time",PasteData!$U$1="Pacific Daylight Time"),View!A714-(7/24),IF(OR(PasteData!$U$1="Pacific Standard Time",PasteData!$U$1="Alaska Daylight Time"),View!A714-(8/24),IF(PasteData!$U$1="Alaska Standard Time",View!A714-(9/24),""))))))</f>
        <v>#VALUE!</v>
      </c>
      <c r="C714" s="10">
        <f>PasteData!C717</f>
        <v>0</v>
      </c>
      <c r="D714" s="10">
        <f t="shared" si="56"/>
        <v>5.75</v>
      </c>
      <c r="E714">
        <f t="shared" si="54"/>
        <v>1</v>
      </c>
      <c r="F714">
        <f t="shared" si="55"/>
        <v>5.75</v>
      </c>
      <c r="G714" s="12" t="str">
        <f t="shared" si="57"/>
        <v>Insufficient Data</v>
      </c>
      <c r="H714" s="13" t="str">
        <f t="shared" si="58"/>
        <v>No Data</v>
      </c>
      <c r="I714" s="10">
        <f>PasteData!G717</f>
        <v>0</v>
      </c>
      <c r="J714" s="10">
        <f>PasteData!H717</f>
        <v>0</v>
      </c>
    </row>
    <row r="715" spans="1:10" x14ac:dyDescent="0.3">
      <c r="A715" s="10" t="str">
        <f>LEFT(PasteData!A718,19)</f>
        <v/>
      </c>
      <c r="B715" s="11" t="e">
        <f>IF(PasteData!$U$1="Eastern Daylight Time",View!A715-(4/24),IF(OR(PasteData!$U$1="Eastern Standard Time",PasteData!$U$1="Central Daylight Time"),View!A715-(5/24),IF(OR(PasteData!$U$1="Central Standard Time",PasteData!$U$1="Mountain Daylight Time"),View!A715-(6/24),IF(OR(PasteData!$U$1="Mountain Standard Time",PasteData!$U$1="Pacific Daylight Time"),View!A715-(7/24),IF(OR(PasteData!$U$1="Pacific Standard Time",PasteData!$U$1="Alaska Daylight Time"),View!A715-(8/24),IF(PasteData!$U$1="Alaska Standard Time",View!A715-(9/24),""))))))</f>
        <v>#VALUE!</v>
      </c>
      <c r="C715" s="10">
        <f>PasteData!C718</f>
        <v>0</v>
      </c>
      <c r="D715" s="10">
        <f t="shared" si="56"/>
        <v>5.75</v>
      </c>
      <c r="E715">
        <f t="shared" si="54"/>
        <v>1</v>
      </c>
      <c r="F715">
        <f t="shared" si="55"/>
        <v>5.75</v>
      </c>
      <c r="G715" s="12" t="str">
        <f t="shared" si="57"/>
        <v>Insufficient Data</v>
      </c>
      <c r="H715" s="13" t="str">
        <f t="shared" si="58"/>
        <v>No Data</v>
      </c>
      <c r="I715" s="10">
        <f>PasteData!G718</f>
        <v>0</v>
      </c>
      <c r="J715" s="10">
        <f>PasteData!H718</f>
        <v>0</v>
      </c>
    </row>
    <row r="716" spans="1:10" x14ac:dyDescent="0.3">
      <c r="A716" s="10" t="str">
        <f>LEFT(PasteData!A719,19)</f>
        <v/>
      </c>
      <c r="B716" s="11" t="e">
        <f>IF(PasteData!$U$1="Eastern Daylight Time",View!A716-(4/24),IF(OR(PasteData!$U$1="Eastern Standard Time",PasteData!$U$1="Central Daylight Time"),View!A716-(5/24),IF(OR(PasteData!$U$1="Central Standard Time",PasteData!$U$1="Mountain Daylight Time"),View!A716-(6/24),IF(OR(PasteData!$U$1="Mountain Standard Time",PasteData!$U$1="Pacific Daylight Time"),View!A716-(7/24),IF(OR(PasteData!$U$1="Pacific Standard Time",PasteData!$U$1="Alaska Daylight Time"),View!A716-(8/24),IF(PasteData!$U$1="Alaska Standard Time",View!A716-(9/24),""))))))</f>
        <v>#VALUE!</v>
      </c>
      <c r="C716" s="10">
        <f>PasteData!C719</f>
        <v>0</v>
      </c>
      <c r="D716" s="10">
        <f t="shared" si="56"/>
        <v>5.75</v>
      </c>
      <c r="E716">
        <f t="shared" si="54"/>
        <v>1</v>
      </c>
      <c r="F716">
        <f t="shared" si="55"/>
        <v>5.75</v>
      </c>
      <c r="G716" s="12" t="str">
        <f t="shared" si="57"/>
        <v>Insufficient Data</v>
      </c>
      <c r="H716" s="13" t="str">
        <f t="shared" si="58"/>
        <v>No Data</v>
      </c>
      <c r="I716" s="10">
        <f>PasteData!G719</f>
        <v>0</v>
      </c>
      <c r="J716" s="10">
        <f>PasteData!H719</f>
        <v>0</v>
      </c>
    </row>
    <row r="717" spans="1:10" x14ac:dyDescent="0.3">
      <c r="A717" s="10" t="str">
        <f>LEFT(PasteData!A720,19)</f>
        <v/>
      </c>
      <c r="B717" s="11" t="e">
        <f>IF(PasteData!$U$1="Eastern Daylight Time",View!A717-(4/24),IF(OR(PasteData!$U$1="Eastern Standard Time",PasteData!$U$1="Central Daylight Time"),View!A717-(5/24),IF(OR(PasteData!$U$1="Central Standard Time",PasteData!$U$1="Mountain Daylight Time"),View!A717-(6/24),IF(OR(PasteData!$U$1="Mountain Standard Time",PasteData!$U$1="Pacific Daylight Time"),View!A717-(7/24),IF(OR(PasteData!$U$1="Pacific Standard Time",PasteData!$U$1="Alaska Daylight Time"),View!A717-(8/24),IF(PasteData!$U$1="Alaska Standard Time",View!A717-(9/24),""))))))</f>
        <v>#VALUE!</v>
      </c>
      <c r="C717" s="10">
        <f>PasteData!C720</f>
        <v>0</v>
      </c>
      <c r="D717" s="10">
        <f t="shared" si="56"/>
        <v>5.75</v>
      </c>
      <c r="E717">
        <f t="shared" si="54"/>
        <v>1</v>
      </c>
      <c r="F717">
        <f t="shared" si="55"/>
        <v>5.75</v>
      </c>
      <c r="G717" s="12" t="str">
        <f t="shared" si="57"/>
        <v>Insufficient Data</v>
      </c>
      <c r="H717" s="13" t="str">
        <f t="shared" si="58"/>
        <v>No Data</v>
      </c>
      <c r="I717" s="10">
        <f>PasteData!G720</f>
        <v>0</v>
      </c>
      <c r="J717" s="10">
        <f>PasteData!H720</f>
        <v>0</v>
      </c>
    </row>
    <row r="718" spans="1:10" x14ac:dyDescent="0.3">
      <c r="A718" s="10" t="str">
        <f>LEFT(PasteData!A721,19)</f>
        <v/>
      </c>
      <c r="B718" s="11" t="e">
        <f>IF(PasteData!$U$1="Eastern Daylight Time",View!A718-(4/24),IF(OR(PasteData!$U$1="Eastern Standard Time",PasteData!$U$1="Central Daylight Time"),View!A718-(5/24),IF(OR(PasteData!$U$1="Central Standard Time",PasteData!$U$1="Mountain Daylight Time"),View!A718-(6/24),IF(OR(PasteData!$U$1="Mountain Standard Time",PasteData!$U$1="Pacific Daylight Time"),View!A718-(7/24),IF(OR(PasteData!$U$1="Pacific Standard Time",PasteData!$U$1="Alaska Daylight Time"),View!A718-(8/24),IF(PasteData!$U$1="Alaska Standard Time",View!A718-(9/24),""))))))</f>
        <v>#VALUE!</v>
      </c>
      <c r="C718" s="10">
        <f>PasteData!C721</f>
        <v>0</v>
      </c>
      <c r="D718" s="10">
        <f t="shared" si="56"/>
        <v>5.75</v>
      </c>
      <c r="E718">
        <f t="shared" ref="E718:E781" si="59">IF(1-(MAX(D707:D718)-MIN(D707:D718))/MAX(D707:D718)&lt;0.5,0.5,1-((MAX(D707:D718)-MIN(D707:D718))/MAX(D707:D718)))</f>
        <v>1</v>
      </c>
      <c r="F718">
        <f t="shared" ref="F718:F781" si="60">((D718*(E718^0))+(D717*(E718^1))+(D716*(E718^2))+(D715*(E718^3))+(D714*(E718^4))+(D713*(E718^5))+(D712*(E718^6))+(D711*(E718^7))+(D710*(E718^8))+(D709*(E718^9))+(D708*(E718^10))+(D707*(E718^11)))/((E718^0)+(E718^1)+(E718^2)+(E718^3)+(E718^4)+(E718^5)+(E718^6)+(E718^7)+(E718^8)+(E718^9)+(E718^10)+(E718^11))</f>
        <v>5.75</v>
      </c>
      <c r="G718" s="12" t="str">
        <f t="shared" si="57"/>
        <v>Insufficient Data</v>
      </c>
      <c r="H718" s="13" t="str">
        <f t="shared" si="58"/>
        <v>No Data</v>
      </c>
      <c r="I718" s="10">
        <f>PasteData!G721</f>
        <v>0</v>
      </c>
      <c r="J718" s="10">
        <f>PasteData!H721</f>
        <v>0</v>
      </c>
    </row>
    <row r="719" spans="1:10" x14ac:dyDescent="0.3">
      <c r="A719" s="10" t="str">
        <f>LEFT(PasteData!A722,19)</f>
        <v/>
      </c>
      <c r="B719" s="11" t="e">
        <f>IF(PasteData!$U$1="Eastern Daylight Time",View!A719-(4/24),IF(OR(PasteData!$U$1="Eastern Standard Time",PasteData!$U$1="Central Daylight Time"),View!A719-(5/24),IF(OR(PasteData!$U$1="Central Standard Time",PasteData!$U$1="Mountain Daylight Time"),View!A719-(6/24),IF(OR(PasteData!$U$1="Mountain Standard Time",PasteData!$U$1="Pacific Daylight Time"),View!A719-(7/24),IF(OR(PasteData!$U$1="Pacific Standard Time",PasteData!$U$1="Alaska Daylight Time"),View!A719-(8/24),IF(PasteData!$U$1="Alaska Standard Time",View!A719-(9/24),""))))))</f>
        <v>#VALUE!</v>
      </c>
      <c r="C719" s="10">
        <f>PasteData!C722</f>
        <v>0</v>
      </c>
      <c r="D719" s="10">
        <f t="shared" si="56"/>
        <v>5.75</v>
      </c>
      <c r="E719">
        <f t="shared" si="59"/>
        <v>1</v>
      </c>
      <c r="F719">
        <f t="shared" si="60"/>
        <v>5.75</v>
      </c>
      <c r="G719" s="12" t="str">
        <f t="shared" si="57"/>
        <v>Insufficient Data</v>
      </c>
      <c r="H719" s="13" t="str">
        <f t="shared" si="58"/>
        <v>No Data</v>
      </c>
      <c r="I719" s="10">
        <f>PasteData!G722</f>
        <v>0</v>
      </c>
      <c r="J719" s="10">
        <f>PasteData!H722</f>
        <v>0</v>
      </c>
    </row>
    <row r="720" spans="1:10" x14ac:dyDescent="0.3">
      <c r="A720" s="10" t="str">
        <f>LEFT(PasteData!A723,19)</f>
        <v/>
      </c>
      <c r="B720" s="11" t="e">
        <f>IF(PasteData!$U$1="Eastern Daylight Time",View!A720-(4/24),IF(OR(PasteData!$U$1="Eastern Standard Time",PasteData!$U$1="Central Daylight Time"),View!A720-(5/24),IF(OR(PasteData!$U$1="Central Standard Time",PasteData!$U$1="Mountain Daylight Time"),View!A720-(6/24),IF(OR(PasteData!$U$1="Mountain Standard Time",PasteData!$U$1="Pacific Daylight Time"),View!A720-(7/24),IF(OR(PasteData!$U$1="Pacific Standard Time",PasteData!$U$1="Alaska Daylight Time"),View!A720-(8/24),IF(PasteData!$U$1="Alaska Standard Time",View!A720-(9/24),""))))))</f>
        <v>#VALUE!</v>
      </c>
      <c r="C720" s="10">
        <f>PasteData!C723</f>
        <v>0</v>
      </c>
      <c r="D720" s="10">
        <f t="shared" si="56"/>
        <v>5.75</v>
      </c>
      <c r="E720">
        <f t="shared" si="59"/>
        <v>1</v>
      </c>
      <c r="F720">
        <f t="shared" si="60"/>
        <v>5.75</v>
      </c>
      <c r="G720" s="12" t="str">
        <f t="shared" si="57"/>
        <v>Insufficient Data</v>
      </c>
      <c r="H720" s="13" t="str">
        <f t="shared" si="58"/>
        <v>No Data</v>
      </c>
      <c r="I720" s="10">
        <f>PasteData!G723</f>
        <v>0</v>
      </c>
      <c r="J720" s="10">
        <f>PasteData!H723</f>
        <v>0</v>
      </c>
    </row>
    <row r="721" spans="1:10" x14ac:dyDescent="0.3">
      <c r="A721" s="10" t="str">
        <f>LEFT(PasteData!A724,19)</f>
        <v/>
      </c>
      <c r="B721" s="11" t="e">
        <f>IF(PasteData!$U$1="Eastern Daylight Time",View!A721-(4/24),IF(OR(PasteData!$U$1="Eastern Standard Time",PasteData!$U$1="Central Daylight Time"),View!A721-(5/24),IF(OR(PasteData!$U$1="Central Standard Time",PasteData!$U$1="Mountain Daylight Time"),View!A721-(6/24),IF(OR(PasteData!$U$1="Mountain Standard Time",PasteData!$U$1="Pacific Daylight Time"),View!A721-(7/24),IF(OR(PasteData!$U$1="Pacific Standard Time",PasteData!$U$1="Alaska Daylight Time"),View!A721-(8/24),IF(PasteData!$U$1="Alaska Standard Time",View!A721-(9/24),""))))))</f>
        <v>#VALUE!</v>
      </c>
      <c r="C721" s="10">
        <f>PasteData!C724</f>
        <v>0</v>
      </c>
      <c r="D721" s="10">
        <f t="shared" si="56"/>
        <v>5.75</v>
      </c>
      <c r="E721">
        <f t="shared" si="59"/>
        <v>1</v>
      </c>
      <c r="F721">
        <f t="shared" si="60"/>
        <v>5.75</v>
      </c>
      <c r="G721" s="12" t="str">
        <f t="shared" si="57"/>
        <v>Insufficient Data</v>
      </c>
      <c r="H721" s="13" t="str">
        <f t="shared" si="58"/>
        <v>No Data</v>
      </c>
      <c r="I721" s="10">
        <f>PasteData!G724</f>
        <v>0</v>
      </c>
      <c r="J721" s="10">
        <f>PasteData!H724</f>
        <v>0</v>
      </c>
    </row>
    <row r="722" spans="1:10" x14ac:dyDescent="0.3">
      <c r="A722" s="10" t="str">
        <f>LEFT(PasteData!A725,19)</f>
        <v/>
      </c>
      <c r="B722" s="11" t="e">
        <f>IF(PasteData!$U$1="Eastern Daylight Time",View!A722-(4/24),IF(OR(PasteData!$U$1="Eastern Standard Time",PasteData!$U$1="Central Daylight Time"),View!A722-(5/24),IF(OR(PasteData!$U$1="Central Standard Time",PasteData!$U$1="Mountain Daylight Time"),View!A722-(6/24),IF(OR(PasteData!$U$1="Mountain Standard Time",PasteData!$U$1="Pacific Daylight Time"),View!A722-(7/24),IF(OR(PasteData!$U$1="Pacific Standard Time",PasteData!$U$1="Alaska Daylight Time"),View!A722-(8/24),IF(PasteData!$U$1="Alaska Standard Time",View!A722-(9/24),""))))))</f>
        <v>#VALUE!</v>
      </c>
      <c r="C722" s="10">
        <f>PasteData!C725</f>
        <v>0</v>
      </c>
      <c r="D722" s="10">
        <f t="shared" si="56"/>
        <v>5.75</v>
      </c>
      <c r="E722">
        <f t="shared" si="59"/>
        <v>1</v>
      </c>
      <c r="F722">
        <f t="shared" si="60"/>
        <v>5.75</v>
      </c>
      <c r="G722" s="12" t="str">
        <f t="shared" si="57"/>
        <v>Insufficient Data</v>
      </c>
      <c r="H722" s="13" t="str">
        <f t="shared" si="58"/>
        <v>No Data</v>
      </c>
      <c r="I722" s="10">
        <f>PasteData!G725</f>
        <v>0</v>
      </c>
      <c r="J722" s="10">
        <f>PasteData!H725</f>
        <v>0</v>
      </c>
    </row>
    <row r="723" spans="1:10" x14ac:dyDescent="0.3">
      <c r="A723" s="10" t="str">
        <f>LEFT(PasteData!A726,19)</f>
        <v/>
      </c>
      <c r="B723" s="11" t="e">
        <f>IF(PasteData!$U$1="Eastern Daylight Time",View!A723-(4/24),IF(OR(PasteData!$U$1="Eastern Standard Time",PasteData!$U$1="Central Daylight Time"),View!A723-(5/24),IF(OR(PasteData!$U$1="Central Standard Time",PasteData!$U$1="Mountain Daylight Time"),View!A723-(6/24),IF(OR(PasteData!$U$1="Mountain Standard Time",PasteData!$U$1="Pacific Daylight Time"),View!A723-(7/24),IF(OR(PasteData!$U$1="Pacific Standard Time",PasteData!$U$1="Alaska Daylight Time"),View!A723-(8/24),IF(PasteData!$U$1="Alaska Standard Time",View!A723-(9/24),""))))))</f>
        <v>#VALUE!</v>
      </c>
      <c r="C723" s="10">
        <f>PasteData!C726</f>
        <v>0</v>
      </c>
      <c r="D723" s="10">
        <f t="shared" si="56"/>
        <v>5.75</v>
      </c>
      <c r="E723">
        <f t="shared" si="59"/>
        <v>1</v>
      </c>
      <c r="F723">
        <f t="shared" si="60"/>
        <v>5.75</v>
      </c>
      <c r="G723" s="12" t="str">
        <f t="shared" si="57"/>
        <v>Insufficient Data</v>
      </c>
      <c r="H723" s="13" t="str">
        <f t="shared" si="58"/>
        <v>No Data</v>
      </c>
      <c r="I723" s="10">
        <f>PasteData!G726</f>
        <v>0</v>
      </c>
      <c r="J723" s="10">
        <f>PasteData!H726</f>
        <v>0</v>
      </c>
    </row>
    <row r="724" spans="1:10" x14ac:dyDescent="0.3">
      <c r="A724" s="10" t="str">
        <f>LEFT(PasteData!A727,19)</f>
        <v/>
      </c>
      <c r="B724" s="11" t="e">
        <f>IF(PasteData!$U$1="Eastern Daylight Time",View!A724-(4/24),IF(OR(PasteData!$U$1="Eastern Standard Time",PasteData!$U$1="Central Daylight Time"),View!A724-(5/24),IF(OR(PasteData!$U$1="Central Standard Time",PasteData!$U$1="Mountain Daylight Time"),View!A724-(6/24),IF(OR(PasteData!$U$1="Mountain Standard Time",PasteData!$U$1="Pacific Daylight Time"),View!A724-(7/24),IF(OR(PasteData!$U$1="Pacific Standard Time",PasteData!$U$1="Alaska Daylight Time"),View!A724-(8/24),IF(PasteData!$U$1="Alaska Standard Time",View!A724-(9/24),""))))))</f>
        <v>#VALUE!</v>
      </c>
      <c r="C724" s="10">
        <f>PasteData!C727</f>
        <v>0</v>
      </c>
      <c r="D724" s="10">
        <f t="shared" si="56"/>
        <v>5.75</v>
      </c>
      <c r="E724">
        <f t="shared" si="59"/>
        <v>1</v>
      </c>
      <c r="F724">
        <f t="shared" si="60"/>
        <v>5.75</v>
      </c>
      <c r="G724" s="12" t="str">
        <f t="shared" si="57"/>
        <v>Insufficient Data</v>
      </c>
      <c r="H724" s="13" t="str">
        <f t="shared" si="58"/>
        <v>No Data</v>
      </c>
      <c r="I724" s="10">
        <f>PasteData!G727</f>
        <v>0</v>
      </c>
      <c r="J724" s="10">
        <f>PasteData!H727</f>
        <v>0</v>
      </c>
    </row>
    <row r="725" spans="1:10" x14ac:dyDescent="0.3">
      <c r="A725" s="10" t="str">
        <f>LEFT(PasteData!A728,19)</f>
        <v/>
      </c>
      <c r="B725" s="11" t="e">
        <f>IF(PasteData!$U$1="Eastern Daylight Time",View!A725-(4/24),IF(OR(PasteData!$U$1="Eastern Standard Time",PasteData!$U$1="Central Daylight Time"),View!A725-(5/24),IF(OR(PasteData!$U$1="Central Standard Time",PasteData!$U$1="Mountain Daylight Time"),View!A725-(6/24),IF(OR(PasteData!$U$1="Mountain Standard Time",PasteData!$U$1="Pacific Daylight Time"),View!A725-(7/24),IF(OR(PasteData!$U$1="Pacific Standard Time",PasteData!$U$1="Alaska Daylight Time"),View!A725-(8/24),IF(PasteData!$U$1="Alaska Standard Time",View!A725-(9/24),""))))))</f>
        <v>#VALUE!</v>
      </c>
      <c r="C725" s="10">
        <f>PasteData!C728</f>
        <v>0</v>
      </c>
      <c r="D725" s="10">
        <f t="shared" si="56"/>
        <v>5.75</v>
      </c>
      <c r="E725">
        <f t="shared" si="59"/>
        <v>1</v>
      </c>
      <c r="F725">
        <f t="shared" si="60"/>
        <v>5.75</v>
      </c>
      <c r="G725" s="12" t="str">
        <f t="shared" si="57"/>
        <v>Insufficient Data</v>
      </c>
      <c r="H725" s="13" t="str">
        <f t="shared" si="58"/>
        <v>No Data</v>
      </c>
      <c r="I725" s="10">
        <f>PasteData!G728</f>
        <v>0</v>
      </c>
      <c r="J725" s="10">
        <f>PasteData!H728</f>
        <v>0</v>
      </c>
    </row>
    <row r="726" spans="1:10" x14ac:dyDescent="0.3">
      <c r="A726" s="10" t="str">
        <f>LEFT(PasteData!A729,19)</f>
        <v/>
      </c>
      <c r="B726" s="11" t="e">
        <f>IF(PasteData!$U$1="Eastern Daylight Time",View!A726-(4/24),IF(OR(PasteData!$U$1="Eastern Standard Time",PasteData!$U$1="Central Daylight Time"),View!A726-(5/24),IF(OR(PasteData!$U$1="Central Standard Time",PasteData!$U$1="Mountain Daylight Time"),View!A726-(6/24),IF(OR(PasteData!$U$1="Mountain Standard Time",PasteData!$U$1="Pacific Daylight Time"),View!A726-(7/24),IF(OR(PasteData!$U$1="Pacific Standard Time",PasteData!$U$1="Alaska Daylight Time"),View!A726-(8/24),IF(PasteData!$U$1="Alaska Standard Time",View!A726-(9/24),""))))))</f>
        <v>#VALUE!</v>
      </c>
      <c r="C726" s="10">
        <f>PasteData!C729</f>
        <v>0</v>
      </c>
      <c r="D726" s="10">
        <f t="shared" si="56"/>
        <v>5.75</v>
      </c>
      <c r="E726">
        <f t="shared" si="59"/>
        <v>1</v>
      </c>
      <c r="F726">
        <f t="shared" si="60"/>
        <v>5.75</v>
      </c>
      <c r="G726" s="12" t="str">
        <f t="shared" si="57"/>
        <v>Insufficient Data</v>
      </c>
      <c r="H726" s="13" t="str">
        <f t="shared" si="58"/>
        <v>No Data</v>
      </c>
      <c r="I726" s="10">
        <f>PasteData!G729</f>
        <v>0</v>
      </c>
      <c r="J726" s="10">
        <f>PasteData!H729</f>
        <v>0</v>
      </c>
    </row>
    <row r="727" spans="1:10" x14ac:dyDescent="0.3">
      <c r="A727" s="10" t="str">
        <f>LEFT(PasteData!A730,19)</f>
        <v/>
      </c>
      <c r="B727" s="11" t="e">
        <f>IF(PasteData!$U$1="Eastern Daylight Time",View!A727-(4/24),IF(OR(PasteData!$U$1="Eastern Standard Time",PasteData!$U$1="Central Daylight Time"),View!A727-(5/24),IF(OR(PasteData!$U$1="Central Standard Time",PasteData!$U$1="Mountain Daylight Time"),View!A727-(6/24),IF(OR(PasteData!$U$1="Mountain Standard Time",PasteData!$U$1="Pacific Daylight Time"),View!A727-(7/24),IF(OR(PasteData!$U$1="Pacific Standard Time",PasteData!$U$1="Alaska Daylight Time"),View!A727-(8/24),IF(PasteData!$U$1="Alaska Standard Time",View!A727-(9/24),""))))))</f>
        <v>#VALUE!</v>
      </c>
      <c r="C727" s="10">
        <f>PasteData!C730</f>
        <v>0</v>
      </c>
      <c r="D727" s="10">
        <f t="shared" si="56"/>
        <v>5.75</v>
      </c>
      <c r="E727">
        <f t="shared" si="59"/>
        <v>1</v>
      </c>
      <c r="F727">
        <f t="shared" si="60"/>
        <v>5.75</v>
      </c>
      <c r="G727" s="12" t="str">
        <f t="shared" si="57"/>
        <v>Insufficient Data</v>
      </c>
      <c r="H727" s="13" t="str">
        <f t="shared" si="58"/>
        <v>No Data</v>
      </c>
      <c r="I727" s="10">
        <f>PasteData!G730</f>
        <v>0</v>
      </c>
      <c r="J727" s="10">
        <f>PasteData!H730</f>
        <v>0</v>
      </c>
    </row>
    <row r="728" spans="1:10" x14ac:dyDescent="0.3">
      <c r="A728" s="10" t="str">
        <f>LEFT(PasteData!A731,19)</f>
        <v/>
      </c>
      <c r="B728" s="11" t="e">
        <f>IF(PasteData!$U$1="Eastern Daylight Time",View!A728-(4/24),IF(OR(PasteData!$U$1="Eastern Standard Time",PasteData!$U$1="Central Daylight Time"),View!A728-(5/24),IF(OR(PasteData!$U$1="Central Standard Time",PasteData!$U$1="Mountain Daylight Time"),View!A728-(6/24),IF(OR(PasteData!$U$1="Mountain Standard Time",PasteData!$U$1="Pacific Daylight Time"),View!A728-(7/24),IF(OR(PasteData!$U$1="Pacific Standard Time",PasteData!$U$1="Alaska Daylight Time"),View!A728-(8/24),IF(PasteData!$U$1="Alaska Standard Time",View!A728-(9/24),""))))))</f>
        <v>#VALUE!</v>
      </c>
      <c r="C728" s="10">
        <f>PasteData!C731</f>
        <v>0</v>
      </c>
      <c r="D728" s="10">
        <f t="shared" si="56"/>
        <v>5.75</v>
      </c>
      <c r="E728">
        <f t="shared" si="59"/>
        <v>1</v>
      </c>
      <c r="F728">
        <f t="shared" si="60"/>
        <v>5.75</v>
      </c>
      <c r="G728" s="12" t="str">
        <f t="shared" si="57"/>
        <v>Insufficient Data</v>
      </c>
      <c r="H728" s="13" t="str">
        <f t="shared" si="58"/>
        <v>No Data</v>
      </c>
      <c r="I728" s="10">
        <f>PasteData!G731</f>
        <v>0</v>
      </c>
      <c r="J728" s="10">
        <f>PasteData!H731</f>
        <v>0</v>
      </c>
    </row>
    <row r="729" spans="1:10" x14ac:dyDescent="0.3">
      <c r="A729" s="10" t="str">
        <f>LEFT(PasteData!A732,19)</f>
        <v/>
      </c>
      <c r="B729" s="11" t="e">
        <f>IF(PasteData!$U$1="Eastern Daylight Time",View!A729-(4/24),IF(OR(PasteData!$U$1="Eastern Standard Time",PasteData!$U$1="Central Daylight Time"),View!A729-(5/24),IF(OR(PasteData!$U$1="Central Standard Time",PasteData!$U$1="Mountain Daylight Time"),View!A729-(6/24),IF(OR(PasteData!$U$1="Mountain Standard Time",PasteData!$U$1="Pacific Daylight Time"),View!A729-(7/24),IF(OR(PasteData!$U$1="Pacific Standard Time",PasteData!$U$1="Alaska Daylight Time"),View!A729-(8/24),IF(PasteData!$U$1="Alaska Standard Time",View!A729-(9/24),""))))))</f>
        <v>#VALUE!</v>
      </c>
      <c r="C729" s="10">
        <f>PasteData!C732</f>
        <v>0</v>
      </c>
      <c r="D729" s="10">
        <f t="shared" si="56"/>
        <v>5.75</v>
      </c>
      <c r="E729">
        <f t="shared" si="59"/>
        <v>1</v>
      </c>
      <c r="F729">
        <f t="shared" si="60"/>
        <v>5.75</v>
      </c>
      <c r="G729" s="12" t="str">
        <f t="shared" si="57"/>
        <v>Insufficient Data</v>
      </c>
      <c r="H729" s="13" t="str">
        <f t="shared" si="58"/>
        <v>No Data</v>
      </c>
      <c r="I729" s="10">
        <f>PasteData!G732</f>
        <v>0</v>
      </c>
      <c r="J729" s="10">
        <f>PasteData!H732</f>
        <v>0</v>
      </c>
    </row>
    <row r="730" spans="1:10" x14ac:dyDescent="0.3">
      <c r="A730" s="10" t="str">
        <f>LEFT(PasteData!A733,19)</f>
        <v/>
      </c>
      <c r="B730" s="11" t="e">
        <f>IF(PasteData!$U$1="Eastern Daylight Time",View!A730-(4/24),IF(OR(PasteData!$U$1="Eastern Standard Time",PasteData!$U$1="Central Daylight Time"),View!A730-(5/24),IF(OR(PasteData!$U$1="Central Standard Time",PasteData!$U$1="Mountain Daylight Time"),View!A730-(6/24),IF(OR(PasteData!$U$1="Mountain Standard Time",PasteData!$U$1="Pacific Daylight Time"),View!A730-(7/24),IF(OR(PasteData!$U$1="Pacific Standard Time",PasteData!$U$1="Alaska Daylight Time"),View!A730-(8/24),IF(PasteData!$U$1="Alaska Standard Time",View!A730-(9/24),""))))))</f>
        <v>#VALUE!</v>
      </c>
      <c r="C730" s="10">
        <f>PasteData!C733</f>
        <v>0</v>
      </c>
      <c r="D730" s="10">
        <f t="shared" si="56"/>
        <v>5.75</v>
      </c>
      <c r="E730">
        <f t="shared" si="59"/>
        <v>1</v>
      </c>
      <c r="F730">
        <f t="shared" si="60"/>
        <v>5.75</v>
      </c>
      <c r="G730" s="12" t="str">
        <f t="shared" si="57"/>
        <v>Insufficient Data</v>
      </c>
      <c r="H730" s="13" t="str">
        <f t="shared" si="58"/>
        <v>No Data</v>
      </c>
      <c r="I730" s="10">
        <f>PasteData!G733</f>
        <v>0</v>
      </c>
      <c r="J730" s="10">
        <f>PasteData!H733</f>
        <v>0</v>
      </c>
    </row>
    <row r="731" spans="1:10" x14ac:dyDescent="0.3">
      <c r="A731" s="10" t="str">
        <f>LEFT(PasteData!A734,19)</f>
        <v/>
      </c>
      <c r="B731" s="11" t="e">
        <f>IF(PasteData!$U$1="Eastern Daylight Time",View!A731-(4/24),IF(OR(PasteData!$U$1="Eastern Standard Time",PasteData!$U$1="Central Daylight Time"),View!A731-(5/24),IF(OR(PasteData!$U$1="Central Standard Time",PasteData!$U$1="Mountain Daylight Time"),View!A731-(6/24),IF(OR(PasteData!$U$1="Mountain Standard Time",PasteData!$U$1="Pacific Daylight Time"),View!A731-(7/24),IF(OR(PasteData!$U$1="Pacific Standard Time",PasteData!$U$1="Alaska Daylight Time"),View!A731-(8/24),IF(PasteData!$U$1="Alaska Standard Time",View!A731-(9/24),""))))))</f>
        <v>#VALUE!</v>
      </c>
      <c r="C731" s="10">
        <f>PasteData!C734</f>
        <v>0</v>
      </c>
      <c r="D731" s="10">
        <f t="shared" si="56"/>
        <v>5.75</v>
      </c>
      <c r="E731">
        <f t="shared" si="59"/>
        <v>1</v>
      </c>
      <c r="F731">
        <f t="shared" si="60"/>
        <v>5.75</v>
      </c>
      <c r="G731" s="12" t="str">
        <f t="shared" si="57"/>
        <v>Insufficient Data</v>
      </c>
      <c r="H731" s="13" t="str">
        <f t="shared" si="58"/>
        <v>No Data</v>
      </c>
      <c r="I731" s="10">
        <f>PasteData!G734</f>
        <v>0</v>
      </c>
      <c r="J731" s="10">
        <f>PasteData!H734</f>
        <v>0</v>
      </c>
    </row>
    <row r="732" spans="1:10" x14ac:dyDescent="0.3">
      <c r="A732" s="10" t="str">
        <f>LEFT(PasteData!A735,19)</f>
        <v/>
      </c>
      <c r="B732" s="11" t="e">
        <f>IF(PasteData!$U$1="Eastern Daylight Time",View!A732-(4/24),IF(OR(PasteData!$U$1="Eastern Standard Time",PasteData!$U$1="Central Daylight Time"),View!A732-(5/24),IF(OR(PasteData!$U$1="Central Standard Time",PasteData!$U$1="Mountain Daylight Time"),View!A732-(6/24),IF(OR(PasteData!$U$1="Mountain Standard Time",PasteData!$U$1="Pacific Daylight Time"),View!A732-(7/24),IF(OR(PasteData!$U$1="Pacific Standard Time",PasteData!$U$1="Alaska Daylight Time"),View!A732-(8/24),IF(PasteData!$U$1="Alaska Standard Time",View!A732-(9/24),""))))))</f>
        <v>#VALUE!</v>
      </c>
      <c r="C732" s="10">
        <f>PasteData!C735</f>
        <v>0</v>
      </c>
      <c r="D732" s="10">
        <f t="shared" si="56"/>
        <v>5.75</v>
      </c>
      <c r="E732">
        <f t="shared" si="59"/>
        <v>1</v>
      </c>
      <c r="F732">
        <f t="shared" si="60"/>
        <v>5.75</v>
      </c>
      <c r="G732" s="12" t="str">
        <f t="shared" si="57"/>
        <v>Insufficient Data</v>
      </c>
      <c r="H732" s="13" t="str">
        <f t="shared" si="58"/>
        <v>No Data</v>
      </c>
      <c r="I732" s="10">
        <f>PasteData!G735</f>
        <v>0</v>
      </c>
      <c r="J732" s="10">
        <f>PasteData!H735</f>
        <v>0</v>
      </c>
    </row>
    <row r="733" spans="1:10" x14ac:dyDescent="0.3">
      <c r="A733" s="10" t="str">
        <f>LEFT(PasteData!A736,19)</f>
        <v/>
      </c>
      <c r="B733" s="11" t="e">
        <f>IF(PasteData!$U$1="Eastern Daylight Time",View!A733-(4/24),IF(OR(PasteData!$U$1="Eastern Standard Time",PasteData!$U$1="Central Daylight Time"),View!A733-(5/24),IF(OR(PasteData!$U$1="Central Standard Time",PasteData!$U$1="Mountain Daylight Time"),View!A733-(6/24),IF(OR(PasteData!$U$1="Mountain Standard Time",PasteData!$U$1="Pacific Daylight Time"),View!A733-(7/24),IF(OR(PasteData!$U$1="Pacific Standard Time",PasteData!$U$1="Alaska Daylight Time"),View!A733-(8/24),IF(PasteData!$U$1="Alaska Standard Time",View!A733-(9/24),""))))))</f>
        <v>#VALUE!</v>
      </c>
      <c r="C733" s="10">
        <f>PasteData!C736</f>
        <v>0</v>
      </c>
      <c r="D733" s="10">
        <f t="shared" si="56"/>
        <v>5.75</v>
      </c>
      <c r="E733">
        <f t="shared" si="59"/>
        <v>1</v>
      </c>
      <c r="F733">
        <f t="shared" si="60"/>
        <v>5.75</v>
      </c>
      <c r="G733" s="12" t="str">
        <f t="shared" si="57"/>
        <v>Insufficient Data</v>
      </c>
      <c r="H733" s="13" t="str">
        <f t="shared" si="58"/>
        <v>No Data</v>
      </c>
      <c r="I733" s="10">
        <f>PasteData!G736</f>
        <v>0</v>
      </c>
      <c r="J733" s="10">
        <f>PasteData!H736</f>
        <v>0</v>
      </c>
    </row>
    <row r="734" spans="1:10" x14ac:dyDescent="0.3">
      <c r="A734" s="10" t="str">
        <f>LEFT(PasteData!A737,19)</f>
        <v/>
      </c>
      <c r="B734" s="11" t="e">
        <f>IF(PasteData!$U$1="Eastern Daylight Time",View!A734-(4/24),IF(OR(PasteData!$U$1="Eastern Standard Time",PasteData!$U$1="Central Daylight Time"),View!A734-(5/24),IF(OR(PasteData!$U$1="Central Standard Time",PasteData!$U$1="Mountain Daylight Time"),View!A734-(6/24),IF(OR(PasteData!$U$1="Mountain Standard Time",PasteData!$U$1="Pacific Daylight Time"),View!A734-(7/24),IF(OR(PasteData!$U$1="Pacific Standard Time",PasteData!$U$1="Alaska Daylight Time"),View!A734-(8/24),IF(PasteData!$U$1="Alaska Standard Time",View!A734-(9/24),""))))))</f>
        <v>#VALUE!</v>
      </c>
      <c r="C734" s="10">
        <f>PasteData!C737</f>
        <v>0</v>
      </c>
      <c r="D734" s="10">
        <f t="shared" si="56"/>
        <v>5.75</v>
      </c>
      <c r="E734">
        <f t="shared" si="59"/>
        <v>1</v>
      </c>
      <c r="F734">
        <f t="shared" si="60"/>
        <v>5.75</v>
      </c>
      <c r="G734" s="12" t="str">
        <f t="shared" si="57"/>
        <v>Insufficient Data</v>
      </c>
      <c r="H734" s="13" t="str">
        <f t="shared" si="58"/>
        <v>No Data</v>
      </c>
      <c r="I734" s="10">
        <f>PasteData!G737</f>
        <v>0</v>
      </c>
      <c r="J734" s="10">
        <f>PasteData!H737</f>
        <v>0</v>
      </c>
    </row>
    <row r="735" spans="1:10" x14ac:dyDescent="0.3">
      <c r="A735" s="10" t="str">
        <f>LEFT(PasteData!A738,19)</f>
        <v/>
      </c>
      <c r="B735" s="11" t="e">
        <f>IF(PasteData!$U$1="Eastern Daylight Time",View!A735-(4/24),IF(OR(PasteData!$U$1="Eastern Standard Time",PasteData!$U$1="Central Daylight Time"),View!A735-(5/24),IF(OR(PasteData!$U$1="Central Standard Time",PasteData!$U$1="Mountain Daylight Time"),View!A735-(6/24),IF(OR(PasteData!$U$1="Mountain Standard Time",PasteData!$U$1="Pacific Daylight Time"),View!A735-(7/24),IF(OR(PasteData!$U$1="Pacific Standard Time",PasteData!$U$1="Alaska Daylight Time"),View!A735-(8/24),IF(PasteData!$U$1="Alaska Standard Time",View!A735-(9/24),""))))))</f>
        <v>#VALUE!</v>
      </c>
      <c r="C735" s="10">
        <f>PasteData!C738</f>
        <v>0</v>
      </c>
      <c r="D735" s="10">
        <f t="shared" si="56"/>
        <v>5.75</v>
      </c>
      <c r="E735">
        <f t="shared" si="59"/>
        <v>1</v>
      </c>
      <c r="F735">
        <f t="shared" si="60"/>
        <v>5.75</v>
      </c>
      <c r="G735" s="12" t="str">
        <f t="shared" si="57"/>
        <v>Insufficient Data</v>
      </c>
      <c r="H735" s="13" t="str">
        <f t="shared" si="58"/>
        <v>No Data</v>
      </c>
      <c r="I735" s="10">
        <f>PasteData!G738</f>
        <v>0</v>
      </c>
      <c r="J735" s="10">
        <f>PasteData!H738</f>
        <v>0</v>
      </c>
    </row>
    <row r="736" spans="1:10" x14ac:dyDescent="0.3">
      <c r="A736" s="10" t="str">
        <f>LEFT(PasteData!A739,19)</f>
        <v/>
      </c>
      <c r="B736" s="11" t="e">
        <f>IF(PasteData!$U$1="Eastern Daylight Time",View!A736-(4/24),IF(OR(PasteData!$U$1="Eastern Standard Time",PasteData!$U$1="Central Daylight Time"),View!A736-(5/24),IF(OR(PasteData!$U$1="Central Standard Time",PasteData!$U$1="Mountain Daylight Time"),View!A736-(6/24),IF(OR(PasteData!$U$1="Mountain Standard Time",PasteData!$U$1="Pacific Daylight Time"),View!A736-(7/24),IF(OR(PasteData!$U$1="Pacific Standard Time",PasteData!$U$1="Alaska Daylight Time"),View!A736-(8/24),IF(PasteData!$U$1="Alaska Standard Time",View!A736-(9/24),""))))))</f>
        <v>#VALUE!</v>
      </c>
      <c r="C736" s="10">
        <f>PasteData!C739</f>
        <v>0</v>
      </c>
      <c r="D736" s="10">
        <f t="shared" si="56"/>
        <v>5.75</v>
      </c>
      <c r="E736">
        <f t="shared" si="59"/>
        <v>1</v>
      </c>
      <c r="F736">
        <f t="shared" si="60"/>
        <v>5.75</v>
      </c>
      <c r="G736" s="12" t="str">
        <f t="shared" si="57"/>
        <v>Insufficient Data</v>
      </c>
      <c r="H736" s="13" t="str">
        <f t="shared" si="58"/>
        <v>No Data</v>
      </c>
      <c r="I736" s="10">
        <f>PasteData!G739</f>
        <v>0</v>
      </c>
      <c r="J736" s="10">
        <f>PasteData!H739</f>
        <v>0</v>
      </c>
    </row>
    <row r="737" spans="1:10" x14ac:dyDescent="0.3">
      <c r="A737" s="10" t="str">
        <f>LEFT(PasteData!A740,19)</f>
        <v/>
      </c>
      <c r="B737" s="11" t="e">
        <f>IF(PasteData!$U$1="Eastern Daylight Time",View!A737-(4/24),IF(OR(PasteData!$U$1="Eastern Standard Time",PasteData!$U$1="Central Daylight Time"),View!A737-(5/24),IF(OR(PasteData!$U$1="Central Standard Time",PasteData!$U$1="Mountain Daylight Time"),View!A737-(6/24),IF(OR(PasteData!$U$1="Mountain Standard Time",PasteData!$U$1="Pacific Daylight Time"),View!A737-(7/24),IF(OR(PasteData!$U$1="Pacific Standard Time",PasteData!$U$1="Alaska Daylight Time"),View!A737-(8/24),IF(PasteData!$U$1="Alaska Standard Time",View!A737-(9/24),""))))))</f>
        <v>#VALUE!</v>
      </c>
      <c r="C737" s="10">
        <f>PasteData!C740</f>
        <v>0</v>
      </c>
      <c r="D737" s="10">
        <f t="shared" si="56"/>
        <v>5.75</v>
      </c>
      <c r="E737">
        <f t="shared" si="59"/>
        <v>1</v>
      </c>
      <c r="F737">
        <f t="shared" si="60"/>
        <v>5.75</v>
      </c>
      <c r="G737" s="12" t="str">
        <f t="shared" si="57"/>
        <v>Insufficient Data</v>
      </c>
      <c r="H737" s="13" t="str">
        <f t="shared" si="58"/>
        <v>No Data</v>
      </c>
      <c r="I737" s="10">
        <f>PasteData!G740</f>
        <v>0</v>
      </c>
      <c r="J737" s="10">
        <f>PasteData!H740</f>
        <v>0</v>
      </c>
    </row>
    <row r="738" spans="1:10" x14ac:dyDescent="0.3">
      <c r="A738" s="10" t="str">
        <f>LEFT(PasteData!A741,19)</f>
        <v/>
      </c>
      <c r="B738" s="11" t="e">
        <f>IF(PasteData!$U$1="Eastern Daylight Time",View!A738-(4/24),IF(OR(PasteData!$U$1="Eastern Standard Time",PasteData!$U$1="Central Daylight Time"),View!A738-(5/24),IF(OR(PasteData!$U$1="Central Standard Time",PasteData!$U$1="Mountain Daylight Time"),View!A738-(6/24),IF(OR(PasteData!$U$1="Mountain Standard Time",PasteData!$U$1="Pacific Daylight Time"),View!A738-(7/24),IF(OR(PasteData!$U$1="Pacific Standard Time",PasteData!$U$1="Alaska Daylight Time"),View!A738-(8/24),IF(PasteData!$U$1="Alaska Standard Time",View!A738-(9/24),""))))))</f>
        <v>#VALUE!</v>
      </c>
      <c r="C738" s="10">
        <f>PasteData!C741</f>
        <v>0</v>
      </c>
      <c r="D738" s="10">
        <f t="shared" si="56"/>
        <v>5.75</v>
      </c>
      <c r="E738">
        <f t="shared" si="59"/>
        <v>1</v>
      </c>
      <c r="F738">
        <f t="shared" si="60"/>
        <v>5.75</v>
      </c>
      <c r="G738" s="12" t="str">
        <f t="shared" si="57"/>
        <v>Insufficient Data</v>
      </c>
      <c r="H738" s="13" t="str">
        <f t="shared" si="58"/>
        <v>No Data</v>
      </c>
      <c r="I738" s="10">
        <f>PasteData!G741</f>
        <v>0</v>
      </c>
      <c r="J738" s="10">
        <f>PasteData!H741</f>
        <v>0</v>
      </c>
    </row>
    <row r="739" spans="1:10" x14ac:dyDescent="0.3">
      <c r="A739" s="10" t="str">
        <f>LEFT(PasteData!A742,19)</f>
        <v/>
      </c>
      <c r="B739" s="11" t="e">
        <f>IF(PasteData!$U$1="Eastern Daylight Time",View!A739-(4/24),IF(OR(PasteData!$U$1="Eastern Standard Time",PasteData!$U$1="Central Daylight Time"),View!A739-(5/24),IF(OR(PasteData!$U$1="Central Standard Time",PasteData!$U$1="Mountain Daylight Time"),View!A739-(6/24),IF(OR(PasteData!$U$1="Mountain Standard Time",PasteData!$U$1="Pacific Daylight Time"),View!A739-(7/24),IF(OR(PasteData!$U$1="Pacific Standard Time",PasteData!$U$1="Alaska Daylight Time"),View!A739-(8/24),IF(PasteData!$U$1="Alaska Standard Time",View!A739-(9/24),""))))))</f>
        <v>#VALUE!</v>
      </c>
      <c r="C739" s="10">
        <f>PasteData!C742</f>
        <v>0</v>
      </c>
      <c r="D739" s="10">
        <f t="shared" si="56"/>
        <v>5.75</v>
      </c>
      <c r="E739">
        <f t="shared" si="59"/>
        <v>1</v>
      </c>
      <c r="F739">
        <f t="shared" si="60"/>
        <v>5.75</v>
      </c>
      <c r="G739" s="12" t="str">
        <f t="shared" si="57"/>
        <v>Insufficient Data</v>
      </c>
      <c r="H739" s="13" t="str">
        <f t="shared" si="58"/>
        <v>No Data</v>
      </c>
      <c r="I739" s="10">
        <f>PasteData!G742</f>
        <v>0</v>
      </c>
      <c r="J739" s="10">
        <f>PasteData!H742</f>
        <v>0</v>
      </c>
    </row>
    <row r="740" spans="1:10" x14ac:dyDescent="0.3">
      <c r="A740" s="10" t="str">
        <f>LEFT(PasteData!A743,19)</f>
        <v/>
      </c>
      <c r="B740" s="11" t="e">
        <f>IF(PasteData!$U$1="Eastern Daylight Time",View!A740-(4/24),IF(OR(PasteData!$U$1="Eastern Standard Time",PasteData!$U$1="Central Daylight Time"),View!A740-(5/24),IF(OR(PasteData!$U$1="Central Standard Time",PasteData!$U$1="Mountain Daylight Time"),View!A740-(6/24),IF(OR(PasteData!$U$1="Mountain Standard Time",PasteData!$U$1="Pacific Daylight Time"),View!A740-(7/24),IF(OR(PasteData!$U$1="Pacific Standard Time",PasteData!$U$1="Alaska Daylight Time"),View!A740-(8/24),IF(PasteData!$U$1="Alaska Standard Time",View!A740-(9/24),""))))))</f>
        <v>#VALUE!</v>
      </c>
      <c r="C740" s="10">
        <f>PasteData!C743</f>
        <v>0</v>
      </c>
      <c r="D740" s="10">
        <f t="shared" si="56"/>
        <v>5.75</v>
      </c>
      <c r="E740">
        <f t="shared" si="59"/>
        <v>1</v>
      </c>
      <c r="F740">
        <f t="shared" si="60"/>
        <v>5.75</v>
      </c>
      <c r="G740" s="12" t="str">
        <f t="shared" si="57"/>
        <v>Insufficient Data</v>
      </c>
      <c r="H740" s="13" t="str">
        <f t="shared" si="58"/>
        <v>No Data</v>
      </c>
      <c r="I740" s="10">
        <f>PasteData!G743</f>
        <v>0</v>
      </c>
      <c r="J740" s="10">
        <f>PasteData!H743</f>
        <v>0</v>
      </c>
    </row>
    <row r="741" spans="1:10" x14ac:dyDescent="0.3">
      <c r="A741" s="10" t="str">
        <f>LEFT(PasteData!A744,19)</f>
        <v/>
      </c>
      <c r="B741" s="11" t="e">
        <f>IF(PasteData!$U$1="Eastern Daylight Time",View!A741-(4/24),IF(OR(PasteData!$U$1="Eastern Standard Time",PasteData!$U$1="Central Daylight Time"),View!A741-(5/24),IF(OR(PasteData!$U$1="Central Standard Time",PasteData!$U$1="Mountain Daylight Time"),View!A741-(6/24),IF(OR(PasteData!$U$1="Mountain Standard Time",PasteData!$U$1="Pacific Daylight Time"),View!A741-(7/24),IF(OR(PasteData!$U$1="Pacific Standard Time",PasteData!$U$1="Alaska Daylight Time"),View!A741-(8/24),IF(PasteData!$U$1="Alaska Standard Time",View!A741-(9/24),""))))))</f>
        <v>#VALUE!</v>
      </c>
      <c r="C741" s="10">
        <f>PasteData!C744</f>
        <v>0</v>
      </c>
      <c r="D741" s="10">
        <f t="shared" si="56"/>
        <v>5.75</v>
      </c>
      <c r="E741">
        <f t="shared" si="59"/>
        <v>1</v>
      </c>
      <c r="F741">
        <f t="shared" si="60"/>
        <v>5.75</v>
      </c>
      <c r="G741" s="12" t="str">
        <f t="shared" si="57"/>
        <v>Insufficient Data</v>
      </c>
      <c r="H741" s="13" t="str">
        <f t="shared" si="58"/>
        <v>No Data</v>
      </c>
      <c r="I741" s="10">
        <f>PasteData!G744</f>
        <v>0</v>
      </c>
      <c r="J741" s="10">
        <f>PasteData!H744</f>
        <v>0</v>
      </c>
    </row>
    <row r="742" spans="1:10" x14ac:dyDescent="0.3">
      <c r="A742" s="10" t="str">
        <f>LEFT(PasteData!A745,19)</f>
        <v/>
      </c>
      <c r="B742" s="11" t="e">
        <f>IF(PasteData!$U$1="Eastern Daylight Time",View!A742-(4/24),IF(OR(PasteData!$U$1="Eastern Standard Time",PasteData!$U$1="Central Daylight Time"),View!A742-(5/24),IF(OR(PasteData!$U$1="Central Standard Time",PasteData!$U$1="Mountain Daylight Time"),View!A742-(6/24),IF(OR(PasteData!$U$1="Mountain Standard Time",PasteData!$U$1="Pacific Daylight Time"),View!A742-(7/24),IF(OR(PasteData!$U$1="Pacific Standard Time",PasteData!$U$1="Alaska Daylight Time"),View!A742-(8/24),IF(PasteData!$U$1="Alaska Standard Time",View!A742-(9/24),""))))))</f>
        <v>#VALUE!</v>
      </c>
      <c r="C742" s="10">
        <f>PasteData!C745</f>
        <v>0</v>
      </c>
      <c r="D742" s="10">
        <f t="shared" si="56"/>
        <v>5.75</v>
      </c>
      <c r="E742">
        <f t="shared" si="59"/>
        <v>1</v>
      </c>
      <c r="F742">
        <f t="shared" si="60"/>
        <v>5.75</v>
      </c>
      <c r="G742" s="12" t="str">
        <f t="shared" si="57"/>
        <v>Insufficient Data</v>
      </c>
      <c r="H742" s="13" t="str">
        <f t="shared" si="58"/>
        <v>No Data</v>
      </c>
      <c r="I742" s="10">
        <f>PasteData!G745</f>
        <v>0</v>
      </c>
      <c r="J742" s="10">
        <f>PasteData!H745</f>
        <v>0</v>
      </c>
    </row>
    <row r="743" spans="1:10" x14ac:dyDescent="0.3">
      <c r="A743" s="10" t="str">
        <f>LEFT(PasteData!A746,19)</f>
        <v/>
      </c>
      <c r="B743" s="11" t="e">
        <f>IF(PasteData!$U$1="Eastern Daylight Time",View!A743-(4/24),IF(OR(PasteData!$U$1="Eastern Standard Time",PasteData!$U$1="Central Daylight Time"),View!A743-(5/24),IF(OR(PasteData!$U$1="Central Standard Time",PasteData!$U$1="Mountain Daylight Time"),View!A743-(6/24),IF(OR(PasteData!$U$1="Mountain Standard Time",PasteData!$U$1="Pacific Daylight Time"),View!A743-(7/24),IF(OR(PasteData!$U$1="Pacific Standard Time",PasteData!$U$1="Alaska Daylight Time"),View!A743-(8/24),IF(PasteData!$U$1="Alaska Standard Time",View!A743-(9/24),""))))))</f>
        <v>#VALUE!</v>
      </c>
      <c r="C743" s="10">
        <f>PasteData!C746</f>
        <v>0</v>
      </c>
      <c r="D743" s="10">
        <f t="shared" si="56"/>
        <v>5.75</v>
      </c>
      <c r="E743">
        <f t="shared" si="59"/>
        <v>1</v>
      </c>
      <c r="F743">
        <f t="shared" si="60"/>
        <v>5.75</v>
      </c>
      <c r="G743" s="12" t="str">
        <f t="shared" si="57"/>
        <v>Insufficient Data</v>
      </c>
      <c r="H743" s="13" t="str">
        <f t="shared" si="58"/>
        <v>No Data</v>
      </c>
      <c r="I743" s="10">
        <f>PasteData!G746</f>
        <v>0</v>
      </c>
      <c r="J743" s="10">
        <f>PasteData!H746</f>
        <v>0</v>
      </c>
    </row>
    <row r="744" spans="1:10" x14ac:dyDescent="0.3">
      <c r="A744" s="10" t="str">
        <f>LEFT(PasteData!A747,19)</f>
        <v/>
      </c>
      <c r="B744" s="11" t="e">
        <f>IF(PasteData!$U$1="Eastern Daylight Time",View!A744-(4/24),IF(OR(PasteData!$U$1="Eastern Standard Time",PasteData!$U$1="Central Daylight Time"),View!A744-(5/24),IF(OR(PasteData!$U$1="Central Standard Time",PasteData!$U$1="Mountain Daylight Time"),View!A744-(6/24),IF(OR(PasteData!$U$1="Mountain Standard Time",PasteData!$U$1="Pacific Daylight Time"),View!A744-(7/24),IF(OR(PasteData!$U$1="Pacific Standard Time",PasteData!$U$1="Alaska Daylight Time"),View!A744-(8/24),IF(PasteData!$U$1="Alaska Standard Time",View!A744-(9/24),""))))))</f>
        <v>#VALUE!</v>
      </c>
      <c r="C744" s="10">
        <f>PasteData!C747</f>
        <v>0</v>
      </c>
      <c r="D744" s="10">
        <f t="shared" si="56"/>
        <v>5.75</v>
      </c>
      <c r="E744">
        <f t="shared" si="59"/>
        <v>1</v>
      </c>
      <c r="F744">
        <f t="shared" si="60"/>
        <v>5.75</v>
      </c>
      <c r="G744" s="12" t="str">
        <f t="shared" si="57"/>
        <v>Insufficient Data</v>
      </c>
      <c r="H744" s="13" t="str">
        <f t="shared" si="58"/>
        <v>No Data</v>
      </c>
      <c r="I744" s="10">
        <f>PasteData!G747</f>
        <v>0</v>
      </c>
      <c r="J744" s="10">
        <f>PasteData!H747</f>
        <v>0</v>
      </c>
    </row>
    <row r="745" spans="1:10" x14ac:dyDescent="0.3">
      <c r="A745" s="10" t="str">
        <f>LEFT(PasteData!A748,19)</f>
        <v/>
      </c>
      <c r="B745" s="11" t="e">
        <f>IF(PasteData!$U$1="Eastern Daylight Time",View!A745-(4/24),IF(OR(PasteData!$U$1="Eastern Standard Time",PasteData!$U$1="Central Daylight Time"),View!A745-(5/24),IF(OR(PasteData!$U$1="Central Standard Time",PasteData!$U$1="Mountain Daylight Time"),View!A745-(6/24),IF(OR(PasteData!$U$1="Mountain Standard Time",PasteData!$U$1="Pacific Daylight Time"),View!A745-(7/24),IF(OR(PasteData!$U$1="Pacific Standard Time",PasteData!$U$1="Alaska Daylight Time"),View!A745-(8/24),IF(PasteData!$U$1="Alaska Standard Time",View!A745-(9/24),""))))))</f>
        <v>#VALUE!</v>
      </c>
      <c r="C745" s="10">
        <f>PasteData!C748</f>
        <v>0</v>
      </c>
      <c r="D745" s="10">
        <f t="shared" si="56"/>
        <v>5.75</v>
      </c>
      <c r="E745">
        <f t="shared" si="59"/>
        <v>1</v>
      </c>
      <c r="F745">
        <f t="shared" si="60"/>
        <v>5.75</v>
      </c>
      <c r="G745" s="12" t="str">
        <f t="shared" si="57"/>
        <v>Insufficient Data</v>
      </c>
      <c r="H745" s="13" t="str">
        <f t="shared" si="58"/>
        <v>No Data</v>
      </c>
      <c r="I745" s="10">
        <f>PasteData!G748</f>
        <v>0</v>
      </c>
      <c r="J745" s="10">
        <f>PasteData!H748</f>
        <v>0</v>
      </c>
    </row>
    <row r="746" spans="1:10" x14ac:dyDescent="0.3">
      <c r="A746" s="10" t="str">
        <f>LEFT(PasteData!A749,19)</f>
        <v/>
      </c>
      <c r="B746" s="11" t="e">
        <f>IF(PasteData!$U$1="Eastern Daylight Time",View!A746-(4/24),IF(OR(PasteData!$U$1="Eastern Standard Time",PasteData!$U$1="Central Daylight Time"),View!A746-(5/24),IF(OR(PasteData!$U$1="Central Standard Time",PasteData!$U$1="Mountain Daylight Time"),View!A746-(6/24),IF(OR(PasteData!$U$1="Mountain Standard Time",PasteData!$U$1="Pacific Daylight Time"),View!A746-(7/24),IF(OR(PasteData!$U$1="Pacific Standard Time",PasteData!$U$1="Alaska Daylight Time"),View!A746-(8/24),IF(PasteData!$U$1="Alaska Standard Time",View!A746-(9/24),""))))))</f>
        <v>#VALUE!</v>
      </c>
      <c r="C746" s="10">
        <f>PasteData!C749</f>
        <v>0</v>
      </c>
      <c r="D746" s="10">
        <f t="shared" si="56"/>
        <v>5.75</v>
      </c>
      <c r="E746">
        <f t="shared" si="59"/>
        <v>1</v>
      </c>
      <c r="F746">
        <f t="shared" si="60"/>
        <v>5.75</v>
      </c>
      <c r="G746" s="12" t="str">
        <f t="shared" si="57"/>
        <v>Insufficient Data</v>
      </c>
      <c r="H746" s="13" t="str">
        <f t="shared" si="58"/>
        <v>No Data</v>
      </c>
      <c r="I746" s="10">
        <f>PasteData!G749</f>
        <v>0</v>
      </c>
      <c r="J746" s="10">
        <f>PasteData!H749</f>
        <v>0</v>
      </c>
    </row>
    <row r="747" spans="1:10" x14ac:dyDescent="0.3">
      <c r="A747" s="10" t="str">
        <f>LEFT(PasteData!A750,19)</f>
        <v/>
      </c>
      <c r="B747" s="11" t="e">
        <f>IF(PasteData!$U$1="Eastern Daylight Time",View!A747-(4/24),IF(OR(PasteData!$U$1="Eastern Standard Time",PasteData!$U$1="Central Daylight Time"),View!A747-(5/24),IF(OR(PasteData!$U$1="Central Standard Time",PasteData!$U$1="Mountain Daylight Time"),View!A747-(6/24),IF(OR(PasteData!$U$1="Mountain Standard Time",PasteData!$U$1="Pacific Daylight Time"),View!A747-(7/24),IF(OR(PasteData!$U$1="Pacific Standard Time",PasteData!$U$1="Alaska Daylight Time"),View!A747-(8/24),IF(PasteData!$U$1="Alaska Standard Time",View!A747-(9/24),""))))))</f>
        <v>#VALUE!</v>
      </c>
      <c r="C747" s="10">
        <f>PasteData!C750</f>
        <v>0</v>
      </c>
      <c r="D747" s="10">
        <f t="shared" si="56"/>
        <v>5.75</v>
      </c>
      <c r="E747">
        <f t="shared" si="59"/>
        <v>1</v>
      </c>
      <c r="F747">
        <f t="shared" si="60"/>
        <v>5.75</v>
      </c>
      <c r="G747" s="12" t="str">
        <f t="shared" si="57"/>
        <v>Insufficient Data</v>
      </c>
      <c r="H747" s="13" t="str">
        <f t="shared" si="58"/>
        <v>No Data</v>
      </c>
      <c r="I747" s="10">
        <f>PasteData!G750</f>
        <v>0</v>
      </c>
      <c r="J747" s="10">
        <f>PasteData!H750</f>
        <v>0</v>
      </c>
    </row>
    <row r="748" spans="1:10" x14ac:dyDescent="0.3">
      <c r="A748" s="10" t="str">
        <f>LEFT(PasteData!A751,19)</f>
        <v/>
      </c>
      <c r="B748" s="11" t="e">
        <f>IF(PasteData!$U$1="Eastern Daylight Time",View!A748-(4/24),IF(OR(PasteData!$U$1="Eastern Standard Time",PasteData!$U$1="Central Daylight Time"),View!A748-(5/24),IF(OR(PasteData!$U$1="Central Standard Time",PasteData!$U$1="Mountain Daylight Time"),View!A748-(6/24),IF(OR(PasteData!$U$1="Mountain Standard Time",PasteData!$U$1="Pacific Daylight Time"),View!A748-(7/24),IF(OR(PasteData!$U$1="Pacific Standard Time",PasteData!$U$1="Alaska Daylight Time"),View!A748-(8/24),IF(PasteData!$U$1="Alaska Standard Time",View!A748-(9/24),""))))))</f>
        <v>#VALUE!</v>
      </c>
      <c r="C748" s="10">
        <f>PasteData!C751</f>
        <v>0</v>
      </c>
      <c r="D748" s="10">
        <f t="shared" si="56"/>
        <v>5.75</v>
      </c>
      <c r="E748">
        <f t="shared" si="59"/>
        <v>1</v>
      </c>
      <c r="F748">
        <f t="shared" si="60"/>
        <v>5.75</v>
      </c>
      <c r="G748" s="12" t="str">
        <f t="shared" si="57"/>
        <v>Insufficient Data</v>
      </c>
      <c r="H748" s="13" t="str">
        <f t="shared" si="58"/>
        <v>No Data</v>
      </c>
      <c r="I748" s="10">
        <f>PasteData!G751</f>
        <v>0</v>
      </c>
      <c r="J748" s="10">
        <f>PasteData!H751</f>
        <v>0</v>
      </c>
    </row>
    <row r="749" spans="1:10" x14ac:dyDescent="0.3">
      <c r="A749" s="10" t="str">
        <f>LEFT(PasteData!A752,19)</f>
        <v/>
      </c>
      <c r="B749" s="11" t="e">
        <f>IF(PasteData!$U$1="Eastern Daylight Time",View!A749-(4/24),IF(OR(PasteData!$U$1="Eastern Standard Time",PasteData!$U$1="Central Daylight Time"),View!A749-(5/24),IF(OR(PasteData!$U$1="Central Standard Time",PasteData!$U$1="Mountain Daylight Time"),View!A749-(6/24),IF(OR(PasteData!$U$1="Mountain Standard Time",PasteData!$U$1="Pacific Daylight Time"),View!A749-(7/24),IF(OR(PasteData!$U$1="Pacific Standard Time",PasteData!$U$1="Alaska Daylight Time"),View!A749-(8/24),IF(PasteData!$U$1="Alaska Standard Time",View!A749-(9/24),""))))))</f>
        <v>#VALUE!</v>
      </c>
      <c r="C749" s="10">
        <f>PasteData!C752</f>
        <v>0</v>
      </c>
      <c r="D749" s="10">
        <f t="shared" si="56"/>
        <v>5.75</v>
      </c>
      <c r="E749">
        <f t="shared" si="59"/>
        <v>1</v>
      </c>
      <c r="F749">
        <f t="shared" si="60"/>
        <v>5.75</v>
      </c>
      <c r="G749" s="12" t="str">
        <f t="shared" si="57"/>
        <v>Insufficient Data</v>
      </c>
      <c r="H749" s="13" t="str">
        <f t="shared" si="58"/>
        <v>No Data</v>
      </c>
      <c r="I749" s="10">
        <f>PasteData!G752</f>
        <v>0</v>
      </c>
      <c r="J749" s="10">
        <f>PasteData!H752</f>
        <v>0</v>
      </c>
    </row>
    <row r="750" spans="1:10" x14ac:dyDescent="0.3">
      <c r="A750" s="10" t="str">
        <f>LEFT(PasteData!A753,19)</f>
        <v/>
      </c>
      <c r="B750" s="11" t="e">
        <f>IF(PasteData!$U$1="Eastern Daylight Time",View!A750-(4/24),IF(OR(PasteData!$U$1="Eastern Standard Time",PasteData!$U$1="Central Daylight Time"),View!A750-(5/24),IF(OR(PasteData!$U$1="Central Standard Time",PasteData!$U$1="Mountain Daylight Time"),View!A750-(6/24),IF(OR(PasteData!$U$1="Mountain Standard Time",PasteData!$U$1="Pacific Daylight Time"),View!A750-(7/24),IF(OR(PasteData!$U$1="Pacific Standard Time",PasteData!$U$1="Alaska Daylight Time"),View!A750-(8/24),IF(PasteData!$U$1="Alaska Standard Time",View!A750-(9/24),""))))))</f>
        <v>#VALUE!</v>
      </c>
      <c r="C750" s="10">
        <f>PasteData!C753</f>
        <v>0</v>
      </c>
      <c r="D750" s="10">
        <f t="shared" si="56"/>
        <v>5.75</v>
      </c>
      <c r="E750">
        <f t="shared" si="59"/>
        <v>1</v>
      </c>
      <c r="F750">
        <f t="shared" si="60"/>
        <v>5.75</v>
      </c>
      <c r="G750" s="12" t="str">
        <f t="shared" si="57"/>
        <v>Insufficient Data</v>
      </c>
      <c r="H750" s="13" t="str">
        <f t="shared" si="58"/>
        <v>No Data</v>
      </c>
      <c r="I750" s="10">
        <f>PasteData!G753</f>
        <v>0</v>
      </c>
      <c r="J750" s="10">
        <f>PasteData!H753</f>
        <v>0</v>
      </c>
    </row>
    <row r="751" spans="1:10" x14ac:dyDescent="0.3">
      <c r="A751" s="10" t="str">
        <f>LEFT(PasteData!A754,19)</f>
        <v/>
      </c>
      <c r="B751" s="11" t="e">
        <f>IF(PasteData!$U$1="Eastern Daylight Time",View!A751-(4/24),IF(OR(PasteData!$U$1="Eastern Standard Time",PasteData!$U$1="Central Daylight Time"),View!A751-(5/24),IF(OR(PasteData!$U$1="Central Standard Time",PasteData!$U$1="Mountain Daylight Time"),View!A751-(6/24),IF(OR(PasteData!$U$1="Mountain Standard Time",PasteData!$U$1="Pacific Daylight Time"),View!A751-(7/24),IF(OR(PasteData!$U$1="Pacific Standard Time",PasteData!$U$1="Alaska Daylight Time"),View!A751-(8/24),IF(PasteData!$U$1="Alaska Standard Time",View!A751-(9/24),""))))))</f>
        <v>#VALUE!</v>
      </c>
      <c r="C751" s="10">
        <f>PasteData!C754</f>
        <v>0</v>
      </c>
      <c r="D751" s="10">
        <f t="shared" si="56"/>
        <v>5.75</v>
      </c>
      <c r="E751">
        <f t="shared" si="59"/>
        <v>1</v>
      </c>
      <c r="F751">
        <f t="shared" si="60"/>
        <v>5.75</v>
      </c>
      <c r="G751" s="12" t="str">
        <f t="shared" si="57"/>
        <v>Insufficient Data</v>
      </c>
      <c r="H751" s="13" t="str">
        <f t="shared" si="58"/>
        <v>No Data</v>
      </c>
      <c r="I751" s="10">
        <f>PasteData!G754</f>
        <v>0</v>
      </c>
      <c r="J751" s="10">
        <f>PasteData!H754</f>
        <v>0</v>
      </c>
    </row>
    <row r="752" spans="1:10" x14ac:dyDescent="0.3">
      <c r="A752" s="10" t="str">
        <f>LEFT(PasteData!A755,19)</f>
        <v/>
      </c>
      <c r="B752" s="11" t="e">
        <f>IF(PasteData!$U$1="Eastern Daylight Time",View!A752-(4/24),IF(OR(PasteData!$U$1="Eastern Standard Time",PasteData!$U$1="Central Daylight Time"),View!A752-(5/24),IF(OR(PasteData!$U$1="Central Standard Time",PasteData!$U$1="Mountain Daylight Time"),View!A752-(6/24),IF(OR(PasteData!$U$1="Mountain Standard Time",PasteData!$U$1="Pacific Daylight Time"),View!A752-(7/24),IF(OR(PasteData!$U$1="Pacific Standard Time",PasteData!$U$1="Alaska Daylight Time"),View!A752-(8/24),IF(PasteData!$U$1="Alaska Standard Time",View!A752-(9/24),""))))))</f>
        <v>#VALUE!</v>
      </c>
      <c r="C752" s="10">
        <f>PasteData!C755</f>
        <v>0</v>
      </c>
      <c r="D752" s="10">
        <f t="shared" si="56"/>
        <v>5.75</v>
      </c>
      <c r="E752">
        <f t="shared" si="59"/>
        <v>1</v>
      </c>
      <c r="F752">
        <f t="shared" si="60"/>
        <v>5.75</v>
      </c>
      <c r="G752" s="12" t="str">
        <f t="shared" si="57"/>
        <v>Insufficient Data</v>
      </c>
      <c r="H752" s="13" t="str">
        <f t="shared" si="58"/>
        <v>No Data</v>
      </c>
      <c r="I752" s="10">
        <f>PasteData!G755</f>
        <v>0</v>
      </c>
      <c r="J752" s="10">
        <f>PasteData!H755</f>
        <v>0</v>
      </c>
    </row>
    <row r="753" spans="1:10" x14ac:dyDescent="0.3">
      <c r="A753" s="10" t="str">
        <f>LEFT(PasteData!A756,19)</f>
        <v/>
      </c>
      <c r="B753" s="11" t="e">
        <f>IF(PasteData!$U$1="Eastern Daylight Time",View!A753-(4/24),IF(OR(PasteData!$U$1="Eastern Standard Time",PasteData!$U$1="Central Daylight Time"),View!A753-(5/24),IF(OR(PasteData!$U$1="Central Standard Time",PasteData!$U$1="Mountain Daylight Time"),View!A753-(6/24),IF(OR(PasteData!$U$1="Mountain Standard Time",PasteData!$U$1="Pacific Daylight Time"),View!A753-(7/24),IF(OR(PasteData!$U$1="Pacific Standard Time",PasteData!$U$1="Alaska Daylight Time"),View!A753-(8/24),IF(PasteData!$U$1="Alaska Standard Time",View!A753-(9/24),""))))))</f>
        <v>#VALUE!</v>
      </c>
      <c r="C753" s="10">
        <f>PasteData!C756</f>
        <v>0</v>
      </c>
      <c r="D753" s="10">
        <f t="shared" si="56"/>
        <v>5.75</v>
      </c>
      <c r="E753">
        <f t="shared" si="59"/>
        <v>1</v>
      </c>
      <c r="F753">
        <f t="shared" si="60"/>
        <v>5.75</v>
      </c>
      <c r="G753" s="12" t="str">
        <f t="shared" si="57"/>
        <v>Insufficient Data</v>
      </c>
      <c r="H753" s="13" t="str">
        <f t="shared" si="58"/>
        <v>No Data</v>
      </c>
      <c r="I753" s="10">
        <f>PasteData!G756</f>
        <v>0</v>
      </c>
      <c r="J753" s="10">
        <f>PasteData!H756</f>
        <v>0</v>
      </c>
    </row>
    <row r="754" spans="1:10" x14ac:dyDescent="0.3">
      <c r="A754" s="10" t="str">
        <f>LEFT(PasteData!A757,19)</f>
        <v/>
      </c>
      <c r="B754" s="11" t="e">
        <f>IF(PasteData!$U$1="Eastern Daylight Time",View!A754-(4/24),IF(OR(PasteData!$U$1="Eastern Standard Time",PasteData!$U$1="Central Daylight Time"),View!A754-(5/24),IF(OR(PasteData!$U$1="Central Standard Time",PasteData!$U$1="Mountain Daylight Time"),View!A754-(6/24),IF(OR(PasteData!$U$1="Mountain Standard Time",PasteData!$U$1="Pacific Daylight Time"),View!A754-(7/24),IF(OR(PasteData!$U$1="Pacific Standard Time",PasteData!$U$1="Alaska Daylight Time"),View!A754-(8/24),IF(PasteData!$U$1="Alaska Standard Time",View!A754-(9/24),""))))))</f>
        <v>#VALUE!</v>
      </c>
      <c r="C754" s="10">
        <f>PasteData!C757</f>
        <v>0</v>
      </c>
      <c r="D754" s="10">
        <f t="shared" si="56"/>
        <v>5.75</v>
      </c>
      <c r="E754">
        <f t="shared" si="59"/>
        <v>1</v>
      </c>
      <c r="F754">
        <f t="shared" si="60"/>
        <v>5.75</v>
      </c>
      <c r="G754" s="12" t="str">
        <f t="shared" si="57"/>
        <v>Insufficient Data</v>
      </c>
      <c r="H754" s="13" t="str">
        <f t="shared" si="58"/>
        <v>No Data</v>
      </c>
      <c r="I754" s="10">
        <f>PasteData!G757</f>
        <v>0</v>
      </c>
      <c r="J754" s="10">
        <f>PasteData!H757</f>
        <v>0</v>
      </c>
    </row>
    <row r="755" spans="1:10" x14ac:dyDescent="0.3">
      <c r="A755" s="10" t="str">
        <f>LEFT(PasteData!A758,19)</f>
        <v/>
      </c>
      <c r="B755" s="11" t="e">
        <f>IF(PasteData!$U$1="Eastern Daylight Time",View!A755-(4/24),IF(OR(PasteData!$U$1="Eastern Standard Time",PasteData!$U$1="Central Daylight Time"),View!A755-(5/24),IF(OR(PasteData!$U$1="Central Standard Time",PasteData!$U$1="Mountain Daylight Time"),View!A755-(6/24),IF(OR(PasteData!$U$1="Mountain Standard Time",PasteData!$U$1="Pacific Daylight Time"),View!A755-(7/24),IF(OR(PasteData!$U$1="Pacific Standard Time",PasteData!$U$1="Alaska Daylight Time"),View!A755-(8/24),IF(PasteData!$U$1="Alaska Standard Time",View!A755-(9/24),""))))))</f>
        <v>#VALUE!</v>
      </c>
      <c r="C755" s="10">
        <f>PasteData!C758</f>
        <v>0</v>
      </c>
      <c r="D755" s="10">
        <f t="shared" si="56"/>
        <v>5.75</v>
      </c>
      <c r="E755">
        <f t="shared" si="59"/>
        <v>1</v>
      </c>
      <c r="F755">
        <f t="shared" si="60"/>
        <v>5.75</v>
      </c>
      <c r="G755" s="12" t="str">
        <f t="shared" si="57"/>
        <v>Insufficient Data</v>
      </c>
      <c r="H755" s="13" t="str">
        <f t="shared" si="58"/>
        <v>No Data</v>
      </c>
      <c r="I755" s="10">
        <f>PasteData!G758</f>
        <v>0</v>
      </c>
      <c r="J755" s="10">
        <f>PasteData!H758</f>
        <v>0</v>
      </c>
    </row>
    <row r="756" spans="1:10" x14ac:dyDescent="0.3">
      <c r="A756" s="10" t="str">
        <f>LEFT(PasteData!A759,19)</f>
        <v/>
      </c>
      <c r="B756" s="11" t="e">
        <f>IF(PasteData!$U$1="Eastern Daylight Time",View!A756-(4/24),IF(OR(PasteData!$U$1="Eastern Standard Time",PasteData!$U$1="Central Daylight Time"),View!A756-(5/24),IF(OR(PasteData!$U$1="Central Standard Time",PasteData!$U$1="Mountain Daylight Time"),View!A756-(6/24),IF(OR(PasteData!$U$1="Mountain Standard Time",PasteData!$U$1="Pacific Daylight Time"),View!A756-(7/24),IF(OR(PasteData!$U$1="Pacific Standard Time",PasteData!$U$1="Alaska Daylight Time"),View!A756-(8/24),IF(PasteData!$U$1="Alaska Standard Time",View!A756-(9/24),""))))))</f>
        <v>#VALUE!</v>
      </c>
      <c r="C756" s="10">
        <f>PasteData!C759</f>
        <v>0</v>
      </c>
      <c r="D756" s="10">
        <f t="shared" si="56"/>
        <v>5.75</v>
      </c>
      <c r="E756">
        <f t="shared" si="59"/>
        <v>1</v>
      </c>
      <c r="F756">
        <f t="shared" si="60"/>
        <v>5.75</v>
      </c>
      <c r="G756" s="12" t="str">
        <f t="shared" si="57"/>
        <v>Insufficient Data</v>
      </c>
      <c r="H756" s="13" t="str">
        <f t="shared" si="58"/>
        <v>No Data</v>
      </c>
      <c r="I756" s="10">
        <f>PasteData!G759</f>
        <v>0</v>
      </c>
      <c r="J756" s="10">
        <f>PasteData!H759</f>
        <v>0</v>
      </c>
    </row>
    <row r="757" spans="1:10" x14ac:dyDescent="0.3">
      <c r="A757" s="10" t="str">
        <f>LEFT(PasteData!A760,19)</f>
        <v/>
      </c>
      <c r="B757" s="11" t="e">
        <f>IF(PasteData!$U$1="Eastern Daylight Time",View!A757-(4/24),IF(OR(PasteData!$U$1="Eastern Standard Time",PasteData!$U$1="Central Daylight Time"),View!A757-(5/24),IF(OR(PasteData!$U$1="Central Standard Time",PasteData!$U$1="Mountain Daylight Time"),View!A757-(6/24),IF(OR(PasteData!$U$1="Mountain Standard Time",PasteData!$U$1="Pacific Daylight Time"),View!A757-(7/24),IF(OR(PasteData!$U$1="Pacific Standard Time",PasteData!$U$1="Alaska Daylight Time"),View!A757-(8/24),IF(PasteData!$U$1="Alaska Standard Time",View!A757-(9/24),""))))))</f>
        <v>#VALUE!</v>
      </c>
      <c r="C757" s="10">
        <f>PasteData!C760</f>
        <v>0</v>
      </c>
      <c r="D757" s="10">
        <f t="shared" si="56"/>
        <v>5.75</v>
      </c>
      <c r="E757">
        <f t="shared" si="59"/>
        <v>1</v>
      </c>
      <c r="F757">
        <f t="shared" si="60"/>
        <v>5.75</v>
      </c>
      <c r="G757" s="12" t="str">
        <f t="shared" si="57"/>
        <v>Insufficient Data</v>
      </c>
      <c r="H757" s="13" t="str">
        <f t="shared" si="58"/>
        <v>No Data</v>
      </c>
      <c r="I757" s="10">
        <f>PasteData!G760</f>
        <v>0</v>
      </c>
      <c r="J757" s="10">
        <f>PasteData!H760</f>
        <v>0</v>
      </c>
    </row>
    <row r="758" spans="1:10" x14ac:dyDescent="0.3">
      <c r="A758" s="10" t="str">
        <f>LEFT(PasteData!A761,19)</f>
        <v/>
      </c>
      <c r="B758" s="11" t="e">
        <f>IF(PasteData!$U$1="Eastern Daylight Time",View!A758-(4/24),IF(OR(PasteData!$U$1="Eastern Standard Time",PasteData!$U$1="Central Daylight Time"),View!A758-(5/24),IF(OR(PasteData!$U$1="Central Standard Time",PasteData!$U$1="Mountain Daylight Time"),View!A758-(6/24),IF(OR(PasteData!$U$1="Mountain Standard Time",PasteData!$U$1="Pacific Daylight Time"),View!A758-(7/24),IF(OR(PasteData!$U$1="Pacific Standard Time",PasteData!$U$1="Alaska Daylight Time"),View!A758-(8/24),IF(PasteData!$U$1="Alaska Standard Time",View!A758-(9/24),""))))))</f>
        <v>#VALUE!</v>
      </c>
      <c r="C758" s="10">
        <f>PasteData!C761</f>
        <v>0</v>
      </c>
      <c r="D758" s="10">
        <f t="shared" si="56"/>
        <v>5.75</v>
      </c>
      <c r="E758">
        <f t="shared" si="59"/>
        <v>1</v>
      </c>
      <c r="F758">
        <f t="shared" si="60"/>
        <v>5.75</v>
      </c>
      <c r="G758" s="12" t="str">
        <f t="shared" si="57"/>
        <v>Insufficient Data</v>
      </c>
      <c r="H758" s="13" t="str">
        <f t="shared" si="58"/>
        <v>No Data</v>
      </c>
      <c r="I758" s="10">
        <f>PasteData!G761</f>
        <v>0</v>
      </c>
      <c r="J758" s="10">
        <f>PasteData!H761</f>
        <v>0</v>
      </c>
    </row>
    <row r="759" spans="1:10" x14ac:dyDescent="0.3">
      <c r="A759" s="10" t="str">
        <f>LEFT(PasteData!A762,19)</f>
        <v/>
      </c>
      <c r="B759" s="11" t="e">
        <f>IF(PasteData!$U$1="Eastern Daylight Time",View!A759-(4/24),IF(OR(PasteData!$U$1="Eastern Standard Time",PasteData!$U$1="Central Daylight Time"),View!A759-(5/24),IF(OR(PasteData!$U$1="Central Standard Time",PasteData!$U$1="Mountain Daylight Time"),View!A759-(6/24),IF(OR(PasteData!$U$1="Mountain Standard Time",PasteData!$U$1="Pacific Daylight Time"),View!A759-(7/24),IF(OR(PasteData!$U$1="Pacific Standard Time",PasteData!$U$1="Alaska Daylight Time"),View!A759-(8/24),IF(PasteData!$U$1="Alaska Standard Time",View!A759-(9/24),""))))))</f>
        <v>#VALUE!</v>
      </c>
      <c r="C759" s="10">
        <f>PasteData!C762</f>
        <v>0</v>
      </c>
      <c r="D759" s="10">
        <f t="shared" si="56"/>
        <v>5.75</v>
      </c>
      <c r="E759">
        <f t="shared" si="59"/>
        <v>1</v>
      </c>
      <c r="F759">
        <f t="shared" si="60"/>
        <v>5.75</v>
      </c>
      <c r="G759" s="12" t="str">
        <f t="shared" si="57"/>
        <v>Insufficient Data</v>
      </c>
      <c r="H759" s="13" t="str">
        <f t="shared" si="58"/>
        <v>No Data</v>
      </c>
      <c r="I759" s="10">
        <f>PasteData!G762</f>
        <v>0</v>
      </c>
      <c r="J759" s="10">
        <f>PasteData!H762</f>
        <v>0</v>
      </c>
    </row>
    <row r="760" spans="1:10" x14ac:dyDescent="0.3">
      <c r="A760" s="10" t="str">
        <f>LEFT(PasteData!A763,19)</f>
        <v/>
      </c>
      <c r="B760" s="11" t="e">
        <f>IF(PasteData!$U$1="Eastern Daylight Time",View!A760-(4/24),IF(OR(PasteData!$U$1="Eastern Standard Time",PasteData!$U$1="Central Daylight Time"),View!A760-(5/24),IF(OR(PasteData!$U$1="Central Standard Time",PasteData!$U$1="Mountain Daylight Time"),View!A760-(6/24),IF(OR(PasteData!$U$1="Mountain Standard Time",PasteData!$U$1="Pacific Daylight Time"),View!A760-(7/24),IF(OR(PasteData!$U$1="Pacific Standard Time",PasteData!$U$1="Alaska Daylight Time"),View!A760-(8/24),IF(PasteData!$U$1="Alaska Standard Time",View!A760-(9/24),""))))))</f>
        <v>#VALUE!</v>
      </c>
      <c r="C760" s="10">
        <f>PasteData!C763</f>
        <v>0</v>
      </c>
      <c r="D760" s="10">
        <f t="shared" si="56"/>
        <v>5.75</v>
      </c>
      <c r="E760">
        <f t="shared" si="59"/>
        <v>1</v>
      </c>
      <c r="F760">
        <f t="shared" si="60"/>
        <v>5.75</v>
      </c>
      <c r="G760" s="12" t="str">
        <f t="shared" si="57"/>
        <v>Insufficient Data</v>
      </c>
      <c r="H760" s="13" t="str">
        <f t="shared" si="58"/>
        <v>No Data</v>
      </c>
      <c r="I760" s="10">
        <f>PasteData!G763</f>
        <v>0</v>
      </c>
      <c r="J760" s="10">
        <f>PasteData!H763</f>
        <v>0</v>
      </c>
    </row>
    <row r="761" spans="1:10" x14ac:dyDescent="0.3">
      <c r="A761" s="10" t="str">
        <f>LEFT(PasteData!A764,19)</f>
        <v/>
      </c>
      <c r="B761" s="11" t="e">
        <f>IF(PasteData!$U$1="Eastern Daylight Time",View!A761-(4/24),IF(OR(PasteData!$U$1="Eastern Standard Time",PasteData!$U$1="Central Daylight Time"),View!A761-(5/24),IF(OR(PasteData!$U$1="Central Standard Time",PasteData!$U$1="Mountain Daylight Time"),View!A761-(6/24),IF(OR(PasteData!$U$1="Mountain Standard Time",PasteData!$U$1="Pacific Daylight Time"),View!A761-(7/24),IF(OR(PasteData!$U$1="Pacific Standard Time",PasteData!$U$1="Alaska Daylight Time"),View!A761-(8/24),IF(PasteData!$U$1="Alaska Standard Time",View!A761-(9/24),""))))))</f>
        <v>#VALUE!</v>
      </c>
      <c r="C761" s="10">
        <f>PasteData!C764</f>
        <v>0</v>
      </c>
      <c r="D761" s="10">
        <f t="shared" si="56"/>
        <v>5.75</v>
      </c>
      <c r="E761">
        <f t="shared" si="59"/>
        <v>1</v>
      </c>
      <c r="F761">
        <f t="shared" si="60"/>
        <v>5.75</v>
      </c>
      <c r="G761" s="12" t="str">
        <f t="shared" si="57"/>
        <v>Insufficient Data</v>
      </c>
      <c r="H761" s="13" t="str">
        <f t="shared" si="58"/>
        <v>No Data</v>
      </c>
      <c r="I761" s="10">
        <f>PasteData!G764</f>
        <v>0</v>
      </c>
      <c r="J761" s="10">
        <f>PasteData!H764</f>
        <v>0</v>
      </c>
    </row>
    <row r="762" spans="1:10" x14ac:dyDescent="0.3">
      <c r="A762" s="10" t="str">
        <f>LEFT(PasteData!A765,19)</f>
        <v/>
      </c>
      <c r="B762" s="11" t="e">
        <f>IF(PasteData!$U$1="Eastern Daylight Time",View!A762-(4/24),IF(OR(PasteData!$U$1="Eastern Standard Time",PasteData!$U$1="Central Daylight Time"),View!A762-(5/24),IF(OR(PasteData!$U$1="Central Standard Time",PasteData!$U$1="Mountain Daylight Time"),View!A762-(6/24),IF(OR(PasteData!$U$1="Mountain Standard Time",PasteData!$U$1="Pacific Daylight Time"),View!A762-(7/24),IF(OR(PasteData!$U$1="Pacific Standard Time",PasteData!$U$1="Alaska Daylight Time"),View!A762-(8/24),IF(PasteData!$U$1="Alaska Standard Time",View!A762-(9/24),""))))))</f>
        <v>#VALUE!</v>
      </c>
      <c r="C762" s="10">
        <f>PasteData!C765</f>
        <v>0</v>
      </c>
      <c r="D762" s="10">
        <f t="shared" si="56"/>
        <v>5.75</v>
      </c>
      <c r="E762">
        <f t="shared" si="59"/>
        <v>1</v>
      </c>
      <c r="F762">
        <f t="shared" si="60"/>
        <v>5.75</v>
      </c>
      <c r="G762" s="12" t="str">
        <f t="shared" si="57"/>
        <v>Insufficient Data</v>
      </c>
      <c r="H762" s="13" t="str">
        <f t="shared" si="58"/>
        <v>No Data</v>
      </c>
      <c r="I762" s="10">
        <f>PasteData!G765</f>
        <v>0</v>
      </c>
      <c r="J762" s="10">
        <f>PasteData!H765</f>
        <v>0</v>
      </c>
    </row>
    <row r="763" spans="1:10" x14ac:dyDescent="0.3">
      <c r="A763" s="10" t="str">
        <f>LEFT(PasteData!A766,19)</f>
        <v/>
      </c>
      <c r="B763" s="11" t="e">
        <f>IF(PasteData!$U$1="Eastern Daylight Time",View!A763-(4/24),IF(OR(PasteData!$U$1="Eastern Standard Time",PasteData!$U$1="Central Daylight Time"),View!A763-(5/24),IF(OR(PasteData!$U$1="Central Standard Time",PasteData!$U$1="Mountain Daylight Time"),View!A763-(6/24),IF(OR(PasteData!$U$1="Mountain Standard Time",PasteData!$U$1="Pacific Daylight Time"),View!A763-(7/24),IF(OR(PasteData!$U$1="Pacific Standard Time",PasteData!$U$1="Alaska Daylight Time"),View!A763-(8/24),IF(PasteData!$U$1="Alaska Standard Time",View!A763-(9/24),""))))))</f>
        <v>#VALUE!</v>
      </c>
      <c r="C763" s="10">
        <f>PasteData!C766</f>
        <v>0</v>
      </c>
      <c r="D763" s="10">
        <f t="shared" si="56"/>
        <v>5.75</v>
      </c>
      <c r="E763">
        <f t="shared" si="59"/>
        <v>1</v>
      </c>
      <c r="F763">
        <f t="shared" si="60"/>
        <v>5.75</v>
      </c>
      <c r="G763" s="12" t="str">
        <f t="shared" si="57"/>
        <v>Insufficient Data</v>
      </c>
      <c r="H763" s="13" t="str">
        <f t="shared" si="58"/>
        <v>No Data</v>
      </c>
      <c r="I763" s="10">
        <f>PasteData!G766</f>
        <v>0</v>
      </c>
      <c r="J763" s="10">
        <f>PasteData!H766</f>
        <v>0</v>
      </c>
    </row>
    <row r="764" spans="1:10" x14ac:dyDescent="0.3">
      <c r="A764" s="10" t="str">
        <f>LEFT(PasteData!A767,19)</f>
        <v/>
      </c>
      <c r="B764" s="11" t="e">
        <f>IF(PasteData!$U$1="Eastern Daylight Time",View!A764-(4/24),IF(OR(PasteData!$U$1="Eastern Standard Time",PasteData!$U$1="Central Daylight Time"),View!A764-(5/24),IF(OR(PasteData!$U$1="Central Standard Time",PasteData!$U$1="Mountain Daylight Time"),View!A764-(6/24),IF(OR(PasteData!$U$1="Mountain Standard Time",PasteData!$U$1="Pacific Daylight Time"),View!A764-(7/24),IF(OR(PasteData!$U$1="Pacific Standard Time",PasteData!$U$1="Alaska Daylight Time"),View!A764-(8/24),IF(PasteData!$U$1="Alaska Standard Time",View!A764-(9/24),""))))))</f>
        <v>#VALUE!</v>
      </c>
      <c r="C764" s="10">
        <f>PasteData!C767</f>
        <v>0</v>
      </c>
      <c r="D764" s="10">
        <f t="shared" si="56"/>
        <v>5.75</v>
      </c>
      <c r="E764">
        <f t="shared" si="59"/>
        <v>1</v>
      </c>
      <c r="F764">
        <f t="shared" si="60"/>
        <v>5.75</v>
      </c>
      <c r="G764" s="12" t="str">
        <f t="shared" si="57"/>
        <v>Insufficient Data</v>
      </c>
      <c r="H764" s="13" t="str">
        <f t="shared" si="58"/>
        <v>No Data</v>
      </c>
      <c r="I764" s="10">
        <f>PasteData!G767</f>
        <v>0</v>
      </c>
      <c r="J764" s="10">
        <f>PasteData!H767</f>
        <v>0</v>
      </c>
    </row>
    <row r="765" spans="1:10" x14ac:dyDescent="0.3">
      <c r="A765" s="10" t="str">
        <f>LEFT(PasteData!A768,19)</f>
        <v/>
      </c>
      <c r="B765" s="11" t="e">
        <f>IF(PasteData!$U$1="Eastern Daylight Time",View!A765-(4/24),IF(OR(PasteData!$U$1="Eastern Standard Time",PasteData!$U$1="Central Daylight Time"),View!A765-(5/24),IF(OR(PasteData!$U$1="Central Standard Time",PasteData!$U$1="Mountain Daylight Time"),View!A765-(6/24),IF(OR(PasteData!$U$1="Mountain Standard Time",PasteData!$U$1="Pacific Daylight Time"),View!A765-(7/24),IF(OR(PasteData!$U$1="Pacific Standard Time",PasteData!$U$1="Alaska Daylight Time"),View!A765-(8/24),IF(PasteData!$U$1="Alaska Standard Time",View!A765-(9/24),""))))))</f>
        <v>#VALUE!</v>
      </c>
      <c r="C765" s="10">
        <f>PasteData!C768</f>
        <v>0</v>
      </c>
      <c r="D765" s="10">
        <f t="shared" si="56"/>
        <v>5.75</v>
      </c>
      <c r="E765">
        <f t="shared" si="59"/>
        <v>1</v>
      </c>
      <c r="F765">
        <f t="shared" si="60"/>
        <v>5.75</v>
      </c>
      <c r="G765" s="12" t="str">
        <f t="shared" si="57"/>
        <v>Insufficient Data</v>
      </c>
      <c r="H765" s="13" t="str">
        <f t="shared" si="58"/>
        <v>No Data</v>
      </c>
      <c r="I765" s="10">
        <f>PasteData!G768</f>
        <v>0</v>
      </c>
      <c r="J765" s="10">
        <f>PasteData!H768</f>
        <v>0</v>
      </c>
    </row>
    <row r="766" spans="1:10" x14ac:dyDescent="0.3">
      <c r="A766" s="10" t="str">
        <f>LEFT(PasteData!A769,19)</f>
        <v/>
      </c>
      <c r="B766" s="11" t="e">
        <f>IF(PasteData!$U$1="Eastern Daylight Time",View!A766-(4/24),IF(OR(PasteData!$U$1="Eastern Standard Time",PasteData!$U$1="Central Daylight Time"),View!A766-(5/24),IF(OR(PasteData!$U$1="Central Standard Time",PasteData!$U$1="Mountain Daylight Time"),View!A766-(6/24),IF(OR(PasteData!$U$1="Mountain Standard Time",PasteData!$U$1="Pacific Daylight Time"),View!A766-(7/24),IF(OR(PasteData!$U$1="Pacific Standard Time",PasteData!$U$1="Alaska Daylight Time"),View!A766-(8/24),IF(PasteData!$U$1="Alaska Standard Time",View!A766-(9/24),""))))))</f>
        <v>#VALUE!</v>
      </c>
      <c r="C766" s="10">
        <f>PasteData!C769</f>
        <v>0</v>
      </c>
      <c r="D766" s="10">
        <f t="shared" si="56"/>
        <v>5.75</v>
      </c>
      <c r="E766">
        <f t="shared" si="59"/>
        <v>1</v>
      </c>
      <c r="F766">
        <f t="shared" si="60"/>
        <v>5.75</v>
      </c>
      <c r="G766" s="12" t="str">
        <f t="shared" si="57"/>
        <v>Insufficient Data</v>
      </c>
      <c r="H766" s="13" t="str">
        <f t="shared" si="58"/>
        <v>No Data</v>
      </c>
      <c r="I766" s="10">
        <f>PasteData!G769</f>
        <v>0</v>
      </c>
      <c r="J766" s="10">
        <f>PasteData!H769</f>
        <v>0</v>
      </c>
    </row>
    <row r="767" spans="1:10" x14ac:dyDescent="0.3">
      <c r="A767" s="10" t="str">
        <f>LEFT(PasteData!A770,19)</f>
        <v/>
      </c>
      <c r="B767" s="11" t="e">
        <f>IF(PasteData!$U$1="Eastern Daylight Time",View!A767-(4/24),IF(OR(PasteData!$U$1="Eastern Standard Time",PasteData!$U$1="Central Daylight Time"),View!A767-(5/24),IF(OR(PasteData!$U$1="Central Standard Time",PasteData!$U$1="Mountain Daylight Time"),View!A767-(6/24),IF(OR(PasteData!$U$1="Mountain Standard Time",PasteData!$U$1="Pacific Daylight Time"),View!A767-(7/24),IF(OR(PasteData!$U$1="Pacific Standard Time",PasteData!$U$1="Alaska Daylight Time"),View!A767-(8/24),IF(PasteData!$U$1="Alaska Standard Time",View!A767-(9/24),""))))))</f>
        <v>#VALUE!</v>
      </c>
      <c r="C767" s="10">
        <f>PasteData!C770</f>
        <v>0</v>
      </c>
      <c r="D767" s="10">
        <f t="shared" si="56"/>
        <v>5.75</v>
      </c>
      <c r="E767">
        <f t="shared" si="59"/>
        <v>1</v>
      </c>
      <c r="F767">
        <f t="shared" si="60"/>
        <v>5.75</v>
      </c>
      <c r="G767" s="12" t="str">
        <f t="shared" si="57"/>
        <v>Insufficient Data</v>
      </c>
      <c r="H767" s="13" t="str">
        <f t="shared" si="58"/>
        <v>No Data</v>
      </c>
      <c r="I767" s="10">
        <f>PasteData!G770</f>
        <v>0</v>
      </c>
      <c r="J767" s="10">
        <f>PasteData!H770</f>
        <v>0</v>
      </c>
    </row>
    <row r="768" spans="1:10" x14ac:dyDescent="0.3">
      <c r="A768" s="10" t="str">
        <f>LEFT(PasteData!A771,19)</f>
        <v/>
      </c>
      <c r="B768" s="11" t="e">
        <f>IF(PasteData!$U$1="Eastern Daylight Time",View!A768-(4/24),IF(OR(PasteData!$U$1="Eastern Standard Time",PasteData!$U$1="Central Daylight Time"),View!A768-(5/24),IF(OR(PasteData!$U$1="Central Standard Time",PasteData!$U$1="Mountain Daylight Time"),View!A768-(6/24),IF(OR(PasteData!$U$1="Mountain Standard Time",PasteData!$U$1="Pacific Daylight Time"),View!A768-(7/24),IF(OR(PasteData!$U$1="Pacific Standard Time",PasteData!$U$1="Alaska Daylight Time"),View!A768-(8/24),IF(PasteData!$U$1="Alaska Standard Time",View!A768-(9/24),""))))))</f>
        <v>#VALUE!</v>
      </c>
      <c r="C768" s="10">
        <f>PasteData!C771</f>
        <v>0</v>
      </c>
      <c r="D768" s="10">
        <f t="shared" si="56"/>
        <v>5.75</v>
      </c>
      <c r="E768">
        <f t="shared" si="59"/>
        <v>1</v>
      </c>
      <c r="F768">
        <f t="shared" si="60"/>
        <v>5.75</v>
      </c>
      <c r="G768" s="12" t="str">
        <f t="shared" si="57"/>
        <v>Insufficient Data</v>
      </c>
      <c r="H768" s="13" t="str">
        <f t="shared" si="58"/>
        <v>No Data</v>
      </c>
      <c r="I768" s="10">
        <f>PasteData!G771</f>
        <v>0</v>
      </c>
      <c r="J768" s="10">
        <f>PasteData!H771</f>
        <v>0</v>
      </c>
    </row>
    <row r="769" spans="1:10" x14ac:dyDescent="0.3">
      <c r="A769" s="10" t="str">
        <f>LEFT(PasteData!A772,19)</f>
        <v/>
      </c>
      <c r="B769" s="11" t="e">
        <f>IF(PasteData!$U$1="Eastern Daylight Time",View!A769-(4/24),IF(OR(PasteData!$U$1="Eastern Standard Time",PasteData!$U$1="Central Daylight Time"),View!A769-(5/24),IF(OR(PasteData!$U$1="Central Standard Time",PasteData!$U$1="Mountain Daylight Time"),View!A769-(6/24),IF(OR(PasteData!$U$1="Mountain Standard Time",PasteData!$U$1="Pacific Daylight Time"),View!A769-(7/24),IF(OR(PasteData!$U$1="Pacific Standard Time",PasteData!$U$1="Alaska Daylight Time"),View!A769-(8/24),IF(PasteData!$U$1="Alaska Standard Time",View!A769-(9/24),""))))))</f>
        <v>#VALUE!</v>
      </c>
      <c r="C769" s="10">
        <f>PasteData!C772</f>
        <v>0</v>
      </c>
      <c r="D769" s="10">
        <f t="shared" si="56"/>
        <v>5.75</v>
      </c>
      <c r="E769">
        <f t="shared" si="59"/>
        <v>1</v>
      </c>
      <c r="F769">
        <f t="shared" si="60"/>
        <v>5.75</v>
      </c>
      <c r="G769" s="12" t="str">
        <f t="shared" si="57"/>
        <v>Insufficient Data</v>
      </c>
      <c r="H769" s="13" t="str">
        <f t="shared" si="58"/>
        <v>No Data</v>
      </c>
      <c r="I769" s="10">
        <f>PasteData!G772</f>
        <v>0</v>
      </c>
      <c r="J769" s="10">
        <f>PasteData!H772</f>
        <v>0</v>
      </c>
    </row>
    <row r="770" spans="1:10" x14ac:dyDescent="0.3">
      <c r="A770" s="10" t="str">
        <f>LEFT(PasteData!A773,19)</f>
        <v/>
      </c>
      <c r="B770" s="11" t="e">
        <f>IF(PasteData!$U$1="Eastern Daylight Time",View!A770-(4/24),IF(OR(PasteData!$U$1="Eastern Standard Time",PasteData!$U$1="Central Daylight Time"),View!A770-(5/24),IF(OR(PasteData!$U$1="Central Standard Time",PasteData!$U$1="Mountain Daylight Time"),View!A770-(6/24),IF(OR(PasteData!$U$1="Mountain Standard Time",PasteData!$U$1="Pacific Daylight Time"),View!A770-(7/24),IF(OR(PasteData!$U$1="Pacific Standard Time",PasteData!$U$1="Alaska Daylight Time"),View!A770-(8/24),IF(PasteData!$U$1="Alaska Standard Time",View!A770-(9/24),""))))))</f>
        <v>#VALUE!</v>
      </c>
      <c r="C770" s="10">
        <f>PasteData!C773</f>
        <v>0</v>
      </c>
      <c r="D770" s="10">
        <f t="shared" ref="D770:D833" si="61">IF(C770&lt;=343,0.52*C770-0.086*J770+5.75,(0.46*C770)+(0.000393*(C770)^2)+2.97)</f>
        <v>5.75</v>
      </c>
      <c r="E770">
        <f t="shared" si="59"/>
        <v>1</v>
      </c>
      <c r="F770">
        <f t="shared" si="60"/>
        <v>5.75</v>
      </c>
      <c r="G770" s="12" t="str">
        <f t="shared" si="57"/>
        <v>Insufficient Data</v>
      </c>
      <c r="H770" s="13" t="str">
        <f t="shared" si="58"/>
        <v>No Data</v>
      </c>
      <c r="I770" s="10">
        <f>PasteData!G773</f>
        <v>0</v>
      </c>
      <c r="J770" s="10">
        <f>PasteData!H773</f>
        <v>0</v>
      </c>
    </row>
    <row r="771" spans="1:10" x14ac:dyDescent="0.3">
      <c r="A771" s="10" t="str">
        <f>LEFT(PasteData!A774,19)</f>
        <v/>
      </c>
      <c r="B771" s="11" t="e">
        <f>IF(PasteData!$U$1="Eastern Daylight Time",View!A771-(4/24),IF(OR(PasteData!$U$1="Eastern Standard Time",PasteData!$U$1="Central Daylight Time"),View!A771-(5/24),IF(OR(PasteData!$U$1="Central Standard Time",PasteData!$U$1="Mountain Daylight Time"),View!A771-(6/24),IF(OR(PasteData!$U$1="Mountain Standard Time",PasteData!$U$1="Pacific Daylight Time"),View!A771-(7/24),IF(OR(PasteData!$U$1="Pacific Standard Time",PasteData!$U$1="Alaska Daylight Time"),View!A771-(8/24),IF(PasteData!$U$1="Alaska Standard Time",View!A771-(9/24),""))))))</f>
        <v>#VALUE!</v>
      </c>
      <c r="C771" s="10">
        <f>PasteData!C774</f>
        <v>0</v>
      </c>
      <c r="D771" s="10">
        <f t="shared" si="61"/>
        <v>5.75</v>
      </c>
      <c r="E771">
        <f t="shared" si="59"/>
        <v>1</v>
      </c>
      <c r="F771">
        <f t="shared" si="60"/>
        <v>5.75</v>
      </c>
      <c r="G771" s="12" t="str">
        <f t="shared" ref="G771:G834" si="62">IF(COUNTBLANK(A771:A782)&gt;=12,"Insufficient Data",ROUND(IF(AND(TRUNC(F771,1)&gt;=0,TRUNC(F771,1)&lt;=12),(50/12)*TRUNC(F771,1),IF(AND(TRUNC(F771,1)&gt;=12.1,TRUNC(F771,1)&lt;=35.4),(49/23.3)*(TRUNC(F771,1)-12.1)+51,IF(AND(TRUNC(F771,1)&gt;=35.5,TRUNC(F771,1)&lt;=55.4),(49/19.9)*(TRUNC(F771,1)-35.5)+101,IF(AND(TRUNC(F771,1)&gt;=55.5,TRUNC(F771,1)&lt;=150.4),(49/94.9)*(TRUNC(F771,1)-55.5)+151,IF(AND(TRUNC(F771,1)&gt;=150.5,TRUNC(F771,1)&lt;=250.4),(99/99.9)*(TRUNC(F771,1)-150.5)+201,IF(AND(TRUNC(F771,1)&gt;=250.5,TRUNC(F771,1)&lt;=350.4),(99/99.9)*(TRUNC(F771,1)-250.5)+301,IF(TRUNC(F771,1)&gt;=350.5,(99/149.9)*(TRUNC(F771,1)-350.5)+401,"No Data"))))))),0))</f>
        <v>Insufficient Data</v>
      </c>
      <c r="H771" s="13" t="str">
        <f t="shared" ref="H771:H834" si="63">IF(ISNUMBER(G771),IF(AND(G771&gt;=0,G771&lt;=50),"Good",IF(AND(G771&gt;=50,G771&lt;=100),"Moderate",IF(AND(G771&gt;=101,G771&lt;=150),"Unhealthy for Sensitive Groups",IF(AND(G771&gt;=151,G771&lt;=200),"Unhealthy",IF(AND(G771&gt;=201,G771&lt;=300),"Very Unhealthy",IF(AND(G771&gt;=301,G771&lt;=500),"Hazardous",IF(G771&gt;500,"Beyond the AQI","No Data"))))))),"No Data")</f>
        <v>No Data</v>
      </c>
      <c r="I771" s="10">
        <f>PasteData!G774</f>
        <v>0</v>
      </c>
      <c r="J771" s="10">
        <f>PasteData!H774</f>
        <v>0</v>
      </c>
    </row>
    <row r="772" spans="1:10" x14ac:dyDescent="0.3">
      <c r="A772" s="10" t="str">
        <f>LEFT(PasteData!A775,19)</f>
        <v/>
      </c>
      <c r="B772" s="11" t="e">
        <f>IF(PasteData!$U$1="Eastern Daylight Time",View!A772-(4/24),IF(OR(PasteData!$U$1="Eastern Standard Time",PasteData!$U$1="Central Daylight Time"),View!A772-(5/24),IF(OR(PasteData!$U$1="Central Standard Time",PasteData!$U$1="Mountain Daylight Time"),View!A772-(6/24),IF(OR(PasteData!$U$1="Mountain Standard Time",PasteData!$U$1="Pacific Daylight Time"),View!A772-(7/24),IF(OR(PasteData!$U$1="Pacific Standard Time",PasteData!$U$1="Alaska Daylight Time"),View!A772-(8/24),IF(PasteData!$U$1="Alaska Standard Time",View!A772-(9/24),""))))))</f>
        <v>#VALUE!</v>
      </c>
      <c r="C772" s="10">
        <f>PasteData!C775</f>
        <v>0</v>
      </c>
      <c r="D772" s="10">
        <f t="shared" si="61"/>
        <v>5.75</v>
      </c>
      <c r="E772">
        <f t="shared" si="59"/>
        <v>1</v>
      </c>
      <c r="F772">
        <f t="shared" si="60"/>
        <v>5.75</v>
      </c>
      <c r="G772" s="12" t="str">
        <f t="shared" si="62"/>
        <v>Insufficient Data</v>
      </c>
      <c r="H772" s="13" t="str">
        <f t="shared" si="63"/>
        <v>No Data</v>
      </c>
      <c r="I772" s="10">
        <f>PasteData!G775</f>
        <v>0</v>
      </c>
      <c r="J772" s="10">
        <f>PasteData!H775</f>
        <v>0</v>
      </c>
    </row>
    <row r="773" spans="1:10" x14ac:dyDescent="0.3">
      <c r="A773" s="10" t="str">
        <f>LEFT(PasteData!A776,19)</f>
        <v/>
      </c>
      <c r="B773" s="11" t="e">
        <f>IF(PasteData!$U$1="Eastern Daylight Time",View!A773-(4/24),IF(OR(PasteData!$U$1="Eastern Standard Time",PasteData!$U$1="Central Daylight Time"),View!A773-(5/24),IF(OR(PasteData!$U$1="Central Standard Time",PasteData!$U$1="Mountain Daylight Time"),View!A773-(6/24),IF(OR(PasteData!$U$1="Mountain Standard Time",PasteData!$U$1="Pacific Daylight Time"),View!A773-(7/24),IF(OR(PasteData!$U$1="Pacific Standard Time",PasteData!$U$1="Alaska Daylight Time"),View!A773-(8/24),IF(PasteData!$U$1="Alaska Standard Time",View!A773-(9/24),""))))))</f>
        <v>#VALUE!</v>
      </c>
      <c r="C773" s="10">
        <f>PasteData!C776</f>
        <v>0</v>
      </c>
      <c r="D773" s="10">
        <f t="shared" si="61"/>
        <v>5.75</v>
      </c>
      <c r="E773">
        <f t="shared" si="59"/>
        <v>1</v>
      </c>
      <c r="F773">
        <f t="shared" si="60"/>
        <v>5.75</v>
      </c>
      <c r="G773" s="12" t="str">
        <f t="shared" si="62"/>
        <v>Insufficient Data</v>
      </c>
      <c r="H773" s="13" t="str">
        <f t="shared" si="63"/>
        <v>No Data</v>
      </c>
      <c r="I773" s="10">
        <f>PasteData!G776</f>
        <v>0</v>
      </c>
      <c r="J773" s="10">
        <f>PasteData!H776</f>
        <v>0</v>
      </c>
    </row>
    <row r="774" spans="1:10" x14ac:dyDescent="0.3">
      <c r="A774" s="10" t="str">
        <f>LEFT(PasteData!A777,19)</f>
        <v/>
      </c>
      <c r="B774" s="11" t="e">
        <f>IF(PasteData!$U$1="Eastern Daylight Time",View!A774-(4/24),IF(OR(PasteData!$U$1="Eastern Standard Time",PasteData!$U$1="Central Daylight Time"),View!A774-(5/24),IF(OR(PasteData!$U$1="Central Standard Time",PasteData!$U$1="Mountain Daylight Time"),View!A774-(6/24),IF(OR(PasteData!$U$1="Mountain Standard Time",PasteData!$U$1="Pacific Daylight Time"),View!A774-(7/24),IF(OR(PasteData!$U$1="Pacific Standard Time",PasteData!$U$1="Alaska Daylight Time"),View!A774-(8/24),IF(PasteData!$U$1="Alaska Standard Time",View!A774-(9/24),""))))))</f>
        <v>#VALUE!</v>
      </c>
      <c r="C774" s="10">
        <f>PasteData!C777</f>
        <v>0</v>
      </c>
      <c r="D774" s="10">
        <f t="shared" si="61"/>
        <v>5.75</v>
      </c>
      <c r="E774">
        <f t="shared" si="59"/>
        <v>1</v>
      </c>
      <c r="F774">
        <f t="shared" si="60"/>
        <v>5.75</v>
      </c>
      <c r="G774" s="12" t="str">
        <f t="shared" si="62"/>
        <v>Insufficient Data</v>
      </c>
      <c r="H774" s="13" t="str">
        <f t="shared" si="63"/>
        <v>No Data</v>
      </c>
      <c r="I774" s="10">
        <f>PasteData!G777</f>
        <v>0</v>
      </c>
      <c r="J774" s="10">
        <f>PasteData!H777</f>
        <v>0</v>
      </c>
    </row>
    <row r="775" spans="1:10" x14ac:dyDescent="0.3">
      <c r="A775" s="10" t="str">
        <f>LEFT(PasteData!A778,19)</f>
        <v/>
      </c>
      <c r="B775" s="11" t="e">
        <f>IF(PasteData!$U$1="Eastern Daylight Time",View!A775-(4/24),IF(OR(PasteData!$U$1="Eastern Standard Time",PasteData!$U$1="Central Daylight Time"),View!A775-(5/24),IF(OR(PasteData!$U$1="Central Standard Time",PasteData!$U$1="Mountain Daylight Time"),View!A775-(6/24),IF(OR(PasteData!$U$1="Mountain Standard Time",PasteData!$U$1="Pacific Daylight Time"),View!A775-(7/24),IF(OR(PasteData!$U$1="Pacific Standard Time",PasteData!$U$1="Alaska Daylight Time"),View!A775-(8/24),IF(PasteData!$U$1="Alaska Standard Time",View!A775-(9/24),""))))))</f>
        <v>#VALUE!</v>
      </c>
      <c r="C775" s="10">
        <f>PasteData!C778</f>
        <v>0</v>
      </c>
      <c r="D775" s="10">
        <f t="shared" si="61"/>
        <v>5.75</v>
      </c>
      <c r="E775">
        <f t="shared" si="59"/>
        <v>1</v>
      </c>
      <c r="F775">
        <f t="shared" si="60"/>
        <v>5.75</v>
      </c>
      <c r="G775" s="12" t="str">
        <f t="shared" si="62"/>
        <v>Insufficient Data</v>
      </c>
      <c r="H775" s="13" t="str">
        <f t="shared" si="63"/>
        <v>No Data</v>
      </c>
      <c r="I775" s="10">
        <f>PasteData!G778</f>
        <v>0</v>
      </c>
      <c r="J775" s="10">
        <f>PasteData!H778</f>
        <v>0</v>
      </c>
    </row>
    <row r="776" spans="1:10" x14ac:dyDescent="0.3">
      <c r="A776" s="10" t="str">
        <f>LEFT(PasteData!A779,19)</f>
        <v/>
      </c>
      <c r="B776" s="11" t="e">
        <f>IF(PasteData!$U$1="Eastern Daylight Time",View!A776-(4/24),IF(OR(PasteData!$U$1="Eastern Standard Time",PasteData!$U$1="Central Daylight Time"),View!A776-(5/24),IF(OR(PasteData!$U$1="Central Standard Time",PasteData!$U$1="Mountain Daylight Time"),View!A776-(6/24),IF(OR(PasteData!$U$1="Mountain Standard Time",PasteData!$U$1="Pacific Daylight Time"),View!A776-(7/24),IF(OR(PasteData!$U$1="Pacific Standard Time",PasteData!$U$1="Alaska Daylight Time"),View!A776-(8/24),IF(PasteData!$U$1="Alaska Standard Time",View!A776-(9/24),""))))))</f>
        <v>#VALUE!</v>
      </c>
      <c r="C776" s="10">
        <f>PasteData!C779</f>
        <v>0</v>
      </c>
      <c r="D776" s="10">
        <f t="shared" si="61"/>
        <v>5.75</v>
      </c>
      <c r="E776">
        <f t="shared" si="59"/>
        <v>1</v>
      </c>
      <c r="F776">
        <f t="shared" si="60"/>
        <v>5.75</v>
      </c>
      <c r="G776" s="12" t="str">
        <f t="shared" si="62"/>
        <v>Insufficient Data</v>
      </c>
      <c r="H776" s="13" t="str">
        <f t="shared" si="63"/>
        <v>No Data</v>
      </c>
      <c r="I776" s="10">
        <f>PasteData!G779</f>
        <v>0</v>
      </c>
      <c r="J776" s="10">
        <f>PasteData!H779</f>
        <v>0</v>
      </c>
    </row>
    <row r="777" spans="1:10" x14ac:dyDescent="0.3">
      <c r="A777" s="10" t="str">
        <f>LEFT(PasteData!A780,19)</f>
        <v/>
      </c>
      <c r="B777" s="11" t="e">
        <f>IF(PasteData!$U$1="Eastern Daylight Time",View!A777-(4/24),IF(OR(PasteData!$U$1="Eastern Standard Time",PasteData!$U$1="Central Daylight Time"),View!A777-(5/24),IF(OR(PasteData!$U$1="Central Standard Time",PasteData!$U$1="Mountain Daylight Time"),View!A777-(6/24),IF(OR(PasteData!$U$1="Mountain Standard Time",PasteData!$U$1="Pacific Daylight Time"),View!A777-(7/24),IF(OR(PasteData!$U$1="Pacific Standard Time",PasteData!$U$1="Alaska Daylight Time"),View!A777-(8/24),IF(PasteData!$U$1="Alaska Standard Time",View!A777-(9/24),""))))))</f>
        <v>#VALUE!</v>
      </c>
      <c r="C777" s="10">
        <f>PasteData!C780</f>
        <v>0</v>
      </c>
      <c r="D777" s="10">
        <f t="shared" si="61"/>
        <v>5.75</v>
      </c>
      <c r="E777">
        <f t="shared" si="59"/>
        <v>1</v>
      </c>
      <c r="F777">
        <f t="shared" si="60"/>
        <v>5.75</v>
      </c>
      <c r="G777" s="12" t="str">
        <f t="shared" si="62"/>
        <v>Insufficient Data</v>
      </c>
      <c r="H777" s="13" t="str">
        <f t="shared" si="63"/>
        <v>No Data</v>
      </c>
      <c r="I777" s="10">
        <f>PasteData!G780</f>
        <v>0</v>
      </c>
      <c r="J777" s="10">
        <f>PasteData!H780</f>
        <v>0</v>
      </c>
    </row>
    <row r="778" spans="1:10" x14ac:dyDescent="0.3">
      <c r="A778" s="10" t="str">
        <f>LEFT(PasteData!A781,19)</f>
        <v/>
      </c>
      <c r="B778" s="11" t="e">
        <f>IF(PasteData!$U$1="Eastern Daylight Time",View!A778-(4/24),IF(OR(PasteData!$U$1="Eastern Standard Time",PasteData!$U$1="Central Daylight Time"),View!A778-(5/24),IF(OR(PasteData!$U$1="Central Standard Time",PasteData!$U$1="Mountain Daylight Time"),View!A778-(6/24),IF(OR(PasteData!$U$1="Mountain Standard Time",PasteData!$U$1="Pacific Daylight Time"),View!A778-(7/24),IF(OR(PasteData!$U$1="Pacific Standard Time",PasteData!$U$1="Alaska Daylight Time"),View!A778-(8/24),IF(PasteData!$U$1="Alaska Standard Time",View!A778-(9/24),""))))))</f>
        <v>#VALUE!</v>
      </c>
      <c r="C778" s="10">
        <f>PasteData!C781</f>
        <v>0</v>
      </c>
      <c r="D778" s="10">
        <f t="shared" si="61"/>
        <v>5.75</v>
      </c>
      <c r="E778">
        <f t="shared" si="59"/>
        <v>1</v>
      </c>
      <c r="F778">
        <f t="shared" si="60"/>
        <v>5.75</v>
      </c>
      <c r="G778" s="12" t="str">
        <f t="shared" si="62"/>
        <v>Insufficient Data</v>
      </c>
      <c r="H778" s="13" t="str">
        <f t="shared" si="63"/>
        <v>No Data</v>
      </c>
      <c r="I778" s="10">
        <f>PasteData!G781</f>
        <v>0</v>
      </c>
      <c r="J778" s="10">
        <f>PasteData!H781</f>
        <v>0</v>
      </c>
    </row>
    <row r="779" spans="1:10" x14ac:dyDescent="0.3">
      <c r="A779" s="10" t="str">
        <f>LEFT(PasteData!A782,19)</f>
        <v/>
      </c>
      <c r="B779" s="11" t="e">
        <f>IF(PasteData!$U$1="Eastern Daylight Time",View!A779-(4/24),IF(OR(PasteData!$U$1="Eastern Standard Time",PasteData!$U$1="Central Daylight Time"),View!A779-(5/24),IF(OR(PasteData!$U$1="Central Standard Time",PasteData!$U$1="Mountain Daylight Time"),View!A779-(6/24),IF(OR(PasteData!$U$1="Mountain Standard Time",PasteData!$U$1="Pacific Daylight Time"),View!A779-(7/24),IF(OR(PasteData!$U$1="Pacific Standard Time",PasteData!$U$1="Alaska Daylight Time"),View!A779-(8/24),IF(PasteData!$U$1="Alaska Standard Time",View!A779-(9/24),""))))))</f>
        <v>#VALUE!</v>
      </c>
      <c r="C779" s="10">
        <f>PasteData!C782</f>
        <v>0</v>
      </c>
      <c r="D779" s="10">
        <f t="shared" si="61"/>
        <v>5.75</v>
      </c>
      <c r="E779">
        <f t="shared" si="59"/>
        <v>1</v>
      </c>
      <c r="F779">
        <f t="shared" si="60"/>
        <v>5.75</v>
      </c>
      <c r="G779" s="12" t="str">
        <f t="shared" si="62"/>
        <v>Insufficient Data</v>
      </c>
      <c r="H779" s="13" t="str">
        <f t="shared" si="63"/>
        <v>No Data</v>
      </c>
      <c r="I779" s="10">
        <f>PasteData!G782</f>
        <v>0</v>
      </c>
      <c r="J779" s="10">
        <f>PasteData!H782</f>
        <v>0</v>
      </c>
    </row>
    <row r="780" spans="1:10" x14ac:dyDescent="0.3">
      <c r="A780" s="10" t="str">
        <f>LEFT(PasteData!A783,19)</f>
        <v/>
      </c>
      <c r="B780" s="11" t="e">
        <f>IF(PasteData!$U$1="Eastern Daylight Time",View!A780-(4/24),IF(OR(PasteData!$U$1="Eastern Standard Time",PasteData!$U$1="Central Daylight Time"),View!A780-(5/24),IF(OR(PasteData!$U$1="Central Standard Time",PasteData!$U$1="Mountain Daylight Time"),View!A780-(6/24),IF(OR(PasteData!$U$1="Mountain Standard Time",PasteData!$U$1="Pacific Daylight Time"),View!A780-(7/24),IF(OR(PasteData!$U$1="Pacific Standard Time",PasteData!$U$1="Alaska Daylight Time"),View!A780-(8/24),IF(PasteData!$U$1="Alaska Standard Time",View!A780-(9/24),""))))))</f>
        <v>#VALUE!</v>
      </c>
      <c r="C780" s="10">
        <f>PasteData!C783</f>
        <v>0</v>
      </c>
      <c r="D780" s="10">
        <f t="shared" si="61"/>
        <v>5.75</v>
      </c>
      <c r="E780">
        <f t="shared" si="59"/>
        <v>1</v>
      </c>
      <c r="F780">
        <f t="shared" si="60"/>
        <v>5.75</v>
      </c>
      <c r="G780" s="12" t="str">
        <f t="shared" si="62"/>
        <v>Insufficient Data</v>
      </c>
      <c r="H780" s="13" t="str">
        <f t="shared" si="63"/>
        <v>No Data</v>
      </c>
      <c r="I780" s="10">
        <f>PasteData!G783</f>
        <v>0</v>
      </c>
      <c r="J780" s="10">
        <f>PasteData!H783</f>
        <v>0</v>
      </c>
    </row>
    <row r="781" spans="1:10" x14ac:dyDescent="0.3">
      <c r="A781" s="10" t="str">
        <f>LEFT(PasteData!A784,19)</f>
        <v/>
      </c>
      <c r="B781" s="11" t="e">
        <f>IF(PasteData!$U$1="Eastern Daylight Time",View!A781-(4/24),IF(OR(PasteData!$U$1="Eastern Standard Time",PasteData!$U$1="Central Daylight Time"),View!A781-(5/24),IF(OR(PasteData!$U$1="Central Standard Time",PasteData!$U$1="Mountain Daylight Time"),View!A781-(6/24),IF(OR(PasteData!$U$1="Mountain Standard Time",PasteData!$U$1="Pacific Daylight Time"),View!A781-(7/24),IF(OR(PasteData!$U$1="Pacific Standard Time",PasteData!$U$1="Alaska Daylight Time"),View!A781-(8/24),IF(PasteData!$U$1="Alaska Standard Time",View!A781-(9/24),""))))))</f>
        <v>#VALUE!</v>
      </c>
      <c r="C781" s="10">
        <f>PasteData!C784</f>
        <v>0</v>
      </c>
      <c r="D781" s="10">
        <f t="shared" si="61"/>
        <v>5.75</v>
      </c>
      <c r="E781">
        <f t="shared" si="59"/>
        <v>1</v>
      </c>
      <c r="F781">
        <f t="shared" si="60"/>
        <v>5.75</v>
      </c>
      <c r="G781" s="12" t="str">
        <f t="shared" si="62"/>
        <v>Insufficient Data</v>
      </c>
      <c r="H781" s="13" t="str">
        <f t="shared" si="63"/>
        <v>No Data</v>
      </c>
      <c r="I781" s="10">
        <f>PasteData!G784</f>
        <v>0</v>
      </c>
      <c r="J781" s="10">
        <f>PasteData!H784</f>
        <v>0</v>
      </c>
    </row>
    <row r="782" spans="1:10" x14ac:dyDescent="0.3">
      <c r="A782" s="10" t="str">
        <f>LEFT(PasteData!A785,19)</f>
        <v/>
      </c>
      <c r="B782" s="11" t="e">
        <f>IF(PasteData!$U$1="Eastern Daylight Time",View!A782-(4/24),IF(OR(PasteData!$U$1="Eastern Standard Time",PasteData!$U$1="Central Daylight Time"),View!A782-(5/24),IF(OR(PasteData!$U$1="Central Standard Time",PasteData!$U$1="Mountain Daylight Time"),View!A782-(6/24),IF(OR(PasteData!$U$1="Mountain Standard Time",PasteData!$U$1="Pacific Daylight Time"),View!A782-(7/24),IF(OR(PasteData!$U$1="Pacific Standard Time",PasteData!$U$1="Alaska Daylight Time"),View!A782-(8/24),IF(PasteData!$U$1="Alaska Standard Time",View!A782-(9/24),""))))))</f>
        <v>#VALUE!</v>
      </c>
      <c r="C782" s="10">
        <f>PasteData!C785</f>
        <v>0</v>
      </c>
      <c r="D782" s="10">
        <f t="shared" si="61"/>
        <v>5.75</v>
      </c>
      <c r="E782">
        <f t="shared" ref="E782:E845" si="64">IF(1-(MAX(D771:D782)-MIN(D771:D782))/MAX(D771:D782)&lt;0.5,0.5,1-((MAX(D771:D782)-MIN(D771:D782))/MAX(D771:D782)))</f>
        <v>1</v>
      </c>
      <c r="F782">
        <f t="shared" ref="F782:F845" si="65">((D782*(E782^0))+(D781*(E782^1))+(D780*(E782^2))+(D779*(E782^3))+(D778*(E782^4))+(D777*(E782^5))+(D776*(E782^6))+(D775*(E782^7))+(D774*(E782^8))+(D773*(E782^9))+(D772*(E782^10))+(D771*(E782^11)))/((E782^0)+(E782^1)+(E782^2)+(E782^3)+(E782^4)+(E782^5)+(E782^6)+(E782^7)+(E782^8)+(E782^9)+(E782^10)+(E782^11))</f>
        <v>5.75</v>
      </c>
      <c r="G782" s="12" t="str">
        <f t="shared" si="62"/>
        <v>Insufficient Data</v>
      </c>
      <c r="H782" s="13" t="str">
        <f t="shared" si="63"/>
        <v>No Data</v>
      </c>
      <c r="I782" s="10">
        <f>PasteData!G785</f>
        <v>0</v>
      </c>
      <c r="J782" s="10">
        <f>PasteData!H785</f>
        <v>0</v>
      </c>
    </row>
    <row r="783" spans="1:10" x14ac:dyDescent="0.3">
      <c r="A783" s="10" t="str">
        <f>LEFT(PasteData!A786,19)</f>
        <v/>
      </c>
      <c r="B783" s="11" t="e">
        <f>IF(PasteData!$U$1="Eastern Daylight Time",View!A783-(4/24),IF(OR(PasteData!$U$1="Eastern Standard Time",PasteData!$U$1="Central Daylight Time"),View!A783-(5/24),IF(OR(PasteData!$U$1="Central Standard Time",PasteData!$U$1="Mountain Daylight Time"),View!A783-(6/24),IF(OR(PasteData!$U$1="Mountain Standard Time",PasteData!$U$1="Pacific Daylight Time"),View!A783-(7/24),IF(OR(PasteData!$U$1="Pacific Standard Time",PasteData!$U$1="Alaska Daylight Time"),View!A783-(8/24),IF(PasteData!$U$1="Alaska Standard Time",View!A783-(9/24),""))))))</f>
        <v>#VALUE!</v>
      </c>
      <c r="C783" s="10">
        <f>PasteData!C786</f>
        <v>0</v>
      </c>
      <c r="D783" s="10">
        <f t="shared" si="61"/>
        <v>5.75</v>
      </c>
      <c r="E783">
        <f t="shared" si="64"/>
        <v>1</v>
      </c>
      <c r="F783">
        <f t="shared" si="65"/>
        <v>5.75</v>
      </c>
      <c r="G783" s="12" t="str">
        <f t="shared" si="62"/>
        <v>Insufficient Data</v>
      </c>
      <c r="H783" s="13" t="str">
        <f t="shared" si="63"/>
        <v>No Data</v>
      </c>
      <c r="I783" s="10">
        <f>PasteData!G786</f>
        <v>0</v>
      </c>
      <c r="J783" s="10">
        <f>PasteData!H786</f>
        <v>0</v>
      </c>
    </row>
    <row r="784" spans="1:10" x14ac:dyDescent="0.3">
      <c r="A784" s="10" t="str">
        <f>LEFT(PasteData!A787,19)</f>
        <v/>
      </c>
      <c r="B784" s="11" t="e">
        <f>IF(PasteData!$U$1="Eastern Daylight Time",View!A784-(4/24),IF(OR(PasteData!$U$1="Eastern Standard Time",PasteData!$U$1="Central Daylight Time"),View!A784-(5/24),IF(OR(PasteData!$U$1="Central Standard Time",PasteData!$U$1="Mountain Daylight Time"),View!A784-(6/24),IF(OR(PasteData!$U$1="Mountain Standard Time",PasteData!$U$1="Pacific Daylight Time"),View!A784-(7/24),IF(OR(PasteData!$U$1="Pacific Standard Time",PasteData!$U$1="Alaska Daylight Time"),View!A784-(8/24),IF(PasteData!$U$1="Alaska Standard Time",View!A784-(9/24),""))))))</f>
        <v>#VALUE!</v>
      </c>
      <c r="C784" s="10">
        <f>PasteData!C787</f>
        <v>0</v>
      </c>
      <c r="D784" s="10">
        <f t="shared" si="61"/>
        <v>5.75</v>
      </c>
      <c r="E784">
        <f t="shared" si="64"/>
        <v>1</v>
      </c>
      <c r="F784">
        <f t="shared" si="65"/>
        <v>5.75</v>
      </c>
      <c r="G784" s="12" t="str">
        <f t="shared" si="62"/>
        <v>Insufficient Data</v>
      </c>
      <c r="H784" s="13" t="str">
        <f t="shared" si="63"/>
        <v>No Data</v>
      </c>
      <c r="I784" s="10">
        <f>PasteData!G787</f>
        <v>0</v>
      </c>
      <c r="J784" s="10">
        <f>PasteData!H787</f>
        <v>0</v>
      </c>
    </row>
    <row r="785" spans="1:10" x14ac:dyDescent="0.3">
      <c r="A785" s="10" t="str">
        <f>LEFT(PasteData!A788,19)</f>
        <v/>
      </c>
      <c r="B785" s="11" t="e">
        <f>IF(PasteData!$U$1="Eastern Daylight Time",View!A785-(4/24),IF(OR(PasteData!$U$1="Eastern Standard Time",PasteData!$U$1="Central Daylight Time"),View!A785-(5/24),IF(OR(PasteData!$U$1="Central Standard Time",PasteData!$U$1="Mountain Daylight Time"),View!A785-(6/24),IF(OR(PasteData!$U$1="Mountain Standard Time",PasteData!$U$1="Pacific Daylight Time"),View!A785-(7/24),IF(OR(PasteData!$U$1="Pacific Standard Time",PasteData!$U$1="Alaska Daylight Time"),View!A785-(8/24),IF(PasteData!$U$1="Alaska Standard Time",View!A785-(9/24),""))))))</f>
        <v>#VALUE!</v>
      </c>
      <c r="C785" s="10">
        <f>PasteData!C788</f>
        <v>0</v>
      </c>
      <c r="D785" s="10">
        <f t="shared" si="61"/>
        <v>5.75</v>
      </c>
      <c r="E785">
        <f t="shared" si="64"/>
        <v>1</v>
      </c>
      <c r="F785">
        <f t="shared" si="65"/>
        <v>5.75</v>
      </c>
      <c r="G785" s="12" t="str">
        <f t="shared" si="62"/>
        <v>Insufficient Data</v>
      </c>
      <c r="H785" s="13" t="str">
        <f t="shared" si="63"/>
        <v>No Data</v>
      </c>
      <c r="I785" s="10">
        <f>PasteData!G788</f>
        <v>0</v>
      </c>
      <c r="J785" s="10">
        <f>PasteData!H788</f>
        <v>0</v>
      </c>
    </row>
    <row r="786" spans="1:10" x14ac:dyDescent="0.3">
      <c r="A786" s="10" t="str">
        <f>LEFT(PasteData!A789,19)</f>
        <v/>
      </c>
      <c r="B786" s="11" t="e">
        <f>IF(PasteData!$U$1="Eastern Daylight Time",View!A786-(4/24),IF(OR(PasteData!$U$1="Eastern Standard Time",PasteData!$U$1="Central Daylight Time"),View!A786-(5/24),IF(OR(PasteData!$U$1="Central Standard Time",PasteData!$U$1="Mountain Daylight Time"),View!A786-(6/24),IF(OR(PasteData!$U$1="Mountain Standard Time",PasteData!$U$1="Pacific Daylight Time"),View!A786-(7/24),IF(OR(PasteData!$U$1="Pacific Standard Time",PasteData!$U$1="Alaska Daylight Time"),View!A786-(8/24),IF(PasteData!$U$1="Alaska Standard Time",View!A786-(9/24),""))))))</f>
        <v>#VALUE!</v>
      </c>
      <c r="C786" s="10">
        <f>PasteData!C789</f>
        <v>0</v>
      </c>
      <c r="D786" s="10">
        <f t="shared" si="61"/>
        <v>5.75</v>
      </c>
      <c r="E786">
        <f t="shared" si="64"/>
        <v>1</v>
      </c>
      <c r="F786">
        <f t="shared" si="65"/>
        <v>5.75</v>
      </c>
      <c r="G786" s="12" t="str">
        <f t="shared" si="62"/>
        <v>Insufficient Data</v>
      </c>
      <c r="H786" s="13" t="str">
        <f t="shared" si="63"/>
        <v>No Data</v>
      </c>
      <c r="I786" s="10">
        <f>PasteData!G789</f>
        <v>0</v>
      </c>
      <c r="J786" s="10">
        <f>PasteData!H789</f>
        <v>0</v>
      </c>
    </row>
    <row r="787" spans="1:10" x14ac:dyDescent="0.3">
      <c r="A787" s="10" t="str">
        <f>LEFT(PasteData!A790,19)</f>
        <v/>
      </c>
      <c r="B787" s="11" t="e">
        <f>IF(PasteData!$U$1="Eastern Daylight Time",View!A787-(4/24),IF(OR(PasteData!$U$1="Eastern Standard Time",PasteData!$U$1="Central Daylight Time"),View!A787-(5/24),IF(OR(PasteData!$U$1="Central Standard Time",PasteData!$U$1="Mountain Daylight Time"),View!A787-(6/24),IF(OR(PasteData!$U$1="Mountain Standard Time",PasteData!$U$1="Pacific Daylight Time"),View!A787-(7/24),IF(OR(PasteData!$U$1="Pacific Standard Time",PasteData!$U$1="Alaska Daylight Time"),View!A787-(8/24),IF(PasteData!$U$1="Alaska Standard Time",View!A787-(9/24),""))))))</f>
        <v>#VALUE!</v>
      </c>
      <c r="C787" s="10">
        <f>PasteData!C790</f>
        <v>0</v>
      </c>
      <c r="D787" s="10">
        <f t="shared" si="61"/>
        <v>5.75</v>
      </c>
      <c r="E787">
        <f t="shared" si="64"/>
        <v>1</v>
      </c>
      <c r="F787">
        <f t="shared" si="65"/>
        <v>5.75</v>
      </c>
      <c r="G787" s="12" t="str">
        <f t="shared" si="62"/>
        <v>Insufficient Data</v>
      </c>
      <c r="H787" s="13" t="str">
        <f t="shared" si="63"/>
        <v>No Data</v>
      </c>
      <c r="I787" s="10">
        <f>PasteData!G790</f>
        <v>0</v>
      </c>
      <c r="J787" s="10">
        <f>PasteData!H790</f>
        <v>0</v>
      </c>
    </row>
    <row r="788" spans="1:10" x14ac:dyDescent="0.3">
      <c r="A788" s="10" t="str">
        <f>LEFT(PasteData!A791,19)</f>
        <v/>
      </c>
      <c r="B788" s="11" t="e">
        <f>IF(PasteData!$U$1="Eastern Daylight Time",View!A788-(4/24),IF(OR(PasteData!$U$1="Eastern Standard Time",PasteData!$U$1="Central Daylight Time"),View!A788-(5/24),IF(OR(PasteData!$U$1="Central Standard Time",PasteData!$U$1="Mountain Daylight Time"),View!A788-(6/24),IF(OR(PasteData!$U$1="Mountain Standard Time",PasteData!$U$1="Pacific Daylight Time"),View!A788-(7/24),IF(OR(PasteData!$U$1="Pacific Standard Time",PasteData!$U$1="Alaska Daylight Time"),View!A788-(8/24),IF(PasteData!$U$1="Alaska Standard Time",View!A788-(9/24),""))))))</f>
        <v>#VALUE!</v>
      </c>
      <c r="C788" s="10">
        <f>PasteData!C791</f>
        <v>0</v>
      </c>
      <c r="D788" s="10">
        <f t="shared" si="61"/>
        <v>5.75</v>
      </c>
      <c r="E788">
        <f t="shared" si="64"/>
        <v>1</v>
      </c>
      <c r="F788">
        <f t="shared" si="65"/>
        <v>5.75</v>
      </c>
      <c r="G788" s="12" t="str">
        <f t="shared" si="62"/>
        <v>Insufficient Data</v>
      </c>
      <c r="H788" s="13" t="str">
        <f t="shared" si="63"/>
        <v>No Data</v>
      </c>
      <c r="I788" s="10">
        <f>PasteData!G791</f>
        <v>0</v>
      </c>
      <c r="J788" s="10">
        <f>PasteData!H791</f>
        <v>0</v>
      </c>
    </row>
    <row r="789" spans="1:10" x14ac:dyDescent="0.3">
      <c r="A789" s="10" t="str">
        <f>LEFT(PasteData!A792,19)</f>
        <v/>
      </c>
      <c r="B789" s="11" t="e">
        <f>IF(PasteData!$U$1="Eastern Daylight Time",View!A789-(4/24),IF(OR(PasteData!$U$1="Eastern Standard Time",PasteData!$U$1="Central Daylight Time"),View!A789-(5/24),IF(OR(PasteData!$U$1="Central Standard Time",PasteData!$U$1="Mountain Daylight Time"),View!A789-(6/24),IF(OR(PasteData!$U$1="Mountain Standard Time",PasteData!$U$1="Pacific Daylight Time"),View!A789-(7/24),IF(OR(PasteData!$U$1="Pacific Standard Time",PasteData!$U$1="Alaska Daylight Time"),View!A789-(8/24),IF(PasteData!$U$1="Alaska Standard Time",View!A789-(9/24),""))))))</f>
        <v>#VALUE!</v>
      </c>
      <c r="C789" s="10">
        <f>PasteData!C792</f>
        <v>0</v>
      </c>
      <c r="D789" s="10">
        <f t="shared" si="61"/>
        <v>5.75</v>
      </c>
      <c r="E789">
        <f t="shared" si="64"/>
        <v>1</v>
      </c>
      <c r="F789">
        <f t="shared" si="65"/>
        <v>5.75</v>
      </c>
      <c r="G789" s="12" t="str">
        <f t="shared" si="62"/>
        <v>Insufficient Data</v>
      </c>
      <c r="H789" s="13" t="str">
        <f t="shared" si="63"/>
        <v>No Data</v>
      </c>
      <c r="I789" s="10">
        <f>PasteData!G792</f>
        <v>0</v>
      </c>
      <c r="J789" s="10">
        <f>PasteData!H792</f>
        <v>0</v>
      </c>
    </row>
    <row r="790" spans="1:10" x14ac:dyDescent="0.3">
      <c r="A790" s="10" t="str">
        <f>LEFT(PasteData!A793,19)</f>
        <v/>
      </c>
      <c r="B790" s="11" t="e">
        <f>IF(PasteData!$U$1="Eastern Daylight Time",View!A790-(4/24),IF(OR(PasteData!$U$1="Eastern Standard Time",PasteData!$U$1="Central Daylight Time"),View!A790-(5/24),IF(OR(PasteData!$U$1="Central Standard Time",PasteData!$U$1="Mountain Daylight Time"),View!A790-(6/24),IF(OR(PasteData!$U$1="Mountain Standard Time",PasteData!$U$1="Pacific Daylight Time"),View!A790-(7/24),IF(OR(PasteData!$U$1="Pacific Standard Time",PasteData!$U$1="Alaska Daylight Time"),View!A790-(8/24),IF(PasteData!$U$1="Alaska Standard Time",View!A790-(9/24),""))))))</f>
        <v>#VALUE!</v>
      </c>
      <c r="C790" s="10">
        <f>PasteData!C793</f>
        <v>0</v>
      </c>
      <c r="D790" s="10">
        <f t="shared" si="61"/>
        <v>5.75</v>
      </c>
      <c r="E790">
        <f t="shared" si="64"/>
        <v>1</v>
      </c>
      <c r="F790">
        <f t="shared" si="65"/>
        <v>5.75</v>
      </c>
      <c r="G790" s="12" t="str">
        <f t="shared" si="62"/>
        <v>Insufficient Data</v>
      </c>
      <c r="H790" s="13" t="str">
        <f t="shared" si="63"/>
        <v>No Data</v>
      </c>
      <c r="I790" s="10">
        <f>PasteData!G793</f>
        <v>0</v>
      </c>
      <c r="J790" s="10">
        <f>PasteData!H793</f>
        <v>0</v>
      </c>
    </row>
    <row r="791" spans="1:10" x14ac:dyDescent="0.3">
      <c r="A791" s="10" t="str">
        <f>LEFT(PasteData!A794,19)</f>
        <v/>
      </c>
      <c r="B791" s="11" t="e">
        <f>IF(PasteData!$U$1="Eastern Daylight Time",View!A791-(4/24),IF(OR(PasteData!$U$1="Eastern Standard Time",PasteData!$U$1="Central Daylight Time"),View!A791-(5/24),IF(OR(PasteData!$U$1="Central Standard Time",PasteData!$U$1="Mountain Daylight Time"),View!A791-(6/24),IF(OR(PasteData!$U$1="Mountain Standard Time",PasteData!$U$1="Pacific Daylight Time"),View!A791-(7/24),IF(OR(PasteData!$U$1="Pacific Standard Time",PasteData!$U$1="Alaska Daylight Time"),View!A791-(8/24),IF(PasteData!$U$1="Alaska Standard Time",View!A791-(9/24),""))))))</f>
        <v>#VALUE!</v>
      </c>
      <c r="C791" s="10">
        <f>PasteData!C794</f>
        <v>0</v>
      </c>
      <c r="D791" s="10">
        <f t="shared" si="61"/>
        <v>5.75</v>
      </c>
      <c r="E791">
        <f t="shared" si="64"/>
        <v>1</v>
      </c>
      <c r="F791">
        <f t="shared" si="65"/>
        <v>5.75</v>
      </c>
      <c r="G791" s="12" t="str">
        <f t="shared" si="62"/>
        <v>Insufficient Data</v>
      </c>
      <c r="H791" s="13" t="str">
        <f t="shared" si="63"/>
        <v>No Data</v>
      </c>
      <c r="I791" s="10">
        <f>PasteData!G794</f>
        <v>0</v>
      </c>
      <c r="J791" s="10">
        <f>PasteData!H794</f>
        <v>0</v>
      </c>
    </row>
    <row r="792" spans="1:10" x14ac:dyDescent="0.3">
      <c r="A792" s="10" t="str">
        <f>LEFT(PasteData!A795,19)</f>
        <v/>
      </c>
      <c r="B792" s="11" t="e">
        <f>IF(PasteData!$U$1="Eastern Daylight Time",View!A792-(4/24),IF(OR(PasteData!$U$1="Eastern Standard Time",PasteData!$U$1="Central Daylight Time"),View!A792-(5/24),IF(OR(PasteData!$U$1="Central Standard Time",PasteData!$U$1="Mountain Daylight Time"),View!A792-(6/24),IF(OR(PasteData!$U$1="Mountain Standard Time",PasteData!$U$1="Pacific Daylight Time"),View!A792-(7/24),IF(OR(PasteData!$U$1="Pacific Standard Time",PasteData!$U$1="Alaska Daylight Time"),View!A792-(8/24),IF(PasteData!$U$1="Alaska Standard Time",View!A792-(9/24),""))))))</f>
        <v>#VALUE!</v>
      </c>
      <c r="C792" s="10">
        <f>PasteData!C795</f>
        <v>0</v>
      </c>
      <c r="D792" s="10">
        <f t="shared" si="61"/>
        <v>5.75</v>
      </c>
      <c r="E792">
        <f t="shared" si="64"/>
        <v>1</v>
      </c>
      <c r="F792">
        <f t="shared" si="65"/>
        <v>5.75</v>
      </c>
      <c r="G792" s="12" t="str">
        <f t="shared" si="62"/>
        <v>Insufficient Data</v>
      </c>
      <c r="H792" s="13" t="str">
        <f t="shared" si="63"/>
        <v>No Data</v>
      </c>
      <c r="I792" s="10">
        <f>PasteData!G795</f>
        <v>0</v>
      </c>
      <c r="J792" s="10">
        <f>PasteData!H795</f>
        <v>0</v>
      </c>
    </row>
    <row r="793" spans="1:10" x14ac:dyDescent="0.3">
      <c r="A793" s="10" t="str">
        <f>LEFT(PasteData!A796,19)</f>
        <v/>
      </c>
      <c r="B793" s="11" t="e">
        <f>IF(PasteData!$U$1="Eastern Daylight Time",View!A793-(4/24),IF(OR(PasteData!$U$1="Eastern Standard Time",PasteData!$U$1="Central Daylight Time"),View!A793-(5/24),IF(OR(PasteData!$U$1="Central Standard Time",PasteData!$U$1="Mountain Daylight Time"),View!A793-(6/24),IF(OR(PasteData!$U$1="Mountain Standard Time",PasteData!$U$1="Pacific Daylight Time"),View!A793-(7/24),IF(OR(PasteData!$U$1="Pacific Standard Time",PasteData!$U$1="Alaska Daylight Time"),View!A793-(8/24),IF(PasteData!$U$1="Alaska Standard Time",View!A793-(9/24),""))))))</f>
        <v>#VALUE!</v>
      </c>
      <c r="C793" s="10">
        <f>PasteData!C796</f>
        <v>0</v>
      </c>
      <c r="D793" s="10">
        <f t="shared" si="61"/>
        <v>5.75</v>
      </c>
      <c r="E793">
        <f t="shared" si="64"/>
        <v>1</v>
      </c>
      <c r="F793">
        <f t="shared" si="65"/>
        <v>5.75</v>
      </c>
      <c r="G793" s="12" t="str">
        <f t="shared" si="62"/>
        <v>Insufficient Data</v>
      </c>
      <c r="H793" s="13" t="str">
        <f t="shared" si="63"/>
        <v>No Data</v>
      </c>
      <c r="I793" s="10">
        <f>PasteData!G796</f>
        <v>0</v>
      </c>
      <c r="J793" s="10">
        <f>PasteData!H796</f>
        <v>0</v>
      </c>
    </row>
    <row r="794" spans="1:10" x14ac:dyDescent="0.3">
      <c r="A794" s="10" t="str">
        <f>LEFT(PasteData!A797,19)</f>
        <v/>
      </c>
      <c r="B794" s="11" t="e">
        <f>IF(PasteData!$U$1="Eastern Daylight Time",View!A794-(4/24),IF(OR(PasteData!$U$1="Eastern Standard Time",PasteData!$U$1="Central Daylight Time"),View!A794-(5/24),IF(OR(PasteData!$U$1="Central Standard Time",PasteData!$U$1="Mountain Daylight Time"),View!A794-(6/24),IF(OR(PasteData!$U$1="Mountain Standard Time",PasteData!$U$1="Pacific Daylight Time"),View!A794-(7/24),IF(OR(PasteData!$U$1="Pacific Standard Time",PasteData!$U$1="Alaska Daylight Time"),View!A794-(8/24),IF(PasteData!$U$1="Alaska Standard Time",View!A794-(9/24),""))))))</f>
        <v>#VALUE!</v>
      </c>
      <c r="C794" s="10">
        <f>PasteData!C797</f>
        <v>0</v>
      </c>
      <c r="D794" s="10">
        <f t="shared" si="61"/>
        <v>5.75</v>
      </c>
      <c r="E794">
        <f t="shared" si="64"/>
        <v>1</v>
      </c>
      <c r="F794">
        <f t="shared" si="65"/>
        <v>5.75</v>
      </c>
      <c r="G794" s="12" t="str">
        <f t="shared" si="62"/>
        <v>Insufficient Data</v>
      </c>
      <c r="H794" s="13" t="str">
        <f t="shared" si="63"/>
        <v>No Data</v>
      </c>
      <c r="I794" s="10">
        <f>PasteData!G797</f>
        <v>0</v>
      </c>
      <c r="J794" s="10">
        <f>PasteData!H797</f>
        <v>0</v>
      </c>
    </row>
    <row r="795" spans="1:10" x14ac:dyDescent="0.3">
      <c r="A795" s="10" t="str">
        <f>LEFT(PasteData!A798,19)</f>
        <v/>
      </c>
      <c r="B795" s="11" t="e">
        <f>IF(PasteData!$U$1="Eastern Daylight Time",View!A795-(4/24),IF(OR(PasteData!$U$1="Eastern Standard Time",PasteData!$U$1="Central Daylight Time"),View!A795-(5/24),IF(OR(PasteData!$U$1="Central Standard Time",PasteData!$U$1="Mountain Daylight Time"),View!A795-(6/24),IF(OR(PasteData!$U$1="Mountain Standard Time",PasteData!$U$1="Pacific Daylight Time"),View!A795-(7/24),IF(OR(PasteData!$U$1="Pacific Standard Time",PasteData!$U$1="Alaska Daylight Time"),View!A795-(8/24),IF(PasteData!$U$1="Alaska Standard Time",View!A795-(9/24),""))))))</f>
        <v>#VALUE!</v>
      </c>
      <c r="C795" s="10">
        <f>PasteData!C798</f>
        <v>0</v>
      </c>
      <c r="D795" s="10">
        <f t="shared" si="61"/>
        <v>5.75</v>
      </c>
      <c r="E795">
        <f t="shared" si="64"/>
        <v>1</v>
      </c>
      <c r="F795">
        <f t="shared" si="65"/>
        <v>5.75</v>
      </c>
      <c r="G795" s="12" t="str">
        <f t="shared" si="62"/>
        <v>Insufficient Data</v>
      </c>
      <c r="H795" s="13" t="str">
        <f t="shared" si="63"/>
        <v>No Data</v>
      </c>
      <c r="I795" s="10">
        <f>PasteData!G798</f>
        <v>0</v>
      </c>
      <c r="J795" s="10">
        <f>PasteData!H798</f>
        <v>0</v>
      </c>
    </row>
    <row r="796" spans="1:10" x14ac:dyDescent="0.3">
      <c r="A796" s="10" t="str">
        <f>LEFT(PasteData!A799,19)</f>
        <v/>
      </c>
      <c r="B796" s="11" t="e">
        <f>IF(PasteData!$U$1="Eastern Daylight Time",View!A796-(4/24),IF(OR(PasteData!$U$1="Eastern Standard Time",PasteData!$U$1="Central Daylight Time"),View!A796-(5/24),IF(OR(PasteData!$U$1="Central Standard Time",PasteData!$U$1="Mountain Daylight Time"),View!A796-(6/24),IF(OR(PasteData!$U$1="Mountain Standard Time",PasteData!$U$1="Pacific Daylight Time"),View!A796-(7/24),IF(OR(PasteData!$U$1="Pacific Standard Time",PasteData!$U$1="Alaska Daylight Time"),View!A796-(8/24),IF(PasteData!$U$1="Alaska Standard Time",View!A796-(9/24),""))))))</f>
        <v>#VALUE!</v>
      </c>
      <c r="C796" s="10">
        <f>PasteData!C799</f>
        <v>0</v>
      </c>
      <c r="D796" s="10">
        <f t="shared" si="61"/>
        <v>5.75</v>
      </c>
      <c r="E796">
        <f t="shared" si="64"/>
        <v>1</v>
      </c>
      <c r="F796">
        <f t="shared" si="65"/>
        <v>5.75</v>
      </c>
      <c r="G796" s="12" t="str">
        <f t="shared" si="62"/>
        <v>Insufficient Data</v>
      </c>
      <c r="H796" s="13" t="str">
        <f t="shared" si="63"/>
        <v>No Data</v>
      </c>
      <c r="I796" s="10">
        <f>PasteData!G799</f>
        <v>0</v>
      </c>
      <c r="J796" s="10">
        <f>PasteData!H799</f>
        <v>0</v>
      </c>
    </row>
    <row r="797" spans="1:10" x14ac:dyDescent="0.3">
      <c r="A797" s="10" t="str">
        <f>LEFT(PasteData!A800,19)</f>
        <v/>
      </c>
      <c r="B797" s="11" t="e">
        <f>IF(PasteData!$U$1="Eastern Daylight Time",View!A797-(4/24),IF(OR(PasteData!$U$1="Eastern Standard Time",PasteData!$U$1="Central Daylight Time"),View!A797-(5/24),IF(OR(PasteData!$U$1="Central Standard Time",PasteData!$U$1="Mountain Daylight Time"),View!A797-(6/24),IF(OR(PasteData!$U$1="Mountain Standard Time",PasteData!$U$1="Pacific Daylight Time"),View!A797-(7/24),IF(OR(PasteData!$U$1="Pacific Standard Time",PasteData!$U$1="Alaska Daylight Time"),View!A797-(8/24),IF(PasteData!$U$1="Alaska Standard Time",View!A797-(9/24),""))))))</f>
        <v>#VALUE!</v>
      </c>
      <c r="C797" s="10">
        <f>PasteData!C800</f>
        <v>0</v>
      </c>
      <c r="D797" s="10">
        <f t="shared" si="61"/>
        <v>5.75</v>
      </c>
      <c r="E797">
        <f t="shared" si="64"/>
        <v>1</v>
      </c>
      <c r="F797">
        <f t="shared" si="65"/>
        <v>5.75</v>
      </c>
      <c r="G797" s="12" t="str">
        <f t="shared" si="62"/>
        <v>Insufficient Data</v>
      </c>
      <c r="H797" s="13" t="str">
        <f t="shared" si="63"/>
        <v>No Data</v>
      </c>
      <c r="I797" s="10">
        <f>PasteData!G800</f>
        <v>0</v>
      </c>
      <c r="J797" s="10">
        <f>PasteData!H800</f>
        <v>0</v>
      </c>
    </row>
    <row r="798" spans="1:10" x14ac:dyDescent="0.3">
      <c r="A798" s="10" t="str">
        <f>LEFT(PasteData!A801,19)</f>
        <v/>
      </c>
      <c r="B798" s="11" t="e">
        <f>IF(PasteData!$U$1="Eastern Daylight Time",View!A798-(4/24),IF(OR(PasteData!$U$1="Eastern Standard Time",PasteData!$U$1="Central Daylight Time"),View!A798-(5/24),IF(OR(PasteData!$U$1="Central Standard Time",PasteData!$U$1="Mountain Daylight Time"),View!A798-(6/24),IF(OR(PasteData!$U$1="Mountain Standard Time",PasteData!$U$1="Pacific Daylight Time"),View!A798-(7/24),IF(OR(PasteData!$U$1="Pacific Standard Time",PasteData!$U$1="Alaska Daylight Time"),View!A798-(8/24),IF(PasteData!$U$1="Alaska Standard Time",View!A798-(9/24),""))))))</f>
        <v>#VALUE!</v>
      </c>
      <c r="C798" s="10">
        <f>PasteData!C801</f>
        <v>0</v>
      </c>
      <c r="D798" s="10">
        <f t="shared" si="61"/>
        <v>5.75</v>
      </c>
      <c r="E798">
        <f t="shared" si="64"/>
        <v>1</v>
      </c>
      <c r="F798">
        <f t="shared" si="65"/>
        <v>5.75</v>
      </c>
      <c r="G798" s="12" t="str">
        <f t="shared" si="62"/>
        <v>Insufficient Data</v>
      </c>
      <c r="H798" s="13" t="str">
        <f t="shared" si="63"/>
        <v>No Data</v>
      </c>
      <c r="I798" s="10">
        <f>PasteData!G801</f>
        <v>0</v>
      </c>
      <c r="J798" s="10">
        <f>PasteData!H801</f>
        <v>0</v>
      </c>
    </row>
    <row r="799" spans="1:10" x14ac:dyDescent="0.3">
      <c r="A799" s="10" t="str">
        <f>LEFT(PasteData!A802,19)</f>
        <v/>
      </c>
      <c r="B799" s="11" t="e">
        <f>IF(PasteData!$U$1="Eastern Daylight Time",View!A799-(4/24),IF(OR(PasteData!$U$1="Eastern Standard Time",PasteData!$U$1="Central Daylight Time"),View!A799-(5/24),IF(OR(PasteData!$U$1="Central Standard Time",PasteData!$U$1="Mountain Daylight Time"),View!A799-(6/24),IF(OR(PasteData!$U$1="Mountain Standard Time",PasteData!$U$1="Pacific Daylight Time"),View!A799-(7/24),IF(OR(PasteData!$U$1="Pacific Standard Time",PasteData!$U$1="Alaska Daylight Time"),View!A799-(8/24),IF(PasteData!$U$1="Alaska Standard Time",View!A799-(9/24),""))))))</f>
        <v>#VALUE!</v>
      </c>
      <c r="C799" s="10">
        <f>PasteData!C802</f>
        <v>0</v>
      </c>
      <c r="D799" s="10">
        <f t="shared" si="61"/>
        <v>5.75</v>
      </c>
      <c r="E799">
        <f t="shared" si="64"/>
        <v>1</v>
      </c>
      <c r="F799">
        <f t="shared" si="65"/>
        <v>5.75</v>
      </c>
      <c r="G799" s="12" t="str">
        <f t="shared" si="62"/>
        <v>Insufficient Data</v>
      </c>
      <c r="H799" s="13" t="str">
        <f t="shared" si="63"/>
        <v>No Data</v>
      </c>
      <c r="I799" s="10">
        <f>PasteData!G802</f>
        <v>0</v>
      </c>
      <c r="J799" s="10">
        <f>PasteData!H802</f>
        <v>0</v>
      </c>
    </row>
    <row r="800" spans="1:10" x14ac:dyDescent="0.3">
      <c r="A800" s="10" t="str">
        <f>LEFT(PasteData!A803,19)</f>
        <v/>
      </c>
      <c r="B800" s="11" t="e">
        <f>IF(PasteData!$U$1="Eastern Daylight Time",View!A800-(4/24),IF(OR(PasteData!$U$1="Eastern Standard Time",PasteData!$U$1="Central Daylight Time"),View!A800-(5/24),IF(OR(PasteData!$U$1="Central Standard Time",PasteData!$U$1="Mountain Daylight Time"),View!A800-(6/24),IF(OR(PasteData!$U$1="Mountain Standard Time",PasteData!$U$1="Pacific Daylight Time"),View!A800-(7/24),IF(OR(PasteData!$U$1="Pacific Standard Time",PasteData!$U$1="Alaska Daylight Time"),View!A800-(8/24),IF(PasteData!$U$1="Alaska Standard Time",View!A800-(9/24),""))))))</f>
        <v>#VALUE!</v>
      </c>
      <c r="C800" s="10">
        <f>PasteData!C803</f>
        <v>0</v>
      </c>
      <c r="D800" s="10">
        <f t="shared" si="61"/>
        <v>5.75</v>
      </c>
      <c r="E800">
        <f t="shared" si="64"/>
        <v>1</v>
      </c>
      <c r="F800">
        <f t="shared" si="65"/>
        <v>5.75</v>
      </c>
      <c r="G800" s="12" t="str">
        <f t="shared" si="62"/>
        <v>Insufficient Data</v>
      </c>
      <c r="H800" s="13" t="str">
        <f t="shared" si="63"/>
        <v>No Data</v>
      </c>
      <c r="I800" s="10">
        <f>PasteData!G803</f>
        <v>0</v>
      </c>
      <c r="J800" s="10">
        <f>PasteData!H803</f>
        <v>0</v>
      </c>
    </row>
    <row r="801" spans="1:10" x14ac:dyDescent="0.3">
      <c r="A801" s="10" t="str">
        <f>LEFT(PasteData!A804,19)</f>
        <v/>
      </c>
      <c r="B801" s="11" t="e">
        <f>IF(PasteData!$U$1="Eastern Daylight Time",View!A801-(4/24),IF(OR(PasteData!$U$1="Eastern Standard Time",PasteData!$U$1="Central Daylight Time"),View!A801-(5/24),IF(OR(PasteData!$U$1="Central Standard Time",PasteData!$U$1="Mountain Daylight Time"),View!A801-(6/24),IF(OR(PasteData!$U$1="Mountain Standard Time",PasteData!$U$1="Pacific Daylight Time"),View!A801-(7/24),IF(OR(PasteData!$U$1="Pacific Standard Time",PasteData!$U$1="Alaska Daylight Time"),View!A801-(8/24),IF(PasteData!$U$1="Alaska Standard Time",View!A801-(9/24),""))))))</f>
        <v>#VALUE!</v>
      </c>
      <c r="C801" s="10">
        <f>PasteData!C804</f>
        <v>0</v>
      </c>
      <c r="D801" s="10">
        <f t="shared" si="61"/>
        <v>5.75</v>
      </c>
      <c r="E801">
        <f t="shared" si="64"/>
        <v>1</v>
      </c>
      <c r="F801">
        <f t="shared" si="65"/>
        <v>5.75</v>
      </c>
      <c r="G801" s="12" t="str">
        <f t="shared" si="62"/>
        <v>Insufficient Data</v>
      </c>
      <c r="H801" s="13" t="str">
        <f t="shared" si="63"/>
        <v>No Data</v>
      </c>
      <c r="I801" s="10">
        <f>PasteData!G804</f>
        <v>0</v>
      </c>
      <c r="J801" s="10">
        <f>PasteData!H804</f>
        <v>0</v>
      </c>
    </row>
    <row r="802" spans="1:10" x14ac:dyDescent="0.3">
      <c r="A802" s="10" t="str">
        <f>LEFT(PasteData!A805,19)</f>
        <v/>
      </c>
      <c r="B802" s="11" t="e">
        <f>IF(PasteData!$U$1="Eastern Daylight Time",View!A802-(4/24),IF(OR(PasteData!$U$1="Eastern Standard Time",PasteData!$U$1="Central Daylight Time"),View!A802-(5/24),IF(OR(PasteData!$U$1="Central Standard Time",PasteData!$U$1="Mountain Daylight Time"),View!A802-(6/24),IF(OR(PasteData!$U$1="Mountain Standard Time",PasteData!$U$1="Pacific Daylight Time"),View!A802-(7/24),IF(OR(PasteData!$U$1="Pacific Standard Time",PasteData!$U$1="Alaska Daylight Time"),View!A802-(8/24),IF(PasteData!$U$1="Alaska Standard Time",View!A802-(9/24),""))))))</f>
        <v>#VALUE!</v>
      </c>
      <c r="C802" s="10">
        <f>PasteData!C805</f>
        <v>0</v>
      </c>
      <c r="D802" s="10">
        <f t="shared" si="61"/>
        <v>5.75</v>
      </c>
      <c r="E802">
        <f t="shared" si="64"/>
        <v>1</v>
      </c>
      <c r="F802">
        <f t="shared" si="65"/>
        <v>5.75</v>
      </c>
      <c r="G802" s="12" t="str">
        <f t="shared" si="62"/>
        <v>Insufficient Data</v>
      </c>
      <c r="H802" s="13" t="str">
        <f t="shared" si="63"/>
        <v>No Data</v>
      </c>
      <c r="I802" s="10">
        <f>PasteData!G805</f>
        <v>0</v>
      </c>
      <c r="J802" s="10">
        <f>PasteData!H805</f>
        <v>0</v>
      </c>
    </row>
    <row r="803" spans="1:10" x14ac:dyDescent="0.3">
      <c r="A803" s="10" t="str">
        <f>LEFT(PasteData!A806,19)</f>
        <v/>
      </c>
      <c r="B803" s="11" t="e">
        <f>IF(PasteData!$U$1="Eastern Daylight Time",View!A803-(4/24),IF(OR(PasteData!$U$1="Eastern Standard Time",PasteData!$U$1="Central Daylight Time"),View!A803-(5/24),IF(OR(PasteData!$U$1="Central Standard Time",PasteData!$U$1="Mountain Daylight Time"),View!A803-(6/24),IF(OR(PasteData!$U$1="Mountain Standard Time",PasteData!$U$1="Pacific Daylight Time"),View!A803-(7/24),IF(OR(PasteData!$U$1="Pacific Standard Time",PasteData!$U$1="Alaska Daylight Time"),View!A803-(8/24),IF(PasteData!$U$1="Alaska Standard Time",View!A803-(9/24),""))))))</f>
        <v>#VALUE!</v>
      </c>
      <c r="C803" s="10">
        <f>PasteData!C806</f>
        <v>0</v>
      </c>
      <c r="D803" s="10">
        <f t="shared" si="61"/>
        <v>5.75</v>
      </c>
      <c r="E803">
        <f t="shared" si="64"/>
        <v>1</v>
      </c>
      <c r="F803">
        <f t="shared" si="65"/>
        <v>5.75</v>
      </c>
      <c r="G803" s="12" t="str">
        <f t="shared" si="62"/>
        <v>Insufficient Data</v>
      </c>
      <c r="H803" s="13" t="str">
        <f t="shared" si="63"/>
        <v>No Data</v>
      </c>
      <c r="I803" s="10">
        <f>PasteData!G806</f>
        <v>0</v>
      </c>
      <c r="J803" s="10">
        <f>PasteData!H806</f>
        <v>0</v>
      </c>
    </row>
    <row r="804" spans="1:10" x14ac:dyDescent="0.3">
      <c r="A804" s="10" t="str">
        <f>LEFT(PasteData!A807,19)</f>
        <v/>
      </c>
      <c r="B804" s="11" t="e">
        <f>IF(PasteData!$U$1="Eastern Daylight Time",View!A804-(4/24),IF(OR(PasteData!$U$1="Eastern Standard Time",PasteData!$U$1="Central Daylight Time"),View!A804-(5/24),IF(OR(PasteData!$U$1="Central Standard Time",PasteData!$U$1="Mountain Daylight Time"),View!A804-(6/24),IF(OR(PasteData!$U$1="Mountain Standard Time",PasteData!$U$1="Pacific Daylight Time"),View!A804-(7/24),IF(OR(PasteData!$U$1="Pacific Standard Time",PasteData!$U$1="Alaska Daylight Time"),View!A804-(8/24),IF(PasteData!$U$1="Alaska Standard Time",View!A804-(9/24),""))))))</f>
        <v>#VALUE!</v>
      </c>
      <c r="C804" s="10">
        <f>PasteData!C807</f>
        <v>0</v>
      </c>
      <c r="D804" s="10">
        <f t="shared" si="61"/>
        <v>5.75</v>
      </c>
      <c r="E804">
        <f t="shared" si="64"/>
        <v>1</v>
      </c>
      <c r="F804">
        <f t="shared" si="65"/>
        <v>5.75</v>
      </c>
      <c r="G804" s="12" t="str">
        <f t="shared" si="62"/>
        <v>Insufficient Data</v>
      </c>
      <c r="H804" s="13" t="str">
        <f t="shared" si="63"/>
        <v>No Data</v>
      </c>
      <c r="I804" s="10">
        <f>PasteData!G807</f>
        <v>0</v>
      </c>
      <c r="J804" s="10">
        <f>PasteData!H807</f>
        <v>0</v>
      </c>
    </row>
    <row r="805" spans="1:10" x14ac:dyDescent="0.3">
      <c r="A805" s="10" t="str">
        <f>LEFT(PasteData!A808,19)</f>
        <v/>
      </c>
      <c r="B805" s="11" t="e">
        <f>IF(PasteData!$U$1="Eastern Daylight Time",View!A805-(4/24),IF(OR(PasteData!$U$1="Eastern Standard Time",PasteData!$U$1="Central Daylight Time"),View!A805-(5/24),IF(OR(PasteData!$U$1="Central Standard Time",PasteData!$U$1="Mountain Daylight Time"),View!A805-(6/24),IF(OR(PasteData!$U$1="Mountain Standard Time",PasteData!$U$1="Pacific Daylight Time"),View!A805-(7/24),IF(OR(PasteData!$U$1="Pacific Standard Time",PasteData!$U$1="Alaska Daylight Time"),View!A805-(8/24),IF(PasteData!$U$1="Alaska Standard Time",View!A805-(9/24),""))))))</f>
        <v>#VALUE!</v>
      </c>
      <c r="C805" s="10">
        <f>PasteData!C808</f>
        <v>0</v>
      </c>
      <c r="D805" s="10">
        <f t="shared" si="61"/>
        <v>5.75</v>
      </c>
      <c r="E805">
        <f t="shared" si="64"/>
        <v>1</v>
      </c>
      <c r="F805">
        <f t="shared" si="65"/>
        <v>5.75</v>
      </c>
      <c r="G805" s="12" t="str">
        <f t="shared" si="62"/>
        <v>Insufficient Data</v>
      </c>
      <c r="H805" s="13" t="str">
        <f t="shared" si="63"/>
        <v>No Data</v>
      </c>
      <c r="I805" s="10">
        <f>PasteData!G808</f>
        <v>0</v>
      </c>
      <c r="J805" s="10">
        <f>PasteData!H808</f>
        <v>0</v>
      </c>
    </row>
    <row r="806" spans="1:10" x14ac:dyDescent="0.3">
      <c r="A806" s="10" t="str">
        <f>LEFT(PasteData!A809,19)</f>
        <v/>
      </c>
      <c r="B806" s="11" t="e">
        <f>IF(PasteData!$U$1="Eastern Daylight Time",View!A806-(4/24),IF(OR(PasteData!$U$1="Eastern Standard Time",PasteData!$U$1="Central Daylight Time"),View!A806-(5/24),IF(OR(PasteData!$U$1="Central Standard Time",PasteData!$U$1="Mountain Daylight Time"),View!A806-(6/24),IF(OR(PasteData!$U$1="Mountain Standard Time",PasteData!$U$1="Pacific Daylight Time"),View!A806-(7/24),IF(OR(PasteData!$U$1="Pacific Standard Time",PasteData!$U$1="Alaska Daylight Time"),View!A806-(8/24),IF(PasteData!$U$1="Alaska Standard Time",View!A806-(9/24),""))))))</f>
        <v>#VALUE!</v>
      </c>
      <c r="C806" s="10">
        <f>PasteData!C809</f>
        <v>0</v>
      </c>
      <c r="D806" s="10">
        <f t="shared" si="61"/>
        <v>5.75</v>
      </c>
      <c r="E806">
        <f t="shared" si="64"/>
        <v>1</v>
      </c>
      <c r="F806">
        <f t="shared" si="65"/>
        <v>5.75</v>
      </c>
      <c r="G806" s="12" t="str">
        <f t="shared" si="62"/>
        <v>Insufficient Data</v>
      </c>
      <c r="H806" s="13" t="str">
        <f t="shared" si="63"/>
        <v>No Data</v>
      </c>
      <c r="I806" s="10">
        <f>PasteData!G809</f>
        <v>0</v>
      </c>
      <c r="J806" s="10">
        <f>PasteData!H809</f>
        <v>0</v>
      </c>
    </row>
    <row r="807" spans="1:10" x14ac:dyDescent="0.3">
      <c r="A807" s="10" t="str">
        <f>LEFT(PasteData!A810,19)</f>
        <v/>
      </c>
      <c r="B807" s="11" t="e">
        <f>IF(PasteData!$U$1="Eastern Daylight Time",View!A807-(4/24),IF(OR(PasteData!$U$1="Eastern Standard Time",PasteData!$U$1="Central Daylight Time"),View!A807-(5/24),IF(OR(PasteData!$U$1="Central Standard Time",PasteData!$U$1="Mountain Daylight Time"),View!A807-(6/24),IF(OR(PasteData!$U$1="Mountain Standard Time",PasteData!$U$1="Pacific Daylight Time"),View!A807-(7/24),IF(OR(PasteData!$U$1="Pacific Standard Time",PasteData!$U$1="Alaska Daylight Time"),View!A807-(8/24),IF(PasteData!$U$1="Alaska Standard Time",View!A807-(9/24),""))))))</f>
        <v>#VALUE!</v>
      </c>
      <c r="C807" s="10">
        <f>PasteData!C810</f>
        <v>0</v>
      </c>
      <c r="D807" s="10">
        <f t="shared" si="61"/>
        <v>5.75</v>
      </c>
      <c r="E807">
        <f t="shared" si="64"/>
        <v>1</v>
      </c>
      <c r="F807">
        <f t="shared" si="65"/>
        <v>5.75</v>
      </c>
      <c r="G807" s="12" t="str">
        <f t="shared" si="62"/>
        <v>Insufficient Data</v>
      </c>
      <c r="H807" s="13" t="str">
        <f t="shared" si="63"/>
        <v>No Data</v>
      </c>
      <c r="I807" s="10">
        <f>PasteData!G810</f>
        <v>0</v>
      </c>
      <c r="J807" s="10">
        <f>PasteData!H810</f>
        <v>0</v>
      </c>
    </row>
    <row r="808" spans="1:10" x14ac:dyDescent="0.3">
      <c r="A808" s="10" t="str">
        <f>LEFT(PasteData!A811,19)</f>
        <v/>
      </c>
      <c r="B808" s="11" t="e">
        <f>IF(PasteData!$U$1="Eastern Daylight Time",View!A808-(4/24),IF(OR(PasteData!$U$1="Eastern Standard Time",PasteData!$U$1="Central Daylight Time"),View!A808-(5/24),IF(OR(PasteData!$U$1="Central Standard Time",PasteData!$U$1="Mountain Daylight Time"),View!A808-(6/24),IF(OR(PasteData!$U$1="Mountain Standard Time",PasteData!$U$1="Pacific Daylight Time"),View!A808-(7/24),IF(OR(PasteData!$U$1="Pacific Standard Time",PasteData!$U$1="Alaska Daylight Time"),View!A808-(8/24),IF(PasteData!$U$1="Alaska Standard Time",View!A808-(9/24),""))))))</f>
        <v>#VALUE!</v>
      </c>
      <c r="C808" s="10">
        <f>PasteData!C811</f>
        <v>0</v>
      </c>
      <c r="D808" s="10">
        <f t="shared" si="61"/>
        <v>5.75</v>
      </c>
      <c r="E808">
        <f t="shared" si="64"/>
        <v>1</v>
      </c>
      <c r="F808">
        <f t="shared" si="65"/>
        <v>5.75</v>
      </c>
      <c r="G808" s="12" t="str">
        <f t="shared" si="62"/>
        <v>Insufficient Data</v>
      </c>
      <c r="H808" s="13" t="str">
        <f t="shared" si="63"/>
        <v>No Data</v>
      </c>
      <c r="I808" s="10">
        <f>PasteData!G811</f>
        <v>0</v>
      </c>
      <c r="J808" s="10">
        <f>PasteData!H811</f>
        <v>0</v>
      </c>
    </row>
    <row r="809" spans="1:10" x14ac:dyDescent="0.3">
      <c r="A809" s="10" t="str">
        <f>LEFT(PasteData!A812,19)</f>
        <v/>
      </c>
      <c r="B809" s="11" t="e">
        <f>IF(PasteData!$U$1="Eastern Daylight Time",View!A809-(4/24),IF(OR(PasteData!$U$1="Eastern Standard Time",PasteData!$U$1="Central Daylight Time"),View!A809-(5/24),IF(OR(PasteData!$U$1="Central Standard Time",PasteData!$U$1="Mountain Daylight Time"),View!A809-(6/24),IF(OR(PasteData!$U$1="Mountain Standard Time",PasteData!$U$1="Pacific Daylight Time"),View!A809-(7/24),IF(OR(PasteData!$U$1="Pacific Standard Time",PasteData!$U$1="Alaska Daylight Time"),View!A809-(8/24),IF(PasteData!$U$1="Alaska Standard Time",View!A809-(9/24),""))))))</f>
        <v>#VALUE!</v>
      </c>
      <c r="C809" s="10">
        <f>PasteData!C812</f>
        <v>0</v>
      </c>
      <c r="D809" s="10">
        <f t="shared" si="61"/>
        <v>5.75</v>
      </c>
      <c r="E809">
        <f t="shared" si="64"/>
        <v>1</v>
      </c>
      <c r="F809">
        <f t="shared" si="65"/>
        <v>5.75</v>
      </c>
      <c r="G809" s="12" t="str">
        <f t="shared" si="62"/>
        <v>Insufficient Data</v>
      </c>
      <c r="H809" s="13" t="str">
        <f t="shared" si="63"/>
        <v>No Data</v>
      </c>
      <c r="I809" s="10">
        <f>PasteData!G812</f>
        <v>0</v>
      </c>
      <c r="J809" s="10">
        <f>PasteData!H812</f>
        <v>0</v>
      </c>
    </row>
    <row r="810" spans="1:10" x14ac:dyDescent="0.3">
      <c r="A810" s="10" t="str">
        <f>LEFT(PasteData!A813,19)</f>
        <v/>
      </c>
      <c r="B810" s="11" t="e">
        <f>IF(PasteData!$U$1="Eastern Daylight Time",View!A810-(4/24),IF(OR(PasteData!$U$1="Eastern Standard Time",PasteData!$U$1="Central Daylight Time"),View!A810-(5/24),IF(OR(PasteData!$U$1="Central Standard Time",PasteData!$U$1="Mountain Daylight Time"),View!A810-(6/24),IF(OR(PasteData!$U$1="Mountain Standard Time",PasteData!$U$1="Pacific Daylight Time"),View!A810-(7/24),IF(OR(PasteData!$U$1="Pacific Standard Time",PasteData!$U$1="Alaska Daylight Time"),View!A810-(8/24),IF(PasteData!$U$1="Alaska Standard Time",View!A810-(9/24),""))))))</f>
        <v>#VALUE!</v>
      </c>
      <c r="C810" s="10">
        <f>PasteData!C813</f>
        <v>0</v>
      </c>
      <c r="D810" s="10">
        <f t="shared" si="61"/>
        <v>5.75</v>
      </c>
      <c r="E810">
        <f t="shared" si="64"/>
        <v>1</v>
      </c>
      <c r="F810">
        <f t="shared" si="65"/>
        <v>5.75</v>
      </c>
      <c r="G810" s="12" t="str">
        <f t="shared" si="62"/>
        <v>Insufficient Data</v>
      </c>
      <c r="H810" s="13" t="str">
        <f t="shared" si="63"/>
        <v>No Data</v>
      </c>
      <c r="I810" s="10">
        <f>PasteData!G813</f>
        <v>0</v>
      </c>
      <c r="J810" s="10">
        <f>PasteData!H813</f>
        <v>0</v>
      </c>
    </row>
    <row r="811" spans="1:10" x14ac:dyDescent="0.3">
      <c r="A811" s="10" t="str">
        <f>LEFT(PasteData!A814,19)</f>
        <v/>
      </c>
      <c r="B811" s="11" t="e">
        <f>IF(PasteData!$U$1="Eastern Daylight Time",View!A811-(4/24),IF(OR(PasteData!$U$1="Eastern Standard Time",PasteData!$U$1="Central Daylight Time"),View!A811-(5/24),IF(OR(PasteData!$U$1="Central Standard Time",PasteData!$U$1="Mountain Daylight Time"),View!A811-(6/24),IF(OR(PasteData!$U$1="Mountain Standard Time",PasteData!$U$1="Pacific Daylight Time"),View!A811-(7/24),IF(OR(PasteData!$U$1="Pacific Standard Time",PasteData!$U$1="Alaska Daylight Time"),View!A811-(8/24),IF(PasteData!$U$1="Alaska Standard Time",View!A811-(9/24),""))))))</f>
        <v>#VALUE!</v>
      </c>
      <c r="C811" s="10">
        <f>PasteData!C814</f>
        <v>0</v>
      </c>
      <c r="D811" s="10">
        <f t="shared" si="61"/>
        <v>5.75</v>
      </c>
      <c r="E811">
        <f t="shared" si="64"/>
        <v>1</v>
      </c>
      <c r="F811">
        <f t="shared" si="65"/>
        <v>5.75</v>
      </c>
      <c r="G811" s="12" t="str">
        <f t="shared" si="62"/>
        <v>Insufficient Data</v>
      </c>
      <c r="H811" s="13" t="str">
        <f t="shared" si="63"/>
        <v>No Data</v>
      </c>
      <c r="I811" s="10">
        <f>PasteData!G814</f>
        <v>0</v>
      </c>
      <c r="J811" s="10">
        <f>PasteData!H814</f>
        <v>0</v>
      </c>
    </row>
    <row r="812" spans="1:10" x14ac:dyDescent="0.3">
      <c r="A812" s="10" t="str">
        <f>LEFT(PasteData!A815,19)</f>
        <v/>
      </c>
      <c r="B812" s="11" t="e">
        <f>IF(PasteData!$U$1="Eastern Daylight Time",View!A812-(4/24),IF(OR(PasteData!$U$1="Eastern Standard Time",PasteData!$U$1="Central Daylight Time"),View!A812-(5/24),IF(OR(PasteData!$U$1="Central Standard Time",PasteData!$U$1="Mountain Daylight Time"),View!A812-(6/24),IF(OR(PasteData!$U$1="Mountain Standard Time",PasteData!$U$1="Pacific Daylight Time"),View!A812-(7/24),IF(OR(PasteData!$U$1="Pacific Standard Time",PasteData!$U$1="Alaska Daylight Time"),View!A812-(8/24),IF(PasteData!$U$1="Alaska Standard Time",View!A812-(9/24),""))))))</f>
        <v>#VALUE!</v>
      </c>
      <c r="C812" s="10">
        <f>PasteData!C815</f>
        <v>0</v>
      </c>
      <c r="D812" s="10">
        <f t="shared" si="61"/>
        <v>5.75</v>
      </c>
      <c r="E812">
        <f t="shared" si="64"/>
        <v>1</v>
      </c>
      <c r="F812">
        <f t="shared" si="65"/>
        <v>5.75</v>
      </c>
      <c r="G812" s="12" t="str">
        <f t="shared" si="62"/>
        <v>Insufficient Data</v>
      </c>
      <c r="H812" s="13" t="str">
        <f t="shared" si="63"/>
        <v>No Data</v>
      </c>
      <c r="I812" s="10">
        <f>PasteData!G815</f>
        <v>0</v>
      </c>
      <c r="J812" s="10">
        <f>PasteData!H815</f>
        <v>0</v>
      </c>
    </row>
    <row r="813" spans="1:10" x14ac:dyDescent="0.3">
      <c r="A813" s="10" t="str">
        <f>LEFT(PasteData!A816,19)</f>
        <v/>
      </c>
      <c r="B813" s="11" t="e">
        <f>IF(PasteData!$U$1="Eastern Daylight Time",View!A813-(4/24),IF(OR(PasteData!$U$1="Eastern Standard Time",PasteData!$U$1="Central Daylight Time"),View!A813-(5/24),IF(OR(PasteData!$U$1="Central Standard Time",PasteData!$U$1="Mountain Daylight Time"),View!A813-(6/24),IF(OR(PasteData!$U$1="Mountain Standard Time",PasteData!$U$1="Pacific Daylight Time"),View!A813-(7/24),IF(OR(PasteData!$U$1="Pacific Standard Time",PasteData!$U$1="Alaska Daylight Time"),View!A813-(8/24),IF(PasteData!$U$1="Alaska Standard Time",View!A813-(9/24),""))))))</f>
        <v>#VALUE!</v>
      </c>
      <c r="C813" s="10">
        <f>PasteData!C816</f>
        <v>0</v>
      </c>
      <c r="D813" s="10">
        <f t="shared" si="61"/>
        <v>5.75</v>
      </c>
      <c r="E813">
        <f t="shared" si="64"/>
        <v>1</v>
      </c>
      <c r="F813">
        <f t="shared" si="65"/>
        <v>5.75</v>
      </c>
      <c r="G813" s="12" t="str">
        <f t="shared" si="62"/>
        <v>Insufficient Data</v>
      </c>
      <c r="H813" s="13" t="str">
        <f t="shared" si="63"/>
        <v>No Data</v>
      </c>
      <c r="I813" s="10">
        <f>PasteData!G816</f>
        <v>0</v>
      </c>
      <c r="J813" s="10">
        <f>PasteData!H816</f>
        <v>0</v>
      </c>
    </row>
    <row r="814" spans="1:10" x14ac:dyDescent="0.3">
      <c r="A814" s="10" t="str">
        <f>LEFT(PasteData!A817,19)</f>
        <v/>
      </c>
      <c r="B814" s="11" t="e">
        <f>IF(PasteData!$U$1="Eastern Daylight Time",View!A814-(4/24),IF(OR(PasteData!$U$1="Eastern Standard Time",PasteData!$U$1="Central Daylight Time"),View!A814-(5/24),IF(OR(PasteData!$U$1="Central Standard Time",PasteData!$U$1="Mountain Daylight Time"),View!A814-(6/24),IF(OR(PasteData!$U$1="Mountain Standard Time",PasteData!$U$1="Pacific Daylight Time"),View!A814-(7/24),IF(OR(PasteData!$U$1="Pacific Standard Time",PasteData!$U$1="Alaska Daylight Time"),View!A814-(8/24),IF(PasteData!$U$1="Alaska Standard Time",View!A814-(9/24),""))))))</f>
        <v>#VALUE!</v>
      </c>
      <c r="C814" s="10">
        <f>PasteData!C817</f>
        <v>0</v>
      </c>
      <c r="D814" s="10">
        <f t="shared" si="61"/>
        <v>5.75</v>
      </c>
      <c r="E814">
        <f t="shared" si="64"/>
        <v>1</v>
      </c>
      <c r="F814">
        <f t="shared" si="65"/>
        <v>5.75</v>
      </c>
      <c r="G814" s="12" t="str">
        <f t="shared" si="62"/>
        <v>Insufficient Data</v>
      </c>
      <c r="H814" s="13" t="str">
        <f t="shared" si="63"/>
        <v>No Data</v>
      </c>
      <c r="I814" s="10">
        <f>PasteData!G817</f>
        <v>0</v>
      </c>
      <c r="J814" s="10">
        <f>PasteData!H817</f>
        <v>0</v>
      </c>
    </row>
    <row r="815" spans="1:10" x14ac:dyDescent="0.3">
      <c r="A815" s="10" t="str">
        <f>LEFT(PasteData!A818,19)</f>
        <v/>
      </c>
      <c r="B815" s="11" t="e">
        <f>IF(PasteData!$U$1="Eastern Daylight Time",View!A815-(4/24),IF(OR(PasteData!$U$1="Eastern Standard Time",PasteData!$U$1="Central Daylight Time"),View!A815-(5/24),IF(OR(PasteData!$U$1="Central Standard Time",PasteData!$U$1="Mountain Daylight Time"),View!A815-(6/24),IF(OR(PasteData!$U$1="Mountain Standard Time",PasteData!$U$1="Pacific Daylight Time"),View!A815-(7/24),IF(OR(PasteData!$U$1="Pacific Standard Time",PasteData!$U$1="Alaska Daylight Time"),View!A815-(8/24),IF(PasteData!$U$1="Alaska Standard Time",View!A815-(9/24),""))))))</f>
        <v>#VALUE!</v>
      </c>
      <c r="C815" s="10">
        <f>PasteData!C818</f>
        <v>0</v>
      </c>
      <c r="D815" s="10">
        <f t="shared" si="61"/>
        <v>5.75</v>
      </c>
      <c r="E815">
        <f t="shared" si="64"/>
        <v>1</v>
      </c>
      <c r="F815">
        <f t="shared" si="65"/>
        <v>5.75</v>
      </c>
      <c r="G815" s="12" t="str">
        <f t="shared" si="62"/>
        <v>Insufficient Data</v>
      </c>
      <c r="H815" s="13" t="str">
        <f t="shared" si="63"/>
        <v>No Data</v>
      </c>
      <c r="I815" s="10">
        <f>PasteData!G818</f>
        <v>0</v>
      </c>
      <c r="J815" s="10">
        <f>PasteData!H818</f>
        <v>0</v>
      </c>
    </row>
    <row r="816" spans="1:10" x14ac:dyDescent="0.3">
      <c r="A816" s="10" t="str">
        <f>LEFT(PasteData!A819,19)</f>
        <v/>
      </c>
      <c r="B816" s="11" t="e">
        <f>IF(PasteData!$U$1="Eastern Daylight Time",View!A816-(4/24),IF(OR(PasteData!$U$1="Eastern Standard Time",PasteData!$U$1="Central Daylight Time"),View!A816-(5/24),IF(OR(PasteData!$U$1="Central Standard Time",PasteData!$U$1="Mountain Daylight Time"),View!A816-(6/24),IF(OR(PasteData!$U$1="Mountain Standard Time",PasteData!$U$1="Pacific Daylight Time"),View!A816-(7/24),IF(OR(PasteData!$U$1="Pacific Standard Time",PasteData!$U$1="Alaska Daylight Time"),View!A816-(8/24),IF(PasteData!$U$1="Alaska Standard Time",View!A816-(9/24),""))))))</f>
        <v>#VALUE!</v>
      </c>
      <c r="C816" s="10">
        <f>PasteData!C819</f>
        <v>0</v>
      </c>
      <c r="D816" s="10">
        <f t="shared" si="61"/>
        <v>5.75</v>
      </c>
      <c r="E816">
        <f t="shared" si="64"/>
        <v>1</v>
      </c>
      <c r="F816">
        <f t="shared" si="65"/>
        <v>5.75</v>
      </c>
      <c r="G816" s="12" t="str">
        <f t="shared" si="62"/>
        <v>Insufficient Data</v>
      </c>
      <c r="H816" s="13" t="str">
        <f t="shared" si="63"/>
        <v>No Data</v>
      </c>
      <c r="I816" s="10">
        <f>PasteData!G819</f>
        <v>0</v>
      </c>
      <c r="J816" s="10">
        <f>PasteData!H819</f>
        <v>0</v>
      </c>
    </row>
    <row r="817" spans="1:10" x14ac:dyDescent="0.3">
      <c r="A817" s="10" t="str">
        <f>LEFT(PasteData!A820,19)</f>
        <v/>
      </c>
      <c r="B817" s="11" t="e">
        <f>IF(PasteData!$U$1="Eastern Daylight Time",View!A817-(4/24),IF(OR(PasteData!$U$1="Eastern Standard Time",PasteData!$U$1="Central Daylight Time"),View!A817-(5/24),IF(OR(PasteData!$U$1="Central Standard Time",PasteData!$U$1="Mountain Daylight Time"),View!A817-(6/24),IF(OR(PasteData!$U$1="Mountain Standard Time",PasteData!$U$1="Pacific Daylight Time"),View!A817-(7/24),IF(OR(PasteData!$U$1="Pacific Standard Time",PasteData!$U$1="Alaska Daylight Time"),View!A817-(8/24),IF(PasteData!$U$1="Alaska Standard Time",View!A817-(9/24),""))))))</f>
        <v>#VALUE!</v>
      </c>
      <c r="C817" s="10">
        <f>PasteData!C820</f>
        <v>0</v>
      </c>
      <c r="D817" s="10">
        <f t="shared" si="61"/>
        <v>5.75</v>
      </c>
      <c r="E817">
        <f t="shared" si="64"/>
        <v>1</v>
      </c>
      <c r="F817">
        <f t="shared" si="65"/>
        <v>5.75</v>
      </c>
      <c r="G817" s="12" t="str">
        <f t="shared" si="62"/>
        <v>Insufficient Data</v>
      </c>
      <c r="H817" s="13" t="str">
        <f t="shared" si="63"/>
        <v>No Data</v>
      </c>
      <c r="I817" s="10">
        <f>PasteData!G820</f>
        <v>0</v>
      </c>
      <c r="J817" s="10">
        <f>PasteData!H820</f>
        <v>0</v>
      </c>
    </row>
    <row r="818" spans="1:10" x14ac:dyDescent="0.3">
      <c r="A818" s="10" t="str">
        <f>LEFT(PasteData!A821,19)</f>
        <v/>
      </c>
      <c r="B818" s="11" t="e">
        <f>IF(PasteData!$U$1="Eastern Daylight Time",View!A818-(4/24),IF(OR(PasteData!$U$1="Eastern Standard Time",PasteData!$U$1="Central Daylight Time"),View!A818-(5/24),IF(OR(PasteData!$U$1="Central Standard Time",PasteData!$U$1="Mountain Daylight Time"),View!A818-(6/24),IF(OR(PasteData!$U$1="Mountain Standard Time",PasteData!$U$1="Pacific Daylight Time"),View!A818-(7/24),IF(OR(PasteData!$U$1="Pacific Standard Time",PasteData!$U$1="Alaska Daylight Time"),View!A818-(8/24),IF(PasteData!$U$1="Alaska Standard Time",View!A818-(9/24),""))))))</f>
        <v>#VALUE!</v>
      </c>
      <c r="C818" s="10">
        <f>PasteData!C821</f>
        <v>0</v>
      </c>
      <c r="D818" s="10">
        <f t="shared" si="61"/>
        <v>5.75</v>
      </c>
      <c r="E818">
        <f t="shared" si="64"/>
        <v>1</v>
      </c>
      <c r="F818">
        <f t="shared" si="65"/>
        <v>5.75</v>
      </c>
      <c r="G818" s="12" t="str">
        <f t="shared" si="62"/>
        <v>Insufficient Data</v>
      </c>
      <c r="H818" s="13" t="str">
        <f t="shared" si="63"/>
        <v>No Data</v>
      </c>
      <c r="I818" s="10">
        <f>PasteData!G821</f>
        <v>0</v>
      </c>
      <c r="J818" s="10">
        <f>PasteData!H821</f>
        <v>0</v>
      </c>
    </row>
    <row r="819" spans="1:10" x14ac:dyDescent="0.3">
      <c r="A819" s="10" t="str">
        <f>LEFT(PasteData!A822,19)</f>
        <v/>
      </c>
      <c r="B819" s="11" t="e">
        <f>IF(PasteData!$U$1="Eastern Daylight Time",View!A819-(4/24),IF(OR(PasteData!$U$1="Eastern Standard Time",PasteData!$U$1="Central Daylight Time"),View!A819-(5/24),IF(OR(PasteData!$U$1="Central Standard Time",PasteData!$U$1="Mountain Daylight Time"),View!A819-(6/24),IF(OR(PasteData!$U$1="Mountain Standard Time",PasteData!$U$1="Pacific Daylight Time"),View!A819-(7/24),IF(OR(PasteData!$U$1="Pacific Standard Time",PasteData!$U$1="Alaska Daylight Time"),View!A819-(8/24),IF(PasteData!$U$1="Alaska Standard Time",View!A819-(9/24),""))))))</f>
        <v>#VALUE!</v>
      </c>
      <c r="C819" s="10">
        <f>PasteData!C822</f>
        <v>0</v>
      </c>
      <c r="D819" s="10">
        <f t="shared" si="61"/>
        <v>5.75</v>
      </c>
      <c r="E819">
        <f t="shared" si="64"/>
        <v>1</v>
      </c>
      <c r="F819">
        <f t="shared" si="65"/>
        <v>5.75</v>
      </c>
      <c r="G819" s="12" t="str">
        <f t="shared" si="62"/>
        <v>Insufficient Data</v>
      </c>
      <c r="H819" s="13" t="str">
        <f t="shared" si="63"/>
        <v>No Data</v>
      </c>
      <c r="I819" s="10">
        <f>PasteData!G822</f>
        <v>0</v>
      </c>
      <c r="J819" s="10">
        <f>PasteData!H822</f>
        <v>0</v>
      </c>
    </row>
    <row r="820" spans="1:10" x14ac:dyDescent="0.3">
      <c r="A820" s="10" t="str">
        <f>LEFT(PasteData!A823,19)</f>
        <v/>
      </c>
      <c r="B820" s="11" t="e">
        <f>IF(PasteData!$U$1="Eastern Daylight Time",View!A820-(4/24),IF(OR(PasteData!$U$1="Eastern Standard Time",PasteData!$U$1="Central Daylight Time"),View!A820-(5/24),IF(OR(PasteData!$U$1="Central Standard Time",PasteData!$U$1="Mountain Daylight Time"),View!A820-(6/24),IF(OR(PasteData!$U$1="Mountain Standard Time",PasteData!$U$1="Pacific Daylight Time"),View!A820-(7/24),IF(OR(PasteData!$U$1="Pacific Standard Time",PasteData!$U$1="Alaska Daylight Time"),View!A820-(8/24),IF(PasteData!$U$1="Alaska Standard Time",View!A820-(9/24),""))))))</f>
        <v>#VALUE!</v>
      </c>
      <c r="C820" s="10">
        <f>PasteData!C823</f>
        <v>0</v>
      </c>
      <c r="D820" s="10">
        <f t="shared" si="61"/>
        <v>5.75</v>
      </c>
      <c r="E820">
        <f t="shared" si="64"/>
        <v>1</v>
      </c>
      <c r="F820">
        <f t="shared" si="65"/>
        <v>5.75</v>
      </c>
      <c r="G820" s="12" t="str">
        <f t="shared" si="62"/>
        <v>Insufficient Data</v>
      </c>
      <c r="H820" s="13" t="str">
        <f t="shared" si="63"/>
        <v>No Data</v>
      </c>
      <c r="I820" s="10">
        <f>PasteData!G823</f>
        <v>0</v>
      </c>
      <c r="J820" s="10">
        <f>PasteData!H823</f>
        <v>0</v>
      </c>
    </row>
    <row r="821" spans="1:10" x14ac:dyDescent="0.3">
      <c r="A821" s="10" t="str">
        <f>LEFT(PasteData!A824,19)</f>
        <v/>
      </c>
      <c r="B821" s="11" t="e">
        <f>IF(PasteData!$U$1="Eastern Daylight Time",View!A821-(4/24),IF(OR(PasteData!$U$1="Eastern Standard Time",PasteData!$U$1="Central Daylight Time"),View!A821-(5/24),IF(OR(PasteData!$U$1="Central Standard Time",PasteData!$U$1="Mountain Daylight Time"),View!A821-(6/24),IF(OR(PasteData!$U$1="Mountain Standard Time",PasteData!$U$1="Pacific Daylight Time"),View!A821-(7/24),IF(OR(PasteData!$U$1="Pacific Standard Time",PasteData!$U$1="Alaska Daylight Time"),View!A821-(8/24),IF(PasteData!$U$1="Alaska Standard Time",View!A821-(9/24),""))))))</f>
        <v>#VALUE!</v>
      </c>
      <c r="C821" s="10">
        <f>PasteData!C824</f>
        <v>0</v>
      </c>
      <c r="D821" s="10">
        <f t="shared" si="61"/>
        <v>5.75</v>
      </c>
      <c r="E821">
        <f t="shared" si="64"/>
        <v>1</v>
      </c>
      <c r="F821">
        <f t="shared" si="65"/>
        <v>5.75</v>
      </c>
      <c r="G821" s="12" t="str">
        <f t="shared" si="62"/>
        <v>Insufficient Data</v>
      </c>
      <c r="H821" s="13" t="str">
        <f t="shared" si="63"/>
        <v>No Data</v>
      </c>
      <c r="I821" s="10">
        <f>PasteData!G824</f>
        <v>0</v>
      </c>
      <c r="J821" s="10">
        <f>PasteData!H824</f>
        <v>0</v>
      </c>
    </row>
    <row r="822" spans="1:10" x14ac:dyDescent="0.3">
      <c r="A822" s="10" t="str">
        <f>LEFT(PasteData!A825,19)</f>
        <v/>
      </c>
      <c r="B822" s="11" t="e">
        <f>IF(PasteData!$U$1="Eastern Daylight Time",View!A822-(4/24),IF(OR(PasteData!$U$1="Eastern Standard Time",PasteData!$U$1="Central Daylight Time"),View!A822-(5/24),IF(OR(PasteData!$U$1="Central Standard Time",PasteData!$U$1="Mountain Daylight Time"),View!A822-(6/24),IF(OR(PasteData!$U$1="Mountain Standard Time",PasteData!$U$1="Pacific Daylight Time"),View!A822-(7/24),IF(OR(PasteData!$U$1="Pacific Standard Time",PasteData!$U$1="Alaska Daylight Time"),View!A822-(8/24),IF(PasteData!$U$1="Alaska Standard Time",View!A822-(9/24),""))))))</f>
        <v>#VALUE!</v>
      </c>
      <c r="C822" s="10">
        <f>PasteData!C825</f>
        <v>0</v>
      </c>
      <c r="D822" s="10">
        <f t="shared" si="61"/>
        <v>5.75</v>
      </c>
      <c r="E822">
        <f t="shared" si="64"/>
        <v>1</v>
      </c>
      <c r="F822">
        <f t="shared" si="65"/>
        <v>5.75</v>
      </c>
      <c r="G822" s="12" t="str">
        <f t="shared" si="62"/>
        <v>Insufficient Data</v>
      </c>
      <c r="H822" s="13" t="str">
        <f t="shared" si="63"/>
        <v>No Data</v>
      </c>
      <c r="I822" s="10">
        <f>PasteData!G825</f>
        <v>0</v>
      </c>
      <c r="J822" s="10">
        <f>PasteData!H825</f>
        <v>0</v>
      </c>
    </row>
    <row r="823" spans="1:10" x14ac:dyDescent="0.3">
      <c r="A823" s="10" t="str">
        <f>LEFT(PasteData!A826,19)</f>
        <v/>
      </c>
      <c r="B823" s="11" t="e">
        <f>IF(PasteData!$U$1="Eastern Daylight Time",View!A823-(4/24),IF(OR(PasteData!$U$1="Eastern Standard Time",PasteData!$U$1="Central Daylight Time"),View!A823-(5/24),IF(OR(PasteData!$U$1="Central Standard Time",PasteData!$U$1="Mountain Daylight Time"),View!A823-(6/24),IF(OR(PasteData!$U$1="Mountain Standard Time",PasteData!$U$1="Pacific Daylight Time"),View!A823-(7/24),IF(OR(PasteData!$U$1="Pacific Standard Time",PasteData!$U$1="Alaska Daylight Time"),View!A823-(8/24),IF(PasteData!$U$1="Alaska Standard Time",View!A823-(9/24),""))))))</f>
        <v>#VALUE!</v>
      </c>
      <c r="C823" s="10">
        <f>PasteData!C826</f>
        <v>0</v>
      </c>
      <c r="D823" s="10">
        <f t="shared" si="61"/>
        <v>5.75</v>
      </c>
      <c r="E823">
        <f t="shared" si="64"/>
        <v>1</v>
      </c>
      <c r="F823">
        <f t="shared" si="65"/>
        <v>5.75</v>
      </c>
      <c r="G823" s="12" t="str">
        <f t="shared" si="62"/>
        <v>Insufficient Data</v>
      </c>
      <c r="H823" s="13" t="str">
        <f t="shared" si="63"/>
        <v>No Data</v>
      </c>
      <c r="I823" s="10">
        <f>PasteData!G826</f>
        <v>0</v>
      </c>
      <c r="J823" s="10">
        <f>PasteData!H826</f>
        <v>0</v>
      </c>
    </row>
    <row r="824" spans="1:10" x14ac:dyDescent="0.3">
      <c r="A824" s="10" t="str">
        <f>LEFT(PasteData!A827,19)</f>
        <v/>
      </c>
      <c r="B824" s="11" t="e">
        <f>IF(PasteData!$U$1="Eastern Daylight Time",View!A824-(4/24),IF(OR(PasteData!$U$1="Eastern Standard Time",PasteData!$U$1="Central Daylight Time"),View!A824-(5/24),IF(OR(PasteData!$U$1="Central Standard Time",PasteData!$U$1="Mountain Daylight Time"),View!A824-(6/24),IF(OR(PasteData!$U$1="Mountain Standard Time",PasteData!$U$1="Pacific Daylight Time"),View!A824-(7/24),IF(OR(PasteData!$U$1="Pacific Standard Time",PasteData!$U$1="Alaska Daylight Time"),View!A824-(8/24),IF(PasteData!$U$1="Alaska Standard Time",View!A824-(9/24),""))))))</f>
        <v>#VALUE!</v>
      </c>
      <c r="C824" s="10">
        <f>PasteData!C827</f>
        <v>0</v>
      </c>
      <c r="D824" s="10">
        <f t="shared" si="61"/>
        <v>5.75</v>
      </c>
      <c r="E824">
        <f t="shared" si="64"/>
        <v>1</v>
      </c>
      <c r="F824">
        <f t="shared" si="65"/>
        <v>5.75</v>
      </c>
      <c r="G824" s="12" t="str">
        <f t="shared" si="62"/>
        <v>Insufficient Data</v>
      </c>
      <c r="H824" s="13" t="str">
        <f t="shared" si="63"/>
        <v>No Data</v>
      </c>
      <c r="I824" s="10">
        <f>PasteData!G827</f>
        <v>0</v>
      </c>
      <c r="J824" s="10">
        <f>PasteData!H827</f>
        <v>0</v>
      </c>
    </row>
    <row r="825" spans="1:10" x14ac:dyDescent="0.3">
      <c r="A825" s="10" t="str">
        <f>LEFT(PasteData!A828,19)</f>
        <v/>
      </c>
      <c r="B825" s="11" t="e">
        <f>IF(PasteData!$U$1="Eastern Daylight Time",View!A825-(4/24),IF(OR(PasteData!$U$1="Eastern Standard Time",PasteData!$U$1="Central Daylight Time"),View!A825-(5/24),IF(OR(PasteData!$U$1="Central Standard Time",PasteData!$U$1="Mountain Daylight Time"),View!A825-(6/24),IF(OR(PasteData!$U$1="Mountain Standard Time",PasteData!$U$1="Pacific Daylight Time"),View!A825-(7/24),IF(OR(PasteData!$U$1="Pacific Standard Time",PasteData!$U$1="Alaska Daylight Time"),View!A825-(8/24),IF(PasteData!$U$1="Alaska Standard Time",View!A825-(9/24),""))))))</f>
        <v>#VALUE!</v>
      </c>
      <c r="C825" s="10">
        <f>PasteData!C828</f>
        <v>0</v>
      </c>
      <c r="D825" s="10">
        <f t="shared" si="61"/>
        <v>5.75</v>
      </c>
      <c r="E825">
        <f t="shared" si="64"/>
        <v>1</v>
      </c>
      <c r="F825">
        <f t="shared" si="65"/>
        <v>5.75</v>
      </c>
      <c r="G825" s="12" t="str">
        <f t="shared" si="62"/>
        <v>Insufficient Data</v>
      </c>
      <c r="H825" s="13" t="str">
        <f t="shared" si="63"/>
        <v>No Data</v>
      </c>
      <c r="I825" s="10">
        <f>PasteData!G828</f>
        <v>0</v>
      </c>
      <c r="J825" s="10">
        <f>PasteData!H828</f>
        <v>0</v>
      </c>
    </row>
    <row r="826" spans="1:10" x14ac:dyDescent="0.3">
      <c r="A826" s="10" t="str">
        <f>LEFT(PasteData!A829,19)</f>
        <v/>
      </c>
      <c r="B826" s="11" t="e">
        <f>IF(PasteData!$U$1="Eastern Daylight Time",View!A826-(4/24),IF(OR(PasteData!$U$1="Eastern Standard Time",PasteData!$U$1="Central Daylight Time"),View!A826-(5/24),IF(OR(PasteData!$U$1="Central Standard Time",PasteData!$U$1="Mountain Daylight Time"),View!A826-(6/24),IF(OR(PasteData!$U$1="Mountain Standard Time",PasteData!$U$1="Pacific Daylight Time"),View!A826-(7/24),IF(OR(PasteData!$U$1="Pacific Standard Time",PasteData!$U$1="Alaska Daylight Time"),View!A826-(8/24),IF(PasteData!$U$1="Alaska Standard Time",View!A826-(9/24),""))))))</f>
        <v>#VALUE!</v>
      </c>
      <c r="C826" s="10">
        <f>PasteData!C829</f>
        <v>0</v>
      </c>
      <c r="D826" s="10">
        <f t="shared" si="61"/>
        <v>5.75</v>
      </c>
      <c r="E826">
        <f t="shared" si="64"/>
        <v>1</v>
      </c>
      <c r="F826">
        <f t="shared" si="65"/>
        <v>5.75</v>
      </c>
      <c r="G826" s="12" t="str">
        <f t="shared" si="62"/>
        <v>Insufficient Data</v>
      </c>
      <c r="H826" s="13" t="str">
        <f t="shared" si="63"/>
        <v>No Data</v>
      </c>
      <c r="I826" s="10">
        <f>PasteData!G829</f>
        <v>0</v>
      </c>
      <c r="J826" s="10">
        <f>PasteData!H829</f>
        <v>0</v>
      </c>
    </row>
    <row r="827" spans="1:10" x14ac:dyDescent="0.3">
      <c r="A827" s="10" t="str">
        <f>LEFT(PasteData!A830,19)</f>
        <v/>
      </c>
      <c r="B827" s="11" t="e">
        <f>IF(PasteData!$U$1="Eastern Daylight Time",View!A827-(4/24),IF(OR(PasteData!$U$1="Eastern Standard Time",PasteData!$U$1="Central Daylight Time"),View!A827-(5/24),IF(OR(PasteData!$U$1="Central Standard Time",PasteData!$U$1="Mountain Daylight Time"),View!A827-(6/24),IF(OR(PasteData!$U$1="Mountain Standard Time",PasteData!$U$1="Pacific Daylight Time"),View!A827-(7/24),IF(OR(PasteData!$U$1="Pacific Standard Time",PasteData!$U$1="Alaska Daylight Time"),View!A827-(8/24),IF(PasteData!$U$1="Alaska Standard Time",View!A827-(9/24),""))))))</f>
        <v>#VALUE!</v>
      </c>
      <c r="C827" s="10">
        <f>PasteData!C830</f>
        <v>0</v>
      </c>
      <c r="D827" s="10">
        <f t="shared" si="61"/>
        <v>5.75</v>
      </c>
      <c r="E827">
        <f t="shared" si="64"/>
        <v>1</v>
      </c>
      <c r="F827">
        <f t="shared" si="65"/>
        <v>5.75</v>
      </c>
      <c r="G827" s="12" t="str">
        <f t="shared" si="62"/>
        <v>Insufficient Data</v>
      </c>
      <c r="H827" s="13" t="str">
        <f t="shared" si="63"/>
        <v>No Data</v>
      </c>
      <c r="I827" s="10">
        <f>PasteData!G830</f>
        <v>0</v>
      </c>
      <c r="J827" s="10">
        <f>PasteData!H830</f>
        <v>0</v>
      </c>
    </row>
    <row r="828" spans="1:10" x14ac:dyDescent="0.3">
      <c r="A828" s="10" t="str">
        <f>LEFT(PasteData!A831,19)</f>
        <v/>
      </c>
      <c r="B828" s="11" t="e">
        <f>IF(PasteData!$U$1="Eastern Daylight Time",View!A828-(4/24),IF(OR(PasteData!$U$1="Eastern Standard Time",PasteData!$U$1="Central Daylight Time"),View!A828-(5/24),IF(OR(PasteData!$U$1="Central Standard Time",PasteData!$U$1="Mountain Daylight Time"),View!A828-(6/24),IF(OR(PasteData!$U$1="Mountain Standard Time",PasteData!$U$1="Pacific Daylight Time"),View!A828-(7/24),IF(OR(PasteData!$U$1="Pacific Standard Time",PasteData!$U$1="Alaska Daylight Time"),View!A828-(8/24),IF(PasteData!$U$1="Alaska Standard Time",View!A828-(9/24),""))))))</f>
        <v>#VALUE!</v>
      </c>
      <c r="C828" s="10">
        <f>PasteData!C831</f>
        <v>0</v>
      </c>
      <c r="D828" s="10">
        <f t="shared" si="61"/>
        <v>5.75</v>
      </c>
      <c r="E828">
        <f t="shared" si="64"/>
        <v>1</v>
      </c>
      <c r="F828">
        <f t="shared" si="65"/>
        <v>5.75</v>
      </c>
      <c r="G828" s="12" t="str">
        <f t="shared" si="62"/>
        <v>Insufficient Data</v>
      </c>
      <c r="H828" s="13" t="str">
        <f t="shared" si="63"/>
        <v>No Data</v>
      </c>
      <c r="I828" s="10">
        <f>PasteData!G831</f>
        <v>0</v>
      </c>
      <c r="J828" s="10">
        <f>PasteData!H831</f>
        <v>0</v>
      </c>
    </row>
    <row r="829" spans="1:10" x14ac:dyDescent="0.3">
      <c r="A829" s="10" t="str">
        <f>LEFT(PasteData!A832,19)</f>
        <v/>
      </c>
      <c r="B829" s="11" t="e">
        <f>IF(PasteData!$U$1="Eastern Daylight Time",View!A829-(4/24),IF(OR(PasteData!$U$1="Eastern Standard Time",PasteData!$U$1="Central Daylight Time"),View!A829-(5/24),IF(OR(PasteData!$U$1="Central Standard Time",PasteData!$U$1="Mountain Daylight Time"),View!A829-(6/24),IF(OR(PasteData!$U$1="Mountain Standard Time",PasteData!$U$1="Pacific Daylight Time"),View!A829-(7/24),IF(OR(PasteData!$U$1="Pacific Standard Time",PasteData!$U$1="Alaska Daylight Time"),View!A829-(8/24),IF(PasteData!$U$1="Alaska Standard Time",View!A829-(9/24),""))))))</f>
        <v>#VALUE!</v>
      </c>
      <c r="C829" s="10">
        <f>PasteData!C832</f>
        <v>0</v>
      </c>
      <c r="D829" s="10">
        <f t="shared" si="61"/>
        <v>5.75</v>
      </c>
      <c r="E829">
        <f t="shared" si="64"/>
        <v>1</v>
      </c>
      <c r="F829">
        <f t="shared" si="65"/>
        <v>5.75</v>
      </c>
      <c r="G829" s="12" t="str">
        <f t="shared" si="62"/>
        <v>Insufficient Data</v>
      </c>
      <c r="H829" s="13" t="str">
        <f t="shared" si="63"/>
        <v>No Data</v>
      </c>
      <c r="I829" s="10">
        <f>PasteData!G832</f>
        <v>0</v>
      </c>
      <c r="J829" s="10">
        <f>PasteData!H832</f>
        <v>0</v>
      </c>
    </row>
    <row r="830" spans="1:10" x14ac:dyDescent="0.3">
      <c r="A830" s="10" t="str">
        <f>LEFT(PasteData!A833,19)</f>
        <v/>
      </c>
      <c r="B830" s="11" t="e">
        <f>IF(PasteData!$U$1="Eastern Daylight Time",View!A830-(4/24),IF(OR(PasteData!$U$1="Eastern Standard Time",PasteData!$U$1="Central Daylight Time"),View!A830-(5/24),IF(OR(PasteData!$U$1="Central Standard Time",PasteData!$U$1="Mountain Daylight Time"),View!A830-(6/24),IF(OR(PasteData!$U$1="Mountain Standard Time",PasteData!$U$1="Pacific Daylight Time"),View!A830-(7/24),IF(OR(PasteData!$U$1="Pacific Standard Time",PasteData!$U$1="Alaska Daylight Time"),View!A830-(8/24),IF(PasteData!$U$1="Alaska Standard Time",View!A830-(9/24),""))))))</f>
        <v>#VALUE!</v>
      </c>
      <c r="C830" s="10">
        <f>PasteData!C833</f>
        <v>0</v>
      </c>
      <c r="D830" s="10">
        <f t="shared" si="61"/>
        <v>5.75</v>
      </c>
      <c r="E830">
        <f t="shared" si="64"/>
        <v>1</v>
      </c>
      <c r="F830">
        <f t="shared" si="65"/>
        <v>5.75</v>
      </c>
      <c r="G830" s="12" t="str">
        <f t="shared" si="62"/>
        <v>Insufficient Data</v>
      </c>
      <c r="H830" s="13" t="str">
        <f t="shared" si="63"/>
        <v>No Data</v>
      </c>
      <c r="I830" s="10">
        <f>PasteData!G833</f>
        <v>0</v>
      </c>
      <c r="J830" s="10">
        <f>PasteData!H833</f>
        <v>0</v>
      </c>
    </row>
    <row r="831" spans="1:10" x14ac:dyDescent="0.3">
      <c r="A831" s="10" t="str">
        <f>LEFT(PasteData!A834,19)</f>
        <v/>
      </c>
      <c r="B831" s="11" t="e">
        <f>IF(PasteData!$U$1="Eastern Daylight Time",View!A831-(4/24),IF(OR(PasteData!$U$1="Eastern Standard Time",PasteData!$U$1="Central Daylight Time"),View!A831-(5/24),IF(OR(PasteData!$U$1="Central Standard Time",PasteData!$U$1="Mountain Daylight Time"),View!A831-(6/24),IF(OR(PasteData!$U$1="Mountain Standard Time",PasteData!$U$1="Pacific Daylight Time"),View!A831-(7/24),IF(OR(PasteData!$U$1="Pacific Standard Time",PasteData!$U$1="Alaska Daylight Time"),View!A831-(8/24),IF(PasteData!$U$1="Alaska Standard Time",View!A831-(9/24),""))))))</f>
        <v>#VALUE!</v>
      </c>
      <c r="C831" s="10">
        <f>PasteData!C834</f>
        <v>0</v>
      </c>
      <c r="D831" s="10">
        <f t="shared" si="61"/>
        <v>5.75</v>
      </c>
      <c r="E831">
        <f t="shared" si="64"/>
        <v>1</v>
      </c>
      <c r="F831">
        <f t="shared" si="65"/>
        <v>5.75</v>
      </c>
      <c r="G831" s="12" t="str">
        <f t="shared" si="62"/>
        <v>Insufficient Data</v>
      </c>
      <c r="H831" s="13" t="str">
        <f t="shared" si="63"/>
        <v>No Data</v>
      </c>
      <c r="I831" s="10">
        <f>PasteData!G834</f>
        <v>0</v>
      </c>
      <c r="J831" s="10">
        <f>PasteData!H834</f>
        <v>0</v>
      </c>
    </row>
    <row r="832" spans="1:10" x14ac:dyDescent="0.3">
      <c r="A832" s="10" t="str">
        <f>LEFT(PasteData!A835,19)</f>
        <v/>
      </c>
      <c r="B832" s="11" t="e">
        <f>IF(PasteData!$U$1="Eastern Daylight Time",View!A832-(4/24),IF(OR(PasteData!$U$1="Eastern Standard Time",PasteData!$U$1="Central Daylight Time"),View!A832-(5/24),IF(OR(PasteData!$U$1="Central Standard Time",PasteData!$U$1="Mountain Daylight Time"),View!A832-(6/24),IF(OR(PasteData!$U$1="Mountain Standard Time",PasteData!$U$1="Pacific Daylight Time"),View!A832-(7/24),IF(OR(PasteData!$U$1="Pacific Standard Time",PasteData!$U$1="Alaska Daylight Time"),View!A832-(8/24),IF(PasteData!$U$1="Alaska Standard Time",View!A832-(9/24),""))))))</f>
        <v>#VALUE!</v>
      </c>
      <c r="C832" s="10">
        <f>PasteData!C835</f>
        <v>0</v>
      </c>
      <c r="D832" s="10">
        <f t="shared" si="61"/>
        <v>5.75</v>
      </c>
      <c r="E832">
        <f t="shared" si="64"/>
        <v>1</v>
      </c>
      <c r="F832">
        <f t="shared" si="65"/>
        <v>5.75</v>
      </c>
      <c r="G832" s="12" t="str">
        <f t="shared" si="62"/>
        <v>Insufficient Data</v>
      </c>
      <c r="H832" s="13" t="str">
        <f t="shared" si="63"/>
        <v>No Data</v>
      </c>
      <c r="I832" s="10">
        <f>PasteData!G835</f>
        <v>0</v>
      </c>
      <c r="J832" s="10">
        <f>PasteData!H835</f>
        <v>0</v>
      </c>
    </row>
    <row r="833" spans="1:10" x14ac:dyDescent="0.3">
      <c r="A833" s="10" t="str">
        <f>LEFT(PasteData!A836,19)</f>
        <v/>
      </c>
      <c r="B833" s="11" t="e">
        <f>IF(PasteData!$U$1="Eastern Daylight Time",View!A833-(4/24),IF(OR(PasteData!$U$1="Eastern Standard Time",PasteData!$U$1="Central Daylight Time"),View!A833-(5/24),IF(OR(PasteData!$U$1="Central Standard Time",PasteData!$U$1="Mountain Daylight Time"),View!A833-(6/24),IF(OR(PasteData!$U$1="Mountain Standard Time",PasteData!$U$1="Pacific Daylight Time"),View!A833-(7/24),IF(OR(PasteData!$U$1="Pacific Standard Time",PasteData!$U$1="Alaska Daylight Time"),View!A833-(8/24),IF(PasteData!$U$1="Alaska Standard Time",View!A833-(9/24),""))))))</f>
        <v>#VALUE!</v>
      </c>
      <c r="C833" s="10">
        <f>PasteData!C836</f>
        <v>0</v>
      </c>
      <c r="D833" s="10">
        <f t="shared" si="61"/>
        <v>5.75</v>
      </c>
      <c r="E833">
        <f t="shared" si="64"/>
        <v>1</v>
      </c>
      <c r="F833">
        <f t="shared" si="65"/>
        <v>5.75</v>
      </c>
      <c r="G833" s="12" t="str">
        <f t="shared" si="62"/>
        <v>Insufficient Data</v>
      </c>
      <c r="H833" s="13" t="str">
        <f t="shared" si="63"/>
        <v>No Data</v>
      </c>
      <c r="I833" s="10">
        <f>PasteData!G836</f>
        <v>0</v>
      </c>
      <c r="J833" s="10">
        <f>PasteData!H836</f>
        <v>0</v>
      </c>
    </row>
    <row r="834" spans="1:10" x14ac:dyDescent="0.3">
      <c r="A834" s="10" t="str">
        <f>LEFT(PasteData!A837,19)</f>
        <v/>
      </c>
      <c r="B834" s="11" t="e">
        <f>IF(PasteData!$U$1="Eastern Daylight Time",View!A834-(4/24),IF(OR(PasteData!$U$1="Eastern Standard Time",PasteData!$U$1="Central Daylight Time"),View!A834-(5/24),IF(OR(PasteData!$U$1="Central Standard Time",PasteData!$U$1="Mountain Daylight Time"),View!A834-(6/24),IF(OR(PasteData!$U$1="Mountain Standard Time",PasteData!$U$1="Pacific Daylight Time"),View!A834-(7/24),IF(OR(PasteData!$U$1="Pacific Standard Time",PasteData!$U$1="Alaska Daylight Time"),View!A834-(8/24),IF(PasteData!$U$1="Alaska Standard Time",View!A834-(9/24),""))))))</f>
        <v>#VALUE!</v>
      </c>
      <c r="C834" s="10">
        <f>PasteData!C837</f>
        <v>0</v>
      </c>
      <c r="D834" s="10">
        <f t="shared" ref="D834:D897" si="66">IF(C834&lt;=343,0.52*C834-0.086*J834+5.75,(0.46*C834)+(0.000393*(C834)^2)+2.97)</f>
        <v>5.75</v>
      </c>
      <c r="E834">
        <f t="shared" si="64"/>
        <v>1</v>
      </c>
      <c r="F834">
        <f t="shared" si="65"/>
        <v>5.75</v>
      </c>
      <c r="G834" s="12" t="str">
        <f t="shared" si="62"/>
        <v>Insufficient Data</v>
      </c>
      <c r="H834" s="13" t="str">
        <f t="shared" si="63"/>
        <v>No Data</v>
      </c>
      <c r="I834" s="10">
        <f>PasteData!G837</f>
        <v>0</v>
      </c>
      <c r="J834" s="10">
        <f>PasteData!H837</f>
        <v>0</v>
      </c>
    </row>
    <row r="835" spans="1:10" x14ac:dyDescent="0.3">
      <c r="A835" s="10" t="str">
        <f>LEFT(PasteData!A838,19)</f>
        <v/>
      </c>
      <c r="B835" s="11" t="e">
        <f>IF(PasteData!$U$1="Eastern Daylight Time",View!A835-(4/24),IF(OR(PasteData!$U$1="Eastern Standard Time",PasteData!$U$1="Central Daylight Time"),View!A835-(5/24),IF(OR(PasteData!$U$1="Central Standard Time",PasteData!$U$1="Mountain Daylight Time"),View!A835-(6/24),IF(OR(PasteData!$U$1="Mountain Standard Time",PasteData!$U$1="Pacific Daylight Time"),View!A835-(7/24),IF(OR(PasteData!$U$1="Pacific Standard Time",PasteData!$U$1="Alaska Daylight Time"),View!A835-(8/24),IF(PasteData!$U$1="Alaska Standard Time",View!A835-(9/24),""))))))</f>
        <v>#VALUE!</v>
      </c>
      <c r="C835" s="10">
        <f>PasteData!C838</f>
        <v>0</v>
      </c>
      <c r="D835" s="10">
        <f t="shared" si="66"/>
        <v>5.75</v>
      </c>
      <c r="E835">
        <f t="shared" si="64"/>
        <v>1</v>
      </c>
      <c r="F835">
        <f t="shared" si="65"/>
        <v>5.75</v>
      </c>
      <c r="G835" s="12" t="str">
        <f t="shared" ref="G835:G898" si="67">IF(COUNTBLANK(A835:A846)&gt;=12,"Insufficient Data",ROUND(IF(AND(TRUNC(F835,1)&gt;=0,TRUNC(F835,1)&lt;=12),(50/12)*TRUNC(F835,1),IF(AND(TRUNC(F835,1)&gt;=12.1,TRUNC(F835,1)&lt;=35.4),(49/23.3)*(TRUNC(F835,1)-12.1)+51,IF(AND(TRUNC(F835,1)&gt;=35.5,TRUNC(F835,1)&lt;=55.4),(49/19.9)*(TRUNC(F835,1)-35.5)+101,IF(AND(TRUNC(F835,1)&gt;=55.5,TRUNC(F835,1)&lt;=150.4),(49/94.9)*(TRUNC(F835,1)-55.5)+151,IF(AND(TRUNC(F835,1)&gt;=150.5,TRUNC(F835,1)&lt;=250.4),(99/99.9)*(TRUNC(F835,1)-150.5)+201,IF(AND(TRUNC(F835,1)&gt;=250.5,TRUNC(F835,1)&lt;=350.4),(99/99.9)*(TRUNC(F835,1)-250.5)+301,IF(TRUNC(F835,1)&gt;=350.5,(99/149.9)*(TRUNC(F835,1)-350.5)+401,"No Data"))))))),0))</f>
        <v>Insufficient Data</v>
      </c>
      <c r="H835" s="13" t="str">
        <f t="shared" ref="H835:H898" si="68">IF(ISNUMBER(G835),IF(AND(G835&gt;=0,G835&lt;=50),"Good",IF(AND(G835&gt;=50,G835&lt;=100),"Moderate",IF(AND(G835&gt;=101,G835&lt;=150),"Unhealthy for Sensitive Groups",IF(AND(G835&gt;=151,G835&lt;=200),"Unhealthy",IF(AND(G835&gt;=201,G835&lt;=300),"Very Unhealthy",IF(AND(G835&gt;=301,G835&lt;=500),"Hazardous",IF(G835&gt;500,"Beyond the AQI","No Data"))))))),"No Data")</f>
        <v>No Data</v>
      </c>
      <c r="I835" s="10">
        <f>PasteData!G838</f>
        <v>0</v>
      </c>
      <c r="J835" s="10">
        <f>PasteData!H838</f>
        <v>0</v>
      </c>
    </row>
    <row r="836" spans="1:10" x14ac:dyDescent="0.3">
      <c r="A836" s="10" t="str">
        <f>LEFT(PasteData!A839,19)</f>
        <v/>
      </c>
      <c r="B836" s="11" t="e">
        <f>IF(PasteData!$U$1="Eastern Daylight Time",View!A836-(4/24),IF(OR(PasteData!$U$1="Eastern Standard Time",PasteData!$U$1="Central Daylight Time"),View!A836-(5/24),IF(OR(PasteData!$U$1="Central Standard Time",PasteData!$U$1="Mountain Daylight Time"),View!A836-(6/24),IF(OR(PasteData!$U$1="Mountain Standard Time",PasteData!$U$1="Pacific Daylight Time"),View!A836-(7/24),IF(OR(PasteData!$U$1="Pacific Standard Time",PasteData!$U$1="Alaska Daylight Time"),View!A836-(8/24),IF(PasteData!$U$1="Alaska Standard Time",View!A836-(9/24),""))))))</f>
        <v>#VALUE!</v>
      </c>
      <c r="C836" s="10">
        <f>PasteData!C839</f>
        <v>0</v>
      </c>
      <c r="D836" s="10">
        <f t="shared" si="66"/>
        <v>5.75</v>
      </c>
      <c r="E836">
        <f t="shared" si="64"/>
        <v>1</v>
      </c>
      <c r="F836">
        <f t="shared" si="65"/>
        <v>5.75</v>
      </c>
      <c r="G836" s="12" t="str">
        <f t="shared" si="67"/>
        <v>Insufficient Data</v>
      </c>
      <c r="H836" s="13" t="str">
        <f t="shared" si="68"/>
        <v>No Data</v>
      </c>
      <c r="I836" s="10">
        <f>PasteData!G839</f>
        <v>0</v>
      </c>
      <c r="J836" s="10">
        <f>PasteData!H839</f>
        <v>0</v>
      </c>
    </row>
    <row r="837" spans="1:10" x14ac:dyDescent="0.3">
      <c r="A837" s="10" t="str">
        <f>LEFT(PasteData!A840,19)</f>
        <v/>
      </c>
      <c r="B837" s="11" t="e">
        <f>IF(PasteData!$U$1="Eastern Daylight Time",View!A837-(4/24),IF(OR(PasteData!$U$1="Eastern Standard Time",PasteData!$U$1="Central Daylight Time"),View!A837-(5/24),IF(OR(PasteData!$U$1="Central Standard Time",PasteData!$U$1="Mountain Daylight Time"),View!A837-(6/24),IF(OR(PasteData!$U$1="Mountain Standard Time",PasteData!$U$1="Pacific Daylight Time"),View!A837-(7/24),IF(OR(PasteData!$U$1="Pacific Standard Time",PasteData!$U$1="Alaska Daylight Time"),View!A837-(8/24),IF(PasteData!$U$1="Alaska Standard Time",View!A837-(9/24),""))))))</f>
        <v>#VALUE!</v>
      </c>
      <c r="C837" s="10">
        <f>PasteData!C840</f>
        <v>0</v>
      </c>
      <c r="D837" s="10">
        <f t="shared" si="66"/>
        <v>5.75</v>
      </c>
      <c r="E837">
        <f t="shared" si="64"/>
        <v>1</v>
      </c>
      <c r="F837">
        <f t="shared" si="65"/>
        <v>5.75</v>
      </c>
      <c r="G837" s="12" t="str">
        <f t="shared" si="67"/>
        <v>Insufficient Data</v>
      </c>
      <c r="H837" s="13" t="str">
        <f t="shared" si="68"/>
        <v>No Data</v>
      </c>
      <c r="I837" s="10">
        <f>PasteData!G840</f>
        <v>0</v>
      </c>
      <c r="J837" s="10">
        <f>PasteData!H840</f>
        <v>0</v>
      </c>
    </row>
    <row r="838" spans="1:10" x14ac:dyDescent="0.3">
      <c r="A838" s="10" t="str">
        <f>LEFT(PasteData!A841,19)</f>
        <v/>
      </c>
      <c r="B838" s="11" t="e">
        <f>IF(PasteData!$U$1="Eastern Daylight Time",View!A838-(4/24),IF(OR(PasteData!$U$1="Eastern Standard Time",PasteData!$U$1="Central Daylight Time"),View!A838-(5/24),IF(OR(PasteData!$U$1="Central Standard Time",PasteData!$U$1="Mountain Daylight Time"),View!A838-(6/24),IF(OR(PasteData!$U$1="Mountain Standard Time",PasteData!$U$1="Pacific Daylight Time"),View!A838-(7/24),IF(OR(PasteData!$U$1="Pacific Standard Time",PasteData!$U$1="Alaska Daylight Time"),View!A838-(8/24),IF(PasteData!$U$1="Alaska Standard Time",View!A838-(9/24),""))))))</f>
        <v>#VALUE!</v>
      </c>
      <c r="C838" s="10">
        <f>PasteData!C841</f>
        <v>0</v>
      </c>
      <c r="D838" s="10">
        <f t="shared" si="66"/>
        <v>5.75</v>
      </c>
      <c r="E838">
        <f t="shared" si="64"/>
        <v>1</v>
      </c>
      <c r="F838">
        <f t="shared" si="65"/>
        <v>5.75</v>
      </c>
      <c r="G838" s="12" t="str">
        <f t="shared" si="67"/>
        <v>Insufficient Data</v>
      </c>
      <c r="H838" s="13" t="str">
        <f t="shared" si="68"/>
        <v>No Data</v>
      </c>
      <c r="I838" s="10">
        <f>PasteData!G841</f>
        <v>0</v>
      </c>
      <c r="J838" s="10">
        <f>PasteData!H841</f>
        <v>0</v>
      </c>
    </row>
    <row r="839" spans="1:10" x14ac:dyDescent="0.3">
      <c r="A839" s="10" t="str">
        <f>LEFT(PasteData!A842,19)</f>
        <v/>
      </c>
      <c r="B839" s="11" t="e">
        <f>IF(PasteData!$U$1="Eastern Daylight Time",View!A839-(4/24),IF(OR(PasteData!$U$1="Eastern Standard Time",PasteData!$U$1="Central Daylight Time"),View!A839-(5/24),IF(OR(PasteData!$U$1="Central Standard Time",PasteData!$U$1="Mountain Daylight Time"),View!A839-(6/24),IF(OR(PasteData!$U$1="Mountain Standard Time",PasteData!$U$1="Pacific Daylight Time"),View!A839-(7/24),IF(OR(PasteData!$U$1="Pacific Standard Time",PasteData!$U$1="Alaska Daylight Time"),View!A839-(8/24),IF(PasteData!$U$1="Alaska Standard Time",View!A839-(9/24),""))))))</f>
        <v>#VALUE!</v>
      </c>
      <c r="C839" s="10">
        <f>PasteData!C842</f>
        <v>0</v>
      </c>
      <c r="D839" s="10">
        <f t="shared" si="66"/>
        <v>5.75</v>
      </c>
      <c r="E839">
        <f t="shared" si="64"/>
        <v>1</v>
      </c>
      <c r="F839">
        <f t="shared" si="65"/>
        <v>5.75</v>
      </c>
      <c r="G839" s="12" t="str">
        <f t="shared" si="67"/>
        <v>Insufficient Data</v>
      </c>
      <c r="H839" s="13" t="str">
        <f t="shared" si="68"/>
        <v>No Data</v>
      </c>
      <c r="I839" s="10">
        <f>PasteData!G842</f>
        <v>0</v>
      </c>
      <c r="J839" s="10">
        <f>PasteData!H842</f>
        <v>0</v>
      </c>
    </row>
    <row r="840" spans="1:10" x14ac:dyDescent="0.3">
      <c r="A840" s="10" t="str">
        <f>LEFT(PasteData!A843,19)</f>
        <v/>
      </c>
      <c r="B840" s="11" t="e">
        <f>IF(PasteData!$U$1="Eastern Daylight Time",View!A840-(4/24),IF(OR(PasteData!$U$1="Eastern Standard Time",PasteData!$U$1="Central Daylight Time"),View!A840-(5/24),IF(OR(PasteData!$U$1="Central Standard Time",PasteData!$U$1="Mountain Daylight Time"),View!A840-(6/24),IF(OR(PasteData!$U$1="Mountain Standard Time",PasteData!$U$1="Pacific Daylight Time"),View!A840-(7/24),IF(OR(PasteData!$U$1="Pacific Standard Time",PasteData!$U$1="Alaska Daylight Time"),View!A840-(8/24),IF(PasteData!$U$1="Alaska Standard Time",View!A840-(9/24),""))))))</f>
        <v>#VALUE!</v>
      </c>
      <c r="C840" s="10">
        <f>PasteData!C843</f>
        <v>0</v>
      </c>
      <c r="D840" s="10">
        <f t="shared" si="66"/>
        <v>5.75</v>
      </c>
      <c r="E840">
        <f t="shared" si="64"/>
        <v>1</v>
      </c>
      <c r="F840">
        <f t="shared" si="65"/>
        <v>5.75</v>
      </c>
      <c r="G840" s="12" t="str">
        <f t="shared" si="67"/>
        <v>Insufficient Data</v>
      </c>
      <c r="H840" s="13" t="str">
        <f t="shared" si="68"/>
        <v>No Data</v>
      </c>
      <c r="I840" s="10">
        <f>PasteData!G843</f>
        <v>0</v>
      </c>
      <c r="J840" s="10">
        <f>PasteData!H843</f>
        <v>0</v>
      </c>
    </row>
    <row r="841" spans="1:10" x14ac:dyDescent="0.3">
      <c r="A841" s="10" t="str">
        <f>LEFT(PasteData!A844,19)</f>
        <v/>
      </c>
      <c r="B841" s="11" t="e">
        <f>IF(PasteData!$U$1="Eastern Daylight Time",View!A841-(4/24),IF(OR(PasteData!$U$1="Eastern Standard Time",PasteData!$U$1="Central Daylight Time"),View!A841-(5/24),IF(OR(PasteData!$U$1="Central Standard Time",PasteData!$U$1="Mountain Daylight Time"),View!A841-(6/24),IF(OR(PasteData!$U$1="Mountain Standard Time",PasteData!$U$1="Pacific Daylight Time"),View!A841-(7/24),IF(OR(PasteData!$U$1="Pacific Standard Time",PasteData!$U$1="Alaska Daylight Time"),View!A841-(8/24),IF(PasteData!$U$1="Alaska Standard Time",View!A841-(9/24),""))))))</f>
        <v>#VALUE!</v>
      </c>
      <c r="C841" s="10">
        <f>PasteData!C844</f>
        <v>0</v>
      </c>
      <c r="D841" s="10">
        <f t="shared" si="66"/>
        <v>5.75</v>
      </c>
      <c r="E841">
        <f t="shared" si="64"/>
        <v>1</v>
      </c>
      <c r="F841">
        <f t="shared" si="65"/>
        <v>5.75</v>
      </c>
      <c r="G841" s="12" t="str">
        <f t="shared" si="67"/>
        <v>Insufficient Data</v>
      </c>
      <c r="H841" s="13" t="str">
        <f t="shared" si="68"/>
        <v>No Data</v>
      </c>
      <c r="I841" s="10">
        <f>PasteData!G844</f>
        <v>0</v>
      </c>
      <c r="J841" s="10">
        <f>PasteData!H844</f>
        <v>0</v>
      </c>
    </row>
    <row r="842" spans="1:10" x14ac:dyDescent="0.3">
      <c r="A842" s="10" t="str">
        <f>LEFT(PasteData!A845,19)</f>
        <v/>
      </c>
      <c r="B842" s="11" t="e">
        <f>IF(PasteData!$U$1="Eastern Daylight Time",View!A842-(4/24),IF(OR(PasteData!$U$1="Eastern Standard Time",PasteData!$U$1="Central Daylight Time"),View!A842-(5/24),IF(OR(PasteData!$U$1="Central Standard Time",PasteData!$U$1="Mountain Daylight Time"),View!A842-(6/24),IF(OR(PasteData!$U$1="Mountain Standard Time",PasteData!$U$1="Pacific Daylight Time"),View!A842-(7/24),IF(OR(PasteData!$U$1="Pacific Standard Time",PasteData!$U$1="Alaska Daylight Time"),View!A842-(8/24),IF(PasteData!$U$1="Alaska Standard Time",View!A842-(9/24),""))))))</f>
        <v>#VALUE!</v>
      </c>
      <c r="C842" s="10">
        <f>PasteData!C845</f>
        <v>0</v>
      </c>
      <c r="D842" s="10">
        <f t="shared" si="66"/>
        <v>5.75</v>
      </c>
      <c r="E842">
        <f t="shared" si="64"/>
        <v>1</v>
      </c>
      <c r="F842">
        <f t="shared" si="65"/>
        <v>5.75</v>
      </c>
      <c r="G842" s="12" t="str">
        <f t="shared" si="67"/>
        <v>Insufficient Data</v>
      </c>
      <c r="H842" s="13" t="str">
        <f t="shared" si="68"/>
        <v>No Data</v>
      </c>
      <c r="I842" s="10">
        <f>PasteData!G845</f>
        <v>0</v>
      </c>
      <c r="J842" s="10">
        <f>PasteData!H845</f>
        <v>0</v>
      </c>
    </row>
    <row r="843" spans="1:10" x14ac:dyDescent="0.3">
      <c r="A843" s="10" t="str">
        <f>LEFT(PasteData!A846,19)</f>
        <v/>
      </c>
      <c r="B843" s="11" t="e">
        <f>IF(PasteData!$U$1="Eastern Daylight Time",View!A843-(4/24),IF(OR(PasteData!$U$1="Eastern Standard Time",PasteData!$U$1="Central Daylight Time"),View!A843-(5/24),IF(OR(PasteData!$U$1="Central Standard Time",PasteData!$U$1="Mountain Daylight Time"),View!A843-(6/24),IF(OR(PasteData!$U$1="Mountain Standard Time",PasteData!$U$1="Pacific Daylight Time"),View!A843-(7/24),IF(OR(PasteData!$U$1="Pacific Standard Time",PasteData!$U$1="Alaska Daylight Time"),View!A843-(8/24),IF(PasteData!$U$1="Alaska Standard Time",View!A843-(9/24),""))))))</f>
        <v>#VALUE!</v>
      </c>
      <c r="C843" s="10">
        <f>PasteData!C846</f>
        <v>0</v>
      </c>
      <c r="D843" s="10">
        <f t="shared" si="66"/>
        <v>5.75</v>
      </c>
      <c r="E843">
        <f t="shared" si="64"/>
        <v>1</v>
      </c>
      <c r="F843">
        <f t="shared" si="65"/>
        <v>5.75</v>
      </c>
      <c r="G843" s="12" t="str">
        <f t="shared" si="67"/>
        <v>Insufficient Data</v>
      </c>
      <c r="H843" s="13" t="str">
        <f t="shared" si="68"/>
        <v>No Data</v>
      </c>
      <c r="I843" s="10">
        <f>PasteData!G846</f>
        <v>0</v>
      </c>
      <c r="J843" s="10">
        <f>PasteData!H846</f>
        <v>0</v>
      </c>
    </row>
    <row r="844" spans="1:10" x14ac:dyDescent="0.3">
      <c r="A844" s="10" t="str">
        <f>LEFT(PasteData!A847,19)</f>
        <v/>
      </c>
      <c r="B844" s="11" t="e">
        <f>IF(PasteData!$U$1="Eastern Daylight Time",View!A844-(4/24),IF(OR(PasteData!$U$1="Eastern Standard Time",PasteData!$U$1="Central Daylight Time"),View!A844-(5/24),IF(OR(PasteData!$U$1="Central Standard Time",PasteData!$U$1="Mountain Daylight Time"),View!A844-(6/24),IF(OR(PasteData!$U$1="Mountain Standard Time",PasteData!$U$1="Pacific Daylight Time"),View!A844-(7/24),IF(OR(PasteData!$U$1="Pacific Standard Time",PasteData!$U$1="Alaska Daylight Time"),View!A844-(8/24),IF(PasteData!$U$1="Alaska Standard Time",View!A844-(9/24),""))))))</f>
        <v>#VALUE!</v>
      </c>
      <c r="C844" s="10">
        <f>PasteData!C847</f>
        <v>0</v>
      </c>
      <c r="D844" s="10">
        <f t="shared" si="66"/>
        <v>5.75</v>
      </c>
      <c r="E844">
        <f t="shared" si="64"/>
        <v>1</v>
      </c>
      <c r="F844">
        <f t="shared" si="65"/>
        <v>5.75</v>
      </c>
      <c r="G844" s="12" t="str">
        <f t="shared" si="67"/>
        <v>Insufficient Data</v>
      </c>
      <c r="H844" s="13" t="str">
        <f t="shared" si="68"/>
        <v>No Data</v>
      </c>
      <c r="I844" s="10">
        <f>PasteData!G847</f>
        <v>0</v>
      </c>
      <c r="J844" s="10">
        <f>PasteData!H847</f>
        <v>0</v>
      </c>
    </row>
    <row r="845" spans="1:10" x14ac:dyDescent="0.3">
      <c r="A845" s="10" t="str">
        <f>LEFT(PasteData!A848,19)</f>
        <v/>
      </c>
      <c r="B845" s="11" t="e">
        <f>IF(PasteData!$U$1="Eastern Daylight Time",View!A845-(4/24),IF(OR(PasteData!$U$1="Eastern Standard Time",PasteData!$U$1="Central Daylight Time"),View!A845-(5/24),IF(OR(PasteData!$U$1="Central Standard Time",PasteData!$U$1="Mountain Daylight Time"),View!A845-(6/24),IF(OR(PasteData!$U$1="Mountain Standard Time",PasteData!$U$1="Pacific Daylight Time"),View!A845-(7/24),IF(OR(PasteData!$U$1="Pacific Standard Time",PasteData!$U$1="Alaska Daylight Time"),View!A845-(8/24),IF(PasteData!$U$1="Alaska Standard Time",View!A845-(9/24),""))))))</f>
        <v>#VALUE!</v>
      </c>
      <c r="C845" s="10">
        <f>PasteData!C848</f>
        <v>0</v>
      </c>
      <c r="D845" s="10">
        <f t="shared" si="66"/>
        <v>5.75</v>
      </c>
      <c r="E845">
        <f t="shared" si="64"/>
        <v>1</v>
      </c>
      <c r="F845">
        <f t="shared" si="65"/>
        <v>5.75</v>
      </c>
      <c r="G845" s="12" t="str">
        <f t="shared" si="67"/>
        <v>Insufficient Data</v>
      </c>
      <c r="H845" s="13" t="str">
        <f t="shared" si="68"/>
        <v>No Data</v>
      </c>
      <c r="I845" s="10">
        <f>PasteData!G848</f>
        <v>0</v>
      </c>
      <c r="J845" s="10">
        <f>PasteData!H848</f>
        <v>0</v>
      </c>
    </row>
    <row r="846" spans="1:10" x14ac:dyDescent="0.3">
      <c r="A846" s="10" t="str">
        <f>LEFT(PasteData!A849,19)</f>
        <v/>
      </c>
      <c r="B846" s="11" t="e">
        <f>IF(PasteData!$U$1="Eastern Daylight Time",View!A846-(4/24),IF(OR(PasteData!$U$1="Eastern Standard Time",PasteData!$U$1="Central Daylight Time"),View!A846-(5/24),IF(OR(PasteData!$U$1="Central Standard Time",PasteData!$U$1="Mountain Daylight Time"),View!A846-(6/24),IF(OR(PasteData!$U$1="Mountain Standard Time",PasteData!$U$1="Pacific Daylight Time"),View!A846-(7/24),IF(OR(PasteData!$U$1="Pacific Standard Time",PasteData!$U$1="Alaska Daylight Time"),View!A846-(8/24),IF(PasteData!$U$1="Alaska Standard Time",View!A846-(9/24),""))))))</f>
        <v>#VALUE!</v>
      </c>
      <c r="C846" s="10">
        <f>PasteData!C849</f>
        <v>0</v>
      </c>
      <c r="D846" s="10">
        <f t="shared" si="66"/>
        <v>5.75</v>
      </c>
      <c r="E846">
        <f t="shared" ref="E846:E909" si="69">IF(1-(MAX(D835:D846)-MIN(D835:D846))/MAX(D835:D846)&lt;0.5,0.5,1-((MAX(D835:D846)-MIN(D835:D846))/MAX(D835:D846)))</f>
        <v>1</v>
      </c>
      <c r="F846">
        <f t="shared" ref="F846:F909" si="70">((D846*(E846^0))+(D845*(E846^1))+(D844*(E846^2))+(D843*(E846^3))+(D842*(E846^4))+(D841*(E846^5))+(D840*(E846^6))+(D839*(E846^7))+(D838*(E846^8))+(D837*(E846^9))+(D836*(E846^10))+(D835*(E846^11)))/((E846^0)+(E846^1)+(E846^2)+(E846^3)+(E846^4)+(E846^5)+(E846^6)+(E846^7)+(E846^8)+(E846^9)+(E846^10)+(E846^11))</f>
        <v>5.75</v>
      </c>
      <c r="G846" s="12" t="str">
        <f t="shared" si="67"/>
        <v>Insufficient Data</v>
      </c>
      <c r="H846" s="13" t="str">
        <f t="shared" si="68"/>
        <v>No Data</v>
      </c>
      <c r="I846" s="10">
        <f>PasteData!G849</f>
        <v>0</v>
      </c>
      <c r="J846" s="10">
        <f>PasteData!H849</f>
        <v>0</v>
      </c>
    </row>
    <row r="847" spans="1:10" x14ac:dyDescent="0.3">
      <c r="A847" s="10" t="str">
        <f>LEFT(PasteData!A850,19)</f>
        <v/>
      </c>
      <c r="B847" s="11" t="e">
        <f>IF(PasteData!$U$1="Eastern Daylight Time",View!A847-(4/24),IF(OR(PasteData!$U$1="Eastern Standard Time",PasteData!$U$1="Central Daylight Time"),View!A847-(5/24),IF(OR(PasteData!$U$1="Central Standard Time",PasteData!$U$1="Mountain Daylight Time"),View!A847-(6/24),IF(OR(PasteData!$U$1="Mountain Standard Time",PasteData!$U$1="Pacific Daylight Time"),View!A847-(7/24),IF(OR(PasteData!$U$1="Pacific Standard Time",PasteData!$U$1="Alaska Daylight Time"),View!A847-(8/24),IF(PasteData!$U$1="Alaska Standard Time",View!A847-(9/24),""))))))</f>
        <v>#VALUE!</v>
      </c>
      <c r="C847" s="10">
        <f>PasteData!C850</f>
        <v>0</v>
      </c>
      <c r="D847" s="10">
        <f t="shared" si="66"/>
        <v>5.75</v>
      </c>
      <c r="E847">
        <f t="shared" si="69"/>
        <v>1</v>
      </c>
      <c r="F847">
        <f t="shared" si="70"/>
        <v>5.75</v>
      </c>
      <c r="G847" s="12" t="str">
        <f t="shared" si="67"/>
        <v>Insufficient Data</v>
      </c>
      <c r="H847" s="13" t="str">
        <f t="shared" si="68"/>
        <v>No Data</v>
      </c>
      <c r="I847" s="10">
        <f>PasteData!G850</f>
        <v>0</v>
      </c>
      <c r="J847" s="10">
        <f>PasteData!H850</f>
        <v>0</v>
      </c>
    </row>
    <row r="848" spans="1:10" x14ac:dyDescent="0.3">
      <c r="A848" s="10" t="str">
        <f>LEFT(PasteData!A851,19)</f>
        <v/>
      </c>
      <c r="B848" s="11" t="e">
        <f>IF(PasteData!$U$1="Eastern Daylight Time",View!A848-(4/24),IF(OR(PasteData!$U$1="Eastern Standard Time",PasteData!$U$1="Central Daylight Time"),View!A848-(5/24),IF(OR(PasteData!$U$1="Central Standard Time",PasteData!$U$1="Mountain Daylight Time"),View!A848-(6/24),IF(OR(PasteData!$U$1="Mountain Standard Time",PasteData!$U$1="Pacific Daylight Time"),View!A848-(7/24),IF(OR(PasteData!$U$1="Pacific Standard Time",PasteData!$U$1="Alaska Daylight Time"),View!A848-(8/24),IF(PasteData!$U$1="Alaska Standard Time",View!A848-(9/24),""))))))</f>
        <v>#VALUE!</v>
      </c>
      <c r="C848" s="10">
        <f>PasteData!C851</f>
        <v>0</v>
      </c>
      <c r="D848" s="10">
        <f t="shared" si="66"/>
        <v>5.75</v>
      </c>
      <c r="E848">
        <f t="shared" si="69"/>
        <v>1</v>
      </c>
      <c r="F848">
        <f t="shared" si="70"/>
        <v>5.75</v>
      </c>
      <c r="G848" s="12" t="str">
        <f t="shared" si="67"/>
        <v>Insufficient Data</v>
      </c>
      <c r="H848" s="13" t="str">
        <f t="shared" si="68"/>
        <v>No Data</v>
      </c>
      <c r="I848" s="10">
        <f>PasteData!G851</f>
        <v>0</v>
      </c>
      <c r="J848" s="10">
        <f>PasteData!H851</f>
        <v>0</v>
      </c>
    </row>
    <row r="849" spans="1:10" x14ac:dyDescent="0.3">
      <c r="A849" s="10" t="str">
        <f>LEFT(PasteData!A852,19)</f>
        <v/>
      </c>
      <c r="B849" s="11" t="e">
        <f>IF(PasteData!$U$1="Eastern Daylight Time",View!A849-(4/24),IF(OR(PasteData!$U$1="Eastern Standard Time",PasteData!$U$1="Central Daylight Time"),View!A849-(5/24),IF(OR(PasteData!$U$1="Central Standard Time",PasteData!$U$1="Mountain Daylight Time"),View!A849-(6/24),IF(OR(PasteData!$U$1="Mountain Standard Time",PasteData!$U$1="Pacific Daylight Time"),View!A849-(7/24),IF(OR(PasteData!$U$1="Pacific Standard Time",PasteData!$U$1="Alaska Daylight Time"),View!A849-(8/24),IF(PasteData!$U$1="Alaska Standard Time",View!A849-(9/24),""))))))</f>
        <v>#VALUE!</v>
      </c>
      <c r="C849" s="10">
        <f>PasteData!C852</f>
        <v>0</v>
      </c>
      <c r="D849" s="10">
        <f t="shared" si="66"/>
        <v>5.75</v>
      </c>
      <c r="E849">
        <f t="shared" si="69"/>
        <v>1</v>
      </c>
      <c r="F849">
        <f t="shared" si="70"/>
        <v>5.75</v>
      </c>
      <c r="G849" s="12" t="str">
        <f t="shared" si="67"/>
        <v>Insufficient Data</v>
      </c>
      <c r="H849" s="13" t="str">
        <f t="shared" si="68"/>
        <v>No Data</v>
      </c>
      <c r="I849" s="10">
        <f>PasteData!G852</f>
        <v>0</v>
      </c>
      <c r="J849" s="10">
        <f>PasteData!H852</f>
        <v>0</v>
      </c>
    </row>
    <row r="850" spans="1:10" x14ac:dyDescent="0.3">
      <c r="A850" s="10" t="str">
        <f>LEFT(PasteData!A853,19)</f>
        <v/>
      </c>
      <c r="B850" s="11" t="e">
        <f>IF(PasteData!$U$1="Eastern Daylight Time",View!A850-(4/24),IF(OR(PasteData!$U$1="Eastern Standard Time",PasteData!$U$1="Central Daylight Time"),View!A850-(5/24),IF(OR(PasteData!$U$1="Central Standard Time",PasteData!$U$1="Mountain Daylight Time"),View!A850-(6/24),IF(OR(PasteData!$U$1="Mountain Standard Time",PasteData!$U$1="Pacific Daylight Time"),View!A850-(7/24),IF(OR(PasteData!$U$1="Pacific Standard Time",PasteData!$U$1="Alaska Daylight Time"),View!A850-(8/24),IF(PasteData!$U$1="Alaska Standard Time",View!A850-(9/24),""))))))</f>
        <v>#VALUE!</v>
      </c>
      <c r="C850" s="10">
        <f>PasteData!C853</f>
        <v>0</v>
      </c>
      <c r="D850" s="10">
        <f t="shared" si="66"/>
        <v>5.75</v>
      </c>
      <c r="E850">
        <f t="shared" si="69"/>
        <v>1</v>
      </c>
      <c r="F850">
        <f t="shared" si="70"/>
        <v>5.75</v>
      </c>
      <c r="G850" s="12" t="str">
        <f t="shared" si="67"/>
        <v>Insufficient Data</v>
      </c>
      <c r="H850" s="13" t="str">
        <f t="shared" si="68"/>
        <v>No Data</v>
      </c>
      <c r="I850" s="10">
        <f>PasteData!G853</f>
        <v>0</v>
      </c>
      <c r="J850" s="10">
        <f>PasteData!H853</f>
        <v>0</v>
      </c>
    </row>
    <row r="851" spans="1:10" x14ac:dyDescent="0.3">
      <c r="A851" s="10" t="str">
        <f>LEFT(PasteData!A854,19)</f>
        <v/>
      </c>
      <c r="B851" s="11" t="e">
        <f>IF(PasteData!$U$1="Eastern Daylight Time",View!A851-(4/24),IF(OR(PasteData!$U$1="Eastern Standard Time",PasteData!$U$1="Central Daylight Time"),View!A851-(5/24),IF(OR(PasteData!$U$1="Central Standard Time",PasteData!$U$1="Mountain Daylight Time"),View!A851-(6/24),IF(OR(PasteData!$U$1="Mountain Standard Time",PasteData!$U$1="Pacific Daylight Time"),View!A851-(7/24),IF(OR(PasteData!$U$1="Pacific Standard Time",PasteData!$U$1="Alaska Daylight Time"),View!A851-(8/24),IF(PasteData!$U$1="Alaska Standard Time",View!A851-(9/24),""))))))</f>
        <v>#VALUE!</v>
      </c>
      <c r="C851" s="10">
        <f>PasteData!C854</f>
        <v>0</v>
      </c>
      <c r="D851" s="10">
        <f t="shared" si="66"/>
        <v>5.75</v>
      </c>
      <c r="E851">
        <f t="shared" si="69"/>
        <v>1</v>
      </c>
      <c r="F851">
        <f t="shared" si="70"/>
        <v>5.75</v>
      </c>
      <c r="G851" s="12" t="str">
        <f t="shared" si="67"/>
        <v>Insufficient Data</v>
      </c>
      <c r="H851" s="13" t="str">
        <f t="shared" si="68"/>
        <v>No Data</v>
      </c>
      <c r="I851" s="10">
        <f>PasteData!G854</f>
        <v>0</v>
      </c>
      <c r="J851" s="10">
        <f>PasteData!H854</f>
        <v>0</v>
      </c>
    </row>
    <row r="852" spans="1:10" x14ac:dyDescent="0.3">
      <c r="A852" s="10" t="str">
        <f>LEFT(PasteData!A855,19)</f>
        <v/>
      </c>
      <c r="B852" s="11" t="e">
        <f>IF(PasteData!$U$1="Eastern Daylight Time",View!A852-(4/24),IF(OR(PasteData!$U$1="Eastern Standard Time",PasteData!$U$1="Central Daylight Time"),View!A852-(5/24),IF(OR(PasteData!$U$1="Central Standard Time",PasteData!$U$1="Mountain Daylight Time"),View!A852-(6/24),IF(OR(PasteData!$U$1="Mountain Standard Time",PasteData!$U$1="Pacific Daylight Time"),View!A852-(7/24),IF(OR(PasteData!$U$1="Pacific Standard Time",PasteData!$U$1="Alaska Daylight Time"),View!A852-(8/24),IF(PasteData!$U$1="Alaska Standard Time",View!A852-(9/24),""))))))</f>
        <v>#VALUE!</v>
      </c>
      <c r="C852" s="10">
        <f>PasteData!C855</f>
        <v>0</v>
      </c>
      <c r="D852" s="10">
        <f t="shared" si="66"/>
        <v>5.75</v>
      </c>
      <c r="E852">
        <f t="shared" si="69"/>
        <v>1</v>
      </c>
      <c r="F852">
        <f t="shared" si="70"/>
        <v>5.75</v>
      </c>
      <c r="G852" s="12" t="str">
        <f t="shared" si="67"/>
        <v>Insufficient Data</v>
      </c>
      <c r="H852" s="13" t="str">
        <f t="shared" si="68"/>
        <v>No Data</v>
      </c>
      <c r="I852" s="10">
        <f>PasteData!G855</f>
        <v>0</v>
      </c>
      <c r="J852" s="10">
        <f>PasteData!H855</f>
        <v>0</v>
      </c>
    </row>
    <row r="853" spans="1:10" x14ac:dyDescent="0.3">
      <c r="A853" s="10" t="str">
        <f>LEFT(PasteData!A856,19)</f>
        <v/>
      </c>
      <c r="B853" s="11" t="e">
        <f>IF(PasteData!$U$1="Eastern Daylight Time",View!A853-(4/24),IF(OR(PasteData!$U$1="Eastern Standard Time",PasteData!$U$1="Central Daylight Time"),View!A853-(5/24),IF(OR(PasteData!$U$1="Central Standard Time",PasteData!$U$1="Mountain Daylight Time"),View!A853-(6/24),IF(OR(PasteData!$U$1="Mountain Standard Time",PasteData!$U$1="Pacific Daylight Time"),View!A853-(7/24),IF(OR(PasteData!$U$1="Pacific Standard Time",PasteData!$U$1="Alaska Daylight Time"),View!A853-(8/24),IF(PasteData!$U$1="Alaska Standard Time",View!A853-(9/24),""))))))</f>
        <v>#VALUE!</v>
      </c>
      <c r="C853" s="10">
        <f>PasteData!C856</f>
        <v>0</v>
      </c>
      <c r="D853" s="10">
        <f t="shared" si="66"/>
        <v>5.75</v>
      </c>
      <c r="E853">
        <f t="shared" si="69"/>
        <v>1</v>
      </c>
      <c r="F853">
        <f t="shared" si="70"/>
        <v>5.75</v>
      </c>
      <c r="G853" s="12" t="str">
        <f t="shared" si="67"/>
        <v>Insufficient Data</v>
      </c>
      <c r="H853" s="13" t="str">
        <f t="shared" si="68"/>
        <v>No Data</v>
      </c>
      <c r="I853" s="10">
        <f>PasteData!G856</f>
        <v>0</v>
      </c>
      <c r="J853" s="10">
        <f>PasteData!H856</f>
        <v>0</v>
      </c>
    </row>
    <row r="854" spans="1:10" x14ac:dyDescent="0.3">
      <c r="A854" s="10" t="str">
        <f>LEFT(PasteData!A857,19)</f>
        <v/>
      </c>
      <c r="B854" s="11" t="e">
        <f>IF(PasteData!$U$1="Eastern Daylight Time",View!A854-(4/24),IF(OR(PasteData!$U$1="Eastern Standard Time",PasteData!$U$1="Central Daylight Time"),View!A854-(5/24),IF(OR(PasteData!$U$1="Central Standard Time",PasteData!$U$1="Mountain Daylight Time"),View!A854-(6/24),IF(OR(PasteData!$U$1="Mountain Standard Time",PasteData!$U$1="Pacific Daylight Time"),View!A854-(7/24),IF(OR(PasteData!$U$1="Pacific Standard Time",PasteData!$U$1="Alaska Daylight Time"),View!A854-(8/24),IF(PasteData!$U$1="Alaska Standard Time",View!A854-(9/24),""))))))</f>
        <v>#VALUE!</v>
      </c>
      <c r="C854" s="10">
        <f>PasteData!C857</f>
        <v>0</v>
      </c>
      <c r="D854" s="10">
        <f t="shared" si="66"/>
        <v>5.75</v>
      </c>
      <c r="E854">
        <f t="shared" si="69"/>
        <v>1</v>
      </c>
      <c r="F854">
        <f t="shared" si="70"/>
        <v>5.75</v>
      </c>
      <c r="G854" s="12" t="str">
        <f t="shared" si="67"/>
        <v>Insufficient Data</v>
      </c>
      <c r="H854" s="13" t="str">
        <f t="shared" si="68"/>
        <v>No Data</v>
      </c>
      <c r="I854" s="10">
        <f>PasteData!G857</f>
        <v>0</v>
      </c>
      <c r="J854" s="10">
        <f>PasteData!H857</f>
        <v>0</v>
      </c>
    </row>
    <row r="855" spans="1:10" x14ac:dyDescent="0.3">
      <c r="A855" s="10" t="str">
        <f>LEFT(PasteData!A858,19)</f>
        <v/>
      </c>
      <c r="B855" s="11" t="e">
        <f>IF(PasteData!$U$1="Eastern Daylight Time",View!A855-(4/24),IF(OR(PasteData!$U$1="Eastern Standard Time",PasteData!$U$1="Central Daylight Time"),View!A855-(5/24),IF(OR(PasteData!$U$1="Central Standard Time",PasteData!$U$1="Mountain Daylight Time"),View!A855-(6/24),IF(OR(PasteData!$U$1="Mountain Standard Time",PasteData!$U$1="Pacific Daylight Time"),View!A855-(7/24),IF(OR(PasteData!$U$1="Pacific Standard Time",PasteData!$U$1="Alaska Daylight Time"),View!A855-(8/24),IF(PasteData!$U$1="Alaska Standard Time",View!A855-(9/24),""))))))</f>
        <v>#VALUE!</v>
      </c>
      <c r="C855" s="10">
        <f>PasteData!C858</f>
        <v>0</v>
      </c>
      <c r="D855" s="10">
        <f t="shared" si="66"/>
        <v>5.75</v>
      </c>
      <c r="E855">
        <f t="shared" si="69"/>
        <v>1</v>
      </c>
      <c r="F855">
        <f t="shared" si="70"/>
        <v>5.75</v>
      </c>
      <c r="G855" s="12" t="str">
        <f t="shared" si="67"/>
        <v>Insufficient Data</v>
      </c>
      <c r="H855" s="13" t="str">
        <f t="shared" si="68"/>
        <v>No Data</v>
      </c>
      <c r="I855" s="10">
        <f>PasteData!G858</f>
        <v>0</v>
      </c>
      <c r="J855" s="10">
        <f>PasteData!H858</f>
        <v>0</v>
      </c>
    </row>
    <row r="856" spans="1:10" x14ac:dyDescent="0.3">
      <c r="A856" s="10" t="str">
        <f>LEFT(PasteData!A859,19)</f>
        <v/>
      </c>
      <c r="B856" s="11" t="e">
        <f>IF(PasteData!$U$1="Eastern Daylight Time",View!A856-(4/24),IF(OR(PasteData!$U$1="Eastern Standard Time",PasteData!$U$1="Central Daylight Time"),View!A856-(5/24),IF(OR(PasteData!$U$1="Central Standard Time",PasteData!$U$1="Mountain Daylight Time"),View!A856-(6/24),IF(OR(PasteData!$U$1="Mountain Standard Time",PasteData!$U$1="Pacific Daylight Time"),View!A856-(7/24),IF(OR(PasteData!$U$1="Pacific Standard Time",PasteData!$U$1="Alaska Daylight Time"),View!A856-(8/24),IF(PasteData!$U$1="Alaska Standard Time",View!A856-(9/24),""))))))</f>
        <v>#VALUE!</v>
      </c>
      <c r="C856" s="10">
        <f>PasteData!C859</f>
        <v>0</v>
      </c>
      <c r="D856" s="10">
        <f t="shared" si="66"/>
        <v>5.75</v>
      </c>
      <c r="E856">
        <f t="shared" si="69"/>
        <v>1</v>
      </c>
      <c r="F856">
        <f t="shared" si="70"/>
        <v>5.75</v>
      </c>
      <c r="G856" s="12" t="str">
        <f t="shared" si="67"/>
        <v>Insufficient Data</v>
      </c>
      <c r="H856" s="13" t="str">
        <f t="shared" si="68"/>
        <v>No Data</v>
      </c>
      <c r="I856" s="10">
        <f>PasteData!G859</f>
        <v>0</v>
      </c>
      <c r="J856" s="10">
        <f>PasteData!H859</f>
        <v>0</v>
      </c>
    </row>
    <row r="857" spans="1:10" x14ac:dyDescent="0.3">
      <c r="A857" s="10" t="str">
        <f>LEFT(PasteData!A860,19)</f>
        <v/>
      </c>
      <c r="B857" s="11" t="e">
        <f>IF(PasteData!$U$1="Eastern Daylight Time",View!A857-(4/24),IF(OR(PasteData!$U$1="Eastern Standard Time",PasteData!$U$1="Central Daylight Time"),View!A857-(5/24),IF(OR(PasteData!$U$1="Central Standard Time",PasteData!$U$1="Mountain Daylight Time"),View!A857-(6/24),IF(OR(PasteData!$U$1="Mountain Standard Time",PasteData!$U$1="Pacific Daylight Time"),View!A857-(7/24),IF(OR(PasteData!$U$1="Pacific Standard Time",PasteData!$U$1="Alaska Daylight Time"),View!A857-(8/24),IF(PasteData!$U$1="Alaska Standard Time",View!A857-(9/24),""))))))</f>
        <v>#VALUE!</v>
      </c>
      <c r="C857" s="10">
        <f>PasteData!C860</f>
        <v>0</v>
      </c>
      <c r="D857" s="10">
        <f t="shared" si="66"/>
        <v>5.75</v>
      </c>
      <c r="E857">
        <f t="shared" si="69"/>
        <v>1</v>
      </c>
      <c r="F857">
        <f t="shared" si="70"/>
        <v>5.75</v>
      </c>
      <c r="G857" s="12" t="str">
        <f t="shared" si="67"/>
        <v>Insufficient Data</v>
      </c>
      <c r="H857" s="13" t="str">
        <f t="shared" si="68"/>
        <v>No Data</v>
      </c>
      <c r="I857" s="10">
        <f>PasteData!G860</f>
        <v>0</v>
      </c>
      <c r="J857" s="10">
        <f>PasteData!H860</f>
        <v>0</v>
      </c>
    </row>
    <row r="858" spans="1:10" x14ac:dyDescent="0.3">
      <c r="A858" s="10" t="str">
        <f>LEFT(PasteData!A861,19)</f>
        <v/>
      </c>
      <c r="B858" s="11" t="e">
        <f>IF(PasteData!$U$1="Eastern Daylight Time",View!A858-(4/24),IF(OR(PasteData!$U$1="Eastern Standard Time",PasteData!$U$1="Central Daylight Time"),View!A858-(5/24),IF(OR(PasteData!$U$1="Central Standard Time",PasteData!$U$1="Mountain Daylight Time"),View!A858-(6/24),IF(OR(PasteData!$U$1="Mountain Standard Time",PasteData!$U$1="Pacific Daylight Time"),View!A858-(7/24),IF(OR(PasteData!$U$1="Pacific Standard Time",PasteData!$U$1="Alaska Daylight Time"),View!A858-(8/24),IF(PasteData!$U$1="Alaska Standard Time",View!A858-(9/24),""))))))</f>
        <v>#VALUE!</v>
      </c>
      <c r="C858" s="10">
        <f>PasteData!C861</f>
        <v>0</v>
      </c>
      <c r="D858" s="10">
        <f t="shared" si="66"/>
        <v>5.75</v>
      </c>
      <c r="E858">
        <f t="shared" si="69"/>
        <v>1</v>
      </c>
      <c r="F858">
        <f t="shared" si="70"/>
        <v>5.75</v>
      </c>
      <c r="G858" s="12" t="str">
        <f t="shared" si="67"/>
        <v>Insufficient Data</v>
      </c>
      <c r="H858" s="13" t="str">
        <f t="shared" si="68"/>
        <v>No Data</v>
      </c>
      <c r="I858" s="10">
        <f>PasteData!G861</f>
        <v>0</v>
      </c>
      <c r="J858" s="10">
        <f>PasteData!H861</f>
        <v>0</v>
      </c>
    </row>
    <row r="859" spans="1:10" x14ac:dyDescent="0.3">
      <c r="A859" s="10" t="str">
        <f>LEFT(PasteData!A862,19)</f>
        <v/>
      </c>
      <c r="B859" s="11" t="e">
        <f>IF(PasteData!$U$1="Eastern Daylight Time",View!A859-(4/24),IF(OR(PasteData!$U$1="Eastern Standard Time",PasteData!$U$1="Central Daylight Time"),View!A859-(5/24),IF(OR(PasteData!$U$1="Central Standard Time",PasteData!$U$1="Mountain Daylight Time"),View!A859-(6/24),IF(OR(PasteData!$U$1="Mountain Standard Time",PasteData!$U$1="Pacific Daylight Time"),View!A859-(7/24),IF(OR(PasteData!$U$1="Pacific Standard Time",PasteData!$U$1="Alaska Daylight Time"),View!A859-(8/24),IF(PasteData!$U$1="Alaska Standard Time",View!A859-(9/24),""))))))</f>
        <v>#VALUE!</v>
      </c>
      <c r="C859" s="10">
        <f>PasteData!C862</f>
        <v>0</v>
      </c>
      <c r="D859" s="10">
        <f t="shared" si="66"/>
        <v>5.75</v>
      </c>
      <c r="E859">
        <f t="shared" si="69"/>
        <v>1</v>
      </c>
      <c r="F859">
        <f t="shared" si="70"/>
        <v>5.75</v>
      </c>
      <c r="G859" s="12" t="str">
        <f t="shared" si="67"/>
        <v>Insufficient Data</v>
      </c>
      <c r="H859" s="13" t="str">
        <f t="shared" si="68"/>
        <v>No Data</v>
      </c>
      <c r="I859" s="10">
        <f>PasteData!G862</f>
        <v>0</v>
      </c>
      <c r="J859" s="10">
        <f>PasteData!H862</f>
        <v>0</v>
      </c>
    </row>
    <row r="860" spans="1:10" x14ac:dyDescent="0.3">
      <c r="A860" s="10" t="str">
        <f>LEFT(PasteData!A863,19)</f>
        <v/>
      </c>
      <c r="B860" s="11" t="e">
        <f>IF(PasteData!$U$1="Eastern Daylight Time",View!A860-(4/24),IF(OR(PasteData!$U$1="Eastern Standard Time",PasteData!$U$1="Central Daylight Time"),View!A860-(5/24),IF(OR(PasteData!$U$1="Central Standard Time",PasteData!$U$1="Mountain Daylight Time"),View!A860-(6/24),IF(OR(PasteData!$U$1="Mountain Standard Time",PasteData!$U$1="Pacific Daylight Time"),View!A860-(7/24),IF(OR(PasteData!$U$1="Pacific Standard Time",PasteData!$U$1="Alaska Daylight Time"),View!A860-(8/24),IF(PasteData!$U$1="Alaska Standard Time",View!A860-(9/24),""))))))</f>
        <v>#VALUE!</v>
      </c>
      <c r="C860" s="10">
        <f>PasteData!C863</f>
        <v>0</v>
      </c>
      <c r="D860" s="10">
        <f t="shared" si="66"/>
        <v>5.75</v>
      </c>
      <c r="E860">
        <f t="shared" si="69"/>
        <v>1</v>
      </c>
      <c r="F860">
        <f t="shared" si="70"/>
        <v>5.75</v>
      </c>
      <c r="G860" s="12" t="str">
        <f t="shared" si="67"/>
        <v>Insufficient Data</v>
      </c>
      <c r="H860" s="13" t="str">
        <f t="shared" si="68"/>
        <v>No Data</v>
      </c>
      <c r="I860" s="10">
        <f>PasteData!G863</f>
        <v>0</v>
      </c>
      <c r="J860" s="10">
        <f>PasteData!H863</f>
        <v>0</v>
      </c>
    </row>
    <row r="861" spans="1:10" x14ac:dyDescent="0.3">
      <c r="A861" s="10" t="str">
        <f>LEFT(PasteData!A864,19)</f>
        <v/>
      </c>
      <c r="B861" s="11" t="e">
        <f>IF(PasteData!$U$1="Eastern Daylight Time",View!A861-(4/24),IF(OR(PasteData!$U$1="Eastern Standard Time",PasteData!$U$1="Central Daylight Time"),View!A861-(5/24),IF(OR(PasteData!$U$1="Central Standard Time",PasteData!$U$1="Mountain Daylight Time"),View!A861-(6/24),IF(OR(PasteData!$U$1="Mountain Standard Time",PasteData!$U$1="Pacific Daylight Time"),View!A861-(7/24),IF(OR(PasteData!$U$1="Pacific Standard Time",PasteData!$U$1="Alaska Daylight Time"),View!A861-(8/24),IF(PasteData!$U$1="Alaska Standard Time",View!A861-(9/24),""))))))</f>
        <v>#VALUE!</v>
      </c>
      <c r="C861" s="10">
        <f>PasteData!C864</f>
        <v>0</v>
      </c>
      <c r="D861" s="10">
        <f t="shared" si="66"/>
        <v>5.75</v>
      </c>
      <c r="E861">
        <f t="shared" si="69"/>
        <v>1</v>
      </c>
      <c r="F861">
        <f t="shared" si="70"/>
        <v>5.75</v>
      </c>
      <c r="G861" s="12" t="str">
        <f t="shared" si="67"/>
        <v>Insufficient Data</v>
      </c>
      <c r="H861" s="13" t="str">
        <f t="shared" si="68"/>
        <v>No Data</v>
      </c>
      <c r="I861" s="10">
        <f>PasteData!G864</f>
        <v>0</v>
      </c>
      <c r="J861" s="10">
        <f>PasteData!H864</f>
        <v>0</v>
      </c>
    </row>
    <row r="862" spans="1:10" x14ac:dyDescent="0.3">
      <c r="A862" s="10" t="str">
        <f>LEFT(PasteData!A865,19)</f>
        <v/>
      </c>
      <c r="B862" s="11" t="e">
        <f>IF(PasteData!$U$1="Eastern Daylight Time",View!A862-(4/24),IF(OR(PasteData!$U$1="Eastern Standard Time",PasteData!$U$1="Central Daylight Time"),View!A862-(5/24),IF(OR(PasteData!$U$1="Central Standard Time",PasteData!$U$1="Mountain Daylight Time"),View!A862-(6/24),IF(OR(PasteData!$U$1="Mountain Standard Time",PasteData!$U$1="Pacific Daylight Time"),View!A862-(7/24),IF(OR(PasteData!$U$1="Pacific Standard Time",PasteData!$U$1="Alaska Daylight Time"),View!A862-(8/24),IF(PasteData!$U$1="Alaska Standard Time",View!A862-(9/24),""))))))</f>
        <v>#VALUE!</v>
      </c>
      <c r="C862" s="10">
        <f>PasteData!C865</f>
        <v>0</v>
      </c>
      <c r="D862" s="10">
        <f t="shared" si="66"/>
        <v>5.75</v>
      </c>
      <c r="E862">
        <f t="shared" si="69"/>
        <v>1</v>
      </c>
      <c r="F862">
        <f t="shared" si="70"/>
        <v>5.75</v>
      </c>
      <c r="G862" s="12" t="str">
        <f t="shared" si="67"/>
        <v>Insufficient Data</v>
      </c>
      <c r="H862" s="13" t="str">
        <f t="shared" si="68"/>
        <v>No Data</v>
      </c>
      <c r="I862" s="10">
        <f>PasteData!G865</f>
        <v>0</v>
      </c>
      <c r="J862" s="10">
        <f>PasteData!H865</f>
        <v>0</v>
      </c>
    </row>
    <row r="863" spans="1:10" x14ac:dyDescent="0.3">
      <c r="A863" s="10" t="str">
        <f>LEFT(PasteData!A866,19)</f>
        <v/>
      </c>
      <c r="B863" s="11" t="e">
        <f>IF(PasteData!$U$1="Eastern Daylight Time",View!A863-(4/24),IF(OR(PasteData!$U$1="Eastern Standard Time",PasteData!$U$1="Central Daylight Time"),View!A863-(5/24),IF(OR(PasteData!$U$1="Central Standard Time",PasteData!$U$1="Mountain Daylight Time"),View!A863-(6/24),IF(OR(PasteData!$U$1="Mountain Standard Time",PasteData!$U$1="Pacific Daylight Time"),View!A863-(7/24),IF(OR(PasteData!$U$1="Pacific Standard Time",PasteData!$U$1="Alaska Daylight Time"),View!A863-(8/24),IF(PasteData!$U$1="Alaska Standard Time",View!A863-(9/24),""))))))</f>
        <v>#VALUE!</v>
      </c>
      <c r="C863" s="10">
        <f>PasteData!C866</f>
        <v>0</v>
      </c>
      <c r="D863" s="10">
        <f t="shared" si="66"/>
        <v>5.75</v>
      </c>
      <c r="E863">
        <f t="shared" si="69"/>
        <v>1</v>
      </c>
      <c r="F863">
        <f t="shared" si="70"/>
        <v>5.75</v>
      </c>
      <c r="G863" s="12" t="str">
        <f t="shared" si="67"/>
        <v>Insufficient Data</v>
      </c>
      <c r="H863" s="13" t="str">
        <f t="shared" si="68"/>
        <v>No Data</v>
      </c>
      <c r="I863" s="10">
        <f>PasteData!G866</f>
        <v>0</v>
      </c>
      <c r="J863" s="10">
        <f>PasteData!H866</f>
        <v>0</v>
      </c>
    </row>
    <row r="864" spans="1:10" x14ac:dyDescent="0.3">
      <c r="A864" s="10" t="str">
        <f>LEFT(PasteData!A867,19)</f>
        <v/>
      </c>
      <c r="B864" s="11" t="e">
        <f>IF(PasteData!$U$1="Eastern Daylight Time",View!A864-(4/24),IF(OR(PasteData!$U$1="Eastern Standard Time",PasteData!$U$1="Central Daylight Time"),View!A864-(5/24),IF(OR(PasteData!$U$1="Central Standard Time",PasteData!$U$1="Mountain Daylight Time"),View!A864-(6/24),IF(OR(PasteData!$U$1="Mountain Standard Time",PasteData!$U$1="Pacific Daylight Time"),View!A864-(7/24),IF(OR(PasteData!$U$1="Pacific Standard Time",PasteData!$U$1="Alaska Daylight Time"),View!A864-(8/24),IF(PasteData!$U$1="Alaska Standard Time",View!A864-(9/24),""))))))</f>
        <v>#VALUE!</v>
      </c>
      <c r="C864" s="10">
        <f>PasteData!C867</f>
        <v>0</v>
      </c>
      <c r="D864" s="10">
        <f t="shared" si="66"/>
        <v>5.75</v>
      </c>
      <c r="E864">
        <f t="shared" si="69"/>
        <v>1</v>
      </c>
      <c r="F864">
        <f t="shared" si="70"/>
        <v>5.75</v>
      </c>
      <c r="G864" s="12" t="str">
        <f t="shared" si="67"/>
        <v>Insufficient Data</v>
      </c>
      <c r="H864" s="13" t="str">
        <f t="shared" si="68"/>
        <v>No Data</v>
      </c>
      <c r="I864" s="10">
        <f>PasteData!G867</f>
        <v>0</v>
      </c>
      <c r="J864" s="10">
        <f>PasteData!H867</f>
        <v>0</v>
      </c>
    </row>
    <row r="865" spans="1:10" x14ac:dyDescent="0.3">
      <c r="A865" s="10" t="str">
        <f>LEFT(PasteData!A868,19)</f>
        <v/>
      </c>
      <c r="B865" s="11" t="e">
        <f>IF(PasteData!$U$1="Eastern Daylight Time",View!A865-(4/24),IF(OR(PasteData!$U$1="Eastern Standard Time",PasteData!$U$1="Central Daylight Time"),View!A865-(5/24),IF(OR(PasteData!$U$1="Central Standard Time",PasteData!$U$1="Mountain Daylight Time"),View!A865-(6/24),IF(OR(PasteData!$U$1="Mountain Standard Time",PasteData!$U$1="Pacific Daylight Time"),View!A865-(7/24),IF(OR(PasteData!$U$1="Pacific Standard Time",PasteData!$U$1="Alaska Daylight Time"),View!A865-(8/24),IF(PasteData!$U$1="Alaska Standard Time",View!A865-(9/24),""))))))</f>
        <v>#VALUE!</v>
      </c>
      <c r="C865" s="10">
        <f>PasteData!C868</f>
        <v>0</v>
      </c>
      <c r="D865" s="10">
        <f t="shared" si="66"/>
        <v>5.75</v>
      </c>
      <c r="E865">
        <f t="shared" si="69"/>
        <v>1</v>
      </c>
      <c r="F865">
        <f t="shared" si="70"/>
        <v>5.75</v>
      </c>
      <c r="G865" s="12" t="str">
        <f t="shared" si="67"/>
        <v>Insufficient Data</v>
      </c>
      <c r="H865" s="13" t="str">
        <f t="shared" si="68"/>
        <v>No Data</v>
      </c>
      <c r="I865" s="10">
        <f>PasteData!G868</f>
        <v>0</v>
      </c>
      <c r="J865" s="10">
        <f>PasteData!H868</f>
        <v>0</v>
      </c>
    </row>
    <row r="866" spans="1:10" x14ac:dyDescent="0.3">
      <c r="A866" s="10" t="str">
        <f>LEFT(PasteData!A869,19)</f>
        <v/>
      </c>
      <c r="B866" s="11" t="e">
        <f>IF(PasteData!$U$1="Eastern Daylight Time",View!A866-(4/24),IF(OR(PasteData!$U$1="Eastern Standard Time",PasteData!$U$1="Central Daylight Time"),View!A866-(5/24),IF(OR(PasteData!$U$1="Central Standard Time",PasteData!$U$1="Mountain Daylight Time"),View!A866-(6/24),IF(OR(PasteData!$U$1="Mountain Standard Time",PasteData!$U$1="Pacific Daylight Time"),View!A866-(7/24),IF(OR(PasteData!$U$1="Pacific Standard Time",PasteData!$U$1="Alaska Daylight Time"),View!A866-(8/24),IF(PasteData!$U$1="Alaska Standard Time",View!A866-(9/24),""))))))</f>
        <v>#VALUE!</v>
      </c>
      <c r="C866" s="10">
        <f>PasteData!C869</f>
        <v>0</v>
      </c>
      <c r="D866" s="10">
        <f t="shared" si="66"/>
        <v>5.75</v>
      </c>
      <c r="E866">
        <f t="shared" si="69"/>
        <v>1</v>
      </c>
      <c r="F866">
        <f t="shared" si="70"/>
        <v>5.75</v>
      </c>
      <c r="G866" s="12" t="str">
        <f t="shared" si="67"/>
        <v>Insufficient Data</v>
      </c>
      <c r="H866" s="13" t="str">
        <f t="shared" si="68"/>
        <v>No Data</v>
      </c>
      <c r="I866" s="10">
        <f>PasteData!G869</f>
        <v>0</v>
      </c>
      <c r="J866" s="10">
        <f>PasteData!H869</f>
        <v>0</v>
      </c>
    </row>
    <row r="867" spans="1:10" x14ac:dyDescent="0.3">
      <c r="A867" s="10" t="str">
        <f>LEFT(PasteData!A870,19)</f>
        <v/>
      </c>
      <c r="B867" s="11" t="e">
        <f>IF(PasteData!$U$1="Eastern Daylight Time",View!A867-(4/24),IF(OR(PasteData!$U$1="Eastern Standard Time",PasteData!$U$1="Central Daylight Time"),View!A867-(5/24),IF(OR(PasteData!$U$1="Central Standard Time",PasteData!$U$1="Mountain Daylight Time"),View!A867-(6/24),IF(OR(PasteData!$U$1="Mountain Standard Time",PasteData!$U$1="Pacific Daylight Time"),View!A867-(7/24),IF(OR(PasteData!$U$1="Pacific Standard Time",PasteData!$U$1="Alaska Daylight Time"),View!A867-(8/24),IF(PasteData!$U$1="Alaska Standard Time",View!A867-(9/24),""))))))</f>
        <v>#VALUE!</v>
      </c>
      <c r="C867" s="10">
        <f>PasteData!C870</f>
        <v>0</v>
      </c>
      <c r="D867" s="10">
        <f t="shared" si="66"/>
        <v>5.75</v>
      </c>
      <c r="E867">
        <f t="shared" si="69"/>
        <v>1</v>
      </c>
      <c r="F867">
        <f t="shared" si="70"/>
        <v>5.75</v>
      </c>
      <c r="G867" s="12" t="str">
        <f t="shared" si="67"/>
        <v>Insufficient Data</v>
      </c>
      <c r="H867" s="13" t="str">
        <f t="shared" si="68"/>
        <v>No Data</v>
      </c>
      <c r="I867" s="10">
        <f>PasteData!G870</f>
        <v>0</v>
      </c>
      <c r="J867" s="10">
        <f>PasteData!H870</f>
        <v>0</v>
      </c>
    </row>
    <row r="868" spans="1:10" x14ac:dyDescent="0.3">
      <c r="A868" s="10" t="str">
        <f>LEFT(PasteData!A871,19)</f>
        <v/>
      </c>
      <c r="B868" s="11" t="e">
        <f>IF(PasteData!$U$1="Eastern Daylight Time",View!A868-(4/24),IF(OR(PasteData!$U$1="Eastern Standard Time",PasteData!$U$1="Central Daylight Time"),View!A868-(5/24),IF(OR(PasteData!$U$1="Central Standard Time",PasteData!$U$1="Mountain Daylight Time"),View!A868-(6/24),IF(OR(PasteData!$U$1="Mountain Standard Time",PasteData!$U$1="Pacific Daylight Time"),View!A868-(7/24),IF(OR(PasteData!$U$1="Pacific Standard Time",PasteData!$U$1="Alaska Daylight Time"),View!A868-(8/24),IF(PasteData!$U$1="Alaska Standard Time",View!A868-(9/24),""))))))</f>
        <v>#VALUE!</v>
      </c>
      <c r="C868" s="10">
        <f>PasteData!C871</f>
        <v>0</v>
      </c>
      <c r="D868" s="10">
        <f t="shared" si="66"/>
        <v>5.75</v>
      </c>
      <c r="E868">
        <f t="shared" si="69"/>
        <v>1</v>
      </c>
      <c r="F868">
        <f t="shared" si="70"/>
        <v>5.75</v>
      </c>
      <c r="G868" s="12" t="str">
        <f t="shared" si="67"/>
        <v>Insufficient Data</v>
      </c>
      <c r="H868" s="13" t="str">
        <f t="shared" si="68"/>
        <v>No Data</v>
      </c>
      <c r="I868" s="10">
        <f>PasteData!G871</f>
        <v>0</v>
      </c>
      <c r="J868" s="10">
        <f>PasteData!H871</f>
        <v>0</v>
      </c>
    </row>
    <row r="869" spans="1:10" x14ac:dyDescent="0.3">
      <c r="A869" s="10" t="str">
        <f>LEFT(PasteData!A872,19)</f>
        <v/>
      </c>
      <c r="B869" s="11" t="e">
        <f>IF(PasteData!$U$1="Eastern Daylight Time",View!A869-(4/24),IF(OR(PasteData!$U$1="Eastern Standard Time",PasteData!$U$1="Central Daylight Time"),View!A869-(5/24),IF(OR(PasteData!$U$1="Central Standard Time",PasteData!$U$1="Mountain Daylight Time"),View!A869-(6/24),IF(OR(PasteData!$U$1="Mountain Standard Time",PasteData!$U$1="Pacific Daylight Time"),View!A869-(7/24),IF(OR(PasteData!$U$1="Pacific Standard Time",PasteData!$U$1="Alaska Daylight Time"),View!A869-(8/24),IF(PasteData!$U$1="Alaska Standard Time",View!A869-(9/24),""))))))</f>
        <v>#VALUE!</v>
      </c>
      <c r="C869" s="10">
        <f>PasteData!C872</f>
        <v>0</v>
      </c>
      <c r="D869" s="10">
        <f t="shared" si="66"/>
        <v>5.75</v>
      </c>
      <c r="E869">
        <f t="shared" si="69"/>
        <v>1</v>
      </c>
      <c r="F869">
        <f t="shared" si="70"/>
        <v>5.75</v>
      </c>
      <c r="G869" s="12" t="str">
        <f t="shared" si="67"/>
        <v>Insufficient Data</v>
      </c>
      <c r="H869" s="13" t="str">
        <f t="shared" si="68"/>
        <v>No Data</v>
      </c>
      <c r="I869" s="10">
        <f>PasteData!G872</f>
        <v>0</v>
      </c>
      <c r="J869" s="10">
        <f>PasteData!H872</f>
        <v>0</v>
      </c>
    </row>
    <row r="870" spans="1:10" x14ac:dyDescent="0.3">
      <c r="A870" s="10" t="str">
        <f>LEFT(PasteData!A873,19)</f>
        <v/>
      </c>
      <c r="B870" s="11" t="e">
        <f>IF(PasteData!$U$1="Eastern Daylight Time",View!A870-(4/24),IF(OR(PasteData!$U$1="Eastern Standard Time",PasteData!$U$1="Central Daylight Time"),View!A870-(5/24),IF(OR(PasteData!$U$1="Central Standard Time",PasteData!$U$1="Mountain Daylight Time"),View!A870-(6/24),IF(OR(PasteData!$U$1="Mountain Standard Time",PasteData!$U$1="Pacific Daylight Time"),View!A870-(7/24),IF(OR(PasteData!$U$1="Pacific Standard Time",PasteData!$U$1="Alaska Daylight Time"),View!A870-(8/24),IF(PasteData!$U$1="Alaska Standard Time",View!A870-(9/24),""))))))</f>
        <v>#VALUE!</v>
      </c>
      <c r="C870" s="10">
        <f>PasteData!C873</f>
        <v>0</v>
      </c>
      <c r="D870" s="10">
        <f t="shared" si="66"/>
        <v>5.75</v>
      </c>
      <c r="E870">
        <f t="shared" si="69"/>
        <v>1</v>
      </c>
      <c r="F870">
        <f t="shared" si="70"/>
        <v>5.75</v>
      </c>
      <c r="G870" s="12" t="str">
        <f t="shared" si="67"/>
        <v>Insufficient Data</v>
      </c>
      <c r="H870" s="13" t="str">
        <f t="shared" si="68"/>
        <v>No Data</v>
      </c>
      <c r="I870" s="10">
        <f>PasteData!G873</f>
        <v>0</v>
      </c>
      <c r="J870" s="10">
        <f>PasteData!H873</f>
        <v>0</v>
      </c>
    </row>
    <row r="871" spans="1:10" x14ac:dyDescent="0.3">
      <c r="A871" s="10" t="str">
        <f>LEFT(PasteData!A874,19)</f>
        <v/>
      </c>
      <c r="B871" s="11" t="e">
        <f>IF(PasteData!$U$1="Eastern Daylight Time",View!A871-(4/24),IF(OR(PasteData!$U$1="Eastern Standard Time",PasteData!$U$1="Central Daylight Time"),View!A871-(5/24),IF(OR(PasteData!$U$1="Central Standard Time",PasteData!$U$1="Mountain Daylight Time"),View!A871-(6/24),IF(OR(PasteData!$U$1="Mountain Standard Time",PasteData!$U$1="Pacific Daylight Time"),View!A871-(7/24),IF(OR(PasteData!$U$1="Pacific Standard Time",PasteData!$U$1="Alaska Daylight Time"),View!A871-(8/24),IF(PasteData!$U$1="Alaska Standard Time",View!A871-(9/24),""))))))</f>
        <v>#VALUE!</v>
      </c>
      <c r="C871" s="10">
        <f>PasteData!C874</f>
        <v>0</v>
      </c>
      <c r="D871" s="10">
        <f t="shared" si="66"/>
        <v>5.75</v>
      </c>
      <c r="E871">
        <f t="shared" si="69"/>
        <v>1</v>
      </c>
      <c r="F871">
        <f t="shared" si="70"/>
        <v>5.75</v>
      </c>
      <c r="G871" s="12" t="str">
        <f t="shared" si="67"/>
        <v>Insufficient Data</v>
      </c>
      <c r="H871" s="13" t="str">
        <f t="shared" si="68"/>
        <v>No Data</v>
      </c>
      <c r="I871" s="10">
        <f>PasteData!G874</f>
        <v>0</v>
      </c>
      <c r="J871" s="10">
        <f>PasteData!H874</f>
        <v>0</v>
      </c>
    </row>
    <row r="872" spans="1:10" x14ac:dyDescent="0.3">
      <c r="A872" s="10" t="str">
        <f>LEFT(PasteData!A875,19)</f>
        <v/>
      </c>
      <c r="B872" s="11" t="e">
        <f>IF(PasteData!$U$1="Eastern Daylight Time",View!A872-(4/24),IF(OR(PasteData!$U$1="Eastern Standard Time",PasteData!$U$1="Central Daylight Time"),View!A872-(5/24),IF(OR(PasteData!$U$1="Central Standard Time",PasteData!$U$1="Mountain Daylight Time"),View!A872-(6/24),IF(OR(PasteData!$U$1="Mountain Standard Time",PasteData!$U$1="Pacific Daylight Time"),View!A872-(7/24),IF(OR(PasteData!$U$1="Pacific Standard Time",PasteData!$U$1="Alaska Daylight Time"),View!A872-(8/24),IF(PasteData!$U$1="Alaska Standard Time",View!A872-(9/24),""))))))</f>
        <v>#VALUE!</v>
      </c>
      <c r="C872" s="10">
        <f>PasteData!C875</f>
        <v>0</v>
      </c>
      <c r="D872" s="10">
        <f t="shared" si="66"/>
        <v>5.75</v>
      </c>
      <c r="E872">
        <f t="shared" si="69"/>
        <v>1</v>
      </c>
      <c r="F872">
        <f t="shared" si="70"/>
        <v>5.75</v>
      </c>
      <c r="G872" s="12" t="str">
        <f t="shared" si="67"/>
        <v>Insufficient Data</v>
      </c>
      <c r="H872" s="13" t="str">
        <f t="shared" si="68"/>
        <v>No Data</v>
      </c>
      <c r="I872" s="10">
        <f>PasteData!G875</f>
        <v>0</v>
      </c>
      <c r="J872" s="10">
        <f>PasteData!H875</f>
        <v>0</v>
      </c>
    </row>
    <row r="873" spans="1:10" x14ac:dyDescent="0.3">
      <c r="A873" s="10" t="str">
        <f>LEFT(PasteData!A876,19)</f>
        <v/>
      </c>
      <c r="B873" s="11" t="e">
        <f>IF(PasteData!$U$1="Eastern Daylight Time",View!A873-(4/24),IF(OR(PasteData!$U$1="Eastern Standard Time",PasteData!$U$1="Central Daylight Time"),View!A873-(5/24),IF(OR(PasteData!$U$1="Central Standard Time",PasteData!$U$1="Mountain Daylight Time"),View!A873-(6/24),IF(OR(PasteData!$U$1="Mountain Standard Time",PasteData!$U$1="Pacific Daylight Time"),View!A873-(7/24),IF(OR(PasteData!$U$1="Pacific Standard Time",PasteData!$U$1="Alaska Daylight Time"),View!A873-(8/24),IF(PasteData!$U$1="Alaska Standard Time",View!A873-(9/24),""))))))</f>
        <v>#VALUE!</v>
      </c>
      <c r="C873" s="10">
        <f>PasteData!C876</f>
        <v>0</v>
      </c>
      <c r="D873" s="10">
        <f t="shared" si="66"/>
        <v>5.75</v>
      </c>
      <c r="E873">
        <f t="shared" si="69"/>
        <v>1</v>
      </c>
      <c r="F873">
        <f t="shared" si="70"/>
        <v>5.75</v>
      </c>
      <c r="G873" s="12" t="str">
        <f t="shared" si="67"/>
        <v>Insufficient Data</v>
      </c>
      <c r="H873" s="13" t="str">
        <f t="shared" si="68"/>
        <v>No Data</v>
      </c>
      <c r="I873" s="10">
        <f>PasteData!G876</f>
        <v>0</v>
      </c>
      <c r="J873" s="10">
        <f>PasteData!H876</f>
        <v>0</v>
      </c>
    </row>
    <row r="874" spans="1:10" x14ac:dyDescent="0.3">
      <c r="A874" s="10" t="str">
        <f>LEFT(PasteData!A877,19)</f>
        <v/>
      </c>
      <c r="B874" s="11" t="e">
        <f>IF(PasteData!$U$1="Eastern Daylight Time",View!A874-(4/24),IF(OR(PasteData!$U$1="Eastern Standard Time",PasteData!$U$1="Central Daylight Time"),View!A874-(5/24),IF(OR(PasteData!$U$1="Central Standard Time",PasteData!$U$1="Mountain Daylight Time"),View!A874-(6/24),IF(OR(PasteData!$U$1="Mountain Standard Time",PasteData!$U$1="Pacific Daylight Time"),View!A874-(7/24),IF(OR(PasteData!$U$1="Pacific Standard Time",PasteData!$U$1="Alaska Daylight Time"),View!A874-(8/24),IF(PasteData!$U$1="Alaska Standard Time",View!A874-(9/24),""))))))</f>
        <v>#VALUE!</v>
      </c>
      <c r="C874" s="10">
        <f>PasteData!C877</f>
        <v>0</v>
      </c>
      <c r="D874" s="10">
        <f t="shared" si="66"/>
        <v>5.75</v>
      </c>
      <c r="E874">
        <f t="shared" si="69"/>
        <v>1</v>
      </c>
      <c r="F874">
        <f t="shared" si="70"/>
        <v>5.75</v>
      </c>
      <c r="G874" s="12" t="str">
        <f t="shared" si="67"/>
        <v>Insufficient Data</v>
      </c>
      <c r="H874" s="13" t="str">
        <f t="shared" si="68"/>
        <v>No Data</v>
      </c>
      <c r="I874" s="10">
        <f>PasteData!G877</f>
        <v>0</v>
      </c>
      <c r="J874" s="10">
        <f>PasteData!H877</f>
        <v>0</v>
      </c>
    </row>
    <row r="875" spans="1:10" x14ac:dyDescent="0.3">
      <c r="A875" s="10" t="str">
        <f>LEFT(PasteData!A878,19)</f>
        <v/>
      </c>
      <c r="B875" s="11" t="e">
        <f>IF(PasteData!$U$1="Eastern Daylight Time",View!A875-(4/24),IF(OR(PasteData!$U$1="Eastern Standard Time",PasteData!$U$1="Central Daylight Time"),View!A875-(5/24),IF(OR(PasteData!$U$1="Central Standard Time",PasteData!$U$1="Mountain Daylight Time"),View!A875-(6/24),IF(OR(PasteData!$U$1="Mountain Standard Time",PasteData!$U$1="Pacific Daylight Time"),View!A875-(7/24),IF(OR(PasteData!$U$1="Pacific Standard Time",PasteData!$U$1="Alaska Daylight Time"),View!A875-(8/24),IF(PasteData!$U$1="Alaska Standard Time",View!A875-(9/24),""))))))</f>
        <v>#VALUE!</v>
      </c>
      <c r="C875" s="10">
        <f>PasteData!C878</f>
        <v>0</v>
      </c>
      <c r="D875" s="10">
        <f t="shared" si="66"/>
        <v>5.75</v>
      </c>
      <c r="E875">
        <f t="shared" si="69"/>
        <v>1</v>
      </c>
      <c r="F875">
        <f t="shared" si="70"/>
        <v>5.75</v>
      </c>
      <c r="G875" s="12" t="str">
        <f t="shared" si="67"/>
        <v>Insufficient Data</v>
      </c>
      <c r="H875" s="13" t="str">
        <f t="shared" si="68"/>
        <v>No Data</v>
      </c>
      <c r="I875" s="10">
        <f>PasteData!G878</f>
        <v>0</v>
      </c>
      <c r="J875" s="10">
        <f>PasteData!H878</f>
        <v>0</v>
      </c>
    </row>
    <row r="876" spans="1:10" x14ac:dyDescent="0.3">
      <c r="A876" s="10" t="str">
        <f>LEFT(PasteData!A879,19)</f>
        <v/>
      </c>
      <c r="B876" s="11" t="e">
        <f>IF(PasteData!$U$1="Eastern Daylight Time",View!A876-(4/24),IF(OR(PasteData!$U$1="Eastern Standard Time",PasteData!$U$1="Central Daylight Time"),View!A876-(5/24),IF(OR(PasteData!$U$1="Central Standard Time",PasteData!$U$1="Mountain Daylight Time"),View!A876-(6/24),IF(OR(PasteData!$U$1="Mountain Standard Time",PasteData!$U$1="Pacific Daylight Time"),View!A876-(7/24),IF(OR(PasteData!$U$1="Pacific Standard Time",PasteData!$U$1="Alaska Daylight Time"),View!A876-(8/24),IF(PasteData!$U$1="Alaska Standard Time",View!A876-(9/24),""))))))</f>
        <v>#VALUE!</v>
      </c>
      <c r="C876" s="10">
        <f>PasteData!C879</f>
        <v>0</v>
      </c>
      <c r="D876" s="10">
        <f t="shared" si="66"/>
        <v>5.75</v>
      </c>
      <c r="E876">
        <f t="shared" si="69"/>
        <v>1</v>
      </c>
      <c r="F876">
        <f t="shared" si="70"/>
        <v>5.75</v>
      </c>
      <c r="G876" s="12" t="str">
        <f t="shared" si="67"/>
        <v>Insufficient Data</v>
      </c>
      <c r="H876" s="13" t="str">
        <f t="shared" si="68"/>
        <v>No Data</v>
      </c>
      <c r="I876" s="10">
        <f>PasteData!G879</f>
        <v>0</v>
      </c>
      <c r="J876" s="10">
        <f>PasteData!H879</f>
        <v>0</v>
      </c>
    </row>
    <row r="877" spans="1:10" x14ac:dyDescent="0.3">
      <c r="A877" s="10" t="str">
        <f>LEFT(PasteData!A880,19)</f>
        <v/>
      </c>
      <c r="B877" s="11" t="e">
        <f>IF(PasteData!$U$1="Eastern Daylight Time",View!A877-(4/24),IF(OR(PasteData!$U$1="Eastern Standard Time",PasteData!$U$1="Central Daylight Time"),View!A877-(5/24),IF(OR(PasteData!$U$1="Central Standard Time",PasteData!$U$1="Mountain Daylight Time"),View!A877-(6/24),IF(OR(PasteData!$U$1="Mountain Standard Time",PasteData!$U$1="Pacific Daylight Time"),View!A877-(7/24),IF(OR(PasteData!$U$1="Pacific Standard Time",PasteData!$U$1="Alaska Daylight Time"),View!A877-(8/24),IF(PasteData!$U$1="Alaska Standard Time",View!A877-(9/24),""))))))</f>
        <v>#VALUE!</v>
      </c>
      <c r="C877" s="10">
        <f>PasteData!C880</f>
        <v>0</v>
      </c>
      <c r="D877" s="10">
        <f t="shared" si="66"/>
        <v>5.75</v>
      </c>
      <c r="E877">
        <f t="shared" si="69"/>
        <v>1</v>
      </c>
      <c r="F877">
        <f t="shared" si="70"/>
        <v>5.75</v>
      </c>
      <c r="G877" s="12" t="str">
        <f t="shared" si="67"/>
        <v>Insufficient Data</v>
      </c>
      <c r="H877" s="13" t="str">
        <f t="shared" si="68"/>
        <v>No Data</v>
      </c>
      <c r="I877" s="10">
        <f>PasteData!G880</f>
        <v>0</v>
      </c>
      <c r="J877" s="10">
        <f>PasteData!H880</f>
        <v>0</v>
      </c>
    </row>
    <row r="878" spans="1:10" x14ac:dyDescent="0.3">
      <c r="A878" s="10" t="str">
        <f>LEFT(PasteData!A881,19)</f>
        <v/>
      </c>
      <c r="B878" s="11" t="e">
        <f>IF(PasteData!$U$1="Eastern Daylight Time",View!A878-(4/24),IF(OR(PasteData!$U$1="Eastern Standard Time",PasteData!$U$1="Central Daylight Time"),View!A878-(5/24),IF(OR(PasteData!$U$1="Central Standard Time",PasteData!$U$1="Mountain Daylight Time"),View!A878-(6/24),IF(OR(PasteData!$U$1="Mountain Standard Time",PasteData!$U$1="Pacific Daylight Time"),View!A878-(7/24),IF(OR(PasteData!$U$1="Pacific Standard Time",PasteData!$U$1="Alaska Daylight Time"),View!A878-(8/24),IF(PasteData!$U$1="Alaska Standard Time",View!A878-(9/24),""))))))</f>
        <v>#VALUE!</v>
      </c>
      <c r="C878" s="10">
        <f>PasteData!C881</f>
        <v>0</v>
      </c>
      <c r="D878" s="10">
        <f t="shared" si="66"/>
        <v>5.75</v>
      </c>
      <c r="E878">
        <f t="shared" si="69"/>
        <v>1</v>
      </c>
      <c r="F878">
        <f t="shared" si="70"/>
        <v>5.75</v>
      </c>
      <c r="G878" s="12" t="str">
        <f t="shared" si="67"/>
        <v>Insufficient Data</v>
      </c>
      <c r="H878" s="13" t="str">
        <f t="shared" si="68"/>
        <v>No Data</v>
      </c>
      <c r="I878" s="10">
        <f>PasteData!G881</f>
        <v>0</v>
      </c>
      <c r="J878" s="10">
        <f>PasteData!H881</f>
        <v>0</v>
      </c>
    </row>
    <row r="879" spans="1:10" x14ac:dyDescent="0.3">
      <c r="A879" s="10" t="str">
        <f>LEFT(PasteData!A882,19)</f>
        <v/>
      </c>
      <c r="B879" s="11" t="e">
        <f>IF(PasteData!$U$1="Eastern Daylight Time",View!A879-(4/24),IF(OR(PasteData!$U$1="Eastern Standard Time",PasteData!$U$1="Central Daylight Time"),View!A879-(5/24),IF(OR(PasteData!$U$1="Central Standard Time",PasteData!$U$1="Mountain Daylight Time"),View!A879-(6/24),IF(OR(PasteData!$U$1="Mountain Standard Time",PasteData!$U$1="Pacific Daylight Time"),View!A879-(7/24),IF(OR(PasteData!$U$1="Pacific Standard Time",PasteData!$U$1="Alaska Daylight Time"),View!A879-(8/24),IF(PasteData!$U$1="Alaska Standard Time",View!A879-(9/24),""))))))</f>
        <v>#VALUE!</v>
      </c>
      <c r="C879" s="10">
        <f>PasteData!C882</f>
        <v>0</v>
      </c>
      <c r="D879" s="10">
        <f t="shared" si="66"/>
        <v>5.75</v>
      </c>
      <c r="E879">
        <f t="shared" si="69"/>
        <v>1</v>
      </c>
      <c r="F879">
        <f t="shared" si="70"/>
        <v>5.75</v>
      </c>
      <c r="G879" s="12" t="str">
        <f t="shared" si="67"/>
        <v>Insufficient Data</v>
      </c>
      <c r="H879" s="13" t="str">
        <f t="shared" si="68"/>
        <v>No Data</v>
      </c>
      <c r="I879" s="10">
        <f>PasteData!G882</f>
        <v>0</v>
      </c>
      <c r="J879" s="10">
        <f>PasteData!H882</f>
        <v>0</v>
      </c>
    </row>
    <row r="880" spans="1:10" x14ac:dyDescent="0.3">
      <c r="A880" s="10" t="str">
        <f>LEFT(PasteData!A883,19)</f>
        <v/>
      </c>
      <c r="B880" s="11" t="e">
        <f>IF(PasteData!$U$1="Eastern Daylight Time",View!A880-(4/24),IF(OR(PasteData!$U$1="Eastern Standard Time",PasteData!$U$1="Central Daylight Time"),View!A880-(5/24),IF(OR(PasteData!$U$1="Central Standard Time",PasteData!$U$1="Mountain Daylight Time"),View!A880-(6/24),IF(OR(PasteData!$U$1="Mountain Standard Time",PasteData!$U$1="Pacific Daylight Time"),View!A880-(7/24),IF(OR(PasteData!$U$1="Pacific Standard Time",PasteData!$U$1="Alaska Daylight Time"),View!A880-(8/24),IF(PasteData!$U$1="Alaska Standard Time",View!A880-(9/24),""))))))</f>
        <v>#VALUE!</v>
      </c>
      <c r="C880" s="10">
        <f>PasteData!C883</f>
        <v>0</v>
      </c>
      <c r="D880" s="10">
        <f t="shared" si="66"/>
        <v>5.75</v>
      </c>
      <c r="E880">
        <f t="shared" si="69"/>
        <v>1</v>
      </c>
      <c r="F880">
        <f t="shared" si="70"/>
        <v>5.75</v>
      </c>
      <c r="G880" s="12" t="str">
        <f t="shared" si="67"/>
        <v>Insufficient Data</v>
      </c>
      <c r="H880" s="13" t="str">
        <f t="shared" si="68"/>
        <v>No Data</v>
      </c>
      <c r="I880" s="10">
        <f>PasteData!G883</f>
        <v>0</v>
      </c>
      <c r="J880" s="10">
        <f>PasteData!H883</f>
        <v>0</v>
      </c>
    </row>
    <row r="881" spans="1:10" x14ac:dyDescent="0.3">
      <c r="A881" s="10" t="str">
        <f>LEFT(PasteData!A884,19)</f>
        <v/>
      </c>
      <c r="B881" s="11" t="e">
        <f>IF(PasteData!$U$1="Eastern Daylight Time",View!A881-(4/24),IF(OR(PasteData!$U$1="Eastern Standard Time",PasteData!$U$1="Central Daylight Time"),View!A881-(5/24),IF(OR(PasteData!$U$1="Central Standard Time",PasteData!$U$1="Mountain Daylight Time"),View!A881-(6/24),IF(OR(PasteData!$U$1="Mountain Standard Time",PasteData!$U$1="Pacific Daylight Time"),View!A881-(7/24),IF(OR(PasteData!$U$1="Pacific Standard Time",PasteData!$U$1="Alaska Daylight Time"),View!A881-(8/24),IF(PasteData!$U$1="Alaska Standard Time",View!A881-(9/24),""))))))</f>
        <v>#VALUE!</v>
      </c>
      <c r="C881" s="10">
        <f>PasteData!C884</f>
        <v>0</v>
      </c>
      <c r="D881" s="10">
        <f t="shared" si="66"/>
        <v>5.75</v>
      </c>
      <c r="E881">
        <f t="shared" si="69"/>
        <v>1</v>
      </c>
      <c r="F881">
        <f t="shared" si="70"/>
        <v>5.75</v>
      </c>
      <c r="G881" s="12" t="str">
        <f t="shared" si="67"/>
        <v>Insufficient Data</v>
      </c>
      <c r="H881" s="13" t="str">
        <f t="shared" si="68"/>
        <v>No Data</v>
      </c>
      <c r="I881" s="10">
        <f>PasteData!G884</f>
        <v>0</v>
      </c>
      <c r="J881" s="10">
        <f>PasteData!H884</f>
        <v>0</v>
      </c>
    </row>
    <row r="882" spans="1:10" x14ac:dyDescent="0.3">
      <c r="A882" s="10" t="str">
        <f>LEFT(PasteData!A885,19)</f>
        <v/>
      </c>
      <c r="B882" s="11" t="e">
        <f>IF(PasteData!$U$1="Eastern Daylight Time",View!A882-(4/24),IF(OR(PasteData!$U$1="Eastern Standard Time",PasteData!$U$1="Central Daylight Time"),View!A882-(5/24),IF(OR(PasteData!$U$1="Central Standard Time",PasteData!$U$1="Mountain Daylight Time"),View!A882-(6/24),IF(OR(PasteData!$U$1="Mountain Standard Time",PasteData!$U$1="Pacific Daylight Time"),View!A882-(7/24),IF(OR(PasteData!$U$1="Pacific Standard Time",PasteData!$U$1="Alaska Daylight Time"),View!A882-(8/24),IF(PasteData!$U$1="Alaska Standard Time",View!A882-(9/24),""))))))</f>
        <v>#VALUE!</v>
      </c>
      <c r="C882" s="10">
        <f>PasteData!C885</f>
        <v>0</v>
      </c>
      <c r="D882" s="10">
        <f t="shared" si="66"/>
        <v>5.75</v>
      </c>
      <c r="E882">
        <f t="shared" si="69"/>
        <v>1</v>
      </c>
      <c r="F882">
        <f t="shared" si="70"/>
        <v>5.75</v>
      </c>
      <c r="G882" s="12" t="str">
        <f t="shared" si="67"/>
        <v>Insufficient Data</v>
      </c>
      <c r="H882" s="13" t="str">
        <f t="shared" si="68"/>
        <v>No Data</v>
      </c>
      <c r="I882" s="10">
        <f>PasteData!G885</f>
        <v>0</v>
      </c>
      <c r="J882" s="10">
        <f>PasteData!H885</f>
        <v>0</v>
      </c>
    </row>
    <row r="883" spans="1:10" x14ac:dyDescent="0.3">
      <c r="A883" s="10" t="str">
        <f>LEFT(PasteData!A886,19)</f>
        <v/>
      </c>
      <c r="B883" s="11" t="e">
        <f>IF(PasteData!$U$1="Eastern Daylight Time",View!A883-(4/24),IF(OR(PasteData!$U$1="Eastern Standard Time",PasteData!$U$1="Central Daylight Time"),View!A883-(5/24),IF(OR(PasteData!$U$1="Central Standard Time",PasteData!$U$1="Mountain Daylight Time"),View!A883-(6/24),IF(OR(PasteData!$U$1="Mountain Standard Time",PasteData!$U$1="Pacific Daylight Time"),View!A883-(7/24),IF(OR(PasteData!$U$1="Pacific Standard Time",PasteData!$U$1="Alaska Daylight Time"),View!A883-(8/24),IF(PasteData!$U$1="Alaska Standard Time",View!A883-(9/24),""))))))</f>
        <v>#VALUE!</v>
      </c>
      <c r="C883" s="10">
        <f>PasteData!C886</f>
        <v>0</v>
      </c>
      <c r="D883" s="10">
        <f t="shared" si="66"/>
        <v>5.75</v>
      </c>
      <c r="E883">
        <f t="shared" si="69"/>
        <v>1</v>
      </c>
      <c r="F883">
        <f t="shared" si="70"/>
        <v>5.75</v>
      </c>
      <c r="G883" s="12" t="str">
        <f t="shared" si="67"/>
        <v>Insufficient Data</v>
      </c>
      <c r="H883" s="13" t="str">
        <f t="shared" si="68"/>
        <v>No Data</v>
      </c>
      <c r="I883" s="10">
        <f>PasteData!G886</f>
        <v>0</v>
      </c>
      <c r="J883" s="10">
        <f>PasteData!H886</f>
        <v>0</v>
      </c>
    </row>
    <row r="884" spans="1:10" x14ac:dyDescent="0.3">
      <c r="A884" s="10" t="str">
        <f>LEFT(PasteData!A887,19)</f>
        <v/>
      </c>
      <c r="B884" s="11" t="e">
        <f>IF(PasteData!$U$1="Eastern Daylight Time",View!A884-(4/24),IF(OR(PasteData!$U$1="Eastern Standard Time",PasteData!$U$1="Central Daylight Time"),View!A884-(5/24),IF(OR(PasteData!$U$1="Central Standard Time",PasteData!$U$1="Mountain Daylight Time"),View!A884-(6/24),IF(OR(PasteData!$U$1="Mountain Standard Time",PasteData!$U$1="Pacific Daylight Time"),View!A884-(7/24),IF(OR(PasteData!$U$1="Pacific Standard Time",PasteData!$U$1="Alaska Daylight Time"),View!A884-(8/24),IF(PasteData!$U$1="Alaska Standard Time",View!A884-(9/24),""))))))</f>
        <v>#VALUE!</v>
      </c>
      <c r="C884" s="10">
        <f>PasteData!C887</f>
        <v>0</v>
      </c>
      <c r="D884" s="10">
        <f t="shared" si="66"/>
        <v>5.75</v>
      </c>
      <c r="E884">
        <f t="shared" si="69"/>
        <v>1</v>
      </c>
      <c r="F884">
        <f t="shared" si="70"/>
        <v>5.75</v>
      </c>
      <c r="G884" s="12" t="str">
        <f t="shared" si="67"/>
        <v>Insufficient Data</v>
      </c>
      <c r="H884" s="13" t="str">
        <f t="shared" si="68"/>
        <v>No Data</v>
      </c>
      <c r="I884" s="10">
        <f>PasteData!G887</f>
        <v>0</v>
      </c>
      <c r="J884" s="10">
        <f>PasteData!H887</f>
        <v>0</v>
      </c>
    </row>
    <row r="885" spans="1:10" x14ac:dyDescent="0.3">
      <c r="A885" s="10" t="str">
        <f>LEFT(PasteData!A888,19)</f>
        <v/>
      </c>
      <c r="B885" s="11" t="e">
        <f>IF(PasteData!$U$1="Eastern Daylight Time",View!A885-(4/24),IF(OR(PasteData!$U$1="Eastern Standard Time",PasteData!$U$1="Central Daylight Time"),View!A885-(5/24),IF(OR(PasteData!$U$1="Central Standard Time",PasteData!$U$1="Mountain Daylight Time"),View!A885-(6/24),IF(OR(PasteData!$U$1="Mountain Standard Time",PasteData!$U$1="Pacific Daylight Time"),View!A885-(7/24),IF(OR(PasteData!$U$1="Pacific Standard Time",PasteData!$U$1="Alaska Daylight Time"),View!A885-(8/24),IF(PasteData!$U$1="Alaska Standard Time",View!A885-(9/24),""))))))</f>
        <v>#VALUE!</v>
      </c>
      <c r="C885" s="10">
        <f>PasteData!C888</f>
        <v>0</v>
      </c>
      <c r="D885" s="10">
        <f t="shared" si="66"/>
        <v>5.75</v>
      </c>
      <c r="E885">
        <f t="shared" si="69"/>
        <v>1</v>
      </c>
      <c r="F885">
        <f t="shared" si="70"/>
        <v>5.75</v>
      </c>
      <c r="G885" s="12" t="str">
        <f t="shared" si="67"/>
        <v>Insufficient Data</v>
      </c>
      <c r="H885" s="13" t="str">
        <f t="shared" si="68"/>
        <v>No Data</v>
      </c>
      <c r="I885" s="10">
        <f>PasteData!G888</f>
        <v>0</v>
      </c>
      <c r="J885" s="10">
        <f>PasteData!H888</f>
        <v>0</v>
      </c>
    </row>
    <row r="886" spans="1:10" x14ac:dyDescent="0.3">
      <c r="A886" s="10" t="str">
        <f>LEFT(PasteData!A889,19)</f>
        <v/>
      </c>
      <c r="B886" s="11" t="e">
        <f>IF(PasteData!$U$1="Eastern Daylight Time",View!A886-(4/24),IF(OR(PasteData!$U$1="Eastern Standard Time",PasteData!$U$1="Central Daylight Time"),View!A886-(5/24),IF(OR(PasteData!$U$1="Central Standard Time",PasteData!$U$1="Mountain Daylight Time"),View!A886-(6/24),IF(OR(PasteData!$U$1="Mountain Standard Time",PasteData!$U$1="Pacific Daylight Time"),View!A886-(7/24),IF(OR(PasteData!$U$1="Pacific Standard Time",PasteData!$U$1="Alaska Daylight Time"),View!A886-(8/24),IF(PasteData!$U$1="Alaska Standard Time",View!A886-(9/24),""))))))</f>
        <v>#VALUE!</v>
      </c>
      <c r="C886" s="10">
        <f>PasteData!C889</f>
        <v>0</v>
      </c>
      <c r="D886" s="10">
        <f t="shared" si="66"/>
        <v>5.75</v>
      </c>
      <c r="E886">
        <f t="shared" si="69"/>
        <v>1</v>
      </c>
      <c r="F886">
        <f t="shared" si="70"/>
        <v>5.75</v>
      </c>
      <c r="G886" s="12" t="str">
        <f t="shared" si="67"/>
        <v>Insufficient Data</v>
      </c>
      <c r="H886" s="13" t="str">
        <f t="shared" si="68"/>
        <v>No Data</v>
      </c>
      <c r="I886" s="10">
        <f>PasteData!G889</f>
        <v>0</v>
      </c>
      <c r="J886" s="10">
        <f>PasteData!H889</f>
        <v>0</v>
      </c>
    </row>
    <row r="887" spans="1:10" x14ac:dyDescent="0.3">
      <c r="A887" s="10" t="str">
        <f>LEFT(PasteData!A890,19)</f>
        <v/>
      </c>
      <c r="B887" s="11" t="e">
        <f>IF(PasteData!$U$1="Eastern Daylight Time",View!A887-(4/24),IF(OR(PasteData!$U$1="Eastern Standard Time",PasteData!$U$1="Central Daylight Time"),View!A887-(5/24),IF(OR(PasteData!$U$1="Central Standard Time",PasteData!$U$1="Mountain Daylight Time"),View!A887-(6/24),IF(OR(PasteData!$U$1="Mountain Standard Time",PasteData!$U$1="Pacific Daylight Time"),View!A887-(7/24),IF(OR(PasteData!$U$1="Pacific Standard Time",PasteData!$U$1="Alaska Daylight Time"),View!A887-(8/24),IF(PasteData!$U$1="Alaska Standard Time",View!A887-(9/24),""))))))</f>
        <v>#VALUE!</v>
      </c>
      <c r="C887" s="10">
        <f>PasteData!C890</f>
        <v>0</v>
      </c>
      <c r="D887" s="10">
        <f t="shared" si="66"/>
        <v>5.75</v>
      </c>
      <c r="E887">
        <f t="shared" si="69"/>
        <v>1</v>
      </c>
      <c r="F887">
        <f t="shared" si="70"/>
        <v>5.75</v>
      </c>
      <c r="G887" s="12" t="str">
        <f t="shared" si="67"/>
        <v>Insufficient Data</v>
      </c>
      <c r="H887" s="13" t="str">
        <f t="shared" si="68"/>
        <v>No Data</v>
      </c>
      <c r="I887" s="10">
        <f>PasteData!G890</f>
        <v>0</v>
      </c>
      <c r="J887" s="10">
        <f>PasteData!H890</f>
        <v>0</v>
      </c>
    </row>
    <row r="888" spans="1:10" x14ac:dyDescent="0.3">
      <c r="A888" s="10" t="str">
        <f>LEFT(PasteData!A891,19)</f>
        <v/>
      </c>
      <c r="B888" s="11" t="e">
        <f>IF(PasteData!$U$1="Eastern Daylight Time",View!A888-(4/24),IF(OR(PasteData!$U$1="Eastern Standard Time",PasteData!$U$1="Central Daylight Time"),View!A888-(5/24),IF(OR(PasteData!$U$1="Central Standard Time",PasteData!$U$1="Mountain Daylight Time"),View!A888-(6/24),IF(OR(PasteData!$U$1="Mountain Standard Time",PasteData!$U$1="Pacific Daylight Time"),View!A888-(7/24),IF(OR(PasteData!$U$1="Pacific Standard Time",PasteData!$U$1="Alaska Daylight Time"),View!A888-(8/24),IF(PasteData!$U$1="Alaska Standard Time",View!A888-(9/24),""))))))</f>
        <v>#VALUE!</v>
      </c>
      <c r="C888" s="10">
        <f>PasteData!C891</f>
        <v>0</v>
      </c>
      <c r="D888" s="10">
        <f t="shared" si="66"/>
        <v>5.75</v>
      </c>
      <c r="E888">
        <f t="shared" si="69"/>
        <v>1</v>
      </c>
      <c r="F888">
        <f t="shared" si="70"/>
        <v>5.75</v>
      </c>
      <c r="G888" s="12" t="str">
        <f t="shared" si="67"/>
        <v>Insufficient Data</v>
      </c>
      <c r="H888" s="13" t="str">
        <f t="shared" si="68"/>
        <v>No Data</v>
      </c>
      <c r="I888" s="10">
        <f>PasteData!G891</f>
        <v>0</v>
      </c>
      <c r="J888" s="10">
        <f>PasteData!H891</f>
        <v>0</v>
      </c>
    </row>
    <row r="889" spans="1:10" x14ac:dyDescent="0.3">
      <c r="A889" s="10" t="str">
        <f>LEFT(PasteData!A892,19)</f>
        <v/>
      </c>
      <c r="B889" s="11" t="e">
        <f>IF(PasteData!$U$1="Eastern Daylight Time",View!A889-(4/24),IF(OR(PasteData!$U$1="Eastern Standard Time",PasteData!$U$1="Central Daylight Time"),View!A889-(5/24),IF(OR(PasteData!$U$1="Central Standard Time",PasteData!$U$1="Mountain Daylight Time"),View!A889-(6/24),IF(OR(PasteData!$U$1="Mountain Standard Time",PasteData!$U$1="Pacific Daylight Time"),View!A889-(7/24),IF(OR(PasteData!$U$1="Pacific Standard Time",PasteData!$U$1="Alaska Daylight Time"),View!A889-(8/24),IF(PasteData!$U$1="Alaska Standard Time",View!A889-(9/24),""))))))</f>
        <v>#VALUE!</v>
      </c>
      <c r="C889" s="10">
        <f>PasteData!C892</f>
        <v>0</v>
      </c>
      <c r="D889" s="10">
        <f t="shared" si="66"/>
        <v>5.75</v>
      </c>
      <c r="E889">
        <f t="shared" si="69"/>
        <v>1</v>
      </c>
      <c r="F889">
        <f t="shared" si="70"/>
        <v>5.75</v>
      </c>
      <c r="G889" s="12" t="str">
        <f t="shared" si="67"/>
        <v>Insufficient Data</v>
      </c>
      <c r="H889" s="13" t="str">
        <f t="shared" si="68"/>
        <v>No Data</v>
      </c>
      <c r="I889" s="10">
        <f>PasteData!G892</f>
        <v>0</v>
      </c>
      <c r="J889" s="10">
        <f>PasteData!H892</f>
        <v>0</v>
      </c>
    </row>
    <row r="890" spans="1:10" x14ac:dyDescent="0.3">
      <c r="A890" s="10" t="str">
        <f>LEFT(PasteData!A893,19)</f>
        <v/>
      </c>
      <c r="B890" s="11" t="e">
        <f>IF(PasteData!$U$1="Eastern Daylight Time",View!A890-(4/24),IF(OR(PasteData!$U$1="Eastern Standard Time",PasteData!$U$1="Central Daylight Time"),View!A890-(5/24),IF(OR(PasteData!$U$1="Central Standard Time",PasteData!$U$1="Mountain Daylight Time"),View!A890-(6/24),IF(OR(PasteData!$U$1="Mountain Standard Time",PasteData!$U$1="Pacific Daylight Time"),View!A890-(7/24),IF(OR(PasteData!$U$1="Pacific Standard Time",PasteData!$U$1="Alaska Daylight Time"),View!A890-(8/24),IF(PasteData!$U$1="Alaska Standard Time",View!A890-(9/24),""))))))</f>
        <v>#VALUE!</v>
      </c>
      <c r="C890" s="10">
        <f>PasteData!C893</f>
        <v>0</v>
      </c>
      <c r="D890" s="10">
        <f t="shared" si="66"/>
        <v>5.75</v>
      </c>
      <c r="E890">
        <f t="shared" si="69"/>
        <v>1</v>
      </c>
      <c r="F890">
        <f t="shared" si="70"/>
        <v>5.75</v>
      </c>
      <c r="G890" s="12" t="str">
        <f t="shared" si="67"/>
        <v>Insufficient Data</v>
      </c>
      <c r="H890" s="13" t="str">
        <f t="shared" si="68"/>
        <v>No Data</v>
      </c>
      <c r="I890" s="10">
        <f>PasteData!G893</f>
        <v>0</v>
      </c>
      <c r="J890" s="10">
        <f>PasteData!H893</f>
        <v>0</v>
      </c>
    </row>
    <row r="891" spans="1:10" x14ac:dyDescent="0.3">
      <c r="A891" s="10" t="str">
        <f>LEFT(PasteData!A894,19)</f>
        <v/>
      </c>
      <c r="B891" s="11" t="e">
        <f>IF(PasteData!$U$1="Eastern Daylight Time",View!A891-(4/24),IF(OR(PasteData!$U$1="Eastern Standard Time",PasteData!$U$1="Central Daylight Time"),View!A891-(5/24),IF(OR(PasteData!$U$1="Central Standard Time",PasteData!$U$1="Mountain Daylight Time"),View!A891-(6/24),IF(OR(PasteData!$U$1="Mountain Standard Time",PasteData!$U$1="Pacific Daylight Time"),View!A891-(7/24),IF(OR(PasteData!$U$1="Pacific Standard Time",PasteData!$U$1="Alaska Daylight Time"),View!A891-(8/24),IF(PasteData!$U$1="Alaska Standard Time",View!A891-(9/24),""))))))</f>
        <v>#VALUE!</v>
      </c>
      <c r="C891" s="10">
        <f>PasteData!C894</f>
        <v>0</v>
      </c>
      <c r="D891" s="10">
        <f t="shared" si="66"/>
        <v>5.75</v>
      </c>
      <c r="E891">
        <f t="shared" si="69"/>
        <v>1</v>
      </c>
      <c r="F891">
        <f t="shared" si="70"/>
        <v>5.75</v>
      </c>
      <c r="G891" s="12" t="str">
        <f t="shared" si="67"/>
        <v>Insufficient Data</v>
      </c>
      <c r="H891" s="13" t="str">
        <f t="shared" si="68"/>
        <v>No Data</v>
      </c>
      <c r="I891" s="10">
        <f>PasteData!G894</f>
        <v>0</v>
      </c>
      <c r="J891" s="10">
        <f>PasteData!H894</f>
        <v>0</v>
      </c>
    </row>
    <row r="892" spans="1:10" x14ac:dyDescent="0.3">
      <c r="A892" s="10" t="str">
        <f>LEFT(PasteData!A895,19)</f>
        <v/>
      </c>
      <c r="B892" s="11" t="e">
        <f>IF(PasteData!$U$1="Eastern Daylight Time",View!A892-(4/24),IF(OR(PasteData!$U$1="Eastern Standard Time",PasteData!$U$1="Central Daylight Time"),View!A892-(5/24),IF(OR(PasteData!$U$1="Central Standard Time",PasteData!$U$1="Mountain Daylight Time"),View!A892-(6/24),IF(OR(PasteData!$U$1="Mountain Standard Time",PasteData!$U$1="Pacific Daylight Time"),View!A892-(7/24),IF(OR(PasteData!$U$1="Pacific Standard Time",PasteData!$U$1="Alaska Daylight Time"),View!A892-(8/24),IF(PasteData!$U$1="Alaska Standard Time",View!A892-(9/24),""))))))</f>
        <v>#VALUE!</v>
      </c>
      <c r="C892" s="10">
        <f>PasteData!C895</f>
        <v>0</v>
      </c>
      <c r="D892" s="10">
        <f t="shared" si="66"/>
        <v>5.75</v>
      </c>
      <c r="E892">
        <f t="shared" si="69"/>
        <v>1</v>
      </c>
      <c r="F892">
        <f t="shared" si="70"/>
        <v>5.75</v>
      </c>
      <c r="G892" s="12" t="str">
        <f t="shared" si="67"/>
        <v>Insufficient Data</v>
      </c>
      <c r="H892" s="13" t="str">
        <f t="shared" si="68"/>
        <v>No Data</v>
      </c>
      <c r="I892" s="10">
        <f>PasteData!G895</f>
        <v>0</v>
      </c>
      <c r="J892" s="10">
        <f>PasteData!H895</f>
        <v>0</v>
      </c>
    </row>
    <row r="893" spans="1:10" x14ac:dyDescent="0.3">
      <c r="A893" s="10" t="str">
        <f>LEFT(PasteData!A896,19)</f>
        <v/>
      </c>
      <c r="B893" s="11" t="e">
        <f>IF(PasteData!$U$1="Eastern Daylight Time",View!A893-(4/24),IF(OR(PasteData!$U$1="Eastern Standard Time",PasteData!$U$1="Central Daylight Time"),View!A893-(5/24),IF(OR(PasteData!$U$1="Central Standard Time",PasteData!$U$1="Mountain Daylight Time"),View!A893-(6/24),IF(OR(PasteData!$U$1="Mountain Standard Time",PasteData!$U$1="Pacific Daylight Time"),View!A893-(7/24),IF(OR(PasteData!$U$1="Pacific Standard Time",PasteData!$U$1="Alaska Daylight Time"),View!A893-(8/24),IF(PasteData!$U$1="Alaska Standard Time",View!A893-(9/24),""))))))</f>
        <v>#VALUE!</v>
      </c>
      <c r="C893" s="10">
        <f>PasteData!C896</f>
        <v>0</v>
      </c>
      <c r="D893" s="10">
        <f t="shared" si="66"/>
        <v>5.75</v>
      </c>
      <c r="E893">
        <f t="shared" si="69"/>
        <v>1</v>
      </c>
      <c r="F893">
        <f t="shared" si="70"/>
        <v>5.75</v>
      </c>
      <c r="G893" s="12" t="str">
        <f t="shared" si="67"/>
        <v>Insufficient Data</v>
      </c>
      <c r="H893" s="13" t="str">
        <f t="shared" si="68"/>
        <v>No Data</v>
      </c>
      <c r="I893" s="10">
        <f>PasteData!G896</f>
        <v>0</v>
      </c>
      <c r="J893" s="10">
        <f>PasteData!H896</f>
        <v>0</v>
      </c>
    </row>
    <row r="894" spans="1:10" x14ac:dyDescent="0.3">
      <c r="A894" s="10" t="str">
        <f>LEFT(PasteData!A897,19)</f>
        <v/>
      </c>
      <c r="B894" s="11" t="e">
        <f>IF(PasteData!$U$1="Eastern Daylight Time",View!A894-(4/24),IF(OR(PasteData!$U$1="Eastern Standard Time",PasteData!$U$1="Central Daylight Time"),View!A894-(5/24),IF(OR(PasteData!$U$1="Central Standard Time",PasteData!$U$1="Mountain Daylight Time"),View!A894-(6/24),IF(OR(PasteData!$U$1="Mountain Standard Time",PasteData!$U$1="Pacific Daylight Time"),View!A894-(7/24),IF(OR(PasteData!$U$1="Pacific Standard Time",PasteData!$U$1="Alaska Daylight Time"),View!A894-(8/24),IF(PasteData!$U$1="Alaska Standard Time",View!A894-(9/24),""))))))</f>
        <v>#VALUE!</v>
      </c>
      <c r="C894" s="10">
        <f>PasteData!C897</f>
        <v>0</v>
      </c>
      <c r="D894" s="10">
        <f t="shared" si="66"/>
        <v>5.75</v>
      </c>
      <c r="E894">
        <f t="shared" si="69"/>
        <v>1</v>
      </c>
      <c r="F894">
        <f t="shared" si="70"/>
        <v>5.75</v>
      </c>
      <c r="G894" s="12" t="str">
        <f t="shared" si="67"/>
        <v>Insufficient Data</v>
      </c>
      <c r="H894" s="13" t="str">
        <f t="shared" si="68"/>
        <v>No Data</v>
      </c>
      <c r="I894" s="10">
        <f>PasteData!G897</f>
        <v>0</v>
      </c>
      <c r="J894" s="10">
        <f>PasteData!H897</f>
        <v>0</v>
      </c>
    </row>
    <row r="895" spans="1:10" x14ac:dyDescent="0.3">
      <c r="A895" s="10" t="str">
        <f>LEFT(PasteData!A898,19)</f>
        <v/>
      </c>
      <c r="B895" s="11" t="e">
        <f>IF(PasteData!$U$1="Eastern Daylight Time",View!A895-(4/24),IF(OR(PasteData!$U$1="Eastern Standard Time",PasteData!$U$1="Central Daylight Time"),View!A895-(5/24),IF(OR(PasteData!$U$1="Central Standard Time",PasteData!$U$1="Mountain Daylight Time"),View!A895-(6/24),IF(OR(PasteData!$U$1="Mountain Standard Time",PasteData!$U$1="Pacific Daylight Time"),View!A895-(7/24),IF(OR(PasteData!$U$1="Pacific Standard Time",PasteData!$U$1="Alaska Daylight Time"),View!A895-(8/24),IF(PasteData!$U$1="Alaska Standard Time",View!A895-(9/24),""))))))</f>
        <v>#VALUE!</v>
      </c>
      <c r="C895" s="10">
        <f>PasteData!C898</f>
        <v>0</v>
      </c>
      <c r="D895" s="10">
        <f t="shared" si="66"/>
        <v>5.75</v>
      </c>
      <c r="E895">
        <f t="shared" si="69"/>
        <v>1</v>
      </c>
      <c r="F895">
        <f t="shared" si="70"/>
        <v>5.75</v>
      </c>
      <c r="G895" s="12" t="str">
        <f t="shared" si="67"/>
        <v>Insufficient Data</v>
      </c>
      <c r="H895" s="13" t="str">
        <f t="shared" si="68"/>
        <v>No Data</v>
      </c>
      <c r="I895" s="10">
        <f>PasteData!G898</f>
        <v>0</v>
      </c>
      <c r="J895" s="10">
        <f>PasteData!H898</f>
        <v>0</v>
      </c>
    </row>
    <row r="896" spans="1:10" x14ac:dyDescent="0.3">
      <c r="A896" s="10" t="str">
        <f>LEFT(PasteData!A899,19)</f>
        <v/>
      </c>
      <c r="B896" s="11" t="e">
        <f>IF(PasteData!$U$1="Eastern Daylight Time",View!A896-(4/24),IF(OR(PasteData!$U$1="Eastern Standard Time",PasteData!$U$1="Central Daylight Time"),View!A896-(5/24),IF(OR(PasteData!$U$1="Central Standard Time",PasteData!$U$1="Mountain Daylight Time"),View!A896-(6/24),IF(OR(PasteData!$U$1="Mountain Standard Time",PasteData!$U$1="Pacific Daylight Time"),View!A896-(7/24),IF(OR(PasteData!$U$1="Pacific Standard Time",PasteData!$U$1="Alaska Daylight Time"),View!A896-(8/24),IF(PasteData!$U$1="Alaska Standard Time",View!A896-(9/24),""))))))</f>
        <v>#VALUE!</v>
      </c>
      <c r="C896" s="10">
        <f>PasteData!C899</f>
        <v>0</v>
      </c>
      <c r="D896" s="10">
        <f t="shared" si="66"/>
        <v>5.75</v>
      </c>
      <c r="E896">
        <f t="shared" si="69"/>
        <v>1</v>
      </c>
      <c r="F896">
        <f t="shared" si="70"/>
        <v>5.75</v>
      </c>
      <c r="G896" s="12" t="str">
        <f t="shared" si="67"/>
        <v>Insufficient Data</v>
      </c>
      <c r="H896" s="13" t="str">
        <f t="shared" si="68"/>
        <v>No Data</v>
      </c>
      <c r="I896" s="10">
        <f>PasteData!G899</f>
        <v>0</v>
      </c>
      <c r="J896" s="10">
        <f>PasteData!H899</f>
        <v>0</v>
      </c>
    </row>
    <row r="897" spans="1:10" x14ac:dyDescent="0.3">
      <c r="A897" s="10" t="str">
        <f>LEFT(PasteData!A900,19)</f>
        <v/>
      </c>
      <c r="B897" s="11" t="e">
        <f>IF(PasteData!$U$1="Eastern Daylight Time",View!A897-(4/24),IF(OR(PasteData!$U$1="Eastern Standard Time",PasteData!$U$1="Central Daylight Time"),View!A897-(5/24),IF(OR(PasteData!$U$1="Central Standard Time",PasteData!$U$1="Mountain Daylight Time"),View!A897-(6/24),IF(OR(PasteData!$U$1="Mountain Standard Time",PasteData!$U$1="Pacific Daylight Time"),View!A897-(7/24),IF(OR(PasteData!$U$1="Pacific Standard Time",PasteData!$U$1="Alaska Daylight Time"),View!A897-(8/24),IF(PasteData!$U$1="Alaska Standard Time",View!A897-(9/24),""))))))</f>
        <v>#VALUE!</v>
      </c>
      <c r="C897" s="10">
        <f>PasteData!C900</f>
        <v>0</v>
      </c>
      <c r="D897" s="10">
        <f t="shared" si="66"/>
        <v>5.75</v>
      </c>
      <c r="E897">
        <f t="shared" si="69"/>
        <v>1</v>
      </c>
      <c r="F897">
        <f t="shared" si="70"/>
        <v>5.75</v>
      </c>
      <c r="G897" s="12" t="str">
        <f t="shared" si="67"/>
        <v>Insufficient Data</v>
      </c>
      <c r="H897" s="13" t="str">
        <f t="shared" si="68"/>
        <v>No Data</v>
      </c>
      <c r="I897" s="10">
        <f>PasteData!G900</f>
        <v>0</v>
      </c>
      <c r="J897" s="10">
        <f>PasteData!H900</f>
        <v>0</v>
      </c>
    </row>
    <row r="898" spans="1:10" x14ac:dyDescent="0.3">
      <c r="A898" s="10" t="str">
        <f>LEFT(PasteData!A901,19)</f>
        <v/>
      </c>
      <c r="B898" s="11" t="e">
        <f>IF(PasteData!$U$1="Eastern Daylight Time",View!A898-(4/24),IF(OR(PasteData!$U$1="Eastern Standard Time",PasteData!$U$1="Central Daylight Time"),View!A898-(5/24),IF(OR(PasteData!$U$1="Central Standard Time",PasteData!$U$1="Mountain Daylight Time"),View!A898-(6/24),IF(OR(PasteData!$U$1="Mountain Standard Time",PasteData!$U$1="Pacific Daylight Time"),View!A898-(7/24),IF(OR(PasteData!$U$1="Pacific Standard Time",PasteData!$U$1="Alaska Daylight Time"),View!A898-(8/24),IF(PasteData!$U$1="Alaska Standard Time",View!A898-(9/24),""))))))</f>
        <v>#VALUE!</v>
      </c>
      <c r="C898" s="10">
        <f>PasteData!C901</f>
        <v>0</v>
      </c>
      <c r="D898" s="10">
        <f t="shared" ref="D898:D961" si="71">IF(C898&lt;=343,0.52*C898-0.086*J898+5.75,(0.46*C898)+(0.000393*(C898)^2)+2.97)</f>
        <v>5.75</v>
      </c>
      <c r="E898">
        <f t="shared" si="69"/>
        <v>1</v>
      </c>
      <c r="F898">
        <f t="shared" si="70"/>
        <v>5.75</v>
      </c>
      <c r="G898" s="12" t="str">
        <f t="shared" si="67"/>
        <v>Insufficient Data</v>
      </c>
      <c r="H898" s="13" t="str">
        <f t="shared" si="68"/>
        <v>No Data</v>
      </c>
      <c r="I898" s="10">
        <f>PasteData!G901</f>
        <v>0</v>
      </c>
      <c r="J898" s="10">
        <f>PasteData!H901</f>
        <v>0</v>
      </c>
    </row>
    <row r="899" spans="1:10" x14ac:dyDescent="0.3">
      <c r="A899" s="10" t="str">
        <f>LEFT(PasteData!A902,19)</f>
        <v/>
      </c>
      <c r="B899" s="11" t="e">
        <f>IF(PasteData!$U$1="Eastern Daylight Time",View!A899-(4/24),IF(OR(PasteData!$U$1="Eastern Standard Time",PasteData!$U$1="Central Daylight Time"),View!A899-(5/24),IF(OR(PasteData!$U$1="Central Standard Time",PasteData!$U$1="Mountain Daylight Time"),View!A899-(6/24),IF(OR(PasteData!$U$1="Mountain Standard Time",PasteData!$U$1="Pacific Daylight Time"),View!A899-(7/24),IF(OR(PasteData!$U$1="Pacific Standard Time",PasteData!$U$1="Alaska Daylight Time"),View!A899-(8/24),IF(PasteData!$U$1="Alaska Standard Time",View!A899-(9/24),""))))))</f>
        <v>#VALUE!</v>
      </c>
      <c r="C899" s="10">
        <f>PasteData!C902</f>
        <v>0</v>
      </c>
      <c r="D899" s="10">
        <f t="shared" si="71"/>
        <v>5.75</v>
      </c>
      <c r="E899">
        <f t="shared" si="69"/>
        <v>1</v>
      </c>
      <c r="F899">
        <f t="shared" si="70"/>
        <v>5.75</v>
      </c>
      <c r="G899" s="12" t="str">
        <f t="shared" ref="G899:G962" si="72">IF(COUNTBLANK(A899:A910)&gt;=12,"Insufficient Data",ROUND(IF(AND(TRUNC(F899,1)&gt;=0,TRUNC(F899,1)&lt;=12),(50/12)*TRUNC(F899,1),IF(AND(TRUNC(F899,1)&gt;=12.1,TRUNC(F899,1)&lt;=35.4),(49/23.3)*(TRUNC(F899,1)-12.1)+51,IF(AND(TRUNC(F899,1)&gt;=35.5,TRUNC(F899,1)&lt;=55.4),(49/19.9)*(TRUNC(F899,1)-35.5)+101,IF(AND(TRUNC(F899,1)&gt;=55.5,TRUNC(F899,1)&lt;=150.4),(49/94.9)*(TRUNC(F899,1)-55.5)+151,IF(AND(TRUNC(F899,1)&gt;=150.5,TRUNC(F899,1)&lt;=250.4),(99/99.9)*(TRUNC(F899,1)-150.5)+201,IF(AND(TRUNC(F899,1)&gt;=250.5,TRUNC(F899,1)&lt;=350.4),(99/99.9)*(TRUNC(F899,1)-250.5)+301,IF(TRUNC(F899,1)&gt;=350.5,(99/149.9)*(TRUNC(F899,1)-350.5)+401,"No Data"))))))),0))</f>
        <v>Insufficient Data</v>
      </c>
      <c r="H899" s="13" t="str">
        <f t="shared" ref="H899:H962" si="73">IF(ISNUMBER(G899),IF(AND(G899&gt;=0,G899&lt;=50),"Good",IF(AND(G899&gt;=50,G899&lt;=100),"Moderate",IF(AND(G899&gt;=101,G899&lt;=150),"Unhealthy for Sensitive Groups",IF(AND(G899&gt;=151,G899&lt;=200),"Unhealthy",IF(AND(G899&gt;=201,G899&lt;=300),"Very Unhealthy",IF(AND(G899&gt;=301,G899&lt;=500),"Hazardous",IF(G899&gt;500,"Beyond the AQI","No Data"))))))),"No Data")</f>
        <v>No Data</v>
      </c>
      <c r="I899" s="10">
        <f>PasteData!G902</f>
        <v>0</v>
      </c>
      <c r="J899" s="10">
        <f>PasteData!H902</f>
        <v>0</v>
      </c>
    </row>
    <row r="900" spans="1:10" x14ac:dyDescent="0.3">
      <c r="A900" s="10" t="str">
        <f>LEFT(PasteData!A903,19)</f>
        <v/>
      </c>
      <c r="B900" s="11" t="e">
        <f>IF(PasteData!$U$1="Eastern Daylight Time",View!A900-(4/24),IF(OR(PasteData!$U$1="Eastern Standard Time",PasteData!$U$1="Central Daylight Time"),View!A900-(5/24),IF(OR(PasteData!$U$1="Central Standard Time",PasteData!$U$1="Mountain Daylight Time"),View!A900-(6/24),IF(OR(PasteData!$U$1="Mountain Standard Time",PasteData!$U$1="Pacific Daylight Time"),View!A900-(7/24),IF(OR(PasteData!$U$1="Pacific Standard Time",PasteData!$U$1="Alaska Daylight Time"),View!A900-(8/24),IF(PasteData!$U$1="Alaska Standard Time",View!A900-(9/24),""))))))</f>
        <v>#VALUE!</v>
      </c>
      <c r="C900" s="10">
        <f>PasteData!C903</f>
        <v>0</v>
      </c>
      <c r="D900" s="10">
        <f t="shared" si="71"/>
        <v>5.75</v>
      </c>
      <c r="E900">
        <f t="shared" si="69"/>
        <v>1</v>
      </c>
      <c r="F900">
        <f t="shared" si="70"/>
        <v>5.75</v>
      </c>
      <c r="G900" s="12" t="str">
        <f t="shared" si="72"/>
        <v>Insufficient Data</v>
      </c>
      <c r="H900" s="13" t="str">
        <f t="shared" si="73"/>
        <v>No Data</v>
      </c>
      <c r="I900" s="10">
        <f>PasteData!G903</f>
        <v>0</v>
      </c>
      <c r="J900" s="10">
        <f>PasteData!H903</f>
        <v>0</v>
      </c>
    </row>
    <row r="901" spans="1:10" x14ac:dyDescent="0.3">
      <c r="A901" s="10" t="str">
        <f>LEFT(PasteData!A904,19)</f>
        <v/>
      </c>
      <c r="B901" s="11" t="e">
        <f>IF(PasteData!$U$1="Eastern Daylight Time",View!A901-(4/24),IF(OR(PasteData!$U$1="Eastern Standard Time",PasteData!$U$1="Central Daylight Time"),View!A901-(5/24),IF(OR(PasteData!$U$1="Central Standard Time",PasteData!$U$1="Mountain Daylight Time"),View!A901-(6/24),IF(OR(PasteData!$U$1="Mountain Standard Time",PasteData!$U$1="Pacific Daylight Time"),View!A901-(7/24),IF(OR(PasteData!$U$1="Pacific Standard Time",PasteData!$U$1="Alaska Daylight Time"),View!A901-(8/24),IF(PasteData!$U$1="Alaska Standard Time",View!A901-(9/24),""))))))</f>
        <v>#VALUE!</v>
      </c>
      <c r="C901" s="10">
        <f>PasteData!C904</f>
        <v>0</v>
      </c>
      <c r="D901" s="10">
        <f t="shared" si="71"/>
        <v>5.75</v>
      </c>
      <c r="E901">
        <f t="shared" si="69"/>
        <v>1</v>
      </c>
      <c r="F901">
        <f t="shared" si="70"/>
        <v>5.75</v>
      </c>
      <c r="G901" s="12" t="str">
        <f t="shared" si="72"/>
        <v>Insufficient Data</v>
      </c>
      <c r="H901" s="13" t="str">
        <f t="shared" si="73"/>
        <v>No Data</v>
      </c>
      <c r="I901" s="10">
        <f>PasteData!G904</f>
        <v>0</v>
      </c>
      <c r="J901" s="10">
        <f>PasteData!H904</f>
        <v>0</v>
      </c>
    </row>
    <row r="902" spans="1:10" x14ac:dyDescent="0.3">
      <c r="A902" s="10" t="str">
        <f>LEFT(PasteData!A905,19)</f>
        <v/>
      </c>
      <c r="B902" s="11" t="e">
        <f>IF(PasteData!$U$1="Eastern Daylight Time",View!A902-(4/24),IF(OR(PasteData!$U$1="Eastern Standard Time",PasteData!$U$1="Central Daylight Time"),View!A902-(5/24),IF(OR(PasteData!$U$1="Central Standard Time",PasteData!$U$1="Mountain Daylight Time"),View!A902-(6/24),IF(OR(PasteData!$U$1="Mountain Standard Time",PasteData!$U$1="Pacific Daylight Time"),View!A902-(7/24),IF(OR(PasteData!$U$1="Pacific Standard Time",PasteData!$U$1="Alaska Daylight Time"),View!A902-(8/24),IF(PasteData!$U$1="Alaska Standard Time",View!A902-(9/24),""))))))</f>
        <v>#VALUE!</v>
      </c>
      <c r="C902" s="10">
        <f>PasteData!C905</f>
        <v>0</v>
      </c>
      <c r="D902" s="10">
        <f t="shared" si="71"/>
        <v>5.75</v>
      </c>
      <c r="E902">
        <f t="shared" si="69"/>
        <v>1</v>
      </c>
      <c r="F902">
        <f t="shared" si="70"/>
        <v>5.75</v>
      </c>
      <c r="G902" s="12" t="str">
        <f t="shared" si="72"/>
        <v>Insufficient Data</v>
      </c>
      <c r="H902" s="13" t="str">
        <f t="shared" si="73"/>
        <v>No Data</v>
      </c>
      <c r="I902" s="10">
        <f>PasteData!G905</f>
        <v>0</v>
      </c>
      <c r="J902" s="10">
        <f>PasteData!H905</f>
        <v>0</v>
      </c>
    </row>
    <row r="903" spans="1:10" x14ac:dyDescent="0.3">
      <c r="A903" s="10" t="str">
        <f>LEFT(PasteData!A906,19)</f>
        <v/>
      </c>
      <c r="B903" s="11" t="e">
        <f>IF(PasteData!$U$1="Eastern Daylight Time",View!A903-(4/24),IF(OR(PasteData!$U$1="Eastern Standard Time",PasteData!$U$1="Central Daylight Time"),View!A903-(5/24),IF(OR(PasteData!$U$1="Central Standard Time",PasteData!$U$1="Mountain Daylight Time"),View!A903-(6/24),IF(OR(PasteData!$U$1="Mountain Standard Time",PasteData!$U$1="Pacific Daylight Time"),View!A903-(7/24),IF(OR(PasteData!$U$1="Pacific Standard Time",PasteData!$U$1="Alaska Daylight Time"),View!A903-(8/24),IF(PasteData!$U$1="Alaska Standard Time",View!A903-(9/24),""))))))</f>
        <v>#VALUE!</v>
      </c>
      <c r="C903" s="10">
        <f>PasteData!C906</f>
        <v>0</v>
      </c>
      <c r="D903" s="10">
        <f t="shared" si="71"/>
        <v>5.75</v>
      </c>
      <c r="E903">
        <f t="shared" si="69"/>
        <v>1</v>
      </c>
      <c r="F903">
        <f t="shared" si="70"/>
        <v>5.75</v>
      </c>
      <c r="G903" s="12" t="str">
        <f t="shared" si="72"/>
        <v>Insufficient Data</v>
      </c>
      <c r="H903" s="13" t="str">
        <f t="shared" si="73"/>
        <v>No Data</v>
      </c>
      <c r="I903" s="10">
        <f>PasteData!G906</f>
        <v>0</v>
      </c>
      <c r="J903" s="10">
        <f>PasteData!H906</f>
        <v>0</v>
      </c>
    </row>
    <row r="904" spans="1:10" x14ac:dyDescent="0.3">
      <c r="A904" s="10" t="str">
        <f>LEFT(PasteData!A907,19)</f>
        <v/>
      </c>
      <c r="B904" s="11" t="e">
        <f>IF(PasteData!$U$1="Eastern Daylight Time",View!A904-(4/24),IF(OR(PasteData!$U$1="Eastern Standard Time",PasteData!$U$1="Central Daylight Time"),View!A904-(5/24),IF(OR(PasteData!$U$1="Central Standard Time",PasteData!$U$1="Mountain Daylight Time"),View!A904-(6/24),IF(OR(PasteData!$U$1="Mountain Standard Time",PasteData!$U$1="Pacific Daylight Time"),View!A904-(7/24),IF(OR(PasteData!$U$1="Pacific Standard Time",PasteData!$U$1="Alaska Daylight Time"),View!A904-(8/24),IF(PasteData!$U$1="Alaska Standard Time",View!A904-(9/24),""))))))</f>
        <v>#VALUE!</v>
      </c>
      <c r="C904" s="10">
        <f>PasteData!C907</f>
        <v>0</v>
      </c>
      <c r="D904" s="10">
        <f t="shared" si="71"/>
        <v>5.75</v>
      </c>
      <c r="E904">
        <f t="shared" si="69"/>
        <v>1</v>
      </c>
      <c r="F904">
        <f t="shared" si="70"/>
        <v>5.75</v>
      </c>
      <c r="G904" s="12" t="str">
        <f t="shared" si="72"/>
        <v>Insufficient Data</v>
      </c>
      <c r="H904" s="13" t="str">
        <f t="shared" si="73"/>
        <v>No Data</v>
      </c>
      <c r="I904" s="10">
        <f>PasteData!G907</f>
        <v>0</v>
      </c>
      <c r="J904" s="10">
        <f>PasteData!H907</f>
        <v>0</v>
      </c>
    </row>
    <row r="905" spans="1:10" x14ac:dyDescent="0.3">
      <c r="A905" s="10" t="str">
        <f>LEFT(PasteData!A908,19)</f>
        <v/>
      </c>
      <c r="B905" s="11" t="e">
        <f>IF(PasteData!$U$1="Eastern Daylight Time",View!A905-(4/24),IF(OR(PasteData!$U$1="Eastern Standard Time",PasteData!$U$1="Central Daylight Time"),View!A905-(5/24),IF(OR(PasteData!$U$1="Central Standard Time",PasteData!$U$1="Mountain Daylight Time"),View!A905-(6/24),IF(OR(PasteData!$U$1="Mountain Standard Time",PasteData!$U$1="Pacific Daylight Time"),View!A905-(7/24),IF(OR(PasteData!$U$1="Pacific Standard Time",PasteData!$U$1="Alaska Daylight Time"),View!A905-(8/24),IF(PasteData!$U$1="Alaska Standard Time",View!A905-(9/24),""))))))</f>
        <v>#VALUE!</v>
      </c>
      <c r="C905" s="10">
        <f>PasteData!C908</f>
        <v>0</v>
      </c>
      <c r="D905" s="10">
        <f t="shared" si="71"/>
        <v>5.75</v>
      </c>
      <c r="E905">
        <f t="shared" si="69"/>
        <v>1</v>
      </c>
      <c r="F905">
        <f t="shared" si="70"/>
        <v>5.75</v>
      </c>
      <c r="G905" s="12" t="str">
        <f t="shared" si="72"/>
        <v>Insufficient Data</v>
      </c>
      <c r="H905" s="13" t="str">
        <f t="shared" si="73"/>
        <v>No Data</v>
      </c>
      <c r="I905" s="10">
        <f>PasteData!G908</f>
        <v>0</v>
      </c>
      <c r="J905" s="10">
        <f>PasteData!H908</f>
        <v>0</v>
      </c>
    </row>
    <row r="906" spans="1:10" x14ac:dyDescent="0.3">
      <c r="A906" s="10" t="str">
        <f>LEFT(PasteData!A909,19)</f>
        <v/>
      </c>
      <c r="B906" s="11" t="e">
        <f>IF(PasteData!$U$1="Eastern Daylight Time",View!A906-(4/24),IF(OR(PasteData!$U$1="Eastern Standard Time",PasteData!$U$1="Central Daylight Time"),View!A906-(5/24),IF(OR(PasteData!$U$1="Central Standard Time",PasteData!$U$1="Mountain Daylight Time"),View!A906-(6/24),IF(OR(PasteData!$U$1="Mountain Standard Time",PasteData!$U$1="Pacific Daylight Time"),View!A906-(7/24),IF(OR(PasteData!$U$1="Pacific Standard Time",PasteData!$U$1="Alaska Daylight Time"),View!A906-(8/24),IF(PasteData!$U$1="Alaska Standard Time",View!A906-(9/24),""))))))</f>
        <v>#VALUE!</v>
      </c>
      <c r="C906" s="10">
        <f>PasteData!C909</f>
        <v>0</v>
      </c>
      <c r="D906" s="10">
        <f t="shared" si="71"/>
        <v>5.75</v>
      </c>
      <c r="E906">
        <f t="shared" si="69"/>
        <v>1</v>
      </c>
      <c r="F906">
        <f t="shared" si="70"/>
        <v>5.75</v>
      </c>
      <c r="G906" s="12" t="str">
        <f t="shared" si="72"/>
        <v>Insufficient Data</v>
      </c>
      <c r="H906" s="13" t="str">
        <f t="shared" si="73"/>
        <v>No Data</v>
      </c>
      <c r="I906" s="10">
        <f>PasteData!G909</f>
        <v>0</v>
      </c>
      <c r="J906" s="10">
        <f>PasteData!H909</f>
        <v>0</v>
      </c>
    </row>
    <row r="907" spans="1:10" x14ac:dyDescent="0.3">
      <c r="A907" s="10" t="str">
        <f>LEFT(PasteData!A910,19)</f>
        <v/>
      </c>
      <c r="B907" s="11" t="e">
        <f>IF(PasteData!$U$1="Eastern Daylight Time",View!A907-(4/24),IF(OR(PasteData!$U$1="Eastern Standard Time",PasteData!$U$1="Central Daylight Time"),View!A907-(5/24),IF(OR(PasteData!$U$1="Central Standard Time",PasteData!$U$1="Mountain Daylight Time"),View!A907-(6/24),IF(OR(PasteData!$U$1="Mountain Standard Time",PasteData!$U$1="Pacific Daylight Time"),View!A907-(7/24),IF(OR(PasteData!$U$1="Pacific Standard Time",PasteData!$U$1="Alaska Daylight Time"),View!A907-(8/24),IF(PasteData!$U$1="Alaska Standard Time",View!A907-(9/24),""))))))</f>
        <v>#VALUE!</v>
      </c>
      <c r="C907" s="10">
        <f>PasteData!C910</f>
        <v>0</v>
      </c>
      <c r="D907" s="10">
        <f t="shared" si="71"/>
        <v>5.75</v>
      </c>
      <c r="E907">
        <f t="shared" si="69"/>
        <v>1</v>
      </c>
      <c r="F907">
        <f t="shared" si="70"/>
        <v>5.75</v>
      </c>
      <c r="G907" s="12" t="str">
        <f t="shared" si="72"/>
        <v>Insufficient Data</v>
      </c>
      <c r="H907" s="13" t="str">
        <f t="shared" si="73"/>
        <v>No Data</v>
      </c>
      <c r="I907" s="10">
        <f>PasteData!G910</f>
        <v>0</v>
      </c>
      <c r="J907" s="10">
        <f>PasteData!H910</f>
        <v>0</v>
      </c>
    </row>
    <row r="908" spans="1:10" x14ac:dyDescent="0.3">
      <c r="A908" s="10" t="str">
        <f>LEFT(PasteData!A911,19)</f>
        <v/>
      </c>
      <c r="B908" s="11" t="e">
        <f>IF(PasteData!$U$1="Eastern Daylight Time",View!A908-(4/24),IF(OR(PasteData!$U$1="Eastern Standard Time",PasteData!$U$1="Central Daylight Time"),View!A908-(5/24),IF(OR(PasteData!$U$1="Central Standard Time",PasteData!$U$1="Mountain Daylight Time"),View!A908-(6/24),IF(OR(PasteData!$U$1="Mountain Standard Time",PasteData!$U$1="Pacific Daylight Time"),View!A908-(7/24),IF(OR(PasteData!$U$1="Pacific Standard Time",PasteData!$U$1="Alaska Daylight Time"),View!A908-(8/24),IF(PasteData!$U$1="Alaska Standard Time",View!A908-(9/24),""))))))</f>
        <v>#VALUE!</v>
      </c>
      <c r="C908" s="10">
        <f>PasteData!C911</f>
        <v>0</v>
      </c>
      <c r="D908" s="10">
        <f t="shared" si="71"/>
        <v>5.75</v>
      </c>
      <c r="E908">
        <f t="shared" si="69"/>
        <v>1</v>
      </c>
      <c r="F908">
        <f t="shared" si="70"/>
        <v>5.75</v>
      </c>
      <c r="G908" s="12" t="str">
        <f t="shared" si="72"/>
        <v>Insufficient Data</v>
      </c>
      <c r="H908" s="13" t="str">
        <f t="shared" si="73"/>
        <v>No Data</v>
      </c>
      <c r="I908" s="10">
        <f>PasteData!G911</f>
        <v>0</v>
      </c>
      <c r="J908" s="10">
        <f>PasteData!H911</f>
        <v>0</v>
      </c>
    </row>
    <row r="909" spans="1:10" x14ac:dyDescent="0.3">
      <c r="A909" s="10" t="str">
        <f>LEFT(PasteData!A912,19)</f>
        <v/>
      </c>
      <c r="B909" s="11" t="e">
        <f>IF(PasteData!$U$1="Eastern Daylight Time",View!A909-(4/24),IF(OR(PasteData!$U$1="Eastern Standard Time",PasteData!$U$1="Central Daylight Time"),View!A909-(5/24),IF(OR(PasteData!$U$1="Central Standard Time",PasteData!$U$1="Mountain Daylight Time"),View!A909-(6/24),IF(OR(PasteData!$U$1="Mountain Standard Time",PasteData!$U$1="Pacific Daylight Time"),View!A909-(7/24),IF(OR(PasteData!$U$1="Pacific Standard Time",PasteData!$U$1="Alaska Daylight Time"),View!A909-(8/24),IF(PasteData!$U$1="Alaska Standard Time",View!A909-(9/24),""))))))</f>
        <v>#VALUE!</v>
      </c>
      <c r="C909" s="10">
        <f>PasteData!C912</f>
        <v>0</v>
      </c>
      <c r="D909" s="10">
        <f t="shared" si="71"/>
        <v>5.75</v>
      </c>
      <c r="E909">
        <f t="shared" si="69"/>
        <v>1</v>
      </c>
      <c r="F909">
        <f t="shared" si="70"/>
        <v>5.75</v>
      </c>
      <c r="G909" s="12" t="str">
        <f t="shared" si="72"/>
        <v>Insufficient Data</v>
      </c>
      <c r="H909" s="13" t="str">
        <f t="shared" si="73"/>
        <v>No Data</v>
      </c>
      <c r="I909" s="10">
        <f>PasteData!G912</f>
        <v>0</v>
      </c>
      <c r="J909" s="10">
        <f>PasteData!H912</f>
        <v>0</v>
      </c>
    </row>
    <row r="910" spans="1:10" x14ac:dyDescent="0.3">
      <c r="A910" s="10" t="str">
        <f>LEFT(PasteData!A913,19)</f>
        <v/>
      </c>
      <c r="B910" s="11" t="e">
        <f>IF(PasteData!$U$1="Eastern Daylight Time",View!A910-(4/24),IF(OR(PasteData!$U$1="Eastern Standard Time",PasteData!$U$1="Central Daylight Time"),View!A910-(5/24),IF(OR(PasteData!$U$1="Central Standard Time",PasteData!$U$1="Mountain Daylight Time"),View!A910-(6/24),IF(OR(PasteData!$U$1="Mountain Standard Time",PasteData!$U$1="Pacific Daylight Time"),View!A910-(7/24),IF(OR(PasteData!$U$1="Pacific Standard Time",PasteData!$U$1="Alaska Daylight Time"),View!A910-(8/24),IF(PasteData!$U$1="Alaska Standard Time",View!A910-(9/24),""))))))</f>
        <v>#VALUE!</v>
      </c>
      <c r="C910" s="10">
        <f>PasteData!C913</f>
        <v>0</v>
      </c>
      <c r="D910" s="10">
        <f t="shared" si="71"/>
        <v>5.75</v>
      </c>
      <c r="E910">
        <f t="shared" ref="E910:E973" si="74">IF(1-(MAX(D899:D910)-MIN(D899:D910))/MAX(D899:D910)&lt;0.5,0.5,1-((MAX(D899:D910)-MIN(D899:D910))/MAX(D899:D910)))</f>
        <v>1</v>
      </c>
      <c r="F910">
        <f t="shared" ref="F910:F973" si="75">((D910*(E910^0))+(D909*(E910^1))+(D908*(E910^2))+(D907*(E910^3))+(D906*(E910^4))+(D905*(E910^5))+(D904*(E910^6))+(D903*(E910^7))+(D902*(E910^8))+(D901*(E910^9))+(D900*(E910^10))+(D899*(E910^11)))/((E910^0)+(E910^1)+(E910^2)+(E910^3)+(E910^4)+(E910^5)+(E910^6)+(E910^7)+(E910^8)+(E910^9)+(E910^10)+(E910^11))</f>
        <v>5.75</v>
      </c>
      <c r="G910" s="12" t="str">
        <f t="shared" si="72"/>
        <v>Insufficient Data</v>
      </c>
      <c r="H910" s="13" t="str">
        <f t="shared" si="73"/>
        <v>No Data</v>
      </c>
      <c r="I910" s="10">
        <f>PasteData!G913</f>
        <v>0</v>
      </c>
      <c r="J910" s="10">
        <f>PasteData!H913</f>
        <v>0</v>
      </c>
    </row>
    <row r="911" spans="1:10" x14ac:dyDescent="0.3">
      <c r="A911" s="10" t="str">
        <f>LEFT(PasteData!A914,19)</f>
        <v/>
      </c>
      <c r="B911" s="11" t="e">
        <f>IF(PasteData!$U$1="Eastern Daylight Time",View!A911-(4/24),IF(OR(PasteData!$U$1="Eastern Standard Time",PasteData!$U$1="Central Daylight Time"),View!A911-(5/24),IF(OR(PasteData!$U$1="Central Standard Time",PasteData!$U$1="Mountain Daylight Time"),View!A911-(6/24),IF(OR(PasteData!$U$1="Mountain Standard Time",PasteData!$U$1="Pacific Daylight Time"),View!A911-(7/24),IF(OR(PasteData!$U$1="Pacific Standard Time",PasteData!$U$1="Alaska Daylight Time"),View!A911-(8/24),IF(PasteData!$U$1="Alaska Standard Time",View!A911-(9/24),""))))))</f>
        <v>#VALUE!</v>
      </c>
      <c r="C911" s="10">
        <f>PasteData!C914</f>
        <v>0</v>
      </c>
      <c r="D911" s="10">
        <f t="shared" si="71"/>
        <v>5.75</v>
      </c>
      <c r="E911">
        <f t="shared" si="74"/>
        <v>1</v>
      </c>
      <c r="F911">
        <f t="shared" si="75"/>
        <v>5.75</v>
      </c>
      <c r="G911" s="12" t="str">
        <f t="shared" si="72"/>
        <v>Insufficient Data</v>
      </c>
      <c r="H911" s="13" t="str">
        <f t="shared" si="73"/>
        <v>No Data</v>
      </c>
      <c r="I911" s="10">
        <f>PasteData!G914</f>
        <v>0</v>
      </c>
      <c r="J911" s="10">
        <f>PasteData!H914</f>
        <v>0</v>
      </c>
    </row>
    <row r="912" spans="1:10" x14ac:dyDescent="0.3">
      <c r="A912" s="10" t="str">
        <f>LEFT(PasteData!A915,19)</f>
        <v/>
      </c>
      <c r="B912" s="11" t="e">
        <f>IF(PasteData!$U$1="Eastern Daylight Time",View!A912-(4/24),IF(OR(PasteData!$U$1="Eastern Standard Time",PasteData!$U$1="Central Daylight Time"),View!A912-(5/24),IF(OR(PasteData!$U$1="Central Standard Time",PasteData!$U$1="Mountain Daylight Time"),View!A912-(6/24),IF(OR(PasteData!$U$1="Mountain Standard Time",PasteData!$U$1="Pacific Daylight Time"),View!A912-(7/24),IF(OR(PasteData!$U$1="Pacific Standard Time",PasteData!$U$1="Alaska Daylight Time"),View!A912-(8/24),IF(PasteData!$U$1="Alaska Standard Time",View!A912-(9/24),""))))))</f>
        <v>#VALUE!</v>
      </c>
      <c r="C912" s="10">
        <f>PasteData!C915</f>
        <v>0</v>
      </c>
      <c r="D912" s="10">
        <f t="shared" si="71"/>
        <v>5.75</v>
      </c>
      <c r="E912">
        <f t="shared" si="74"/>
        <v>1</v>
      </c>
      <c r="F912">
        <f t="shared" si="75"/>
        <v>5.75</v>
      </c>
      <c r="G912" s="12" t="str">
        <f t="shared" si="72"/>
        <v>Insufficient Data</v>
      </c>
      <c r="H912" s="13" t="str">
        <f t="shared" si="73"/>
        <v>No Data</v>
      </c>
      <c r="I912" s="10">
        <f>PasteData!G915</f>
        <v>0</v>
      </c>
      <c r="J912" s="10">
        <f>PasteData!H915</f>
        <v>0</v>
      </c>
    </row>
    <row r="913" spans="1:10" x14ac:dyDescent="0.3">
      <c r="A913" s="10" t="str">
        <f>LEFT(PasteData!A916,19)</f>
        <v/>
      </c>
      <c r="B913" s="11" t="e">
        <f>IF(PasteData!$U$1="Eastern Daylight Time",View!A913-(4/24),IF(OR(PasteData!$U$1="Eastern Standard Time",PasteData!$U$1="Central Daylight Time"),View!A913-(5/24),IF(OR(PasteData!$U$1="Central Standard Time",PasteData!$U$1="Mountain Daylight Time"),View!A913-(6/24),IF(OR(PasteData!$U$1="Mountain Standard Time",PasteData!$U$1="Pacific Daylight Time"),View!A913-(7/24),IF(OR(PasteData!$U$1="Pacific Standard Time",PasteData!$U$1="Alaska Daylight Time"),View!A913-(8/24),IF(PasteData!$U$1="Alaska Standard Time",View!A913-(9/24),""))))))</f>
        <v>#VALUE!</v>
      </c>
      <c r="C913" s="10">
        <f>PasteData!C916</f>
        <v>0</v>
      </c>
      <c r="D913" s="10">
        <f t="shared" si="71"/>
        <v>5.75</v>
      </c>
      <c r="E913">
        <f t="shared" si="74"/>
        <v>1</v>
      </c>
      <c r="F913">
        <f t="shared" si="75"/>
        <v>5.75</v>
      </c>
      <c r="G913" s="12" t="str">
        <f t="shared" si="72"/>
        <v>Insufficient Data</v>
      </c>
      <c r="H913" s="13" t="str">
        <f t="shared" si="73"/>
        <v>No Data</v>
      </c>
      <c r="I913" s="10">
        <f>PasteData!G916</f>
        <v>0</v>
      </c>
      <c r="J913" s="10">
        <f>PasteData!H916</f>
        <v>0</v>
      </c>
    </row>
    <row r="914" spans="1:10" x14ac:dyDescent="0.3">
      <c r="A914" s="10" t="str">
        <f>LEFT(PasteData!A917,19)</f>
        <v/>
      </c>
      <c r="B914" s="11" t="e">
        <f>IF(PasteData!$U$1="Eastern Daylight Time",View!A914-(4/24),IF(OR(PasteData!$U$1="Eastern Standard Time",PasteData!$U$1="Central Daylight Time"),View!A914-(5/24),IF(OR(PasteData!$U$1="Central Standard Time",PasteData!$U$1="Mountain Daylight Time"),View!A914-(6/24),IF(OR(PasteData!$U$1="Mountain Standard Time",PasteData!$U$1="Pacific Daylight Time"),View!A914-(7/24),IF(OR(PasteData!$U$1="Pacific Standard Time",PasteData!$U$1="Alaska Daylight Time"),View!A914-(8/24),IF(PasteData!$U$1="Alaska Standard Time",View!A914-(9/24),""))))))</f>
        <v>#VALUE!</v>
      </c>
      <c r="C914" s="10">
        <f>PasteData!C917</f>
        <v>0</v>
      </c>
      <c r="D914" s="10">
        <f t="shared" si="71"/>
        <v>5.75</v>
      </c>
      <c r="E914">
        <f t="shared" si="74"/>
        <v>1</v>
      </c>
      <c r="F914">
        <f t="shared" si="75"/>
        <v>5.75</v>
      </c>
      <c r="G914" s="12" t="str">
        <f t="shared" si="72"/>
        <v>Insufficient Data</v>
      </c>
      <c r="H914" s="13" t="str">
        <f t="shared" si="73"/>
        <v>No Data</v>
      </c>
      <c r="I914" s="10">
        <f>PasteData!G917</f>
        <v>0</v>
      </c>
      <c r="J914" s="10">
        <f>PasteData!H917</f>
        <v>0</v>
      </c>
    </row>
    <row r="915" spans="1:10" x14ac:dyDescent="0.3">
      <c r="A915" s="10" t="str">
        <f>LEFT(PasteData!A918,19)</f>
        <v/>
      </c>
      <c r="B915" s="11" t="e">
        <f>IF(PasteData!$U$1="Eastern Daylight Time",View!A915-(4/24),IF(OR(PasteData!$U$1="Eastern Standard Time",PasteData!$U$1="Central Daylight Time"),View!A915-(5/24),IF(OR(PasteData!$U$1="Central Standard Time",PasteData!$U$1="Mountain Daylight Time"),View!A915-(6/24),IF(OR(PasteData!$U$1="Mountain Standard Time",PasteData!$U$1="Pacific Daylight Time"),View!A915-(7/24),IF(OR(PasteData!$U$1="Pacific Standard Time",PasteData!$U$1="Alaska Daylight Time"),View!A915-(8/24),IF(PasteData!$U$1="Alaska Standard Time",View!A915-(9/24),""))))))</f>
        <v>#VALUE!</v>
      </c>
      <c r="C915" s="10">
        <f>PasteData!C918</f>
        <v>0</v>
      </c>
      <c r="D915" s="10">
        <f t="shared" si="71"/>
        <v>5.75</v>
      </c>
      <c r="E915">
        <f t="shared" si="74"/>
        <v>1</v>
      </c>
      <c r="F915">
        <f t="shared" si="75"/>
        <v>5.75</v>
      </c>
      <c r="G915" s="12" t="str">
        <f t="shared" si="72"/>
        <v>Insufficient Data</v>
      </c>
      <c r="H915" s="13" t="str">
        <f t="shared" si="73"/>
        <v>No Data</v>
      </c>
      <c r="I915" s="10">
        <f>PasteData!G918</f>
        <v>0</v>
      </c>
      <c r="J915" s="10">
        <f>PasteData!H918</f>
        <v>0</v>
      </c>
    </row>
    <row r="916" spans="1:10" x14ac:dyDescent="0.3">
      <c r="A916" s="10" t="str">
        <f>LEFT(PasteData!A919,19)</f>
        <v/>
      </c>
      <c r="B916" s="11" t="e">
        <f>IF(PasteData!$U$1="Eastern Daylight Time",View!A916-(4/24),IF(OR(PasteData!$U$1="Eastern Standard Time",PasteData!$U$1="Central Daylight Time"),View!A916-(5/24),IF(OR(PasteData!$U$1="Central Standard Time",PasteData!$U$1="Mountain Daylight Time"),View!A916-(6/24),IF(OR(PasteData!$U$1="Mountain Standard Time",PasteData!$U$1="Pacific Daylight Time"),View!A916-(7/24),IF(OR(PasteData!$U$1="Pacific Standard Time",PasteData!$U$1="Alaska Daylight Time"),View!A916-(8/24),IF(PasteData!$U$1="Alaska Standard Time",View!A916-(9/24),""))))))</f>
        <v>#VALUE!</v>
      </c>
      <c r="C916" s="10">
        <f>PasteData!C919</f>
        <v>0</v>
      </c>
      <c r="D916" s="10">
        <f t="shared" si="71"/>
        <v>5.75</v>
      </c>
      <c r="E916">
        <f t="shared" si="74"/>
        <v>1</v>
      </c>
      <c r="F916">
        <f t="shared" si="75"/>
        <v>5.75</v>
      </c>
      <c r="G916" s="12" t="str">
        <f t="shared" si="72"/>
        <v>Insufficient Data</v>
      </c>
      <c r="H916" s="13" t="str">
        <f t="shared" si="73"/>
        <v>No Data</v>
      </c>
      <c r="I916" s="10">
        <f>PasteData!G919</f>
        <v>0</v>
      </c>
      <c r="J916" s="10">
        <f>PasteData!H919</f>
        <v>0</v>
      </c>
    </row>
    <row r="917" spans="1:10" x14ac:dyDescent="0.3">
      <c r="A917" s="10" t="str">
        <f>LEFT(PasteData!A920,19)</f>
        <v/>
      </c>
      <c r="B917" s="11" t="e">
        <f>IF(PasteData!$U$1="Eastern Daylight Time",View!A917-(4/24),IF(OR(PasteData!$U$1="Eastern Standard Time",PasteData!$U$1="Central Daylight Time"),View!A917-(5/24),IF(OR(PasteData!$U$1="Central Standard Time",PasteData!$U$1="Mountain Daylight Time"),View!A917-(6/24),IF(OR(PasteData!$U$1="Mountain Standard Time",PasteData!$U$1="Pacific Daylight Time"),View!A917-(7/24),IF(OR(PasteData!$U$1="Pacific Standard Time",PasteData!$U$1="Alaska Daylight Time"),View!A917-(8/24),IF(PasteData!$U$1="Alaska Standard Time",View!A917-(9/24),""))))))</f>
        <v>#VALUE!</v>
      </c>
      <c r="C917" s="10">
        <f>PasteData!C920</f>
        <v>0</v>
      </c>
      <c r="D917" s="10">
        <f t="shared" si="71"/>
        <v>5.75</v>
      </c>
      <c r="E917">
        <f t="shared" si="74"/>
        <v>1</v>
      </c>
      <c r="F917">
        <f t="shared" si="75"/>
        <v>5.75</v>
      </c>
      <c r="G917" s="12" t="str">
        <f t="shared" si="72"/>
        <v>Insufficient Data</v>
      </c>
      <c r="H917" s="13" t="str">
        <f t="shared" si="73"/>
        <v>No Data</v>
      </c>
      <c r="I917" s="10">
        <f>PasteData!G920</f>
        <v>0</v>
      </c>
      <c r="J917" s="10">
        <f>PasteData!H920</f>
        <v>0</v>
      </c>
    </row>
    <row r="918" spans="1:10" x14ac:dyDescent="0.3">
      <c r="A918" s="10" t="str">
        <f>LEFT(PasteData!A921,19)</f>
        <v/>
      </c>
      <c r="B918" s="11" t="e">
        <f>IF(PasteData!$U$1="Eastern Daylight Time",View!A918-(4/24),IF(OR(PasteData!$U$1="Eastern Standard Time",PasteData!$U$1="Central Daylight Time"),View!A918-(5/24),IF(OR(PasteData!$U$1="Central Standard Time",PasteData!$U$1="Mountain Daylight Time"),View!A918-(6/24),IF(OR(PasteData!$U$1="Mountain Standard Time",PasteData!$U$1="Pacific Daylight Time"),View!A918-(7/24),IF(OR(PasteData!$U$1="Pacific Standard Time",PasteData!$U$1="Alaska Daylight Time"),View!A918-(8/24),IF(PasteData!$U$1="Alaska Standard Time",View!A918-(9/24),""))))))</f>
        <v>#VALUE!</v>
      </c>
      <c r="C918" s="10">
        <f>PasteData!C921</f>
        <v>0</v>
      </c>
      <c r="D918" s="10">
        <f t="shared" si="71"/>
        <v>5.75</v>
      </c>
      <c r="E918">
        <f t="shared" si="74"/>
        <v>1</v>
      </c>
      <c r="F918">
        <f t="shared" si="75"/>
        <v>5.75</v>
      </c>
      <c r="G918" s="12" t="str">
        <f t="shared" si="72"/>
        <v>Insufficient Data</v>
      </c>
      <c r="H918" s="13" t="str">
        <f t="shared" si="73"/>
        <v>No Data</v>
      </c>
      <c r="I918" s="10">
        <f>PasteData!G921</f>
        <v>0</v>
      </c>
      <c r="J918" s="10">
        <f>PasteData!H921</f>
        <v>0</v>
      </c>
    </row>
    <row r="919" spans="1:10" x14ac:dyDescent="0.3">
      <c r="A919" s="10" t="str">
        <f>LEFT(PasteData!A922,19)</f>
        <v/>
      </c>
      <c r="B919" s="11" t="e">
        <f>IF(PasteData!$U$1="Eastern Daylight Time",View!A919-(4/24),IF(OR(PasteData!$U$1="Eastern Standard Time",PasteData!$U$1="Central Daylight Time"),View!A919-(5/24),IF(OR(PasteData!$U$1="Central Standard Time",PasteData!$U$1="Mountain Daylight Time"),View!A919-(6/24),IF(OR(PasteData!$U$1="Mountain Standard Time",PasteData!$U$1="Pacific Daylight Time"),View!A919-(7/24),IF(OR(PasteData!$U$1="Pacific Standard Time",PasteData!$U$1="Alaska Daylight Time"),View!A919-(8/24),IF(PasteData!$U$1="Alaska Standard Time",View!A919-(9/24),""))))))</f>
        <v>#VALUE!</v>
      </c>
      <c r="C919" s="10">
        <f>PasteData!C922</f>
        <v>0</v>
      </c>
      <c r="D919" s="10">
        <f t="shared" si="71"/>
        <v>5.75</v>
      </c>
      <c r="E919">
        <f t="shared" si="74"/>
        <v>1</v>
      </c>
      <c r="F919">
        <f t="shared" si="75"/>
        <v>5.75</v>
      </c>
      <c r="G919" s="12" t="str">
        <f t="shared" si="72"/>
        <v>Insufficient Data</v>
      </c>
      <c r="H919" s="13" t="str">
        <f t="shared" si="73"/>
        <v>No Data</v>
      </c>
      <c r="I919" s="10">
        <f>PasteData!G922</f>
        <v>0</v>
      </c>
      <c r="J919" s="10">
        <f>PasteData!H922</f>
        <v>0</v>
      </c>
    </row>
    <row r="920" spans="1:10" x14ac:dyDescent="0.3">
      <c r="A920" s="10" t="str">
        <f>LEFT(PasteData!A923,19)</f>
        <v/>
      </c>
      <c r="B920" s="11" t="e">
        <f>IF(PasteData!$U$1="Eastern Daylight Time",View!A920-(4/24),IF(OR(PasteData!$U$1="Eastern Standard Time",PasteData!$U$1="Central Daylight Time"),View!A920-(5/24),IF(OR(PasteData!$U$1="Central Standard Time",PasteData!$U$1="Mountain Daylight Time"),View!A920-(6/24),IF(OR(PasteData!$U$1="Mountain Standard Time",PasteData!$U$1="Pacific Daylight Time"),View!A920-(7/24),IF(OR(PasteData!$U$1="Pacific Standard Time",PasteData!$U$1="Alaska Daylight Time"),View!A920-(8/24),IF(PasteData!$U$1="Alaska Standard Time",View!A920-(9/24),""))))))</f>
        <v>#VALUE!</v>
      </c>
      <c r="C920" s="10">
        <f>PasteData!C923</f>
        <v>0</v>
      </c>
      <c r="D920" s="10">
        <f t="shared" si="71"/>
        <v>5.75</v>
      </c>
      <c r="E920">
        <f t="shared" si="74"/>
        <v>1</v>
      </c>
      <c r="F920">
        <f t="shared" si="75"/>
        <v>5.75</v>
      </c>
      <c r="G920" s="12" t="str">
        <f t="shared" si="72"/>
        <v>Insufficient Data</v>
      </c>
      <c r="H920" s="13" t="str">
        <f t="shared" si="73"/>
        <v>No Data</v>
      </c>
      <c r="I920" s="10">
        <f>PasteData!G923</f>
        <v>0</v>
      </c>
      <c r="J920" s="10">
        <f>PasteData!H923</f>
        <v>0</v>
      </c>
    </row>
    <row r="921" spans="1:10" x14ac:dyDescent="0.3">
      <c r="A921" s="10" t="str">
        <f>LEFT(PasteData!A924,19)</f>
        <v/>
      </c>
      <c r="B921" s="11" t="e">
        <f>IF(PasteData!$U$1="Eastern Daylight Time",View!A921-(4/24),IF(OR(PasteData!$U$1="Eastern Standard Time",PasteData!$U$1="Central Daylight Time"),View!A921-(5/24),IF(OR(PasteData!$U$1="Central Standard Time",PasteData!$U$1="Mountain Daylight Time"),View!A921-(6/24),IF(OR(PasteData!$U$1="Mountain Standard Time",PasteData!$U$1="Pacific Daylight Time"),View!A921-(7/24),IF(OR(PasteData!$U$1="Pacific Standard Time",PasteData!$U$1="Alaska Daylight Time"),View!A921-(8/24),IF(PasteData!$U$1="Alaska Standard Time",View!A921-(9/24),""))))))</f>
        <v>#VALUE!</v>
      </c>
      <c r="C921" s="10">
        <f>PasteData!C924</f>
        <v>0</v>
      </c>
      <c r="D921" s="10">
        <f t="shared" si="71"/>
        <v>5.75</v>
      </c>
      <c r="E921">
        <f t="shared" si="74"/>
        <v>1</v>
      </c>
      <c r="F921">
        <f t="shared" si="75"/>
        <v>5.75</v>
      </c>
      <c r="G921" s="12" t="str">
        <f t="shared" si="72"/>
        <v>Insufficient Data</v>
      </c>
      <c r="H921" s="13" t="str">
        <f t="shared" si="73"/>
        <v>No Data</v>
      </c>
      <c r="I921" s="10">
        <f>PasteData!G924</f>
        <v>0</v>
      </c>
      <c r="J921" s="10">
        <f>PasteData!H924</f>
        <v>0</v>
      </c>
    </row>
    <row r="922" spans="1:10" x14ac:dyDescent="0.3">
      <c r="A922" s="10" t="str">
        <f>LEFT(PasteData!A925,19)</f>
        <v/>
      </c>
      <c r="B922" s="11" t="e">
        <f>IF(PasteData!$U$1="Eastern Daylight Time",View!A922-(4/24),IF(OR(PasteData!$U$1="Eastern Standard Time",PasteData!$U$1="Central Daylight Time"),View!A922-(5/24),IF(OR(PasteData!$U$1="Central Standard Time",PasteData!$U$1="Mountain Daylight Time"),View!A922-(6/24),IF(OR(PasteData!$U$1="Mountain Standard Time",PasteData!$U$1="Pacific Daylight Time"),View!A922-(7/24),IF(OR(PasteData!$U$1="Pacific Standard Time",PasteData!$U$1="Alaska Daylight Time"),View!A922-(8/24),IF(PasteData!$U$1="Alaska Standard Time",View!A922-(9/24),""))))))</f>
        <v>#VALUE!</v>
      </c>
      <c r="C922" s="10">
        <f>PasteData!C925</f>
        <v>0</v>
      </c>
      <c r="D922" s="10">
        <f t="shared" si="71"/>
        <v>5.75</v>
      </c>
      <c r="E922">
        <f t="shared" si="74"/>
        <v>1</v>
      </c>
      <c r="F922">
        <f t="shared" si="75"/>
        <v>5.75</v>
      </c>
      <c r="G922" s="12" t="str">
        <f t="shared" si="72"/>
        <v>Insufficient Data</v>
      </c>
      <c r="H922" s="13" t="str">
        <f t="shared" si="73"/>
        <v>No Data</v>
      </c>
      <c r="I922" s="10">
        <f>PasteData!G925</f>
        <v>0</v>
      </c>
      <c r="J922" s="10">
        <f>PasteData!H925</f>
        <v>0</v>
      </c>
    </row>
    <row r="923" spans="1:10" x14ac:dyDescent="0.3">
      <c r="A923" s="10" t="str">
        <f>LEFT(PasteData!A926,19)</f>
        <v/>
      </c>
      <c r="B923" s="11" t="e">
        <f>IF(PasteData!$U$1="Eastern Daylight Time",View!A923-(4/24),IF(OR(PasteData!$U$1="Eastern Standard Time",PasteData!$U$1="Central Daylight Time"),View!A923-(5/24),IF(OR(PasteData!$U$1="Central Standard Time",PasteData!$U$1="Mountain Daylight Time"),View!A923-(6/24),IF(OR(PasteData!$U$1="Mountain Standard Time",PasteData!$U$1="Pacific Daylight Time"),View!A923-(7/24),IF(OR(PasteData!$U$1="Pacific Standard Time",PasteData!$U$1="Alaska Daylight Time"),View!A923-(8/24),IF(PasteData!$U$1="Alaska Standard Time",View!A923-(9/24),""))))))</f>
        <v>#VALUE!</v>
      </c>
      <c r="C923" s="10">
        <f>PasteData!C926</f>
        <v>0</v>
      </c>
      <c r="D923" s="10">
        <f t="shared" si="71"/>
        <v>5.75</v>
      </c>
      <c r="E923">
        <f t="shared" si="74"/>
        <v>1</v>
      </c>
      <c r="F923">
        <f t="shared" si="75"/>
        <v>5.75</v>
      </c>
      <c r="G923" s="12" t="str">
        <f t="shared" si="72"/>
        <v>Insufficient Data</v>
      </c>
      <c r="H923" s="13" t="str">
        <f t="shared" si="73"/>
        <v>No Data</v>
      </c>
      <c r="I923" s="10">
        <f>PasteData!G926</f>
        <v>0</v>
      </c>
      <c r="J923" s="10">
        <f>PasteData!H926</f>
        <v>0</v>
      </c>
    </row>
    <row r="924" spans="1:10" x14ac:dyDescent="0.3">
      <c r="A924" s="10" t="str">
        <f>LEFT(PasteData!A927,19)</f>
        <v/>
      </c>
      <c r="B924" s="11" t="e">
        <f>IF(PasteData!$U$1="Eastern Daylight Time",View!A924-(4/24),IF(OR(PasteData!$U$1="Eastern Standard Time",PasteData!$U$1="Central Daylight Time"),View!A924-(5/24),IF(OR(PasteData!$U$1="Central Standard Time",PasteData!$U$1="Mountain Daylight Time"),View!A924-(6/24),IF(OR(PasteData!$U$1="Mountain Standard Time",PasteData!$U$1="Pacific Daylight Time"),View!A924-(7/24),IF(OR(PasteData!$U$1="Pacific Standard Time",PasteData!$U$1="Alaska Daylight Time"),View!A924-(8/24),IF(PasteData!$U$1="Alaska Standard Time",View!A924-(9/24),""))))))</f>
        <v>#VALUE!</v>
      </c>
      <c r="C924" s="10">
        <f>PasteData!C927</f>
        <v>0</v>
      </c>
      <c r="D924" s="10">
        <f t="shared" si="71"/>
        <v>5.75</v>
      </c>
      <c r="E924">
        <f t="shared" si="74"/>
        <v>1</v>
      </c>
      <c r="F924">
        <f t="shared" si="75"/>
        <v>5.75</v>
      </c>
      <c r="G924" s="12" t="str">
        <f t="shared" si="72"/>
        <v>Insufficient Data</v>
      </c>
      <c r="H924" s="13" t="str">
        <f t="shared" si="73"/>
        <v>No Data</v>
      </c>
      <c r="I924" s="10">
        <f>PasteData!G927</f>
        <v>0</v>
      </c>
      <c r="J924" s="10">
        <f>PasteData!H927</f>
        <v>0</v>
      </c>
    </row>
    <row r="925" spans="1:10" x14ac:dyDescent="0.3">
      <c r="A925" s="10" t="str">
        <f>LEFT(PasteData!A928,19)</f>
        <v/>
      </c>
      <c r="B925" s="11" t="e">
        <f>IF(PasteData!$U$1="Eastern Daylight Time",View!A925-(4/24),IF(OR(PasteData!$U$1="Eastern Standard Time",PasteData!$U$1="Central Daylight Time"),View!A925-(5/24),IF(OR(PasteData!$U$1="Central Standard Time",PasteData!$U$1="Mountain Daylight Time"),View!A925-(6/24),IF(OR(PasteData!$U$1="Mountain Standard Time",PasteData!$U$1="Pacific Daylight Time"),View!A925-(7/24),IF(OR(PasteData!$U$1="Pacific Standard Time",PasteData!$U$1="Alaska Daylight Time"),View!A925-(8/24),IF(PasteData!$U$1="Alaska Standard Time",View!A925-(9/24),""))))))</f>
        <v>#VALUE!</v>
      </c>
      <c r="C925" s="10">
        <f>PasteData!C928</f>
        <v>0</v>
      </c>
      <c r="D925" s="10">
        <f t="shared" si="71"/>
        <v>5.75</v>
      </c>
      <c r="E925">
        <f t="shared" si="74"/>
        <v>1</v>
      </c>
      <c r="F925">
        <f t="shared" si="75"/>
        <v>5.75</v>
      </c>
      <c r="G925" s="12" t="str">
        <f t="shared" si="72"/>
        <v>Insufficient Data</v>
      </c>
      <c r="H925" s="13" t="str">
        <f t="shared" si="73"/>
        <v>No Data</v>
      </c>
      <c r="I925" s="10">
        <f>PasteData!G928</f>
        <v>0</v>
      </c>
      <c r="J925" s="10">
        <f>PasteData!H928</f>
        <v>0</v>
      </c>
    </row>
    <row r="926" spans="1:10" x14ac:dyDescent="0.3">
      <c r="A926" s="10" t="str">
        <f>LEFT(PasteData!A929,19)</f>
        <v/>
      </c>
      <c r="B926" s="11" t="e">
        <f>IF(PasteData!$U$1="Eastern Daylight Time",View!A926-(4/24),IF(OR(PasteData!$U$1="Eastern Standard Time",PasteData!$U$1="Central Daylight Time"),View!A926-(5/24),IF(OR(PasteData!$U$1="Central Standard Time",PasteData!$U$1="Mountain Daylight Time"),View!A926-(6/24),IF(OR(PasteData!$U$1="Mountain Standard Time",PasteData!$U$1="Pacific Daylight Time"),View!A926-(7/24),IF(OR(PasteData!$U$1="Pacific Standard Time",PasteData!$U$1="Alaska Daylight Time"),View!A926-(8/24),IF(PasteData!$U$1="Alaska Standard Time",View!A926-(9/24),""))))))</f>
        <v>#VALUE!</v>
      </c>
      <c r="C926" s="10">
        <f>PasteData!C929</f>
        <v>0</v>
      </c>
      <c r="D926" s="10">
        <f t="shared" si="71"/>
        <v>5.75</v>
      </c>
      <c r="E926">
        <f t="shared" si="74"/>
        <v>1</v>
      </c>
      <c r="F926">
        <f t="shared" si="75"/>
        <v>5.75</v>
      </c>
      <c r="G926" s="12" t="str">
        <f t="shared" si="72"/>
        <v>Insufficient Data</v>
      </c>
      <c r="H926" s="13" t="str">
        <f t="shared" si="73"/>
        <v>No Data</v>
      </c>
      <c r="I926" s="10">
        <f>PasteData!G929</f>
        <v>0</v>
      </c>
      <c r="J926" s="10">
        <f>PasteData!H929</f>
        <v>0</v>
      </c>
    </row>
    <row r="927" spans="1:10" x14ac:dyDescent="0.3">
      <c r="A927" s="10" t="str">
        <f>LEFT(PasteData!A930,19)</f>
        <v/>
      </c>
      <c r="B927" s="11" t="e">
        <f>IF(PasteData!$U$1="Eastern Daylight Time",View!A927-(4/24),IF(OR(PasteData!$U$1="Eastern Standard Time",PasteData!$U$1="Central Daylight Time"),View!A927-(5/24),IF(OR(PasteData!$U$1="Central Standard Time",PasteData!$U$1="Mountain Daylight Time"),View!A927-(6/24),IF(OR(PasteData!$U$1="Mountain Standard Time",PasteData!$U$1="Pacific Daylight Time"),View!A927-(7/24),IF(OR(PasteData!$U$1="Pacific Standard Time",PasteData!$U$1="Alaska Daylight Time"),View!A927-(8/24),IF(PasteData!$U$1="Alaska Standard Time",View!A927-(9/24),""))))))</f>
        <v>#VALUE!</v>
      </c>
      <c r="C927" s="10">
        <f>PasteData!C930</f>
        <v>0</v>
      </c>
      <c r="D927" s="10">
        <f t="shared" si="71"/>
        <v>5.75</v>
      </c>
      <c r="E927">
        <f t="shared" si="74"/>
        <v>1</v>
      </c>
      <c r="F927">
        <f t="shared" si="75"/>
        <v>5.75</v>
      </c>
      <c r="G927" s="12" t="str">
        <f t="shared" si="72"/>
        <v>Insufficient Data</v>
      </c>
      <c r="H927" s="13" t="str">
        <f t="shared" si="73"/>
        <v>No Data</v>
      </c>
      <c r="I927" s="10">
        <f>PasteData!G930</f>
        <v>0</v>
      </c>
      <c r="J927" s="10">
        <f>PasteData!H930</f>
        <v>0</v>
      </c>
    </row>
    <row r="928" spans="1:10" x14ac:dyDescent="0.3">
      <c r="A928" s="10" t="str">
        <f>LEFT(PasteData!A931,19)</f>
        <v/>
      </c>
      <c r="B928" s="11" t="e">
        <f>IF(PasteData!$U$1="Eastern Daylight Time",View!A928-(4/24),IF(OR(PasteData!$U$1="Eastern Standard Time",PasteData!$U$1="Central Daylight Time"),View!A928-(5/24),IF(OR(PasteData!$U$1="Central Standard Time",PasteData!$U$1="Mountain Daylight Time"),View!A928-(6/24),IF(OR(PasteData!$U$1="Mountain Standard Time",PasteData!$U$1="Pacific Daylight Time"),View!A928-(7/24),IF(OR(PasteData!$U$1="Pacific Standard Time",PasteData!$U$1="Alaska Daylight Time"),View!A928-(8/24),IF(PasteData!$U$1="Alaska Standard Time",View!A928-(9/24),""))))))</f>
        <v>#VALUE!</v>
      </c>
      <c r="C928" s="10">
        <f>PasteData!C931</f>
        <v>0</v>
      </c>
      <c r="D928" s="10">
        <f t="shared" si="71"/>
        <v>5.75</v>
      </c>
      <c r="E928">
        <f t="shared" si="74"/>
        <v>1</v>
      </c>
      <c r="F928">
        <f t="shared" si="75"/>
        <v>5.75</v>
      </c>
      <c r="G928" s="12" t="str">
        <f t="shared" si="72"/>
        <v>Insufficient Data</v>
      </c>
      <c r="H928" s="13" t="str">
        <f t="shared" si="73"/>
        <v>No Data</v>
      </c>
      <c r="I928" s="10">
        <f>PasteData!G931</f>
        <v>0</v>
      </c>
      <c r="J928" s="10">
        <f>PasteData!H931</f>
        <v>0</v>
      </c>
    </row>
    <row r="929" spans="1:10" x14ac:dyDescent="0.3">
      <c r="A929" s="10" t="str">
        <f>LEFT(PasteData!A932,19)</f>
        <v/>
      </c>
      <c r="B929" s="11" t="e">
        <f>IF(PasteData!$U$1="Eastern Daylight Time",View!A929-(4/24),IF(OR(PasteData!$U$1="Eastern Standard Time",PasteData!$U$1="Central Daylight Time"),View!A929-(5/24),IF(OR(PasteData!$U$1="Central Standard Time",PasteData!$U$1="Mountain Daylight Time"),View!A929-(6/24),IF(OR(PasteData!$U$1="Mountain Standard Time",PasteData!$U$1="Pacific Daylight Time"),View!A929-(7/24),IF(OR(PasteData!$U$1="Pacific Standard Time",PasteData!$U$1="Alaska Daylight Time"),View!A929-(8/24),IF(PasteData!$U$1="Alaska Standard Time",View!A929-(9/24),""))))))</f>
        <v>#VALUE!</v>
      </c>
      <c r="C929" s="10">
        <f>PasteData!C932</f>
        <v>0</v>
      </c>
      <c r="D929" s="10">
        <f t="shared" si="71"/>
        <v>5.75</v>
      </c>
      <c r="E929">
        <f t="shared" si="74"/>
        <v>1</v>
      </c>
      <c r="F929">
        <f t="shared" si="75"/>
        <v>5.75</v>
      </c>
      <c r="G929" s="12" t="str">
        <f t="shared" si="72"/>
        <v>Insufficient Data</v>
      </c>
      <c r="H929" s="13" t="str">
        <f t="shared" si="73"/>
        <v>No Data</v>
      </c>
      <c r="I929" s="10">
        <f>PasteData!G932</f>
        <v>0</v>
      </c>
      <c r="J929" s="10">
        <f>PasteData!H932</f>
        <v>0</v>
      </c>
    </row>
    <row r="930" spans="1:10" x14ac:dyDescent="0.3">
      <c r="A930" s="10" t="str">
        <f>LEFT(PasteData!A933,19)</f>
        <v/>
      </c>
      <c r="B930" s="11" t="e">
        <f>IF(PasteData!$U$1="Eastern Daylight Time",View!A930-(4/24),IF(OR(PasteData!$U$1="Eastern Standard Time",PasteData!$U$1="Central Daylight Time"),View!A930-(5/24),IF(OR(PasteData!$U$1="Central Standard Time",PasteData!$U$1="Mountain Daylight Time"),View!A930-(6/24),IF(OR(PasteData!$U$1="Mountain Standard Time",PasteData!$U$1="Pacific Daylight Time"),View!A930-(7/24),IF(OR(PasteData!$U$1="Pacific Standard Time",PasteData!$U$1="Alaska Daylight Time"),View!A930-(8/24),IF(PasteData!$U$1="Alaska Standard Time",View!A930-(9/24),""))))))</f>
        <v>#VALUE!</v>
      </c>
      <c r="C930" s="10">
        <f>PasteData!C933</f>
        <v>0</v>
      </c>
      <c r="D930" s="10">
        <f t="shared" si="71"/>
        <v>5.75</v>
      </c>
      <c r="E930">
        <f t="shared" si="74"/>
        <v>1</v>
      </c>
      <c r="F930">
        <f t="shared" si="75"/>
        <v>5.75</v>
      </c>
      <c r="G930" s="12" t="str">
        <f t="shared" si="72"/>
        <v>Insufficient Data</v>
      </c>
      <c r="H930" s="13" t="str">
        <f t="shared" si="73"/>
        <v>No Data</v>
      </c>
      <c r="I930" s="10">
        <f>PasteData!G933</f>
        <v>0</v>
      </c>
      <c r="J930" s="10">
        <f>PasteData!H933</f>
        <v>0</v>
      </c>
    </row>
    <row r="931" spans="1:10" x14ac:dyDescent="0.3">
      <c r="A931" s="10" t="str">
        <f>LEFT(PasteData!A934,19)</f>
        <v/>
      </c>
      <c r="B931" s="11" t="e">
        <f>IF(PasteData!$U$1="Eastern Daylight Time",View!A931-(4/24),IF(OR(PasteData!$U$1="Eastern Standard Time",PasteData!$U$1="Central Daylight Time"),View!A931-(5/24),IF(OR(PasteData!$U$1="Central Standard Time",PasteData!$U$1="Mountain Daylight Time"),View!A931-(6/24),IF(OR(PasteData!$U$1="Mountain Standard Time",PasteData!$U$1="Pacific Daylight Time"),View!A931-(7/24),IF(OR(PasteData!$U$1="Pacific Standard Time",PasteData!$U$1="Alaska Daylight Time"),View!A931-(8/24),IF(PasteData!$U$1="Alaska Standard Time",View!A931-(9/24),""))))))</f>
        <v>#VALUE!</v>
      </c>
      <c r="C931" s="10">
        <f>PasteData!C934</f>
        <v>0</v>
      </c>
      <c r="D931" s="10">
        <f t="shared" si="71"/>
        <v>5.75</v>
      </c>
      <c r="E931">
        <f t="shared" si="74"/>
        <v>1</v>
      </c>
      <c r="F931">
        <f t="shared" si="75"/>
        <v>5.75</v>
      </c>
      <c r="G931" s="12" t="str">
        <f t="shared" si="72"/>
        <v>Insufficient Data</v>
      </c>
      <c r="H931" s="13" t="str">
        <f t="shared" si="73"/>
        <v>No Data</v>
      </c>
      <c r="I931" s="10">
        <f>PasteData!G934</f>
        <v>0</v>
      </c>
      <c r="J931" s="10">
        <f>PasteData!H934</f>
        <v>0</v>
      </c>
    </row>
    <row r="932" spans="1:10" x14ac:dyDescent="0.3">
      <c r="A932" s="10" t="str">
        <f>LEFT(PasteData!A935,19)</f>
        <v/>
      </c>
      <c r="B932" s="11" t="e">
        <f>IF(PasteData!$U$1="Eastern Daylight Time",View!A932-(4/24),IF(OR(PasteData!$U$1="Eastern Standard Time",PasteData!$U$1="Central Daylight Time"),View!A932-(5/24),IF(OR(PasteData!$U$1="Central Standard Time",PasteData!$U$1="Mountain Daylight Time"),View!A932-(6/24),IF(OR(PasteData!$U$1="Mountain Standard Time",PasteData!$U$1="Pacific Daylight Time"),View!A932-(7/24),IF(OR(PasteData!$U$1="Pacific Standard Time",PasteData!$U$1="Alaska Daylight Time"),View!A932-(8/24),IF(PasteData!$U$1="Alaska Standard Time",View!A932-(9/24),""))))))</f>
        <v>#VALUE!</v>
      </c>
      <c r="C932" s="10">
        <f>PasteData!C935</f>
        <v>0</v>
      </c>
      <c r="D932" s="10">
        <f t="shared" si="71"/>
        <v>5.75</v>
      </c>
      <c r="E932">
        <f t="shared" si="74"/>
        <v>1</v>
      </c>
      <c r="F932">
        <f t="shared" si="75"/>
        <v>5.75</v>
      </c>
      <c r="G932" s="12" t="str">
        <f t="shared" si="72"/>
        <v>Insufficient Data</v>
      </c>
      <c r="H932" s="13" t="str">
        <f t="shared" si="73"/>
        <v>No Data</v>
      </c>
      <c r="I932" s="10">
        <f>PasteData!G935</f>
        <v>0</v>
      </c>
      <c r="J932" s="10">
        <f>PasteData!H935</f>
        <v>0</v>
      </c>
    </row>
    <row r="933" spans="1:10" x14ac:dyDescent="0.3">
      <c r="A933" s="10" t="str">
        <f>LEFT(PasteData!A936,19)</f>
        <v/>
      </c>
      <c r="B933" s="11" t="e">
        <f>IF(PasteData!$U$1="Eastern Daylight Time",View!A933-(4/24),IF(OR(PasteData!$U$1="Eastern Standard Time",PasteData!$U$1="Central Daylight Time"),View!A933-(5/24),IF(OR(PasteData!$U$1="Central Standard Time",PasteData!$U$1="Mountain Daylight Time"),View!A933-(6/24),IF(OR(PasteData!$U$1="Mountain Standard Time",PasteData!$U$1="Pacific Daylight Time"),View!A933-(7/24),IF(OR(PasteData!$U$1="Pacific Standard Time",PasteData!$U$1="Alaska Daylight Time"),View!A933-(8/24),IF(PasteData!$U$1="Alaska Standard Time",View!A933-(9/24),""))))))</f>
        <v>#VALUE!</v>
      </c>
      <c r="C933" s="10">
        <f>PasteData!C936</f>
        <v>0</v>
      </c>
      <c r="D933" s="10">
        <f t="shared" si="71"/>
        <v>5.75</v>
      </c>
      <c r="E933">
        <f t="shared" si="74"/>
        <v>1</v>
      </c>
      <c r="F933">
        <f t="shared" si="75"/>
        <v>5.75</v>
      </c>
      <c r="G933" s="12" t="str">
        <f t="shared" si="72"/>
        <v>Insufficient Data</v>
      </c>
      <c r="H933" s="13" t="str">
        <f t="shared" si="73"/>
        <v>No Data</v>
      </c>
      <c r="I933" s="10">
        <f>PasteData!G936</f>
        <v>0</v>
      </c>
      <c r="J933" s="10">
        <f>PasteData!H936</f>
        <v>0</v>
      </c>
    </row>
    <row r="934" spans="1:10" x14ac:dyDescent="0.3">
      <c r="A934" s="10" t="str">
        <f>LEFT(PasteData!A937,19)</f>
        <v/>
      </c>
      <c r="B934" s="11" t="e">
        <f>IF(PasteData!$U$1="Eastern Daylight Time",View!A934-(4/24),IF(OR(PasteData!$U$1="Eastern Standard Time",PasteData!$U$1="Central Daylight Time"),View!A934-(5/24),IF(OR(PasteData!$U$1="Central Standard Time",PasteData!$U$1="Mountain Daylight Time"),View!A934-(6/24),IF(OR(PasteData!$U$1="Mountain Standard Time",PasteData!$U$1="Pacific Daylight Time"),View!A934-(7/24),IF(OR(PasteData!$U$1="Pacific Standard Time",PasteData!$U$1="Alaska Daylight Time"),View!A934-(8/24),IF(PasteData!$U$1="Alaska Standard Time",View!A934-(9/24),""))))))</f>
        <v>#VALUE!</v>
      </c>
      <c r="C934" s="10">
        <f>PasteData!C937</f>
        <v>0</v>
      </c>
      <c r="D934" s="10">
        <f t="shared" si="71"/>
        <v>5.75</v>
      </c>
      <c r="E934">
        <f t="shared" si="74"/>
        <v>1</v>
      </c>
      <c r="F934">
        <f t="shared" si="75"/>
        <v>5.75</v>
      </c>
      <c r="G934" s="12" t="str">
        <f t="shared" si="72"/>
        <v>Insufficient Data</v>
      </c>
      <c r="H934" s="13" t="str">
        <f t="shared" si="73"/>
        <v>No Data</v>
      </c>
      <c r="I934" s="10">
        <f>PasteData!G937</f>
        <v>0</v>
      </c>
      <c r="J934" s="10">
        <f>PasteData!H937</f>
        <v>0</v>
      </c>
    </row>
    <row r="935" spans="1:10" x14ac:dyDescent="0.3">
      <c r="A935" s="10" t="str">
        <f>LEFT(PasteData!A938,19)</f>
        <v/>
      </c>
      <c r="B935" s="11" t="e">
        <f>IF(PasteData!$U$1="Eastern Daylight Time",View!A935-(4/24),IF(OR(PasteData!$U$1="Eastern Standard Time",PasteData!$U$1="Central Daylight Time"),View!A935-(5/24),IF(OR(PasteData!$U$1="Central Standard Time",PasteData!$U$1="Mountain Daylight Time"),View!A935-(6/24),IF(OR(PasteData!$U$1="Mountain Standard Time",PasteData!$U$1="Pacific Daylight Time"),View!A935-(7/24),IF(OR(PasteData!$U$1="Pacific Standard Time",PasteData!$U$1="Alaska Daylight Time"),View!A935-(8/24),IF(PasteData!$U$1="Alaska Standard Time",View!A935-(9/24),""))))))</f>
        <v>#VALUE!</v>
      </c>
      <c r="C935" s="10">
        <f>PasteData!C938</f>
        <v>0</v>
      </c>
      <c r="D935" s="10">
        <f t="shared" si="71"/>
        <v>5.75</v>
      </c>
      <c r="E935">
        <f t="shared" si="74"/>
        <v>1</v>
      </c>
      <c r="F935">
        <f t="shared" si="75"/>
        <v>5.75</v>
      </c>
      <c r="G935" s="12" t="str">
        <f t="shared" si="72"/>
        <v>Insufficient Data</v>
      </c>
      <c r="H935" s="13" t="str">
        <f t="shared" si="73"/>
        <v>No Data</v>
      </c>
      <c r="I935" s="10">
        <f>PasteData!G938</f>
        <v>0</v>
      </c>
      <c r="J935" s="10">
        <f>PasteData!H938</f>
        <v>0</v>
      </c>
    </row>
    <row r="936" spans="1:10" x14ac:dyDescent="0.3">
      <c r="A936" s="10" t="str">
        <f>LEFT(PasteData!A939,19)</f>
        <v/>
      </c>
      <c r="B936" s="11" t="e">
        <f>IF(PasteData!$U$1="Eastern Daylight Time",View!A936-(4/24),IF(OR(PasteData!$U$1="Eastern Standard Time",PasteData!$U$1="Central Daylight Time"),View!A936-(5/24),IF(OR(PasteData!$U$1="Central Standard Time",PasteData!$U$1="Mountain Daylight Time"),View!A936-(6/24),IF(OR(PasteData!$U$1="Mountain Standard Time",PasteData!$U$1="Pacific Daylight Time"),View!A936-(7/24),IF(OR(PasteData!$U$1="Pacific Standard Time",PasteData!$U$1="Alaska Daylight Time"),View!A936-(8/24),IF(PasteData!$U$1="Alaska Standard Time",View!A936-(9/24),""))))))</f>
        <v>#VALUE!</v>
      </c>
      <c r="C936" s="10">
        <f>PasteData!C939</f>
        <v>0</v>
      </c>
      <c r="D936" s="10">
        <f t="shared" si="71"/>
        <v>5.75</v>
      </c>
      <c r="E936">
        <f t="shared" si="74"/>
        <v>1</v>
      </c>
      <c r="F936">
        <f t="shared" si="75"/>
        <v>5.75</v>
      </c>
      <c r="G936" s="12" t="str">
        <f t="shared" si="72"/>
        <v>Insufficient Data</v>
      </c>
      <c r="H936" s="13" t="str">
        <f t="shared" si="73"/>
        <v>No Data</v>
      </c>
      <c r="I936" s="10">
        <f>PasteData!G939</f>
        <v>0</v>
      </c>
      <c r="J936" s="10">
        <f>PasteData!H939</f>
        <v>0</v>
      </c>
    </row>
    <row r="937" spans="1:10" x14ac:dyDescent="0.3">
      <c r="A937" s="10" t="str">
        <f>LEFT(PasteData!A940,19)</f>
        <v/>
      </c>
      <c r="B937" s="11" t="e">
        <f>IF(PasteData!$U$1="Eastern Daylight Time",View!A937-(4/24),IF(OR(PasteData!$U$1="Eastern Standard Time",PasteData!$U$1="Central Daylight Time"),View!A937-(5/24),IF(OR(PasteData!$U$1="Central Standard Time",PasteData!$U$1="Mountain Daylight Time"),View!A937-(6/24),IF(OR(PasteData!$U$1="Mountain Standard Time",PasteData!$U$1="Pacific Daylight Time"),View!A937-(7/24),IF(OR(PasteData!$U$1="Pacific Standard Time",PasteData!$U$1="Alaska Daylight Time"),View!A937-(8/24),IF(PasteData!$U$1="Alaska Standard Time",View!A937-(9/24),""))))))</f>
        <v>#VALUE!</v>
      </c>
      <c r="C937" s="10">
        <f>PasteData!C940</f>
        <v>0</v>
      </c>
      <c r="D937" s="10">
        <f t="shared" si="71"/>
        <v>5.75</v>
      </c>
      <c r="E937">
        <f t="shared" si="74"/>
        <v>1</v>
      </c>
      <c r="F937">
        <f t="shared" si="75"/>
        <v>5.75</v>
      </c>
      <c r="G937" s="12" t="str">
        <f t="shared" si="72"/>
        <v>Insufficient Data</v>
      </c>
      <c r="H937" s="13" t="str">
        <f t="shared" si="73"/>
        <v>No Data</v>
      </c>
      <c r="I937" s="10">
        <f>PasteData!G940</f>
        <v>0</v>
      </c>
      <c r="J937" s="10">
        <f>PasteData!H940</f>
        <v>0</v>
      </c>
    </row>
    <row r="938" spans="1:10" x14ac:dyDescent="0.3">
      <c r="A938" s="10" t="str">
        <f>LEFT(PasteData!A941,19)</f>
        <v/>
      </c>
      <c r="B938" s="11" t="e">
        <f>IF(PasteData!$U$1="Eastern Daylight Time",View!A938-(4/24),IF(OR(PasteData!$U$1="Eastern Standard Time",PasteData!$U$1="Central Daylight Time"),View!A938-(5/24),IF(OR(PasteData!$U$1="Central Standard Time",PasteData!$U$1="Mountain Daylight Time"),View!A938-(6/24),IF(OR(PasteData!$U$1="Mountain Standard Time",PasteData!$U$1="Pacific Daylight Time"),View!A938-(7/24),IF(OR(PasteData!$U$1="Pacific Standard Time",PasteData!$U$1="Alaska Daylight Time"),View!A938-(8/24),IF(PasteData!$U$1="Alaska Standard Time",View!A938-(9/24),""))))))</f>
        <v>#VALUE!</v>
      </c>
      <c r="C938" s="10">
        <f>PasteData!C941</f>
        <v>0</v>
      </c>
      <c r="D938" s="10">
        <f t="shared" si="71"/>
        <v>5.75</v>
      </c>
      <c r="E938">
        <f t="shared" si="74"/>
        <v>1</v>
      </c>
      <c r="F938">
        <f t="shared" si="75"/>
        <v>5.75</v>
      </c>
      <c r="G938" s="12" t="str">
        <f t="shared" si="72"/>
        <v>Insufficient Data</v>
      </c>
      <c r="H938" s="13" t="str">
        <f t="shared" si="73"/>
        <v>No Data</v>
      </c>
      <c r="I938" s="10">
        <f>PasteData!G941</f>
        <v>0</v>
      </c>
      <c r="J938" s="10">
        <f>PasteData!H941</f>
        <v>0</v>
      </c>
    </row>
    <row r="939" spans="1:10" x14ac:dyDescent="0.3">
      <c r="A939" s="10" t="str">
        <f>LEFT(PasteData!A942,19)</f>
        <v/>
      </c>
      <c r="B939" s="11" t="e">
        <f>IF(PasteData!$U$1="Eastern Daylight Time",View!A939-(4/24),IF(OR(PasteData!$U$1="Eastern Standard Time",PasteData!$U$1="Central Daylight Time"),View!A939-(5/24),IF(OR(PasteData!$U$1="Central Standard Time",PasteData!$U$1="Mountain Daylight Time"),View!A939-(6/24),IF(OR(PasteData!$U$1="Mountain Standard Time",PasteData!$U$1="Pacific Daylight Time"),View!A939-(7/24),IF(OR(PasteData!$U$1="Pacific Standard Time",PasteData!$U$1="Alaska Daylight Time"),View!A939-(8/24),IF(PasteData!$U$1="Alaska Standard Time",View!A939-(9/24),""))))))</f>
        <v>#VALUE!</v>
      </c>
      <c r="C939" s="10">
        <f>PasteData!C942</f>
        <v>0</v>
      </c>
      <c r="D939" s="10">
        <f t="shared" si="71"/>
        <v>5.75</v>
      </c>
      <c r="E939">
        <f t="shared" si="74"/>
        <v>1</v>
      </c>
      <c r="F939">
        <f t="shared" si="75"/>
        <v>5.75</v>
      </c>
      <c r="G939" s="12" t="str">
        <f t="shared" si="72"/>
        <v>Insufficient Data</v>
      </c>
      <c r="H939" s="13" t="str">
        <f t="shared" si="73"/>
        <v>No Data</v>
      </c>
      <c r="I939" s="10">
        <f>PasteData!G942</f>
        <v>0</v>
      </c>
      <c r="J939" s="10">
        <f>PasteData!H942</f>
        <v>0</v>
      </c>
    </row>
    <row r="940" spans="1:10" x14ac:dyDescent="0.3">
      <c r="A940" s="10" t="str">
        <f>LEFT(PasteData!A943,19)</f>
        <v/>
      </c>
      <c r="B940" s="11" t="e">
        <f>IF(PasteData!$U$1="Eastern Daylight Time",View!A940-(4/24),IF(OR(PasteData!$U$1="Eastern Standard Time",PasteData!$U$1="Central Daylight Time"),View!A940-(5/24),IF(OR(PasteData!$U$1="Central Standard Time",PasteData!$U$1="Mountain Daylight Time"),View!A940-(6/24),IF(OR(PasteData!$U$1="Mountain Standard Time",PasteData!$U$1="Pacific Daylight Time"),View!A940-(7/24),IF(OR(PasteData!$U$1="Pacific Standard Time",PasteData!$U$1="Alaska Daylight Time"),View!A940-(8/24),IF(PasteData!$U$1="Alaska Standard Time",View!A940-(9/24),""))))))</f>
        <v>#VALUE!</v>
      </c>
      <c r="C940" s="10">
        <f>PasteData!C943</f>
        <v>0</v>
      </c>
      <c r="D940" s="10">
        <f t="shared" si="71"/>
        <v>5.75</v>
      </c>
      <c r="E940">
        <f t="shared" si="74"/>
        <v>1</v>
      </c>
      <c r="F940">
        <f t="shared" si="75"/>
        <v>5.75</v>
      </c>
      <c r="G940" s="12" t="str">
        <f t="shared" si="72"/>
        <v>Insufficient Data</v>
      </c>
      <c r="H940" s="13" t="str">
        <f t="shared" si="73"/>
        <v>No Data</v>
      </c>
      <c r="I940" s="10">
        <f>PasteData!G943</f>
        <v>0</v>
      </c>
      <c r="J940" s="10">
        <f>PasteData!H943</f>
        <v>0</v>
      </c>
    </row>
    <row r="941" spans="1:10" x14ac:dyDescent="0.3">
      <c r="A941" s="10" t="str">
        <f>LEFT(PasteData!A944,19)</f>
        <v/>
      </c>
      <c r="B941" s="11" t="e">
        <f>IF(PasteData!$U$1="Eastern Daylight Time",View!A941-(4/24),IF(OR(PasteData!$U$1="Eastern Standard Time",PasteData!$U$1="Central Daylight Time"),View!A941-(5/24),IF(OR(PasteData!$U$1="Central Standard Time",PasteData!$U$1="Mountain Daylight Time"),View!A941-(6/24),IF(OR(PasteData!$U$1="Mountain Standard Time",PasteData!$U$1="Pacific Daylight Time"),View!A941-(7/24),IF(OR(PasteData!$U$1="Pacific Standard Time",PasteData!$U$1="Alaska Daylight Time"),View!A941-(8/24),IF(PasteData!$U$1="Alaska Standard Time",View!A941-(9/24),""))))))</f>
        <v>#VALUE!</v>
      </c>
      <c r="C941" s="10">
        <f>PasteData!C944</f>
        <v>0</v>
      </c>
      <c r="D941" s="10">
        <f t="shared" si="71"/>
        <v>5.75</v>
      </c>
      <c r="E941">
        <f t="shared" si="74"/>
        <v>1</v>
      </c>
      <c r="F941">
        <f t="shared" si="75"/>
        <v>5.75</v>
      </c>
      <c r="G941" s="12" t="str">
        <f t="shared" si="72"/>
        <v>Insufficient Data</v>
      </c>
      <c r="H941" s="13" t="str">
        <f t="shared" si="73"/>
        <v>No Data</v>
      </c>
      <c r="I941" s="10">
        <f>PasteData!G944</f>
        <v>0</v>
      </c>
      <c r="J941" s="10">
        <f>PasteData!H944</f>
        <v>0</v>
      </c>
    </row>
    <row r="942" spans="1:10" x14ac:dyDescent="0.3">
      <c r="A942" s="10" t="str">
        <f>LEFT(PasteData!A945,19)</f>
        <v/>
      </c>
      <c r="B942" s="11" t="e">
        <f>IF(PasteData!$U$1="Eastern Daylight Time",View!A942-(4/24),IF(OR(PasteData!$U$1="Eastern Standard Time",PasteData!$U$1="Central Daylight Time"),View!A942-(5/24),IF(OR(PasteData!$U$1="Central Standard Time",PasteData!$U$1="Mountain Daylight Time"),View!A942-(6/24),IF(OR(PasteData!$U$1="Mountain Standard Time",PasteData!$U$1="Pacific Daylight Time"),View!A942-(7/24),IF(OR(PasteData!$U$1="Pacific Standard Time",PasteData!$U$1="Alaska Daylight Time"),View!A942-(8/24),IF(PasteData!$U$1="Alaska Standard Time",View!A942-(9/24),""))))))</f>
        <v>#VALUE!</v>
      </c>
      <c r="C942" s="10">
        <f>PasteData!C945</f>
        <v>0</v>
      </c>
      <c r="D942" s="10">
        <f t="shared" si="71"/>
        <v>5.75</v>
      </c>
      <c r="E942">
        <f t="shared" si="74"/>
        <v>1</v>
      </c>
      <c r="F942">
        <f t="shared" si="75"/>
        <v>5.75</v>
      </c>
      <c r="G942" s="12" t="str">
        <f t="shared" si="72"/>
        <v>Insufficient Data</v>
      </c>
      <c r="H942" s="13" t="str">
        <f t="shared" si="73"/>
        <v>No Data</v>
      </c>
      <c r="I942" s="10">
        <f>PasteData!G945</f>
        <v>0</v>
      </c>
      <c r="J942" s="10">
        <f>PasteData!H945</f>
        <v>0</v>
      </c>
    </row>
    <row r="943" spans="1:10" x14ac:dyDescent="0.3">
      <c r="A943" s="10" t="str">
        <f>LEFT(PasteData!A946,19)</f>
        <v/>
      </c>
      <c r="B943" s="11" t="e">
        <f>IF(PasteData!$U$1="Eastern Daylight Time",View!A943-(4/24),IF(OR(PasteData!$U$1="Eastern Standard Time",PasteData!$U$1="Central Daylight Time"),View!A943-(5/24),IF(OR(PasteData!$U$1="Central Standard Time",PasteData!$U$1="Mountain Daylight Time"),View!A943-(6/24),IF(OR(PasteData!$U$1="Mountain Standard Time",PasteData!$U$1="Pacific Daylight Time"),View!A943-(7/24),IF(OR(PasteData!$U$1="Pacific Standard Time",PasteData!$U$1="Alaska Daylight Time"),View!A943-(8/24),IF(PasteData!$U$1="Alaska Standard Time",View!A943-(9/24),""))))))</f>
        <v>#VALUE!</v>
      </c>
      <c r="C943" s="10">
        <f>PasteData!C946</f>
        <v>0</v>
      </c>
      <c r="D943" s="10">
        <f t="shared" si="71"/>
        <v>5.75</v>
      </c>
      <c r="E943">
        <f t="shared" si="74"/>
        <v>1</v>
      </c>
      <c r="F943">
        <f t="shared" si="75"/>
        <v>5.75</v>
      </c>
      <c r="G943" s="12" t="str">
        <f t="shared" si="72"/>
        <v>Insufficient Data</v>
      </c>
      <c r="H943" s="13" t="str">
        <f t="shared" si="73"/>
        <v>No Data</v>
      </c>
      <c r="I943" s="10">
        <f>PasteData!G946</f>
        <v>0</v>
      </c>
      <c r="J943" s="10">
        <f>PasteData!H946</f>
        <v>0</v>
      </c>
    </row>
    <row r="944" spans="1:10" x14ac:dyDescent="0.3">
      <c r="A944" s="10" t="str">
        <f>LEFT(PasteData!A947,19)</f>
        <v/>
      </c>
      <c r="B944" s="11" t="e">
        <f>IF(PasteData!$U$1="Eastern Daylight Time",View!A944-(4/24),IF(OR(PasteData!$U$1="Eastern Standard Time",PasteData!$U$1="Central Daylight Time"),View!A944-(5/24),IF(OR(PasteData!$U$1="Central Standard Time",PasteData!$U$1="Mountain Daylight Time"),View!A944-(6/24),IF(OR(PasteData!$U$1="Mountain Standard Time",PasteData!$U$1="Pacific Daylight Time"),View!A944-(7/24),IF(OR(PasteData!$U$1="Pacific Standard Time",PasteData!$U$1="Alaska Daylight Time"),View!A944-(8/24),IF(PasteData!$U$1="Alaska Standard Time",View!A944-(9/24),""))))))</f>
        <v>#VALUE!</v>
      </c>
      <c r="C944" s="10">
        <f>PasteData!C947</f>
        <v>0</v>
      </c>
      <c r="D944" s="10">
        <f t="shared" si="71"/>
        <v>5.75</v>
      </c>
      <c r="E944">
        <f t="shared" si="74"/>
        <v>1</v>
      </c>
      <c r="F944">
        <f t="shared" si="75"/>
        <v>5.75</v>
      </c>
      <c r="G944" s="12" t="str">
        <f t="shared" si="72"/>
        <v>Insufficient Data</v>
      </c>
      <c r="H944" s="13" t="str">
        <f t="shared" si="73"/>
        <v>No Data</v>
      </c>
      <c r="I944" s="10">
        <f>PasteData!G947</f>
        <v>0</v>
      </c>
      <c r="J944" s="10">
        <f>PasteData!H947</f>
        <v>0</v>
      </c>
    </row>
    <row r="945" spans="1:10" x14ac:dyDescent="0.3">
      <c r="A945" s="10" t="str">
        <f>LEFT(PasteData!A948,19)</f>
        <v/>
      </c>
      <c r="B945" s="11" t="e">
        <f>IF(PasteData!$U$1="Eastern Daylight Time",View!A945-(4/24),IF(OR(PasteData!$U$1="Eastern Standard Time",PasteData!$U$1="Central Daylight Time"),View!A945-(5/24),IF(OR(PasteData!$U$1="Central Standard Time",PasteData!$U$1="Mountain Daylight Time"),View!A945-(6/24),IF(OR(PasteData!$U$1="Mountain Standard Time",PasteData!$U$1="Pacific Daylight Time"),View!A945-(7/24),IF(OR(PasteData!$U$1="Pacific Standard Time",PasteData!$U$1="Alaska Daylight Time"),View!A945-(8/24),IF(PasteData!$U$1="Alaska Standard Time",View!A945-(9/24),""))))))</f>
        <v>#VALUE!</v>
      </c>
      <c r="C945" s="10">
        <f>PasteData!C948</f>
        <v>0</v>
      </c>
      <c r="D945" s="10">
        <f t="shared" si="71"/>
        <v>5.75</v>
      </c>
      <c r="E945">
        <f t="shared" si="74"/>
        <v>1</v>
      </c>
      <c r="F945">
        <f t="shared" si="75"/>
        <v>5.75</v>
      </c>
      <c r="G945" s="12" t="str">
        <f t="shared" si="72"/>
        <v>Insufficient Data</v>
      </c>
      <c r="H945" s="13" t="str">
        <f t="shared" si="73"/>
        <v>No Data</v>
      </c>
      <c r="I945" s="10">
        <f>PasteData!G948</f>
        <v>0</v>
      </c>
      <c r="J945" s="10">
        <f>PasteData!H948</f>
        <v>0</v>
      </c>
    </row>
    <row r="946" spans="1:10" x14ac:dyDescent="0.3">
      <c r="A946" s="10" t="str">
        <f>LEFT(PasteData!A949,19)</f>
        <v/>
      </c>
      <c r="B946" s="11" t="e">
        <f>IF(PasteData!$U$1="Eastern Daylight Time",View!A946-(4/24),IF(OR(PasteData!$U$1="Eastern Standard Time",PasteData!$U$1="Central Daylight Time"),View!A946-(5/24),IF(OR(PasteData!$U$1="Central Standard Time",PasteData!$U$1="Mountain Daylight Time"),View!A946-(6/24),IF(OR(PasteData!$U$1="Mountain Standard Time",PasteData!$U$1="Pacific Daylight Time"),View!A946-(7/24),IF(OR(PasteData!$U$1="Pacific Standard Time",PasteData!$U$1="Alaska Daylight Time"),View!A946-(8/24),IF(PasteData!$U$1="Alaska Standard Time",View!A946-(9/24),""))))))</f>
        <v>#VALUE!</v>
      </c>
      <c r="C946" s="10">
        <f>PasteData!C949</f>
        <v>0</v>
      </c>
      <c r="D946" s="10">
        <f t="shared" si="71"/>
        <v>5.75</v>
      </c>
      <c r="E946">
        <f t="shared" si="74"/>
        <v>1</v>
      </c>
      <c r="F946">
        <f t="shared" si="75"/>
        <v>5.75</v>
      </c>
      <c r="G946" s="12" t="str">
        <f t="shared" si="72"/>
        <v>Insufficient Data</v>
      </c>
      <c r="H946" s="13" t="str">
        <f t="shared" si="73"/>
        <v>No Data</v>
      </c>
      <c r="I946" s="10">
        <f>PasteData!G949</f>
        <v>0</v>
      </c>
      <c r="J946" s="10">
        <f>PasteData!H949</f>
        <v>0</v>
      </c>
    </row>
    <row r="947" spans="1:10" x14ac:dyDescent="0.3">
      <c r="A947" s="10" t="str">
        <f>LEFT(PasteData!A950,19)</f>
        <v/>
      </c>
      <c r="B947" s="11" t="e">
        <f>IF(PasteData!$U$1="Eastern Daylight Time",View!A947-(4/24),IF(OR(PasteData!$U$1="Eastern Standard Time",PasteData!$U$1="Central Daylight Time"),View!A947-(5/24),IF(OR(PasteData!$U$1="Central Standard Time",PasteData!$U$1="Mountain Daylight Time"),View!A947-(6/24),IF(OR(PasteData!$U$1="Mountain Standard Time",PasteData!$U$1="Pacific Daylight Time"),View!A947-(7/24),IF(OR(PasteData!$U$1="Pacific Standard Time",PasteData!$U$1="Alaska Daylight Time"),View!A947-(8/24),IF(PasteData!$U$1="Alaska Standard Time",View!A947-(9/24),""))))))</f>
        <v>#VALUE!</v>
      </c>
      <c r="C947" s="10">
        <f>PasteData!C950</f>
        <v>0</v>
      </c>
      <c r="D947" s="10">
        <f t="shared" si="71"/>
        <v>5.75</v>
      </c>
      <c r="E947">
        <f t="shared" si="74"/>
        <v>1</v>
      </c>
      <c r="F947">
        <f t="shared" si="75"/>
        <v>5.75</v>
      </c>
      <c r="G947" s="12" t="str">
        <f t="shared" si="72"/>
        <v>Insufficient Data</v>
      </c>
      <c r="H947" s="13" t="str">
        <f t="shared" si="73"/>
        <v>No Data</v>
      </c>
      <c r="I947" s="10">
        <f>PasteData!G950</f>
        <v>0</v>
      </c>
      <c r="J947" s="10">
        <f>PasteData!H950</f>
        <v>0</v>
      </c>
    </row>
    <row r="948" spans="1:10" x14ac:dyDescent="0.3">
      <c r="A948" s="10" t="str">
        <f>LEFT(PasteData!A951,19)</f>
        <v/>
      </c>
      <c r="B948" s="11" t="e">
        <f>IF(PasteData!$U$1="Eastern Daylight Time",View!A948-(4/24),IF(OR(PasteData!$U$1="Eastern Standard Time",PasteData!$U$1="Central Daylight Time"),View!A948-(5/24),IF(OR(PasteData!$U$1="Central Standard Time",PasteData!$U$1="Mountain Daylight Time"),View!A948-(6/24),IF(OR(PasteData!$U$1="Mountain Standard Time",PasteData!$U$1="Pacific Daylight Time"),View!A948-(7/24),IF(OR(PasteData!$U$1="Pacific Standard Time",PasteData!$U$1="Alaska Daylight Time"),View!A948-(8/24),IF(PasteData!$U$1="Alaska Standard Time",View!A948-(9/24),""))))))</f>
        <v>#VALUE!</v>
      </c>
      <c r="C948" s="10">
        <f>PasteData!C951</f>
        <v>0</v>
      </c>
      <c r="D948" s="10">
        <f t="shared" si="71"/>
        <v>5.75</v>
      </c>
      <c r="E948">
        <f t="shared" si="74"/>
        <v>1</v>
      </c>
      <c r="F948">
        <f t="shared" si="75"/>
        <v>5.75</v>
      </c>
      <c r="G948" s="12" t="str">
        <f t="shared" si="72"/>
        <v>Insufficient Data</v>
      </c>
      <c r="H948" s="13" t="str">
        <f t="shared" si="73"/>
        <v>No Data</v>
      </c>
      <c r="I948" s="10">
        <f>PasteData!G951</f>
        <v>0</v>
      </c>
      <c r="J948" s="10">
        <f>PasteData!H951</f>
        <v>0</v>
      </c>
    </row>
    <row r="949" spans="1:10" x14ac:dyDescent="0.3">
      <c r="A949" s="10" t="str">
        <f>LEFT(PasteData!A952,19)</f>
        <v/>
      </c>
      <c r="B949" s="11" t="e">
        <f>IF(PasteData!$U$1="Eastern Daylight Time",View!A949-(4/24),IF(OR(PasteData!$U$1="Eastern Standard Time",PasteData!$U$1="Central Daylight Time"),View!A949-(5/24),IF(OR(PasteData!$U$1="Central Standard Time",PasteData!$U$1="Mountain Daylight Time"),View!A949-(6/24),IF(OR(PasteData!$U$1="Mountain Standard Time",PasteData!$U$1="Pacific Daylight Time"),View!A949-(7/24),IF(OR(PasteData!$U$1="Pacific Standard Time",PasteData!$U$1="Alaska Daylight Time"),View!A949-(8/24),IF(PasteData!$U$1="Alaska Standard Time",View!A949-(9/24),""))))))</f>
        <v>#VALUE!</v>
      </c>
      <c r="C949" s="10">
        <f>PasteData!C952</f>
        <v>0</v>
      </c>
      <c r="D949" s="10">
        <f t="shared" si="71"/>
        <v>5.75</v>
      </c>
      <c r="E949">
        <f t="shared" si="74"/>
        <v>1</v>
      </c>
      <c r="F949">
        <f t="shared" si="75"/>
        <v>5.75</v>
      </c>
      <c r="G949" s="12" t="str">
        <f t="shared" si="72"/>
        <v>Insufficient Data</v>
      </c>
      <c r="H949" s="13" t="str">
        <f t="shared" si="73"/>
        <v>No Data</v>
      </c>
      <c r="I949" s="10">
        <f>PasteData!G952</f>
        <v>0</v>
      </c>
      <c r="J949" s="10">
        <f>PasteData!H952</f>
        <v>0</v>
      </c>
    </row>
    <row r="950" spans="1:10" x14ac:dyDescent="0.3">
      <c r="A950" s="10" t="str">
        <f>LEFT(PasteData!A953,19)</f>
        <v/>
      </c>
      <c r="B950" s="11" t="e">
        <f>IF(PasteData!$U$1="Eastern Daylight Time",View!A950-(4/24),IF(OR(PasteData!$U$1="Eastern Standard Time",PasteData!$U$1="Central Daylight Time"),View!A950-(5/24),IF(OR(PasteData!$U$1="Central Standard Time",PasteData!$U$1="Mountain Daylight Time"),View!A950-(6/24),IF(OR(PasteData!$U$1="Mountain Standard Time",PasteData!$U$1="Pacific Daylight Time"),View!A950-(7/24),IF(OR(PasteData!$U$1="Pacific Standard Time",PasteData!$U$1="Alaska Daylight Time"),View!A950-(8/24),IF(PasteData!$U$1="Alaska Standard Time",View!A950-(9/24),""))))))</f>
        <v>#VALUE!</v>
      </c>
      <c r="C950" s="10">
        <f>PasteData!C953</f>
        <v>0</v>
      </c>
      <c r="D950" s="10">
        <f t="shared" si="71"/>
        <v>5.75</v>
      </c>
      <c r="E950">
        <f t="shared" si="74"/>
        <v>1</v>
      </c>
      <c r="F950">
        <f t="shared" si="75"/>
        <v>5.75</v>
      </c>
      <c r="G950" s="12" t="str">
        <f t="shared" si="72"/>
        <v>Insufficient Data</v>
      </c>
      <c r="H950" s="13" t="str">
        <f t="shared" si="73"/>
        <v>No Data</v>
      </c>
      <c r="I950" s="10">
        <f>PasteData!G953</f>
        <v>0</v>
      </c>
      <c r="J950" s="10">
        <f>PasteData!H953</f>
        <v>0</v>
      </c>
    </row>
    <row r="951" spans="1:10" x14ac:dyDescent="0.3">
      <c r="A951" s="10" t="str">
        <f>LEFT(PasteData!A954,19)</f>
        <v/>
      </c>
      <c r="B951" s="11" t="e">
        <f>IF(PasteData!$U$1="Eastern Daylight Time",View!A951-(4/24),IF(OR(PasteData!$U$1="Eastern Standard Time",PasteData!$U$1="Central Daylight Time"),View!A951-(5/24),IF(OR(PasteData!$U$1="Central Standard Time",PasteData!$U$1="Mountain Daylight Time"),View!A951-(6/24),IF(OR(PasteData!$U$1="Mountain Standard Time",PasteData!$U$1="Pacific Daylight Time"),View!A951-(7/24),IF(OR(PasteData!$U$1="Pacific Standard Time",PasteData!$U$1="Alaska Daylight Time"),View!A951-(8/24),IF(PasteData!$U$1="Alaska Standard Time",View!A951-(9/24),""))))))</f>
        <v>#VALUE!</v>
      </c>
      <c r="C951" s="10">
        <f>PasteData!C954</f>
        <v>0</v>
      </c>
      <c r="D951" s="10">
        <f t="shared" si="71"/>
        <v>5.75</v>
      </c>
      <c r="E951">
        <f t="shared" si="74"/>
        <v>1</v>
      </c>
      <c r="F951">
        <f t="shared" si="75"/>
        <v>5.75</v>
      </c>
      <c r="G951" s="12" t="str">
        <f t="shared" si="72"/>
        <v>Insufficient Data</v>
      </c>
      <c r="H951" s="13" t="str">
        <f t="shared" si="73"/>
        <v>No Data</v>
      </c>
      <c r="I951" s="10">
        <f>PasteData!G954</f>
        <v>0</v>
      </c>
      <c r="J951" s="10">
        <f>PasteData!H954</f>
        <v>0</v>
      </c>
    </row>
    <row r="952" spans="1:10" x14ac:dyDescent="0.3">
      <c r="A952" s="10" t="str">
        <f>LEFT(PasteData!A955,19)</f>
        <v/>
      </c>
      <c r="B952" s="11" t="e">
        <f>IF(PasteData!$U$1="Eastern Daylight Time",View!A952-(4/24),IF(OR(PasteData!$U$1="Eastern Standard Time",PasteData!$U$1="Central Daylight Time"),View!A952-(5/24),IF(OR(PasteData!$U$1="Central Standard Time",PasteData!$U$1="Mountain Daylight Time"),View!A952-(6/24),IF(OR(PasteData!$U$1="Mountain Standard Time",PasteData!$U$1="Pacific Daylight Time"),View!A952-(7/24),IF(OR(PasteData!$U$1="Pacific Standard Time",PasteData!$U$1="Alaska Daylight Time"),View!A952-(8/24),IF(PasteData!$U$1="Alaska Standard Time",View!A952-(9/24),""))))))</f>
        <v>#VALUE!</v>
      </c>
      <c r="C952" s="10">
        <f>PasteData!C955</f>
        <v>0</v>
      </c>
      <c r="D952" s="10">
        <f t="shared" si="71"/>
        <v>5.75</v>
      </c>
      <c r="E952">
        <f t="shared" si="74"/>
        <v>1</v>
      </c>
      <c r="F952">
        <f t="shared" si="75"/>
        <v>5.75</v>
      </c>
      <c r="G952" s="12" t="str">
        <f t="shared" si="72"/>
        <v>Insufficient Data</v>
      </c>
      <c r="H952" s="13" t="str">
        <f t="shared" si="73"/>
        <v>No Data</v>
      </c>
      <c r="I952" s="10">
        <f>PasteData!G955</f>
        <v>0</v>
      </c>
      <c r="J952" s="10">
        <f>PasteData!H955</f>
        <v>0</v>
      </c>
    </row>
    <row r="953" spans="1:10" x14ac:dyDescent="0.3">
      <c r="A953" s="10" t="str">
        <f>LEFT(PasteData!A956,19)</f>
        <v/>
      </c>
      <c r="B953" s="11" t="e">
        <f>IF(PasteData!$U$1="Eastern Daylight Time",View!A953-(4/24),IF(OR(PasteData!$U$1="Eastern Standard Time",PasteData!$U$1="Central Daylight Time"),View!A953-(5/24),IF(OR(PasteData!$U$1="Central Standard Time",PasteData!$U$1="Mountain Daylight Time"),View!A953-(6/24),IF(OR(PasteData!$U$1="Mountain Standard Time",PasteData!$U$1="Pacific Daylight Time"),View!A953-(7/24),IF(OR(PasteData!$U$1="Pacific Standard Time",PasteData!$U$1="Alaska Daylight Time"),View!A953-(8/24),IF(PasteData!$U$1="Alaska Standard Time",View!A953-(9/24),""))))))</f>
        <v>#VALUE!</v>
      </c>
      <c r="C953" s="10">
        <f>PasteData!C956</f>
        <v>0</v>
      </c>
      <c r="D953" s="10">
        <f t="shared" si="71"/>
        <v>5.75</v>
      </c>
      <c r="E953">
        <f t="shared" si="74"/>
        <v>1</v>
      </c>
      <c r="F953">
        <f t="shared" si="75"/>
        <v>5.75</v>
      </c>
      <c r="G953" s="12" t="str">
        <f t="shared" si="72"/>
        <v>Insufficient Data</v>
      </c>
      <c r="H953" s="13" t="str">
        <f t="shared" si="73"/>
        <v>No Data</v>
      </c>
      <c r="I953" s="10">
        <f>PasteData!G956</f>
        <v>0</v>
      </c>
      <c r="J953" s="10">
        <f>PasteData!H956</f>
        <v>0</v>
      </c>
    </row>
    <row r="954" spans="1:10" x14ac:dyDescent="0.3">
      <c r="A954" s="10" t="str">
        <f>LEFT(PasteData!A957,19)</f>
        <v/>
      </c>
      <c r="B954" s="11" t="e">
        <f>IF(PasteData!$U$1="Eastern Daylight Time",View!A954-(4/24),IF(OR(PasteData!$U$1="Eastern Standard Time",PasteData!$U$1="Central Daylight Time"),View!A954-(5/24),IF(OR(PasteData!$U$1="Central Standard Time",PasteData!$U$1="Mountain Daylight Time"),View!A954-(6/24),IF(OR(PasteData!$U$1="Mountain Standard Time",PasteData!$U$1="Pacific Daylight Time"),View!A954-(7/24),IF(OR(PasteData!$U$1="Pacific Standard Time",PasteData!$U$1="Alaska Daylight Time"),View!A954-(8/24),IF(PasteData!$U$1="Alaska Standard Time",View!A954-(9/24),""))))))</f>
        <v>#VALUE!</v>
      </c>
      <c r="C954" s="10">
        <f>PasteData!C957</f>
        <v>0</v>
      </c>
      <c r="D954" s="10">
        <f t="shared" si="71"/>
        <v>5.75</v>
      </c>
      <c r="E954">
        <f t="shared" si="74"/>
        <v>1</v>
      </c>
      <c r="F954">
        <f t="shared" si="75"/>
        <v>5.75</v>
      </c>
      <c r="G954" s="12" t="str">
        <f t="shared" si="72"/>
        <v>Insufficient Data</v>
      </c>
      <c r="H954" s="13" t="str">
        <f t="shared" si="73"/>
        <v>No Data</v>
      </c>
      <c r="I954" s="10">
        <f>PasteData!G957</f>
        <v>0</v>
      </c>
      <c r="J954" s="10">
        <f>PasteData!H957</f>
        <v>0</v>
      </c>
    </row>
    <row r="955" spans="1:10" x14ac:dyDescent="0.3">
      <c r="A955" s="10" t="str">
        <f>LEFT(PasteData!A958,19)</f>
        <v/>
      </c>
      <c r="B955" s="11" t="e">
        <f>IF(PasteData!$U$1="Eastern Daylight Time",View!A955-(4/24),IF(OR(PasteData!$U$1="Eastern Standard Time",PasteData!$U$1="Central Daylight Time"),View!A955-(5/24),IF(OR(PasteData!$U$1="Central Standard Time",PasteData!$U$1="Mountain Daylight Time"),View!A955-(6/24),IF(OR(PasteData!$U$1="Mountain Standard Time",PasteData!$U$1="Pacific Daylight Time"),View!A955-(7/24),IF(OR(PasteData!$U$1="Pacific Standard Time",PasteData!$U$1="Alaska Daylight Time"),View!A955-(8/24),IF(PasteData!$U$1="Alaska Standard Time",View!A955-(9/24),""))))))</f>
        <v>#VALUE!</v>
      </c>
      <c r="C955" s="10">
        <f>PasteData!C958</f>
        <v>0</v>
      </c>
      <c r="D955" s="10">
        <f t="shared" si="71"/>
        <v>5.75</v>
      </c>
      <c r="E955">
        <f t="shared" si="74"/>
        <v>1</v>
      </c>
      <c r="F955">
        <f t="shared" si="75"/>
        <v>5.75</v>
      </c>
      <c r="G955" s="12" t="str">
        <f t="shared" si="72"/>
        <v>Insufficient Data</v>
      </c>
      <c r="H955" s="13" t="str">
        <f t="shared" si="73"/>
        <v>No Data</v>
      </c>
      <c r="I955" s="10">
        <f>PasteData!G958</f>
        <v>0</v>
      </c>
      <c r="J955" s="10">
        <f>PasteData!H958</f>
        <v>0</v>
      </c>
    </row>
    <row r="956" spans="1:10" x14ac:dyDescent="0.3">
      <c r="A956" s="10" t="str">
        <f>LEFT(PasteData!A959,19)</f>
        <v/>
      </c>
      <c r="B956" s="11" t="e">
        <f>IF(PasteData!$U$1="Eastern Daylight Time",View!A956-(4/24),IF(OR(PasteData!$U$1="Eastern Standard Time",PasteData!$U$1="Central Daylight Time"),View!A956-(5/24),IF(OR(PasteData!$U$1="Central Standard Time",PasteData!$U$1="Mountain Daylight Time"),View!A956-(6/24),IF(OR(PasteData!$U$1="Mountain Standard Time",PasteData!$U$1="Pacific Daylight Time"),View!A956-(7/24),IF(OR(PasteData!$U$1="Pacific Standard Time",PasteData!$U$1="Alaska Daylight Time"),View!A956-(8/24),IF(PasteData!$U$1="Alaska Standard Time",View!A956-(9/24),""))))))</f>
        <v>#VALUE!</v>
      </c>
      <c r="C956" s="10">
        <f>PasteData!C959</f>
        <v>0</v>
      </c>
      <c r="D956" s="10">
        <f t="shared" si="71"/>
        <v>5.75</v>
      </c>
      <c r="E956">
        <f t="shared" si="74"/>
        <v>1</v>
      </c>
      <c r="F956">
        <f t="shared" si="75"/>
        <v>5.75</v>
      </c>
      <c r="G956" s="12" t="str">
        <f t="shared" si="72"/>
        <v>Insufficient Data</v>
      </c>
      <c r="H956" s="13" t="str">
        <f t="shared" si="73"/>
        <v>No Data</v>
      </c>
      <c r="I956" s="10">
        <f>PasteData!G959</f>
        <v>0</v>
      </c>
      <c r="J956" s="10">
        <f>PasteData!H959</f>
        <v>0</v>
      </c>
    </row>
    <row r="957" spans="1:10" x14ac:dyDescent="0.3">
      <c r="A957" s="10" t="str">
        <f>LEFT(PasteData!A960,19)</f>
        <v/>
      </c>
      <c r="B957" s="11" t="e">
        <f>IF(PasteData!$U$1="Eastern Daylight Time",View!A957-(4/24),IF(OR(PasteData!$U$1="Eastern Standard Time",PasteData!$U$1="Central Daylight Time"),View!A957-(5/24),IF(OR(PasteData!$U$1="Central Standard Time",PasteData!$U$1="Mountain Daylight Time"),View!A957-(6/24),IF(OR(PasteData!$U$1="Mountain Standard Time",PasteData!$U$1="Pacific Daylight Time"),View!A957-(7/24),IF(OR(PasteData!$U$1="Pacific Standard Time",PasteData!$U$1="Alaska Daylight Time"),View!A957-(8/24),IF(PasteData!$U$1="Alaska Standard Time",View!A957-(9/24),""))))))</f>
        <v>#VALUE!</v>
      </c>
      <c r="C957" s="10">
        <f>PasteData!C960</f>
        <v>0</v>
      </c>
      <c r="D957" s="10">
        <f t="shared" si="71"/>
        <v>5.75</v>
      </c>
      <c r="E957">
        <f t="shared" si="74"/>
        <v>1</v>
      </c>
      <c r="F957">
        <f t="shared" si="75"/>
        <v>5.75</v>
      </c>
      <c r="G957" s="12" t="str">
        <f t="shared" si="72"/>
        <v>Insufficient Data</v>
      </c>
      <c r="H957" s="13" t="str">
        <f t="shared" si="73"/>
        <v>No Data</v>
      </c>
      <c r="I957" s="10">
        <f>PasteData!G960</f>
        <v>0</v>
      </c>
      <c r="J957" s="10">
        <f>PasteData!H960</f>
        <v>0</v>
      </c>
    </row>
    <row r="958" spans="1:10" x14ac:dyDescent="0.3">
      <c r="A958" s="10" t="str">
        <f>LEFT(PasteData!A961,19)</f>
        <v/>
      </c>
      <c r="B958" s="11" t="e">
        <f>IF(PasteData!$U$1="Eastern Daylight Time",View!A958-(4/24),IF(OR(PasteData!$U$1="Eastern Standard Time",PasteData!$U$1="Central Daylight Time"),View!A958-(5/24),IF(OR(PasteData!$U$1="Central Standard Time",PasteData!$U$1="Mountain Daylight Time"),View!A958-(6/24),IF(OR(PasteData!$U$1="Mountain Standard Time",PasteData!$U$1="Pacific Daylight Time"),View!A958-(7/24),IF(OR(PasteData!$U$1="Pacific Standard Time",PasteData!$U$1="Alaska Daylight Time"),View!A958-(8/24),IF(PasteData!$U$1="Alaska Standard Time",View!A958-(9/24),""))))))</f>
        <v>#VALUE!</v>
      </c>
      <c r="C958" s="10">
        <f>PasteData!C961</f>
        <v>0</v>
      </c>
      <c r="D958" s="10">
        <f t="shared" si="71"/>
        <v>5.75</v>
      </c>
      <c r="E958">
        <f t="shared" si="74"/>
        <v>1</v>
      </c>
      <c r="F958">
        <f t="shared" si="75"/>
        <v>5.75</v>
      </c>
      <c r="G958" s="12" t="str">
        <f t="shared" si="72"/>
        <v>Insufficient Data</v>
      </c>
      <c r="H958" s="13" t="str">
        <f t="shared" si="73"/>
        <v>No Data</v>
      </c>
      <c r="I958" s="10">
        <f>PasteData!G961</f>
        <v>0</v>
      </c>
      <c r="J958" s="10">
        <f>PasteData!H961</f>
        <v>0</v>
      </c>
    </row>
    <row r="959" spans="1:10" x14ac:dyDescent="0.3">
      <c r="A959" s="10" t="str">
        <f>LEFT(PasteData!A962,19)</f>
        <v/>
      </c>
      <c r="B959" s="11" t="e">
        <f>IF(PasteData!$U$1="Eastern Daylight Time",View!A959-(4/24),IF(OR(PasteData!$U$1="Eastern Standard Time",PasteData!$U$1="Central Daylight Time"),View!A959-(5/24),IF(OR(PasteData!$U$1="Central Standard Time",PasteData!$U$1="Mountain Daylight Time"),View!A959-(6/24),IF(OR(PasteData!$U$1="Mountain Standard Time",PasteData!$U$1="Pacific Daylight Time"),View!A959-(7/24),IF(OR(PasteData!$U$1="Pacific Standard Time",PasteData!$U$1="Alaska Daylight Time"),View!A959-(8/24),IF(PasteData!$U$1="Alaska Standard Time",View!A959-(9/24),""))))))</f>
        <v>#VALUE!</v>
      </c>
      <c r="C959" s="10">
        <f>PasteData!C962</f>
        <v>0</v>
      </c>
      <c r="D959" s="10">
        <f t="shared" si="71"/>
        <v>5.75</v>
      </c>
      <c r="E959">
        <f t="shared" si="74"/>
        <v>1</v>
      </c>
      <c r="F959">
        <f t="shared" si="75"/>
        <v>5.75</v>
      </c>
      <c r="G959" s="12" t="str">
        <f t="shared" si="72"/>
        <v>Insufficient Data</v>
      </c>
      <c r="H959" s="13" t="str">
        <f t="shared" si="73"/>
        <v>No Data</v>
      </c>
      <c r="I959" s="10">
        <f>PasteData!G962</f>
        <v>0</v>
      </c>
      <c r="J959" s="10">
        <f>PasteData!H962</f>
        <v>0</v>
      </c>
    </row>
    <row r="960" spans="1:10" x14ac:dyDescent="0.3">
      <c r="A960" s="10" t="str">
        <f>LEFT(PasteData!A963,19)</f>
        <v/>
      </c>
      <c r="B960" s="11" t="e">
        <f>IF(PasteData!$U$1="Eastern Daylight Time",View!A960-(4/24),IF(OR(PasteData!$U$1="Eastern Standard Time",PasteData!$U$1="Central Daylight Time"),View!A960-(5/24),IF(OR(PasteData!$U$1="Central Standard Time",PasteData!$U$1="Mountain Daylight Time"),View!A960-(6/24),IF(OR(PasteData!$U$1="Mountain Standard Time",PasteData!$U$1="Pacific Daylight Time"),View!A960-(7/24),IF(OR(PasteData!$U$1="Pacific Standard Time",PasteData!$U$1="Alaska Daylight Time"),View!A960-(8/24),IF(PasteData!$U$1="Alaska Standard Time",View!A960-(9/24),""))))))</f>
        <v>#VALUE!</v>
      </c>
      <c r="C960" s="10">
        <f>PasteData!C963</f>
        <v>0</v>
      </c>
      <c r="D960" s="10">
        <f t="shared" si="71"/>
        <v>5.75</v>
      </c>
      <c r="E960">
        <f t="shared" si="74"/>
        <v>1</v>
      </c>
      <c r="F960">
        <f t="shared" si="75"/>
        <v>5.75</v>
      </c>
      <c r="G960" s="12" t="str">
        <f t="shared" si="72"/>
        <v>Insufficient Data</v>
      </c>
      <c r="H960" s="13" t="str">
        <f t="shared" si="73"/>
        <v>No Data</v>
      </c>
      <c r="I960" s="10">
        <f>PasteData!G963</f>
        <v>0</v>
      </c>
      <c r="J960" s="10">
        <f>PasteData!H963</f>
        <v>0</v>
      </c>
    </row>
    <row r="961" spans="1:10" x14ac:dyDescent="0.3">
      <c r="A961" s="10" t="str">
        <f>LEFT(PasteData!A964,19)</f>
        <v/>
      </c>
      <c r="B961" s="11" t="e">
        <f>IF(PasteData!$U$1="Eastern Daylight Time",View!A961-(4/24),IF(OR(PasteData!$U$1="Eastern Standard Time",PasteData!$U$1="Central Daylight Time"),View!A961-(5/24),IF(OR(PasteData!$U$1="Central Standard Time",PasteData!$U$1="Mountain Daylight Time"),View!A961-(6/24),IF(OR(PasteData!$U$1="Mountain Standard Time",PasteData!$U$1="Pacific Daylight Time"),View!A961-(7/24),IF(OR(PasteData!$U$1="Pacific Standard Time",PasteData!$U$1="Alaska Daylight Time"),View!A961-(8/24),IF(PasteData!$U$1="Alaska Standard Time",View!A961-(9/24),""))))))</f>
        <v>#VALUE!</v>
      </c>
      <c r="C961" s="10">
        <f>PasteData!C964</f>
        <v>0</v>
      </c>
      <c r="D961" s="10">
        <f t="shared" si="71"/>
        <v>5.75</v>
      </c>
      <c r="E961">
        <f t="shared" si="74"/>
        <v>1</v>
      </c>
      <c r="F961">
        <f t="shared" si="75"/>
        <v>5.75</v>
      </c>
      <c r="G961" s="12" t="str">
        <f t="shared" si="72"/>
        <v>Insufficient Data</v>
      </c>
      <c r="H961" s="13" t="str">
        <f t="shared" si="73"/>
        <v>No Data</v>
      </c>
      <c r="I961" s="10">
        <f>PasteData!G964</f>
        <v>0</v>
      </c>
      <c r="J961" s="10">
        <f>PasteData!H964</f>
        <v>0</v>
      </c>
    </row>
    <row r="962" spans="1:10" x14ac:dyDescent="0.3">
      <c r="A962" s="10" t="str">
        <f>LEFT(PasteData!A965,19)</f>
        <v/>
      </c>
      <c r="B962" s="11" t="e">
        <f>IF(PasteData!$U$1="Eastern Daylight Time",View!A962-(4/24),IF(OR(PasteData!$U$1="Eastern Standard Time",PasteData!$U$1="Central Daylight Time"),View!A962-(5/24),IF(OR(PasteData!$U$1="Central Standard Time",PasteData!$U$1="Mountain Daylight Time"),View!A962-(6/24),IF(OR(PasteData!$U$1="Mountain Standard Time",PasteData!$U$1="Pacific Daylight Time"),View!A962-(7/24),IF(OR(PasteData!$U$1="Pacific Standard Time",PasteData!$U$1="Alaska Daylight Time"),View!A962-(8/24),IF(PasteData!$U$1="Alaska Standard Time",View!A962-(9/24),""))))))</f>
        <v>#VALUE!</v>
      </c>
      <c r="C962" s="10">
        <f>PasteData!C965</f>
        <v>0</v>
      </c>
      <c r="D962" s="10">
        <f t="shared" ref="D962:D1025" si="76">IF(C962&lt;=343,0.52*C962-0.086*J962+5.75,(0.46*C962)+(0.000393*(C962)^2)+2.97)</f>
        <v>5.75</v>
      </c>
      <c r="E962">
        <f t="shared" si="74"/>
        <v>1</v>
      </c>
      <c r="F962">
        <f t="shared" si="75"/>
        <v>5.75</v>
      </c>
      <c r="G962" s="12" t="str">
        <f t="shared" si="72"/>
        <v>Insufficient Data</v>
      </c>
      <c r="H962" s="13" t="str">
        <f t="shared" si="73"/>
        <v>No Data</v>
      </c>
      <c r="I962" s="10">
        <f>PasteData!G965</f>
        <v>0</v>
      </c>
      <c r="J962" s="10">
        <f>PasteData!H965</f>
        <v>0</v>
      </c>
    </row>
    <row r="963" spans="1:10" x14ac:dyDescent="0.3">
      <c r="A963" s="10" t="str">
        <f>LEFT(PasteData!A966,19)</f>
        <v/>
      </c>
      <c r="B963" s="11" t="e">
        <f>IF(PasteData!$U$1="Eastern Daylight Time",View!A963-(4/24),IF(OR(PasteData!$U$1="Eastern Standard Time",PasteData!$U$1="Central Daylight Time"),View!A963-(5/24),IF(OR(PasteData!$U$1="Central Standard Time",PasteData!$U$1="Mountain Daylight Time"),View!A963-(6/24),IF(OR(PasteData!$U$1="Mountain Standard Time",PasteData!$U$1="Pacific Daylight Time"),View!A963-(7/24),IF(OR(PasteData!$U$1="Pacific Standard Time",PasteData!$U$1="Alaska Daylight Time"),View!A963-(8/24),IF(PasteData!$U$1="Alaska Standard Time",View!A963-(9/24),""))))))</f>
        <v>#VALUE!</v>
      </c>
      <c r="C963" s="10">
        <f>PasteData!C966</f>
        <v>0</v>
      </c>
      <c r="D963" s="10">
        <f t="shared" si="76"/>
        <v>5.75</v>
      </c>
      <c r="E963">
        <f t="shared" si="74"/>
        <v>1</v>
      </c>
      <c r="F963">
        <f t="shared" si="75"/>
        <v>5.75</v>
      </c>
      <c r="G963" s="12" t="str">
        <f t="shared" ref="G963:G1026" si="77">IF(COUNTBLANK(A963:A974)&gt;=12,"Insufficient Data",ROUND(IF(AND(TRUNC(F963,1)&gt;=0,TRUNC(F963,1)&lt;=12),(50/12)*TRUNC(F963,1),IF(AND(TRUNC(F963,1)&gt;=12.1,TRUNC(F963,1)&lt;=35.4),(49/23.3)*(TRUNC(F963,1)-12.1)+51,IF(AND(TRUNC(F963,1)&gt;=35.5,TRUNC(F963,1)&lt;=55.4),(49/19.9)*(TRUNC(F963,1)-35.5)+101,IF(AND(TRUNC(F963,1)&gt;=55.5,TRUNC(F963,1)&lt;=150.4),(49/94.9)*(TRUNC(F963,1)-55.5)+151,IF(AND(TRUNC(F963,1)&gt;=150.5,TRUNC(F963,1)&lt;=250.4),(99/99.9)*(TRUNC(F963,1)-150.5)+201,IF(AND(TRUNC(F963,1)&gt;=250.5,TRUNC(F963,1)&lt;=350.4),(99/99.9)*(TRUNC(F963,1)-250.5)+301,IF(TRUNC(F963,1)&gt;=350.5,(99/149.9)*(TRUNC(F963,1)-350.5)+401,"No Data"))))))),0))</f>
        <v>Insufficient Data</v>
      </c>
      <c r="H963" s="13" t="str">
        <f t="shared" ref="H963:H1026" si="78">IF(ISNUMBER(G963),IF(AND(G963&gt;=0,G963&lt;=50),"Good",IF(AND(G963&gt;=50,G963&lt;=100),"Moderate",IF(AND(G963&gt;=101,G963&lt;=150),"Unhealthy for Sensitive Groups",IF(AND(G963&gt;=151,G963&lt;=200),"Unhealthy",IF(AND(G963&gt;=201,G963&lt;=300),"Very Unhealthy",IF(AND(G963&gt;=301,G963&lt;=500),"Hazardous",IF(G963&gt;500,"Beyond the AQI","No Data"))))))),"No Data")</f>
        <v>No Data</v>
      </c>
      <c r="I963" s="10">
        <f>PasteData!G966</f>
        <v>0</v>
      </c>
      <c r="J963" s="10">
        <f>PasteData!H966</f>
        <v>0</v>
      </c>
    </row>
    <row r="964" spans="1:10" x14ac:dyDescent="0.3">
      <c r="A964" s="10" t="str">
        <f>LEFT(PasteData!A967,19)</f>
        <v/>
      </c>
      <c r="B964" s="11" t="e">
        <f>IF(PasteData!$U$1="Eastern Daylight Time",View!A964-(4/24),IF(OR(PasteData!$U$1="Eastern Standard Time",PasteData!$U$1="Central Daylight Time"),View!A964-(5/24),IF(OR(PasteData!$U$1="Central Standard Time",PasteData!$U$1="Mountain Daylight Time"),View!A964-(6/24),IF(OR(PasteData!$U$1="Mountain Standard Time",PasteData!$U$1="Pacific Daylight Time"),View!A964-(7/24),IF(OR(PasteData!$U$1="Pacific Standard Time",PasteData!$U$1="Alaska Daylight Time"),View!A964-(8/24),IF(PasteData!$U$1="Alaska Standard Time",View!A964-(9/24),""))))))</f>
        <v>#VALUE!</v>
      </c>
      <c r="C964" s="10">
        <f>PasteData!C967</f>
        <v>0</v>
      </c>
      <c r="D964" s="10">
        <f t="shared" si="76"/>
        <v>5.75</v>
      </c>
      <c r="E964">
        <f t="shared" si="74"/>
        <v>1</v>
      </c>
      <c r="F964">
        <f t="shared" si="75"/>
        <v>5.75</v>
      </c>
      <c r="G964" s="12" t="str">
        <f t="shared" si="77"/>
        <v>Insufficient Data</v>
      </c>
      <c r="H964" s="13" t="str">
        <f t="shared" si="78"/>
        <v>No Data</v>
      </c>
      <c r="I964" s="10">
        <f>PasteData!G967</f>
        <v>0</v>
      </c>
      <c r="J964" s="10">
        <f>PasteData!H967</f>
        <v>0</v>
      </c>
    </row>
    <row r="965" spans="1:10" x14ac:dyDescent="0.3">
      <c r="A965" s="10" t="str">
        <f>LEFT(PasteData!A968,19)</f>
        <v/>
      </c>
      <c r="B965" s="11" t="e">
        <f>IF(PasteData!$U$1="Eastern Daylight Time",View!A965-(4/24),IF(OR(PasteData!$U$1="Eastern Standard Time",PasteData!$U$1="Central Daylight Time"),View!A965-(5/24),IF(OR(PasteData!$U$1="Central Standard Time",PasteData!$U$1="Mountain Daylight Time"),View!A965-(6/24),IF(OR(PasteData!$U$1="Mountain Standard Time",PasteData!$U$1="Pacific Daylight Time"),View!A965-(7/24),IF(OR(PasteData!$U$1="Pacific Standard Time",PasteData!$U$1="Alaska Daylight Time"),View!A965-(8/24),IF(PasteData!$U$1="Alaska Standard Time",View!A965-(9/24),""))))))</f>
        <v>#VALUE!</v>
      </c>
      <c r="C965" s="10">
        <f>PasteData!C968</f>
        <v>0</v>
      </c>
      <c r="D965" s="10">
        <f t="shared" si="76"/>
        <v>5.75</v>
      </c>
      <c r="E965">
        <f t="shared" si="74"/>
        <v>1</v>
      </c>
      <c r="F965">
        <f t="shared" si="75"/>
        <v>5.75</v>
      </c>
      <c r="G965" s="12" t="str">
        <f t="shared" si="77"/>
        <v>Insufficient Data</v>
      </c>
      <c r="H965" s="13" t="str">
        <f t="shared" si="78"/>
        <v>No Data</v>
      </c>
      <c r="I965" s="10">
        <f>PasteData!G968</f>
        <v>0</v>
      </c>
      <c r="J965" s="10">
        <f>PasteData!H968</f>
        <v>0</v>
      </c>
    </row>
    <row r="966" spans="1:10" x14ac:dyDescent="0.3">
      <c r="A966" s="10" t="str">
        <f>LEFT(PasteData!A969,19)</f>
        <v/>
      </c>
      <c r="B966" s="11" t="e">
        <f>IF(PasteData!$U$1="Eastern Daylight Time",View!A966-(4/24),IF(OR(PasteData!$U$1="Eastern Standard Time",PasteData!$U$1="Central Daylight Time"),View!A966-(5/24),IF(OR(PasteData!$U$1="Central Standard Time",PasteData!$U$1="Mountain Daylight Time"),View!A966-(6/24),IF(OR(PasteData!$U$1="Mountain Standard Time",PasteData!$U$1="Pacific Daylight Time"),View!A966-(7/24),IF(OR(PasteData!$U$1="Pacific Standard Time",PasteData!$U$1="Alaska Daylight Time"),View!A966-(8/24),IF(PasteData!$U$1="Alaska Standard Time",View!A966-(9/24),""))))))</f>
        <v>#VALUE!</v>
      </c>
      <c r="C966" s="10">
        <f>PasteData!C969</f>
        <v>0</v>
      </c>
      <c r="D966" s="10">
        <f t="shared" si="76"/>
        <v>5.75</v>
      </c>
      <c r="E966">
        <f t="shared" si="74"/>
        <v>1</v>
      </c>
      <c r="F966">
        <f t="shared" si="75"/>
        <v>5.75</v>
      </c>
      <c r="G966" s="12" t="str">
        <f t="shared" si="77"/>
        <v>Insufficient Data</v>
      </c>
      <c r="H966" s="13" t="str">
        <f t="shared" si="78"/>
        <v>No Data</v>
      </c>
      <c r="I966" s="10">
        <f>PasteData!G969</f>
        <v>0</v>
      </c>
      <c r="J966" s="10">
        <f>PasteData!H969</f>
        <v>0</v>
      </c>
    </row>
    <row r="967" spans="1:10" x14ac:dyDescent="0.3">
      <c r="A967" s="10" t="str">
        <f>LEFT(PasteData!A970,19)</f>
        <v/>
      </c>
      <c r="B967" s="11" t="e">
        <f>IF(PasteData!$U$1="Eastern Daylight Time",View!A967-(4/24),IF(OR(PasteData!$U$1="Eastern Standard Time",PasteData!$U$1="Central Daylight Time"),View!A967-(5/24),IF(OR(PasteData!$U$1="Central Standard Time",PasteData!$U$1="Mountain Daylight Time"),View!A967-(6/24),IF(OR(PasteData!$U$1="Mountain Standard Time",PasteData!$U$1="Pacific Daylight Time"),View!A967-(7/24),IF(OR(PasteData!$U$1="Pacific Standard Time",PasteData!$U$1="Alaska Daylight Time"),View!A967-(8/24),IF(PasteData!$U$1="Alaska Standard Time",View!A967-(9/24),""))))))</f>
        <v>#VALUE!</v>
      </c>
      <c r="C967" s="10">
        <f>PasteData!C970</f>
        <v>0</v>
      </c>
      <c r="D967" s="10">
        <f t="shared" si="76"/>
        <v>5.75</v>
      </c>
      <c r="E967">
        <f t="shared" si="74"/>
        <v>1</v>
      </c>
      <c r="F967">
        <f t="shared" si="75"/>
        <v>5.75</v>
      </c>
      <c r="G967" s="12" t="str">
        <f t="shared" si="77"/>
        <v>Insufficient Data</v>
      </c>
      <c r="H967" s="13" t="str">
        <f t="shared" si="78"/>
        <v>No Data</v>
      </c>
      <c r="I967" s="10">
        <f>PasteData!G970</f>
        <v>0</v>
      </c>
      <c r="J967" s="10">
        <f>PasteData!H970</f>
        <v>0</v>
      </c>
    </row>
    <row r="968" spans="1:10" x14ac:dyDescent="0.3">
      <c r="A968" s="10" t="str">
        <f>LEFT(PasteData!A971,19)</f>
        <v/>
      </c>
      <c r="B968" s="11" t="e">
        <f>IF(PasteData!$U$1="Eastern Daylight Time",View!A968-(4/24),IF(OR(PasteData!$U$1="Eastern Standard Time",PasteData!$U$1="Central Daylight Time"),View!A968-(5/24),IF(OR(PasteData!$U$1="Central Standard Time",PasteData!$U$1="Mountain Daylight Time"),View!A968-(6/24),IF(OR(PasteData!$U$1="Mountain Standard Time",PasteData!$U$1="Pacific Daylight Time"),View!A968-(7/24),IF(OR(PasteData!$U$1="Pacific Standard Time",PasteData!$U$1="Alaska Daylight Time"),View!A968-(8/24),IF(PasteData!$U$1="Alaska Standard Time",View!A968-(9/24),""))))))</f>
        <v>#VALUE!</v>
      </c>
      <c r="C968" s="10">
        <f>PasteData!C971</f>
        <v>0</v>
      </c>
      <c r="D968" s="10">
        <f t="shared" si="76"/>
        <v>5.75</v>
      </c>
      <c r="E968">
        <f t="shared" si="74"/>
        <v>1</v>
      </c>
      <c r="F968">
        <f t="shared" si="75"/>
        <v>5.75</v>
      </c>
      <c r="G968" s="12" t="str">
        <f t="shared" si="77"/>
        <v>Insufficient Data</v>
      </c>
      <c r="H968" s="13" t="str">
        <f t="shared" si="78"/>
        <v>No Data</v>
      </c>
      <c r="I968" s="10">
        <f>PasteData!G971</f>
        <v>0</v>
      </c>
      <c r="J968" s="10">
        <f>PasteData!H971</f>
        <v>0</v>
      </c>
    </row>
    <row r="969" spans="1:10" x14ac:dyDescent="0.3">
      <c r="A969" s="10" t="str">
        <f>LEFT(PasteData!A972,19)</f>
        <v/>
      </c>
      <c r="B969" s="11" t="e">
        <f>IF(PasteData!$U$1="Eastern Daylight Time",View!A969-(4/24),IF(OR(PasteData!$U$1="Eastern Standard Time",PasteData!$U$1="Central Daylight Time"),View!A969-(5/24),IF(OR(PasteData!$U$1="Central Standard Time",PasteData!$U$1="Mountain Daylight Time"),View!A969-(6/24),IF(OR(PasteData!$U$1="Mountain Standard Time",PasteData!$U$1="Pacific Daylight Time"),View!A969-(7/24),IF(OR(PasteData!$U$1="Pacific Standard Time",PasteData!$U$1="Alaska Daylight Time"),View!A969-(8/24),IF(PasteData!$U$1="Alaska Standard Time",View!A969-(9/24),""))))))</f>
        <v>#VALUE!</v>
      </c>
      <c r="C969" s="10">
        <f>PasteData!C972</f>
        <v>0</v>
      </c>
      <c r="D969" s="10">
        <f t="shared" si="76"/>
        <v>5.75</v>
      </c>
      <c r="E969">
        <f t="shared" si="74"/>
        <v>1</v>
      </c>
      <c r="F969">
        <f t="shared" si="75"/>
        <v>5.75</v>
      </c>
      <c r="G969" s="12" t="str">
        <f t="shared" si="77"/>
        <v>Insufficient Data</v>
      </c>
      <c r="H969" s="13" t="str">
        <f t="shared" si="78"/>
        <v>No Data</v>
      </c>
      <c r="I969" s="10">
        <f>PasteData!G972</f>
        <v>0</v>
      </c>
      <c r="J969" s="10">
        <f>PasteData!H972</f>
        <v>0</v>
      </c>
    </row>
    <row r="970" spans="1:10" x14ac:dyDescent="0.3">
      <c r="A970" s="10" t="str">
        <f>LEFT(PasteData!A973,19)</f>
        <v/>
      </c>
      <c r="B970" s="11" t="e">
        <f>IF(PasteData!$U$1="Eastern Daylight Time",View!A970-(4/24),IF(OR(PasteData!$U$1="Eastern Standard Time",PasteData!$U$1="Central Daylight Time"),View!A970-(5/24),IF(OR(PasteData!$U$1="Central Standard Time",PasteData!$U$1="Mountain Daylight Time"),View!A970-(6/24),IF(OR(PasteData!$U$1="Mountain Standard Time",PasteData!$U$1="Pacific Daylight Time"),View!A970-(7/24),IF(OR(PasteData!$U$1="Pacific Standard Time",PasteData!$U$1="Alaska Daylight Time"),View!A970-(8/24),IF(PasteData!$U$1="Alaska Standard Time",View!A970-(9/24),""))))))</f>
        <v>#VALUE!</v>
      </c>
      <c r="C970" s="10">
        <f>PasteData!C973</f>
        <v>0</v>
      </c>
      <c r="D970" s="10">
        <f t="shared" si="76"/>
        <v>5.75</v>
      </c>
      <c r="E970">
        <f t="shared" si="74"/>
        <v>1</v>
      </c>
      <c r="F970">
        <f t="shared" si="75"/>
        <v>5.75</v>
      </c>
      <c r="G970" s="12" t="str">
        <f t="shared" si="77"/>
        <v>Insufficient Data</v>
      </c>
      <c r="H970" s="13" t="str">
        <f t="shared" si="78"/>
        <v>No Data</v>
      </c>
      <c r="I970" s="10">
        <f>PasteData!G973</f>
        <v>0</v>
      </c>
      <c r="J970" s="10">
        <f>PasteData!H973</f>
        <v>0</v>
      </c>
    </row>
    <row r="971" spans="1:10" x14ac:dyDescent="0.3">
      <c r="A971" s="10" t="str">
        <f>LEFT(PasteData!A974,19)</f>
        <v/>
      </c>
      <c r="B971" s="11" t="e">
        <f>IF(PasteData!$U$1="Eastern Daylight Time",View!A971-(4/24),IF(OR(PasteData!$U$1="Eastern Standard Time",PasteData!$U$1="Central Daylight Time"),View!A971-(5/24),IF(OR(PasteData!$U$1="Central Standard Time",PasteData!$U$1="Mountain Daylight Time"),View!A971-(6/24),IF(OR(PasteData!$U$1="Mountain Standard Time",PasteData!$U$1="Pacific Daylight Time"),View!A971-(7/24),IF(OR(PasteData!$U$1="Pacific Standard Time",PasteData!$U$1="Alaska Daylight Time"),View!A971-(8/24),IF(PasteData!$U$1="Alaska Standard Time",View!A971-(9/24),""))))))</f>
        <v>#VALUE!</v>
      </c>
      <c r="C971" s="10">
        <f>PasteData!C974</f>
        <v>0</v>
      </c>
      <c r="D971" s="10">
        <f t="shared" si="76"/>
        <v>5.75</v>
      </c>
      <c r="E971">
        <f t="shared" si="74"/>
        <v>1</v>
      </c>
      <c r="F971">
        <f t="shared" si="75"/>
        <v>5.75</v>
      </c>
      <c r="G971" s="12" t="str">
        <f t="shared" si="77"/>
        <v>Insufficient Data</v>
      </c>
      <c r="H971" s="13" t="str">
        <f t="shared" si="78"/>
        <v>No Data</v>
      </c>
      <c r="I971" s="10">
        <f>PasteData!G974</f>
        <v>0</v>
      </c>
      <c r="J971" s="10">
        <f>PasteData!H974</f>
        <v>0</v>
      </c>
    </row>
    <row r="972" spans="1:10" x14ac:dyDescent="0.3">
      <c r="A972" s="10" t="str">
        <f>LEFT(PasteData!A975,19)</f>
        <v/>
      </c>
      <c r="B972" s="11" t="e">
        <f>IF(PasteData!$U$1="Eastern Daylight Time",View!A972-(4/24),IF(OR(PasteData!$U$1="Eastern Standard Time",PasteData!$U$1="Central Daylight Time"),View!A972-(5/24),IF(OR(PasteData!$U$1="Central Standard Time",PasteData!$U$1="Mountain Daylight Time"),View!A972-(6/24),IF(OR(PasteData!$U$1="Mountain Standard Time",PasteData!$U$1="Pacific Daylight Time"),View!A972-(7/24),IF(OR(PasteData!$U$1="Pacific Standard Time",PasteData!$U$1="Alaska Daylight Time"),View!A972-(8/24),IF(PasteData!$U$1="Alaska Standard Time",View!A972-(9/24),""))))))</f>
        <v>#VALUE!</v>
      </c>
      <c r="C972" s="10">
        <f>PasteData!C975</f>
        <v>0</v>
      </c>
      <c r="D972" s="10">
        <f t="shared" si="76"/>
        <v>5.75</v>
      </c>
      <c r="E972">
        <f t="shared" si="74"/>
        <v>1</v>
      </c>
      <c r="F972">
        <f t="shared" si="75"/>
        <v>5.75</v>
      </c>
      <c r="G972" s="12" t="str">
        <f t="shared" si="77"/>
        <v>Insufficient Data</v>
      </c>
      <c r="H972" s="13" t="str">
        <f t="shared" si="78"/>
        <v>No Data</v>
      </c>
      <c r="I972" s="10">
        <f>PasteData!G975</f>
        <v>0</v>
      </c>
      <c r="J972" s="10">
        <f>PasteData!H975</f>
        <v>0</v>
      </c>
    </row>
    <row r="973" spans="1:10" x14ac:dyDescent="0.3">
      <c r="A973" s="10" t="str">
        <f>LEFT(PasteData!A976,19)</f>
        <v/>
      </c>
      <c r="B973" s="11" t="e">
        <f>IF(PasteData!$U$1="Eastern Daylight Time",View!A973-(4/24),IF(OR(PasteData!$U$1="Eastern Standard Time",PasteData!$U$1="Central Daylight Time"),View!A973-(5/24),IF(OR(PasteData!$U$1="Central Standard Time",PasteData!$U$1="Mountain Daylight Time"),View!A973-(6/24),IF(OR(PasteData!$U$1="Mountain Standard Time",PasteData!$U$1="Pacific Daylight Time"),View!A973-(7/24),IF(OR(PasteData!$U$1="Pacific Standard Time",PasteData!$U$1="Alaska Daylight Time"),View!A973-(8/24),IF(PasteData!$U$1="Alaska Standard Time",View!A973-(9/24),""))))))</f>
        <v>#VALUE!</v>
      </c>
      <c r="C973" s="10">
        <f>PasteData!C976</f>
        <v>0</v>
      </c>
      <c r="D973" s="10">
        <f t="shared" si="76"/>
        <v>5.75</v>
      </c>
      <c r="E973">
        <f t="shared" si="74"/>
        <v>1</v>
      </c>
      <c r="F973">
        <f t="shared" si="75"/>
        <v>5.75</v>
      </c>
      <c r="G973" s="12" t="str">
        <f t="shared" si="77"/>
        <v>Insufficient Data</v>
      </c>
      <c r="H973" s="13" t="str">
        <f t="shared" si="78"/>
        <v>No Data</v>
      </c>
      <c r="I973" s="10">
        <f>PasteData!G976</f>
        <v>0</v>
      </c>
      <c r="J973" s="10">
        <f>PasteData!H976</f>
        <v>0</v>
      </c>
    </row>
    <row r="974" spans="1:10" x14ac:dyDescent="0.3">
      <c r="A974" s="10" t="str">
        <f>LEFT(PasteData!A977,19)</f>
        <v/>
      </c>
      <c r="B974" s="11" t="e">
        <f>IF(PasteData!$U$1="Eastern Daylight Time",View!A974-(4/24),IF(OR(PasteData!$U$1="Eastern Standard Time",PasteData!$U$1="Central Daylight Time"),View!A974-(5/24),IF(OR(PasteData!$U$1="Central Standard Time",PasteData!$U$1="Mountain Daylight Time"),View!A974-(6/24),IF(OR(PasteData!$U$1="Mountain Standard Time",PasteData!$U$1="Pacific Daylight Time"),View!A974-(7/24),IF(OR(PasteData!$U$1="Pacific Standard Time",PasteData!$U$1="Alaska Daylight Time"),View!A974-(8/24),IF(PasteData!$U$1="Alaska Standard Time",View!A974-(9/24),""))))))</f>
        <v>#VALUE!</v>
      </c>
      <c r="C974" s="10">
        <f>PasteData!C977</f>
        <v>0</v>
      </c>
      <c r="D974" s="10">
        <f t="shared" si="76"/>
        <v>5.75</v>
      </c>
      <c r="E974">
        <f t="shared" ref="E974:E1037" si="79">IF(1-(MAX(D963:D974)-MIN(D963:D974))/MAX(D963:D974)&lt;0.5,0.5,1-((MAX(D963:D974)-MIN(D963:D974))/MAX(D963:D974)))</f>
        <v>1</v>
      </c>
      <c r="F974">
        <f t="shared" ref="F974:F1037" si="80">((D974*(E974^0))+(D973*(E974^1))+(D972*(E974^2))+(D971*(E974^3))+(D970*(E974^4))+(D969*(E974^5))+(D968*(E974^6))+(D967*(E974^7))+(D966*(E974^8))+(D965*(E974^9))+(D964*(E974^10))+(D963*(E974^11)))/((E974^0)+(E974^1)+(E974^2)+(E974^3)+(E974^4)+(E974^5)+(E974^6)+(E974^7)+(E974^8)+(E974^9)+(E974^10)+(E974^11))</f>
        <v>5.75</v>
      </c>
      <c r="G974" s="12" t="str">
        <f t="shared" si="77"/>
        <v>Insufficient Data</v>
      </c>
      <c r="H974" s="13" t="str">
        <f t="shared" si="78"/>
        <v>No Data</v>
      </c>
      <c r="I974" s="10">
        <f>PasteData!G977</f>
        <v>0</v>
      </c>
      <c r="J974" s="10">
        <f>PasteData!H977</f>
        <v>0</v>
      </c>
    </row>
    <row r="975" spans="1:10" x14ac:dyDescent="0.3">
      <c r="A975" s="10" t="str">
        <f>LEFT(PasteData!A978,19)</f>
        <v/>
      </c>
      <c r="B975" s="11" t="e">
        <f>IF(PasteData!$U$1="Eastern Daylight Time",View!A975-(4/24),IF(OR(PasteData!$U$1="Eastern Standard Time",PasteData!$U$1="Central Daylight Time"),View!A975-(5/24),IF(OR(PasteData!$U$1="Central Standard Time",PasteData!$U$1="Mountain Daylight Time"),View!A975-(6/24),IF(OR(PasteData!$U$1="Mountain Standard Time",PasteData!$U$1="Pacific Daylight Time"),View!A975-(7/24),IF(OR(PasteData!$U$1="Pacific Standard Time",PasteData!$U$1="Alaska Daylight Time"),View!A975-(8/24),IF(PasteData!$U$1="Alaska Standard Time",View!A975-(9/24),""))))))</f>
        <v>#VALUE!</v>
      </c>
      <c r="C975" s="10">
        <f>PasteData!C978</f>
        <v>0</v>
      </c>
      <c r="D975" s="10">
        <f t="shared" si="76"/>
        <v>5.75</v>
      </c>
      <c r="E975">
        <f t="shared" si="79"/>
        <v>1</v>
      </c>
      <c r="F975">
        <f t="shared" si="80"/>
        <v>5.75</v>
      </c>
      <c r="G975" s="12" t="str">
        <f t="shared" si="77"/>
        <v>Insufficient Data</v>
      </c>
      <c r="H975" s="13" t="str">
        <f t="shared" si="78"/>
        <v>No Data</v>
      </c>
      <c r="I975" s="10">
        <f>PasteData!G978</f>
        <v>0</v>
      </c>
      <c r="J975" s="10">
        <f>PasteData!H978</f>
        <v>0</v>
      </c>
    </row>
    <row r="976" spans="1:10" x14ac:dyDescent="0.3">
      <c r="A976" s="10" t="str">
        <f>LEFT(PasteData!A979,19)</f>
        <v/>
      </c>
      <c r="B976" s="11" t="e">
        <f>IF(PasteData!$U$1="Eastern Daylight Time",View!A976-(4/24),IF(OR(PasteData!$U$1="Eastern Standard Time",PasteData!$U$1="Central Daylight Time"),View!A976-(5/24),IF(OR(PasteData!$U$1="Central Standard Time",PasteData!$U$1="Mountain Daylight Time"),View!A976-(6/24),IF(OR(PasteData!$U$1="Mountain Standard Time",PasteData!$U$1="Pacific Daylight Time"),View!A976-(7/24),IF(OR(PasteData!$U$1="Pacific Standard Time",PasteData!$U$1="Alaska Daylight Time"),View!A976-(8/24),IF(PasteData!$U$1="Alaska Standard Time",View!A976-(9/24),""))))))</f>
        <v>#VALUE!</v>
      </c>
      <c r="C976" s="10">
        <f>PasteData!C979</f>
        <v>0</v>
      </c>
      <c r="D976" s="10">
        <f t="shared" si="76"/>
        <v>5.75</v>
      </c>
      <c r="E976">
        <f t="shared" si="79"/>
        <v>1</v>
      </c>
      <c r="F976">
        <f t="shared" si="80"/>
        <v>5.75</v>
      </c>
      <c r="G976" s="12" t="str">
        <f t="shared" si="77"/>
        <v>Insufficient Data</v>
      </c>
      <c r="H976" s="13" t="str">
        <f t="shared" si="78"/>
        <v>No Data</v>
      </c>
      <c r="I976" s="10">
        <f>PasteData!G979</f>
        <v>0</v>
      </c>
      <c r="J976" s="10">
        <f>PasteData!H979</f>
        <v>0</v>
      </c>
    </row>
    <row r="977" spans="1:10" x14ac:dyDescent="0.3">
      <c r="A977" s="10" t="str">
        <f>LEFT(PasteData!A980,19)</f>
        <v/>
      </c>
      <c r="B977" s="11" t="e">
        <f>IF(PasteData!$U$1="Eastern Daylight Time",View!A977-(4/24),IF(OR(PasteData!$U$1="Eastern Standard Time",PasteData!$U$1="Central Daylight Time"),View!A977-(5/24),IF(OR(PasteData!$U$1="Central Standard Time",PasteData!$U$1="Mountain Daylight Time"),View!A977-(6/24),IF(OR(PasteData!$U$1="Mountain Standard Time",PasteData!$U$1="Pacific Daylight Time"),View!A977-(7/24),IF(OR(PasteData!$U$1="Pacific Standard Time",PasteData!$U$1="Alaska Daylight Time"),View!A977-(8/24),IF(PasteData!$U$1="Alaska Standard Time",View!A977-(9/24),""))))))</f>
        <v>#VALUE!</v>
      </c>
      <c r="C977" s="10">
        <f>PasteData!C980</f>
        <v>0</v>
      </c>
      <c r="D977" s="10">
        <f t="shared" si="76"/>
        <v>5.75</v>
      </c>
      <c r="E977">
        <f t="shared" si="79"/>
        <v>1</v>
      </c>
      <c r="F977">
        <f t="shared" si="80"/>
        <v>5.75</v>
      </c>
      <c r="G977" s="12" t="str">
        <f t="shared" si="77"/>
        <v>Insufficient Data</v>
      </c>
      <c r="H977" s="13" t="str">
        <f t="shared" si="78"/>
        <v>No Data</v>
      </c>
      <c r="I977" s="10">
        <f>PasteData!G980</f>
        <v>0</v>
      </c>
      <c r="J977" s="10">
        <f>PasteData!H980</f>
        <v>0</v>
      </c>
    </row>
    <row r="978" spans="1:10" x14ac:dyDescent="0.3">
      <c r="A978" s="10" t="str">
        <f>LEFT(PasteData!A981,19)</f>
        <v/>
      </c>
      <c r="B978" s="11" t="e">
        <f>IF(PasteData!$U$1="Eastern Daylight Time",View!A978-(4/24),IF(OR(PasteData!$U$1="Eastern Standard Time",PasteData!$U$1="Central Daylight Time"),View!A978-(5/24),IF(OR(PasteData!$U$1="Central Standard Time",PasteData!$U$1="Mountain Daylight Time"),View!A978-(6/24),IF(OR(PasteData!$U$1="Mountain Standard Time",PasteData!$U$1="Pacific Daylight Time"),View!A978-(7/24),IF(OR(PasteData!$U$1="Pacific Standard Time",PasteData!$U$1="Alaska Daylight Time"),View!A978-(8/24),IF(PasteData!$U$1="Alaska Standard Time",View!A978-(9/24),""))))))</f>
        <v>#VALUE!</v>
      </c>
      <c r="C978" s="10">
        <f>PasteData!C981</f>
        <v>0</v>
      </c>
      <c r="D978" s="10">
        <f t="shared" si="76"/>
        <v>5.75</v>
      </c>
      <c r="E978">
        <f t="shared" si="79"/>
        <v>1</v>
      </c>
      <c r="F978">
        <f t="shared" si="80"/>
        <v>5.75</v>
      </c>
      <c r="G978" s="12" t="str">
        <f t="shared" si="77"/>
        <v>Insufficient Data</v>
      </c>
      <c r="H978" s="13" t="str">
        <f t="shared" si="78"/>
        <v>No Data</v>
      </c>
      <c r="I978" s="10">
        <f>PasteData!G981</f>
        <v>0</v>
      </c>
      <c r="J978" s="10">
        <f>PasteData!H981</f>
        <v>0</v>
      </c>
    </row>
    <row r="979" spans="1:10" x14ac:dyDescent="0.3">
      <c r="A979" s="10" t="str">
        <f>LEFT(PasteData!A982,19)</f>
        <v/>
      </c>
      <c r="B979" s="11" t="e">
        <f>IF(PasteData!$U$1="Eastern Daylight Time",View!A979-(4/24),IF(OR(PasteData!$U$1="Eastern Standard Time",PasteData!$U$1="Central Daylight Time"),View!A979-(5/24),IF(OR(PasteData!$U$1="Central Standard Time",PasteData!$U$1="Mountain Daylight Time"),View!A979-(6/24),IF(OR(PasteData!$U$1="Mountain Standard Time",PasteData!$U$1="Pacific Daylight Time"),View!A979-(7/24),IF(OR(PasteData!$U$1="Pacific Standard Time",PasteData!$U$1="Alaska Daylight Time"),View!A979-(8/24),IF(PasteData!$U$1="Alaska Standard Time",View!A979-(9/24),""))))))</f>
        <v>#VALUE!</v>
      </c>
      <c r="C979" s="10">
        <f>PasteData!C982</f>
        <v>0</v>
      </c>
      <c r="D979" s="10">
        <f t="shared" si="76"/>
        <v>5.75</v>
      </c>
      <c r="E979">
        <f t="shared" si="79"/>
        <v>1</v>
      </c>
      <c r="F979">
        <f t="shared" si="80"/>
        <v>5.75</v>
      </c>
      <c r="G979" s="12" t="str">
        <f t="shared" si="77"/>
        <v>Insufficient Data</v>
      </c>
      <c r="H979" s="13" t="str">
        <f t="shared" si="78"/>
        <v>No Data</v>
      </c>
      <c r="I979" s="10">
        <f>PasteData!G982</f>
        <v>0</v>
      </c>
      <c r="J979" s="10">
        <f>PasteData!H982</f>
        <v>0</v>
      </c>
    </row>
    <row r="980" spans="1:10" x14ac:dyDescent="0.3">
      <c r="A980" s="10" t="str">
        <f>LEFT(PasteData!A983,19)</f>
        <v/>
      </c>
      <c r="B980" s="11" t="e">
        <f>IF(PasteData!$U$1="Eastern Daylight Time",View!A980-(4/24),IF(OR(PasteData!$U$1="Eastern Standard Time",PasteData!$U$1="Central Daylight Time"),View!A980-(5/24),IF(OR(PasteData!$U$1="Central Standard Time",PasteData!$U$1="Mountain Daylight Time"),View!A980-(6/24),IF(OR(PasteData!$U$1="Mountain Standard Time",PasteData!$U$1="Pacific Daylight Time"),View!A980-(7/24),IF(OR(PasteData!$U$1="Pacific Standard Time",PasteData!$U$1="Alaska Daylight Time"),View!A980-(8/24),IF(PasteData!$U$1="Alaska Standard Time",View!A980-(9/24),""))))))</f>
        <v>#VALUE!</v>
      </c>
      <c r="C980" s="10">
        <f>PasteData!C983</f>
        <v>0</v>
      </c>
      <c r="D980" s="10">
        <f t="shared" si="76"/>
        <v>5.75</v>
      </c>
      <c r="E980">
        <f t="shared" si="79"/>
        <v>1</v>
      </c>
      <c r="F980">
        <f t="shared" si="80"/>
        <v>5.75</v>
      </c>
      <c r="G980" s="12" t="str">
        <f t="shared" si="77"/>
        <v>Insufficient Data</v>
      </c>
      <c r="H980" s="13" t="str">
        <f t="shared" si="78"/>
        <v>No Data</v>
      </c>
      <c r="I980" s="10">
        <f>PasteData!G983</f>
        <v>0</v>
      </c>
      <c r="J980" s="10">
        <f>PasteData!H983</f>
        <v>0</v>
      </c>
    </row>
    <row r="981" spans="1:10" x14ac:dyDescent="0.3">
      <c r="A981" s="10" t="str">
        <f>LEFT(PasteData!A984,19)</f>
        <v/>
      </c>
      <c r="B981" s="11" t="e">
        <f>IF(PasteData!$U$1="Eastern Daylight Time",View!A981-(4/24),IF(OR(PasteData!$U$1="Eastern Standard Time",PasteData!$U$1="Central Daylight Time"),View!A981-(5/24),IF(OR(PasteData!$U$1="Central Standard Time",PasteData!$U$1="Mountain Daylight Time"),View!A981-(6/24),IF(OR(PasteData!$U$1="Mountain Standard Time",PasteData!$U$1="Pacific Daylight Time"),View!A981-(7/24),IF(OR(PasteData!$U$1="Pacific Standard Time",PasteData!$U$1="Alaska Daylight Time"),View!A981-(8/24),IF(PasteData!$U$1="Alaska Standard Time",View!A981-(9/24),""))))))</f>
        <v>#VALUE!</v>
      </c>
      <c r="C981" s="10">
        <f>PasteData!C984</f>
        <v>0</v>
      </c>
      <c r="D981" s="10">
        <f t="shared" si="76"/>
        <v>5.75</v>
      </c>
      <c r="E981">
        <f t="shared" si="79"/>
        <v>1</v>
      </c>
      <c r="F981">
        <f t="shared" si="80"/>
        <v>5.75</v>
      </c>
      <c r="G981" s="12" t="str">
        <f t="shared" si="77"/>
        <v>Insufficient Data</v>
      </c>
      <c r="H981" s="13" t="str">
        <f t="shared" si="78"/>
        <v>No Data</v>
      </c>
      <c r="I981" s="10">
        <f>PasteData!G984</f>
        <v>0</v>
      </c>
      <c r="J981" s="10">
        <f>PasteData!H984</f>
        <v>0</v>
      </c>
    </row>
    <row r="982" spans="1:10" x14ac:dyDescent="0.3">
      <c r="A982" s="10" t="str">
        <f>LEFT(PasteData!A985,19)</f>
        <v/>
      </c>
      <c r="B982" s="11" t="e">
        <f>IF(PasteData!$U$1="Eastern Daylight Time",View!A982-(4/24),IF(OR(PasteData!$U$1="Eastern Standard Time",PasteData!$U$1="Central Daylight Time"),View!A982-(5/24),IF(OR(PasteData!$U$1="Central Standard Time",PasteData!$U$1="Mountain Daylight Time"),View!A982-(6/24),IF(OR(PasteData!$U$1="Mountain Standard Time",PasteData!$U$1="Pacific Daylight Time"),View!A982-(7/24),IF(OR(PasteData!$U$1="Pacific Standard Time",PasteData!$U$1="Alaska Daylight Time"),View!A982-(8/24),IF(PasteData!$U$1="Alaska Standard Time",View!A982-(9/24),""))))))</f>
        <v>#VALUE!</v>
      </c>
      <c r="C982" s="10">
        <f>PasteData!C985</f>
        <v>0</v>
      </c>
      <c r="D982" s="10">
        <f t="shared" si="76"/>
        <v>5.75</v>
      </c>
      <c r="E982">
        <f t="shared" si="79"/>
        <v>1</v>
      </c>
      <c r="F982">
        <f t="shared" si="80"/>
        <v>5.75</v>
      </c>
      <c r="G982" s="12" t="str">
        <f t="shared" si="77"/>
        <v>Insufficient Data</v>
      </c>
      <c r="H982" s="13" t="str">
        <f t="shared" si="78"/>
        <v>No Data</v>
      </c>
      <c r="I982" s="10">
        <f>PasteData!G985</f>
        <v>0</v>
      </c>
      <c r="J982" s="10">
        <f>PasteData!H985</f>
        <v>0</v>
      </c>
    </row>
    <row r="983" spans="1:10" x14ac:dyDescent="0.3">
      <c r="A983" s="10" t="str">
        <f>LEFT(PasteData!A986,19)</f>
        <v/>
      </c>
      <c r="B983" s="11" t="e">
        <f>IF(PasteData!$U$1="Eastern Daylight Time",View!A983-(4/24),IF(OR(PasteData!$U$1="Eastern Standard Time",PasteData!$U$1="Central Daylight Time"),View!A983-(5/24),IF(OR(PasteData!$U$1="Central Standard Time",PasteData!$U$1="Mountain Daylight Time"),View!A983-(6/24),IF(OR(PasteData!$U$1="Mountain Standard Time",PasteData!$U$1="Pacific Daylight Time"),View!A983-(7/24),IF(OR(PasteData!$U$1="Pacific Standard Time",PasteData!$U$1="Alaska Daylight Time"),View!A983-(8/24),IF(PasteData!$U$1="Alaska Standard Time",View!A983-(9/24),""))))))</f>
        <v>#VALUE!</v>
      </c>
      <c r="C983" s="10">
        <f>PasteData!C986</f>
        <v>0</v>
      </c>
      <c r="D983" s="10">
        <f t="shared" si="76"/>
        <v>5.75</v>
      </c>
      <c r="E983">
        <f t="shared" si="79"/>
        <v>1</v>
      </c>
      <c r="F983">
        <f t="shared" si="80"/>
        <v>5.75</v>
      </c>
      <c r="G983" s="12" t="str">
        <f t="shared" si="77"/>
        <v>Insufficient Data</v>
      </c>
      <c r="H983" s="13" t="str">
        <f t="shared" si="78"/>
        <v>No Data</v>
      </c>
      <c r="I983" s="10">
        <f>PasteData!G986</f>
        <v>0</v>
      </c>
      <c r="J983" s="10">
        <f>PasteData!H986</f>
        <v>0</v>
      </c>
    </row>
    <row r="984" spans="1:10" x14ac:dyDescent="0.3">
      <c r="A984" s="10" t="str">
        <f>LEFT(PasteData!A987,19)</f>
        <v/>
      </c>
      <c r="B984" s="11" t="e">
        <f>IF(PasteData!$U$1="Eastern Daylight Time",View!A984-(4/24),IF(OR(PasteData!$U$1="Eastern Standard Time",PasteData!$U$1="Central Daylight Time"),View!A984-(5/24),IF(OR(PasteData!$U$1="Central Standard Time",PasteData!$U$1="Mountain Daylight Time"),View!A984-(6/24),IF(OR(PasteData!$U$1="Mountain Standard Time",PasteData!$U$1="Pacific Daylight Time"),View!A984-(7/24),IF(OR(PasteData!$U$1="Pacific Standard Time",PasteData!$U$1="Alaska Daylight Time"),View!A984-(8/24),IF(PasteData!$U$1="Alaska Standard Time",View!A984-(9/24),""))))))</f>
        <v>#VALUE!</v>
      </c>
      <c r="C984" s="10">
        <f>PasteData!C987</f>
        <v>0</v>
      </c>
      <c r="D984" s="10">
        <f t="shared" si="76"/>
        <v>5.75</v>
      </c>
      <c r="E984">
        <f t="shared" si="79"/>
        <v>1</v>
      </c>
      <c r="F984">
        <f t="shared" si="80"/>
        <v>5.75</v>
      </c>
      <c r="G984" s="12" t="str">
        <f t="shared" si="77"/>
        <v>Insufficient Data</v>
      </c>
      <c r="H984" s="13" t="str">
        <f t="shared" si="78"/>
        <v>No Data</v>
      </c>
      <c r="I984" s="10">
        <f>PasteData!G987</f>
        <v>0</v>
      </c>
      <c r="J984" s="10">
        <f>PasteData!H987</f>
        <v>0</v>
      </c>
    </row>
    <row r="985" spans="1:10" x14ac:dyDescent="0.3">
      <c r="A985" s="10" t="str">
        <f>LEFT(PasteData!A988,19)</f>
        <v/>
      </c>
      <c r="B985" s="11" t="e">
        <f>IF(PasteData!$U$1="Eastern Daylight Time",View!A985-(4/24),IF(OR(PasteData!$U$1="Eastern Standard Time",PasteData!$U$1="Central Daylight Time"),View!A985-(5/24),IF(OR(PasteData!$U$1="Central Standard Time",PasteData!$U$1="Mountain Daylight Time"),View!A985-(6/24),IF(OR(PasteData!$U$1="Mountain Standard Time",PasteData!$U$1="Pacific Daylight Time"),View!A985-(7/24),IF(OR(PasteData!$U$1="Pacific Standard Time",PasteData!$U$1="Alaska Daylight Time"),View!A985-(8/24),IF(PasteData!$U$1="Alaska Standard Time",View!A985-(9/24),""))))))</f>
        <v>#VALUE!</v>
      </c>
      <c r="C985" s="10">
        <f>PasteData!C988</f>
        <v>0</v>
      </c>
      <c r="D985" s="10">
        <f t="shared" si="76"/>
        <v>5.75</v>
      </c>
      <c r="E985">
        <f t="shared" si="79"/>
        <v>1</v>
      </c>
      <c r="F985">
        <f t="shared" si="80"/>
        <v>5.75</v>
      </c>
      <c r="G985" s="12" t="str">
        <f t="shared" si="77"/>
        <v>Insufficient Data</v>
      </c>
      <c r="H985" s="13" t="str">
        <f t="shared" si="78"/>
        <v>No Data</v>
      </c>
      <c r="I985" s="10">
        <f>PasteData!G988</f>
        <v>0</v>
      </c>
      <c r="J985" s="10">
        <f>PasteData!H988</f>
        <v>0</v>
      </c>
    </row>
    <row r="986" spans="1:10" x14ac:dyDescent="0.3">
      <c r="A986" s="10" t="str">
        <f>LEFT(PasteData!A989,19)</f>
        <v/>
      </c>
      <c r="B986" s="11" t="e">
        <f>IF(PasteData!$U$1="Eastern Daylight Time",View!A986-(4/24),IF(OR(PasteData!$U$1="Eastern Standard Time",PasteData!$U$1="Central Daylight Time"),View!A986-(5/24),IF(OR(PasteData!$U$1="Central Standard Time",PasteData!$U$1="Mountain Daylight Time"),View!A986-(6/24),IF(OR(PasteData!$U$1="Mountain Standard Time",PasteData!$U$1="Pacific Daylight Time"),View!A986-(7/24),IF(OR(PasteData!$U$1="Pacific Standard Time",PasteData!$U$1="Alaska Daylight Time"),View!A986-(8/24),IF(PasteData!$U$1="Alaska Standard Time",View!A986-(9/24),""))))))</f>
        <v>#VALUE!</v>
      </c>
      <c r="C986" s="10">
        <f>PasteData!C989</f>
        <v>0</v>
      </c>
      <c r="D986" s="10">
        <f t="shared" si="76"/>
        <v>5.75</v>
      </c>
      <c r="E986">
        <f t="shared" si="79"/>
        <v>1</v>
      </c>
      <c r="F986">
        <f t="shared" si="80"/>
        <v>5.75</v>
      </c>
      <c r="G986" s="12" t="str">
        <f t="shared" si="77"/>
        <v>Insufficient Data</v>
      </c>
      <c r="H986" s="13" t="str">
        <f t="shared" si="78"/>
        <v>No Data</v>
      </c>
      <c r="I986" s="10">
        <f>PasteData!G989</f>
        <v>0</v>
      </c>
      <c r="J986" s="10">
        <f>PasteData!H989</f>
        <v>0</v>
      </c>
    </row>
    <row r="987" spans="1:10" x14ac:dyDescent="0.3">
      <c r="A987" s="10" t="str">
        <f>LEFT(PasteData!A990,19)</f>
        <v/>
      </c>
      <c r="B987" s="11" t="e">
        <f>IF(PasteData!$U$1="Eastern Daylight Time",View!A987-(4/24),IF(OR(PasteData!$U$1="Eastern Standard Time",PasteData!$U$1="Central Daylight Time"),View!A987-(5/24),IF(OR(PasteData!$U$1="Central Standard Time",PasteData!$U$1="Mountain Daylight Time"),View!A987-(6/24),IF(OR(PasteData!$U$1="Mountain Standard Time",PasteData!$U$1="Pacific Daylight Time"),View!A987-(7/24),IF(OR(PasteData!$U$1="Pacific Standard Time",PasteData!$U$1="Alaska Daylight Time"),View!A987-(8/24),IF(PasteData!$U$1="Alaska Standard Time",View!A987-(9/24),""))))))</f>
        <v>#VALUE!</v>
      </c>
      <c r="C987" s="10">
        <f>PasteData!C990</f>
        <v>0</v>
      </c>
      <c r="D987" s="10">
        <f t="shared" si="76"/>
        <v>5.75</v>
      </c>
      <c r="E987">
        <f t="shared" si="79"/>
        <v>1</v>
      </c>
      <c r="F987">
        <f t="shared" si="80"/>
        <v>5.75</v>
      </c>
      <c r="G987" s="12" t="str">
        <f t="shared" si="77"/>
        <v>Insufficient Data</v>
      </c>
      <c r="H987" s="13" t="str">
        <f t="shared" si="78"/>
        <v>No Data</v>
      </c>
      <c r="I987" s="10">
        <f>PasteData!G990</f>
        <v>0</v>
      </c>
      <c r="J987" s="10">
        <f>PasteData!H990</f>
        <v>0</v>
      </c>
    </row>
    <row r="988" spans="1:10" x14ac:dyDescent="0.3">
      <c r="A988" s="10" t="str">
        <f>LEFT(PasteData!A991,19)</f>
        <v/>
      </c>
      <c r="B988" s="11" t="e">
        <f>IF(PasteData!$U$1="Eastern Daylight Time",View!A988-(4/24),IF(OR(PasteData!$U$1="Eastern Standard Time",PasteData!$U$1="Central Daylight Time"),View!A988-(5/24),IF(OR(PasteData!$U$1="Central Standard Time",PasteData!$U$1="Mountain Daylight Time"),View!A988-(6/24),IF(OR(PasteData!$U$1="Mountain Standard Time",PasteData!$U$1="Pacific Daylight Time"),View!A988-(7/24),IF(OR(PasteData!$U$1="Pacific Standard Time",PasteData!$U$1="Alaska Daylight Time"),View!A988-(8/24),IF(PasteData!$U$1="Alaska Standard Time",View!A988-(9/24),""))))))</f>
        <v>#VALUE!</v>
      </c>
      <c r="C988" s="10">
        <f>PasteData!C991</f>
        <v>0</v>
      </c>
      <c r="D988" s="10">
        <f t="shared" si="76"/>
        <v>5.75</v>
      </c>
      <c r="E988">
        <f t="shared" si="79"/>
        <v>1</v>
      </c>
      <c r="F988">
        <f t="shared" si="80"/>
        <v>5.75</v>
      </c>
      <c r="G988" s="12" t="str">
        <f t="shared" si="77"/>
        <v>Insufficient Data</v>
      </c>
      <c r="H988" s="13" t="str">
        <f t="shared" si="78"/>
        <v>No Data</v>
      </c>
      <c r="I988" s="10">
        <f>PasteData!G991</f>
        <v>0</v>
      </c>
      <c r="J988" s="10">
        <f>PasteData!H991</f>
        <v>0</v>
      </c>
    </row>
    <row r="989" spans="1:10" x14ac:dyDescent="0.3">
      <c r="A989" s="10" t="str">
        <f>LEFT(PasteData!A992,19)</f>
        <v/>
      </c>
      <c r="B989" s="11" t="e">
        <f>IF(PasteData!$U$1="Eastern Daylight Time",View!A989-(4/24),IF(OR(PasteData!$U$1="Eastern Standard Time",PasteData!$U$1="Central Daylight Time"),View!A989-(5/24),IF(OR(PasteData!$U$1="Central Standard Time",PasteData!$U$1="Mountain Daylight Time"),View!A989-(6/24),IF(OR(PasteData!$U$1="Mountain Standard Time",PasteData!$U$1="Pacific Daylight Time"),View!A989-(7/24),IF(OR(PasteData!$U$1="Pacific Standard Time",PasteData!$U$1="Alaska Daylight Time"),View!A989-(8/24),IF(PasteData!$U$1="Alaska Standard Time",View!A989-(9/24),""))))))</f>
        <v>#VALUE!</v>
      </c>
      <c r="C989" s="10">
        <f>PasteData!C992</f>
        <v>0</v>
      </c>
      <c r="D989" s="10">
        <f t="shared" si="76"/>
        <v>5.75</v>
      </c>
      <c r="E989">
        <f t="shared" si="79"/>
        <v>1</v>
      </c>
      <c r="F989">
        <f t="shared" si="80"/>
        <v>5.75</v>
      </c>
      <c r="G989" s="12" t="str">
        <f t="shared" si="77"/>
        <v>Insufficient Data</v>
      </c>
      <c r="H989" s="13" t="str">
        <f t="shared" si="78"/>
        <v>No Data</v>
      </c>
      <c r="I989" s="10">
        <f>PasteData!G992</f>
        <v>0</v>
      </c>
      <c r="J989" s="10">
        <f>PasteData!H992</f>
        <v>0</v>
      </c>
    </row>
    <row r="990" spans="1:10" x14ac:dyDescent="0.3">
      <c r="A990" s="10" t="str">
        <f>LEFT(PasteData!A993,19)</f>
        <v/>
      </c>
      <c r="B990" s="11" t="e">
        <f>IF(PasteData!$U$1="Eastern Daylight Time",View!A990-(4/24),IF(OR(PasteData!$U$1="Eastern Standard Time",PasteData!$U$1="Central Daylight Time"),View!A990-(5/24),IF(OR(PasteData!$U$1="Central Standard Time",PasteData!$U$1="Mountain Daylight Time"),View!A990-(6/24),IF(OR(PasteData!$U$1="Mountain Standard Time",PasteData!$U$1="Pacific Daylight Time"),View!A990-(7/24),IF(OR(PasteData!$U$1="Pacific Standard Time",PasteData!$U$1="Alaska Daylight Time"),View!A990-(8/24),IF(PasteData!$U$1="Alaska Standard Time",View!A990-(9/24),""))))))</f>
        <v>#VALUE!</v>
      </c>
      <c r="C990" s="10">
        <f>PasteData!C993</f>
        <v>0</v>
      </c>
      <c r="D990" s="10">
        <f t="shared" si="76"/>
        <v>5.75</v>
      </c>
      <c r="E990">
        <f t="shared" si="79"/>
        <v>1</v>
      </c>
      <c r="F990">
        <f t="shared" si="80"/>
        <v>5.75</v>
      </c>
      <c r="G990" s="12" t="str">
        <f t="shared" si="77"/>
        <v>Insufficient Data</v>
      </c>
      <c r="H990" s="13" t="str">
        <f t="shared" si="78"/>
        <v>No Data</v>
      </c>
      <c r="I990" s="10">
        <f>PasteData!G993</f>
        <v>0</v>
      </c>
      <c r="J990" s="10">
        <f>PasteData!H993</f>
        <v>0</v>
      </c>
    </row>
    <row r="991" spans="1:10" x14ac:dyDescent="0.3">
      <c r="A991" s="10" t="str">
        <f>LEFT(PasteData!A994,19)</f>
        <v/>
      </c>
      <c r="B991" s="11" t="e">
        <f>IF(PasteData!$U$1="Eastern Daylight Time",View!A991-(4/24),IF(OR(PasteData!$U$1="Eastern Standard Time",PasteData!$U$1="Central Daylight Time"),View!A991-(5/24),IF(OR(PasteData!$U$1="Central Standard Time",PasteData!$U$1="Mountain Daylight Time"),View!A991-(6/24),IF(OR(PasteData!$U$1="Mountain Standard Time",PasteData!$U$1="Pacific Daylight Time"),View!A991-(7/24),IF(OR(PasteData!$U$1="Pacific Standard Time",PasteData!$U$1="Alaska Daylight Time"),View!A991-(8/24),IF(PasteData!$U$1="Alaska Standard Time",View!A991-(9/24),""))))))</f>
        <v>#VALUE!</v>
      </c>
      <c r="C991" s="10">
        <f>PasteData!C994</f>
        <v>0</v>
      </c>
      <c r="D991" s="10">
        <f t="shared" si="76"/>
        <v>5.75</v>
      </c>
      <c r="E991">
        <f t="shared" si="79"/>
        <v>1</v>
      </c>
      <c r="F991">
        <f t="shared" si="80"/>
        <v>5.75</v>
      </c>
      <c r="G991" s="12" t="str">
        <f t="shared" si="77"/>
        <v>Insufficient Data</v>
      </c>
      <c r="H991" s="13" t="str">
        <f t="shared" si="78"/>
        <v>No Data</v>
      </c>
      <c r="I991" s="10">
        <f>PasteData!G994</f>
        <v>0</v>
      </c>
      <c r="J991" s="10">
        <f>PasteData!H994</f>
        <v>0</v>
      </c>
    </row>
    <row r="992" spans="1:10" x14ac:dyDescent="0.3">
      <c r="A992" s="10" t="str">
        <f>LEFT(PasteData!A995,19)</f>
        <v/>
      </c>
      <c r="B992" s="11" t="e">
        <f>IF(PasteData!$U$1="Eastern Daylight Time",View!A992-(4/24),IF(OR(PasteData!$U$1="Eastern Standard Time",PasteData!$U$1="Central Daylight Time"),View!A992-(5/24),IF(OR(PasteData!$U$1="Central Standard Time",PasteData!$U$1="Mountain Daylight Time"),View!A992-(6/24),IF(OR(PasteData!$U$1="Mountain Standard Time",PasteData!$U$1="Pacific Daylight Time"),View!A992-(7/24),IF(OR(PasteData!$U$1="Pacific Standard Time",PasteData!$U$1="Alaska Daylight Time"),View!A992-(8/24),IF(PasteData!$U$1="Alaska Standard Time",View!A992-(9/24),""))))))</f>
        <v>#VALUE!</v>
      </c>
      <c r="C992" s="10">
        <f>PasteData!C995</f>
        <v>0</v>
      </c>
      <c r="D992" s="10">
        <f t="shared" si="76"/>
        <v>5.75</v>
      </c>
      <c r="E992">
        <f t="shared" si="79"/>
        <v>1</v>
      </c>
      <c r="F992">
        <f t="shared" si="80"/>
        <v>5.75</v>
      </c>
      <c r="G992" s="12" t="str">
        <f t="shared" si="77"/>
        <v>Insufficient Data</v>
      </c>
      <c r="H992" s="13" t="str">
        <f t="shared" si="78"/>
        <v>No Data</v>
      </c>
      <c r="I992" s="10">
        <f>PasteData!G995</f>
        <v>0</v>
      </c>
      <c r="J992" s="10">
        <f>PasteData!H995</f>
        <v>0</v>
      </c>
    </row>
    <row r="993" spans="1:10" x14ac:dyDescent="0.3">
      <c r="A993" s="10" t="str">
        <f>LEFT(PasteData!A996,19)</f>
        <v/>
      </c>
      <c r="B993" s="11" t="e">
        <f>IF(PasteData!$U$1="Eastern Daylight Time",View!A993-(4/24),IF(OR(PasteData!$U$1="Eastern Standard Time",PasteData!$U$1="Central Daylight Time"),View!A993-(5/24),IF(OR(PasteData!$U$1="Central Standard Time",PasteData!$U$1="Mountain Daylight Time"),View!A993-(6/24),IF(OR(PasteData!$U$1="Mountain Standard Time",PasteData!$U$1="Pacific Daylight Time"),View!A993-(7/24),IF(OR(PasteData!$U$1="Pacific Standard Time",PasteData!$U$1="Alaska Daylight Time"),View!A993-(8/24),IF(PasteData!$U$1="Alaska Standard Time",View!A993-(9/24),""))))))</f>
        <v>#VALUE!</v>
      </c>
      <c r="C993" s="10">
        <f>PasteData!C996</f>
        <v>0</v>
      </c>
      <c r="D993" s="10">
        <f t="shared" si="76"/>
        <v>5.75</v>
      </c>
      <c r="E993">
        <f t="shared" si="79"/>
        <v>1</v>
      </c>
      <c r="F993">
        <f t="shared" si="80"/>
        <v>5.75</v>
      </c>
      <c r="G993" s="12" t="str">
        <f t="shared" si="77"/>
        <v>Insufficient Data</v>
      </c>
      <c r="H993" s="13" t="str">
        <f t="shared" si="78"/>
        <v>No Data</v>
      </c>
      <c r="I993" s="10">
        <f>PasteData!G996</f>
        <v>0</v>
      </c>
      <c r="J993" s="10">
        <f>PasteData!H996</f>
        <v>0</v>
      </c>
    </row>
    <row r="994" spans="1:10" x14ac:dyDescent="0.3">
      <c r="A994" s="10" t="str">
        <f>LEFT(PasteData!A997,19)</f>
        <v/>
      </c>
      <c r="B994" s="11" t="e">
        <f>IF(PasteData!$U$1="Eastern Daylight Time",View!A994-(4/24),IF(OR(PasteData!$U$1="Eastern Standard Time",PasteData!$U$1="Central Daylight Time"),View!A994-(5/24),IF(OR(PasteData!$U$1="Central Standard Time",PasteData!$U$1="Mountain Daylight Time"),View!A994-(6/24),IF(OR(PasteData!$U$1="Mountain Standard Time",PasteData!$U$1="Pacific Daylight Time"),View!A994-(7/24),IF(OR(PasteData!$U$1="Pacific Standard Time",PasteData!$U$1="Alaska Daylight Time"),View!A994-(8/24),IF(PasteData!$U$1="Alaska Standard Time",View!A994-(9/24),""))))))</f>
        <v>#VALUE!</v>
      </c>
      <c r="C994" s="10">
        <f>PasteData!C997</f>
        <v>0</v>
      </c>
      <c r="D994" s="10">
        <f t="shared" si="76"/>
        <v>5.75</v>
      </c>
      <c r="E994">
        <f t="shared" si="79"/>
        <v>1</v>
      </c>
      <c r="F994">
        <f t="shared" si="80"/>
        <v>5.75</v>
      </c>
      <c r="G994" s="12" t="str">
        <f t="shared" si="77"/>
        <v>Insufficient Data</v>
      </c>
      <c r="H994" s="13" t="str">
        <f t="shared" si="78"/>
        <v>No Data</v>
      </c>
      <c r="I994" s="10">
        <f>PasteData!G997</f>
        <v>0</v>
      </c>
      <c r="J994" s="10">
        <f>PasteData!H997</f>
        <v>0</v>
      </c>
    </row>
    <row r="995" spans="1:10" x14ac:dyDescent="0.3">
      <c r="A995" s="10" t="str">
        <f>LEFT(PasteData!A998,19)</f>
        <v/>
      </c>
      <c r="B995" s="11" t="e">
        <f>IF(PasteData!$U$1="Eastern Daylight Time",View!A995-(4/24),IF(OR(PasteData!$U$1="Eastern Standard Time",PasteData!$U$1="Central Daylight Time"),View!A995-(5/24),IF(OR(PasteData!$U$1="Central Standard Time",PasteData!$U$1="Mountain Daylight Time"),View!A995-(6/24),IF(OR(PasteData!$U$1="Mountain Standard Time",PasteData!$U$1="Pacific Daylight Time"),View!A995-(7/24),IF(OR(PasteData!$U$1="Pacific Standard Time",PasteData!$U$1="Alaska Daylight Time"),View!A995-(8/24),IF(PasteData!$U$1="Alaska Standard Time",View!A995-(9/24),""))))))</f>
        <v>#VALUE!</v>
      </c>
      <c r="C995" s="10">
        <f>PasteData!C998</f>
        <v>0</v>
      </c>
      <c r="D995" s="10">
        <f t="shared" si="76"/>
        <v>5.75</v>
      </c>
      <c r="E995">
        <f t="shared" si="79"/>
        <v>1</v>
      </c>
      <c r="F995">
        <f t="shared" si="80"/>
        <v>5.75</v>
      </c>
      <c r="G995" s="12" t="str">
        <f t="shared" si="77"/>
        <v>Insufficient Data</v>
      </c>
      <c r="H995" s="13" t="str">
        <f t="shared" si="78"/>
        <v>No Data</v>
      </c>
      <c r="I995" s="10">
        <f>PasteData!G998</f>
        <v>0</v>
      </c>
      <c r="J995" s="10">
        <f>PasteData!H998</f>
        <v>0</v>
      </c>
    </row>
    <row r="996" spans="1:10" x14ac:dyDescent="0.3">
      <c r="A996" s="10" t="str">
        <f>LEFT(PasteData!A999,19)</f>
        <v/>
      </c>
      <c r="B996" s="11" t="e">
        <f>IF(PasteData!$U$1="Eastern Daylight Time",View!A996-(4/24),IF(OR(PasteData!$U$1="Eastern Standard Time",PasteData!$U$1="Central Daylight Time"),View!A996-(5/24),IF(OR(PasteData!$U$1="Central Standard Time",PasteData!$U$1="Mountain Daylight Time"),View!A996-(6/24),IF(OR(PasteData!$U$1="Mountain Standard Time",PasteData!$U$1="Pacific Daylight Time"),View!A996-(7/24),IF(OR(PasteData!$U$1="Pacific Standard Time",PasteData!$U$1="Alaska Daylight Time"),View!A996-(8/24),IF(PasteData!$U$1="Alaska Standard Time",View!A996-(9/24),""))))))</f>
        <v>#VALUE!</v>
      </c>
      <c r="C996" s="10">
        <f>PasteData!C999</f>
        <v>0</v>
      </c>
      <c r="D996" s="10">
        <f t="shared" si="76"/>
        <v>5.75</v>
      </c>
      <c r="E996">
        <f t="shared" si="79"/>
        <v>1</v>
      </c>
      <c r="F996">
        <f t="shared" si="80"/>
        <v>5.75</v>
      </c>
      <c r="G996" s="12" t="str">
        <f t="shared" si="77"/>
        <v>Insufficient Data</v>
      </c>
      <c r="H996" s="13" t="str">
        <f t="shared" si="78"/>
        <v>No Data</v>
      </c>
      <c r="I996" s="10">
        <f>PasteData!G999</f>
        <v>0</v>
      </c>
      <c r="J996" s="10">
        <f>PasteData!H999</f>
        <v>0</v>
      </c>
    </row>
    <row r="997" spans="1:10" x14ac:dyDescent="0.3">
      <c r="A997" s="10" t="str">
        <f>LEFT(PasteData!A1000,19)</f>
        <v/>
      </c>
      <c r="B997" s="11" t="e">
        <f>IF(PasteData!$U$1="Eastern Daylight Time",View!A997-(4/24),IF(OR(PasteData!$U$1="Eastern Standard Time",PasteData!$U$1="Central Daylight Time"),View!A997-(5/24),IF(OR(PasteData!$U$1="Central Standard Time",PasteData!$U$1="Mountain Daylight Time"),View!A997-(6/24),IF(OR(PasteData!$U$1="Mountain Standard Time",PasteData!$U$1="Pacific Daylight Time"),View!A997-(7/24),IF(OR(PasteData!$U$1="Pacific Standard Time",PasteData!$U$1="Alaska Daylight Time"),View!A997-(8/24),IF(PasteData!$U$1="Alaska Standard Time",View!A997-(9/24),""))))))</f>
        <v>#VALUE!</v>
      </c>
      <c r="C997" s="10">
        <f>PasteData!C1000</f>
        <v>0</v>
      </c>
      <c r="D997" s="10">
        <f t="shared" si="76"/>
        <v>5.75</v>
      </c>
      <c r="E997">
        <f t="shared" si="79"/>
        <v>1</v>
      </c>
      <c r="F997">
        <f t="shared" si="80"/>
        <v>5.75</v>
      </c>
      <c r="G997" s="12" t="str">
        <f t="shared" si="77"/>
        <v>Insufficient Data</v>
      </c>
      <c r="H997" s="13" t="str">
        <f t="shared" si="78"/>
        <v>No Data</v>
      </c>
      <c r="I997" s="10">
        <f>PasteData!G1000</f>
        <v>0</v>
      </c>
      <c r="J997" s="10">
        <f>PasteData!H1000</f>
        <v>0</v>
      </c>
    </row>
    <row r="998" spans="1:10" x14ac:dyDescent="0.3">
      <c r="A998" s="10" t="str">
        <f>LEFT(PasteData!A1001,19)</f>
        <v/>
      </c>
      <c r="B998" s="11" t="e">
        <f>IF(PasteData!$U$1="Eastern Daylight Time",View!A998-(4/24),IF(OR(PasteData!$U$1="Eastern Standard Time",PasteData!$U$1="Central Daylight Time"),View!A998-(5/24),IF(OR(PasteData!$U$1="Central Standard Time",PasteData!$U$1="Mountain Daylight Time"),View!A998-(6/24),IF(OR(PasteData!$U$1="Mountain Standard Time",PasteData!$U$1="Pacific Daylight Time"),View!A998-(7/24),IF(OR(PasteData!$U$1="Pacific Standard Time",PasteData!$U$1="Alaska Daylight Time"),View!A998-(8/24),IF(PasteData!$U$1="Alaska Standard Time",View!A998-(9/24),""))))))</f>
        <v>#VALUE!</v>
      </c>
      <c r="C998" s="10">
        <f>PasteData!C1001</f>
        <v>0</v>
      </c>
      <c r="D998" s="10">
        <f t="shared" si="76"/>
        <v>5.75</v>
      </c>
      <c r="E998">
        <f t="shared" si="79"/>
        <v>1</v>
      </c>
      <c r="F998">
        <f t="shared" si="80"/>
        <v>5.75</v>
      </c>
      <c r="G998" s="12" t="str">
        <f t="shared" si="77"/>
        <v>Insufficient Data</v>
      </c>
      <c r="H998" s="13" t="str">
        <f t="shared" si="78"/>
        <v>No Data</v>
      </c>
      <c r="I998" s="10">
        <f>PasteData!G1001</f>
        <v>0</v>
      </c>
      <c r="J998" s="10">
        <f>PasteData!H1001</f>
        <v>0</v>
      </c>
    </row>
    <row r="999" spans="1:10" x14ac:dyDescent="0.3">
      <c r="A999" s="10" t="str">
        <f>LEFT(PasteData!A1002,19)</f>
        <v/>
      </c>
      <c r="B999" s="11" t="e">
        <f>IF(PasteData!$U$1="Eastern Daylight Time",View!A999-(4/24),IF(OR(PasteData!$U$1="Eastern Standard Time",PasteData!$U$1="Central Daylight Time"),View!A999-(5/24),IF(OR(PasteData!$U$1="Central Standard Time",PasteData!$U$1="Mountain Daylight Time"),View!A999-(6/24),IF(OR(PasteData!$U$1="Mountain Standard Time",PasteData!$U$1="Pacific Daylight Time"),View!A999-(7/24),IF(OR(PasteData!$U$1="Pacific Standard Time",PasteData!$U$1="Alaska Daylight Time"),View!A999-(8/24),IF(PasteData!$U$1="Alaska Standard Time",View!A999-(9/24),""))))))</f>
        <v>#VALUE!</v>
      </c>
      <c r="C999" s="10">
        <f>PasteData!C1002</f>
        <v>0</v>
      </c>
      <c r="D999" s="10">
        <f t="shared" si="76"/>
        <v>5.75</v>
      </c>
      <c r="E999">
        <f t="shared" si="79"/>
        <v>1</v>
      </c>
      <c r="F999">
        <f t="shared" si="80"/>
        <v>5.75</v>
      </c>
      <c r="G999" s="12" t="str">
        <f t="shared" si="77"/>
        <v>Insufficient Data</v>
      </c>
      <c r="H999" s="13" t="str">
        <f t="shared" si="78"/>
        <v>No Data</v>
      </c>
      <c r="I999" s="10">
        <f>PasteData!G1002</f>
        <v>0</v>
      </c>
      <c r="J999" s="10">
        <f>PasteData!H1002</f>
        <v>0</v>
      </c>
    </row>
    <row r="1000" spans="1:10" x14ac:dyDescent="0.3">
      <c r="A1000" s="10" t="str">
        <f>LEFT(PasteData!A1003,19)</f>
        <v/>
      </c>
      <c r="B1000" s="11" t="e">
        <f>IF(PasteData!$U$1="Eastern Daylight Time",View!A1000-(4/24),IF(OR(PasteData!$U$1="Eastern Standard Time",PasteData!$U$1="Central Daylight Time"),View!A1000-(5/24),IF(OR(PasteData!$U$1="Central Standard Time",PasteData!$U$1="Mountain Daylight Time"),View!A1000-(6/24),IF(OR(PasteData!$U$1="Mountain Standard Time",PasteData!$U$1="Pacific Daylight Time"),View!A1000-(7/24),IF(OR(PasteData!$U$1="Pacific Standard Time",PasteData!$U$1="Alaska Daylight Time"),View!A1000-(8/24),IF(PasteData!$U$1="Alaska Standard Time",View!A1000-(9/24),""))))))</f>
        <v>#VALUE!</v>
      </c>
      <c r="C1000" s="10">
        <f>PasteData!C1003</f>
        <v>0</v>
      </c>
      <c r="D1000" s="10">
        <f t="shared" si="76"/>
        <v>5.75</v>
      </c>
      <c r="E1000">
        <f t="shared" si="79"/>
        <v>1</v>
      </c>
      <c r="F1000">
        <f t="shared" si="80"/>
        <v>5.75</v>
      </c>
      <c r="G1000" s="12" t="str">
        <f t="shared" si="77"/>
        <v>Insufficient Data</v>
      </c>
      <c r="H1000" s="13" t="str">
        <f t="shared" si="78"/>
        <v>No Data</v>
      </c>
      <c r="I1000" s="10">
        <f>PasteData!G1003</f>
        <v>0</v>
      </c>
      <c r="J1000" s="10">
        <f>PasteData!H1003</f>
        <v>0</v>
      </c>
    </row>
    <row r="1001" spans="1:10" x14ac:dyDescent="0.3">
      <c r="A1001" s="10" t="str">
        <f>LEFT(PasteData!A1004,19)</f>
        <v/>
      </c>
      <c r="B1001" s="11" t="e">
        <f>IF(PasteData!$U$1="Eastern Daylight Time",View!A1001-(4/24),IF(OR(PasteData!$U$1="Eastern Standard Time",PasteData!$U$1="Central Daylight Time"),View!A1001-(5/24),IF(OR(PasteData!$U$1="Central Standard Time",PasteData!$U$1="Mountain Daylight Time"),View!A1001-(6/24),IF(OR(PasteData!$U$1="Mountain Standard Time",PasteData!$U$1="Pacific Daylight Time"),View!A1001-(7/24),IF(OR(PasteData!$U$1="Pacific Standard Time",PasteData!$U$1="Alaska Daylight Time"),View!A1001-(8/24),IF(PasteData!$U$1="Alaska Standard Time",View!A1001-(9/24),""))))))</f>
        <v>#VALUE!</v>
      </c>
      <c r="C1001" s="10">
        <f>PasteData!C1004</f>
        <v>0</v>
      </c>
      <c r="D1001" s="10">
        <f t="shared" si="76"/>
        <v>5.75</v>
      </c>
      <c r="E1001">
        <f t="shared" si="79"/>
        <v>1</v>
      </c>
      <c r="F1001">
        <f t="shared" si="80"/>
        <v>5.75</v>
      </c>
      <c r="G1001" s="12" t="str">
        <f t="shared" si="77"/>
        <v>Insufficient Data</v>
      </c>
      <c r="H1001" s="13" t="str">
        <f t="shared" si="78"/>
        <v>No Data</v>
      </c>
      <c r="I1001" s="10">
        <f>PasteData!G1004</f>
        <v>0</v>
      </c>
      <c r="J1001" s="10">
        <f>PasteData!H1004</f>
        <v>0</v>
      </c>
    </row>
    <row r="1002" spans="1:10" x14ac:dyDescent="0.3">
      <c r="A1002" s="10" t="str">
        <f>LEFT(PasteData!A1005,19)</f>
        <v/>
      </c>
      <c r="B1002" s="11" t="e">
        <f>IF(PasteData!$U$1="Eastern Daylight Time",View!A1002-(4/24),IF(OR(PasteData!$U$1="Eastern Standard Time",PasteData!$U$1="Central Daylight Time"),View!A1002-(5/24),IF(OR(PasteData!$U$1="Central Standard Time",PasteData!$U$1="Mountain Daylight Time"),View!A1002-(6/24),IF(OR(PasteData!$U$1="Mountain Standard Time",PasteData!$U$1="Pacific Daylight Time"),View!A1002-(7/24),IF(OR(PasteData!$U$1="Pacific Standard Time",PasteData!$U$1="Alaska Daylight Time"),View!A1002-(8/24),IF(PasteData!$U$1="Alaska Standard Time",View!A1002-(9/24),""))))))</f>
        <v>#VALUE!</v>
      </c>
      <c r="C1002" s="10">
        <f>PasteData!C1005</f>
        <v>0</v>
      </c>
      <c r="D1002" s="10">
        <f t="shared" si="76"/>
        <v>5.75</v>
      </c>
      <c r="E1002">
        <f t="shared" si="79"/>
        <v>1</v>
      </c>
      <c r="F1002">
        <f t="shared" si="80"/>
        <v>5.75</v>
      </c>
      <c r="G1002" s="12" t="str">
        <f t="shared" si="77"/>
        <v>Insufficient Data</v>
      </c>
      <c r="H1002" s="13" t="str">
        <f t="shared" si="78"/>
        <v>No Data</v>
      </c>
      <c r="I1002" s="10">
        <f>PasteData!G1005</f>
        <v>0</v>
      </c>
      <c r="J1002" s="10">
        <f>PasteData!H1005</f>
        <v>0</v>
      </c>
    </row>
    <row r="1003" spans="1:10" x14ac:dyDescent="0.3">
      <c r="A1003" s="10" t="str">
        <f>LEFT(PasteData!A1006,19)</f>
        <v/>
      </c>
      <c r="B1003" s="11" t="e">
        <f>IF(PasteData!$U$1="Eastern Daylight Time",View!A1003-(4/24),IF(OR(PasteData!$U$1="Eastern Standard Time",PasteData!$U$1="Central Daylight Time"),View!A1003-(5/24),IF(OR(PasteData!$U$1="Central Standard Time",PasteData!$U$1="Mountain Daylight Time"),View!A1003-(6/24),IF(OR(PasteData!$U$1="Mountain Standard Time",PasteData!$U$1="Pacific Daylight Time"),View!A1003-(7/24),IF(OR(PasteData!$U$1="Pacific Standard Time",PasteData!$U$1="Alaska Daylight Time"),View!A1003-(8/24),IF(PasteData!$U$1="Alaska Standard Time",View!A1003-(9/24),""))))))</f>
        <v>#VALUE!</v>
      </c>
      <c r="C1003" s="10">
        <f>PasteData!C1006</f>
        <v>0</v>
      </c>
      <c r="D1003" s="10">
        <f t="shared" si="76"/>
        <v>5.75</v>
      </c>
      <c r="E1003">
        <f t="shared" si="79"/>
        <v>1</v>
      </c>
      <c r="F1003">
        <f t="shared" si="80"/>
        <v>5.75</v>
      </c>
      <c r="G1003" s="12" t="str">
        <f t="shared" si="77"/>
        <v>Insufficient Data</v>
      </c>
      <c r="H1003" s="13" t="str">
        <f t="shared" si="78"/>
        <v>No Data</v>
      </c>
      <c r="I1003" s="10">
        <f>PasteData!G1006</f>
        <v>0</v>
      </c>
      <c r="J1003" s="10">
        <f>PasteData!H1006</f>
        <v>0</v>
      </c>
    </row>
    <row r="1004" spans="1:10" x14ac:dyDescent="0.3">
      <c r="A1004" s="10" t="str">
        <f>LEFT(PasteData!A1007,19)</f>
        <v/>
      </c>
      <c r="B1004" s="11" t="e">
        <f>IF(PasteData!$U$1="Eastern Daylight Time",View!A1004-(4/24),IF(OR(PasteData!$U$1="Eastern Standard Time",PasteData!$U$1="Central Daylight Time"),View!A1004-(5/24),IF(OR(PasteData!$U$1="Central Standard Time",PasteData!$U$1="Mountain Daylight Time"),View!A1004-(6/24),IF(OR(PasteData!$U$1="Mountain Standard Time",PasteData!$U$1="Pacific Daylight Time"),View!A1004-(7/24),IF(OR(PasteData!$U$1="Pacific Standard Time",PasteData!$U$1="Alaska Daylight Time"),View!A1004-(8/24),IF(PasteData!$U$1="Alaska Standard Time",View!A1004-(9/24),""))))))</f>
        <v>#VALUE!</v>
      </c>
      <c r="C1004" s="10">
        <f>PasteData!C1007</f>
        <v>0</v>
      </c>
      <c r="D1004" s="10">
        <f t="shared" si="76"/>
        <v>5.75</v>
      </c>
      <c r="E1004">
        <f t="shared" si="79"/>
        <v>1</v>
      </c>
      <c r="F1004">
        <f t="shared" si="80"/>
        <v>5.75</v>
      </c>
      <c r="G1004" s="12" t="str">
        <f t="shared" si="77"/>
        <v>Insufficient Data</v>
      </c>
      <c r="H1004" s="13" t="str">
        <f t="shared" si="78"/>
        <v>No Data</v>
      </c>
      <c r="I1004" s="10">
        <f>PasteData!G1007</f>
        <v>0</v>
      </c>
      <c r="J1004" s="10">
        <f>PasteData!H1007</f>
        <v>0</v>
      </c>
    </row>
    <row r="1005" spans="1:10" x14ac:dyDescent="0.3">
      <c r="A1005" s="10" t="str">
        <f>LEFT(PasteData!A1008,19)</f>
        <v/>
      </c>
      <c r="B1005" s="11" t="e">
        <f>IF(PasteData!$U$1="Eastern Daylight Time",View!A1005-(4/24),IF(OR(PasteData!$U$1="Eastern Standard Time",PasteData!$U$1="Central Daylight Time"),View!A1005-(5/24),IF(OR(PasteData!$U$1="Central Standard Time",PasteData!$U$1="Mountain Daylight Time"),View!A1005-(6/24),IF(OR(PasteData!$U$1="Mountain Standard Time",PasteData!$U$1="Pacific Daylight Time"),View!A1005-(7/24),IF(OR(PasteData!$U$1="Pacific Standard Time",PasteData!$U$1="Alaska Daylight Time"),View!A1005-(8/24),IF(PasteData!$U$1="Alaska Standard Time",View!A1005-(9/24),""))))))</f>
        <v>#VALUE!</v>
      </c>
      <c r="C1005" s="10">
        <f>PasteData!C1008</f>
        <v>0</v>
      </c>
      <c r="D1005" s="10">
        <f t="shared" si="76"/>
        <v>5.75</v>
      </c>
      <c r="E1005">
        <f t="shared" si="79"/>
        <v>1</v>
      </c>
      <c r="F1005">
        <f t="shared" si="80"/>
        <v>5.75</v>
      </c>
      <c r="G1005" s="12" t="str">
        <f t="shared" si="77"/>
        <v>Insufficient Data</v>
      </c>
      <c r="H1005" s="13" t="str">
        <f t="shared" si="78"/>
        <v>No Data</v>
      </c>
      <c r="I1005" s="10">
        <f>PasteData!G1008</f>
        <v>0</v>
      </c>
      <c r="J1005" s="10">
        <f>PasteData!H1008</f>
        <v>0</v>
      </c>
    </row>
    <row r="1006" spans="1:10" x14ac:dyDescent="0.3">
      <c r="A1006" s="10" t="str">
        <f>LEFT(PasteData!A1009,19)</f>
        <v/>
      </c>
      <c r="B1006" s="11" t="e">
        <f>IF(PasteData!$U$1="Eastern Daylight Time",View!A1006-(4/24),IF(OR(PasteData!$U$1="Eastern Standard Time",PasteData!$U$1="Central Daylight Time"),View!A1006-(5/24),IF(OR(PasteData!$U$1="Central Standard Time",PasteData!$U$1="Mountain Daylight Time"),View!A1006-(6/24),IF(OR(PasteData!$U$1="Mountain Standard Time",PasteData!$U$1="Pacific Daylight Time"),View!A1006-(7/24),IF(OR(PasteData!$U$1="Pacific Standard Time",PasteData!$U$1="Alaska Daylight Time"),View!A1006-(8/24),IF(PasteData!$U$1="Alaska Standard Time",View!A1006-(9/24),""))))))</f>
        <v>#VALUE!</v>
      </c>
      <c r="C1006" s="10">
        <f>PasteData!C1009</f>
        <v>0</v>
      </c>
      <c r="D1006" s="10">
        <f t="shared" si="76"/>
        <v>5.75</v>
      </c>
      <c r="E1006">
        <f t="shared" si="79"/>
        <v>1</v>
      </c>
      <c r="F1006">
        <f t="shared" si="80"/>
        <v>5.75</v>
      </c>
      <c r="G1006" s="12" t="str">
        <f t="shared" si="77"/>
        <v>Insufficient Data</v>
      </c>
      <c r="H1006" s="13" t="str">
        <f t="shared" si="78"/>
        <v>No Data</v>
      </c>
      <c r="I1006" s="10">
        <f>PasteData!G1009</f>
        <v>0</v>
      </c>
      <c r="J1006" s="10">
        <f>PasteData!H1009</f>
        <v>0</v>
      </c>
    </row>
    <row r="1007" spans="1:10" x14ac:dyDescent="0.3">
      <c r="A1007" s="10" t="str">
        <f>LEFT(PasteData!A1010,19)</f>
        <v/>
      </c>
      <c r="B1007" s="11" t="e">
        <f>IF(PasteData!$U$1="Eastern Daylight Time",View!A1007-(4/24),IF(OR(PasteData!$U$1="Eastern Standard Time",PasteData!$U$1="Central Daylight Time"),View!A1007-(5/24),IF(OR(PasteData!$U$1="Central Standard Time",PasteData!$U$1="Mountain Daylight Time"),View!A1007-(6/24),IF(OR(PasteData!$U$1="Mountain Standard Time",PasteData!$U$1="Pacific Daylight Time"),View!A1007-(7/24),IF(OR(PasteData!$U$1="Pacific Standard Time",PasteData!$U$1="Alaska Daylight Time"),View!A1007-(8/24),IF(PasteData!$U$1="Alaska Standard Time",View!A1007-(9/24),""))))))</f>
        <v>#VALUE!</v>
      </c>
      <c r="C1007" s="10">
        <f>PasteData!C1010</f>
        <v>0</v>
      </c>
      <c r="D1007" s="10">
        <f t="shared" si="76"/>
        <v>5.75</v>
      </c>
      <c r="E1007">
        <f t="shared" si="79"/>
        <v>1</v>
      </c>
      <c r="F1007">
        <f t="shared" si="80"/>
        <v>5.75</v>
      </c>
      <c r="G1007" s="12" t="str">
        <f t="shared" si="77"/>
        <v>Insufficient Data</v>
      </c>
      <c r="H1007" s="13" t="str">
        <f t="shared" si="78"/>
        <v>No Data</v>
      </c>
      <c r="I1007" s="10">
        <f>PasteData!G1010</f>
        <v>0</v>
      </c>
      <c r="J1007" s="10">
        <f>PasteData!H1010</f>
        <v>0</v>
      </c>
    </row>
    <row r="1008" spans="1:10" x14ac:dyDescent="0.3">
      <c r="A1008" s="10" t="str">
        <f>LEFT(PasteData!A1011,19)</f>
        <v/>
      </c>
      <c r="B1008" s="11" t="e">
        <f>IF(PasteData!$U$1="Eastern Daylight Time",View!A1008-(4/24),IF(OR(PasteData!$U$1="Eastern Standard Time",PasteData!$U$1="Central Daylight Time"),View!A1008-(5/24),IF(OR(PasteData!$U$1="Central Standard Time",PasteData!$U$1="Mountain Daylight Time"),View!A1008-(6/24),IF(OR(PasteData!$U$1="Mountain Standard Time",PasteData!$U$1="Pacific Daylight Time"),View!A1008-(7/24),IF(OR(PasteData!$U$1="Pacific Standard Time",PasteData!$U$1="Alaska Daylight Time"),View!A1008-(8/24),IF(PasteData!$U$1="Alaska Standard Time",View!A1008-(9/24),""))))))</f>
        <v>#VALUE!</v>
      </c>
      <c r="C1008" s="10">
        <f>PasteData!C1011</f>
        <v>0</v>
      </c>
      <c r="D1008" s="10">
        <f t="shared" si="76"/>
        <v>5.75</v>
      </c>
      <c r="E1008">
        <f t="shared" si="79"/>
        <v>1</v>
      </c>
      <c r="F1008">
        <f t="shared" si="80"/>
        <v>5.75</v>
      </c>
      <c r="G1008" s="12" t="str">
        <f t="shared" si="77"/>
        <v>Insufficient Data</v>
      </c>
      <c r="H1008" s="13" t="str">
        <f t="shared" si="78"/>
        <v>No Data</v>
      </c>
      <c r="I1008" s="10">
        <f>PasteData!G1011</f>
        <v>0</v>
      </c>
      <c r="J1008" s="10">
        <f>PasteData!H1011</f>
        <v>0</v>
      </c>
    </row>
    <row r="1009" spans="1:10" x14ac:dyDescent="0.3">
      <c r="A1009" s="10" t="str">
        <f>LEFT(PasteData!A1012,19)</f>
        <v/>
      </c>
      <c r="B1009" s="11" t="e">
        <f>IF(PasteData!$U$1="Eastern Daylight Time",View!A1009-(4/24),IF(OR(PasteData!$U$1="Eastern Standard Time",PasteData!$U$1="Central Daylight Time"),View!A1009-(5/24),IF(OR(PasteData!$U$1="Central Standard Time",PasteData!$U$1="Mountain Daylight Time"),View!A1009-(6/24),IF(OR(PasteData!$U$1="Mountain Standard Time",PasteData!$U$1="Pacific Daylight Time"),View!A1009-(7/24),IF(OR(PasteData!$U$1="Pacific Standard Time",PasteData!$U$1="Alaska Daylight Time"),View!A1009-(8/24),IF(PasteData!$U$1="Alaska Standard Time",View!A1009-(9/24),""))))))</f>
        <v>#VALUE!</v>
      </c>
      <c r="C1009" s="10">
        <f>PasteData!C1012</f>
        <v>0</v>
      </c>
      <c r="D1009" s="10">
        <f t="shared" si="76"/>
        <v>5.75</v>
      </c>
      <c r="E1009">
        <f t="shared" si="79"/>
        <v>1</v>
      </c>
      <c r="F1009">
        <f t="shared" si="80"/>
        <v>5.75</v>
      </c>
      <c r="G1009" s="12" t="str">
        <f t="shared" si="77"/>
        <v>Insufficient Data</v>
      </c>
      <c r="H1009" s="13" t="str">
        <f t="shared" si="78"/>
        <v>No Data</v>
      </c>
      <c r="I1009" s="10">
        <f>PasteData!G1012</f>
        <v>0</v>
      </c>
      <c r="J1009" s="10">
        <f>PasteData!H1012</f>
        <v>0</v>
      </c>
    </row>
    <row r="1010" spans="1:10" x14ac:dyDescent="0.3">
      <c r="A1010" s="10" t="str">
        <f>LEFT(PasteData!A1013,19)</f>
        <v/>
      </c>
      <c r="B1010" s="11" t="e">
        <f>IF(PasteData!$U$1="Eastern Daylight Time",View!A1010-(4/24),IF(OR(PasteData!$U$1="Eastern Standard Time",PasteData!$U$1="Central Daylight Time"),View!A1010-(5/24),IF(OR(PasteData!$U$1="Central Standard Time",PasteData!$U$1="Mountain Daylight Time"),View!A1010-(6/24),IF(OR(PasteData!$U$1="Mountain Standard Time",PasteData!$U$1="Pacific Daylight Time"),View!A1010-(7/24),IF(OR(PasteData!$U$1="Pacific Standard Time",PasteData!$U$1="Alaska Daylight Time"),View!A1010-(8/24),IF(PasteData!$U$1="Alaska Standard Time",View!A1010-(9/24),""))))))</f>
        <v>#VALUE!</v>
      </c>
      <c r="C1010" s="10">
        <f>PasteData!C1013</f>
        <v>0</v>
      </c>
      <c r="D1010" s="10">
        <f t="shared" si="76"/>
        <v>5.75</v>
      </c>
      <c r="E1010">
        <f t="shared" si="79"/>
        <v>1</v>
      </c>
      <c r="F1010">
        <f t="shared" si="80"/>
        <v>5.75</v>
      </c>
      <c r="G1010" s="12" t="str">
        <f t="shared" si="77"/>
        <v>Insufficient Data</v>
      </c>
      <c r="H1010" s="13" t="str">
        <f t="shared" si="78"/>
        <v>No Data</v>
      </c>
      <c r="I1010" s="10">
        <f>PasteData!G1013</f>
        <v>0</v>
      </c>
      <c r="J1010" s="10">
        <f>PasteData!H1013</f>
        <v>0</v>
      </c>
    </row>
    <row r="1011" spans="1:10" x14ac:dyDescent="0.3">
      <c r="A1011" s="10" t="str">
        <f>LEFT(PasteData!A1014,19)</f>
        <v/>
      </c>
      <c r="B1011" s="11" t="e">
        <f>IF(PasteData!$U$1="Eastern Daylight Time",View!A1011-(4/24),IF(OR(PasteData!$U$1="Eastern Standard Time",PasteData!$U$1="Central Daylight Time"),View!A1011-(5/24),IF(OR(PasteData!$U$1="Central Standard Time",PasteData!$U$1="Mountain Daylight Time"),View!A1011-(6/24),IF(OR(PasteData!$U$1="Mountain Standard Time",PasteData!$U$1="Pacific Daylight Time"),View!A1011-(7/24),IF(OR(PasteData!$U$1="Pacific Standard Time",PasteData!$U$1="Alaska Daylight Time"),View!A1011-(8/24),IF(PasteData!$U$1="Alaska Standard Time",View!A1011-(9/24),""))))))</f>
        <v>#VALUE!</v>
      </c>
      <c r="C1011" s="10">
        <f>PasteData!C1014</f>
        <v>0</v>
      </c>
      <c r="D1011" s="10">
        <f t="shared" si="76"/>
        <v>5.75</v>
      </c>
      <c r="E1011">
        <f t="shared" si="79"/>
        <v>1</v>
      </c>
      <c r="F1011">
        <f t="shared" si="80"/>
        <v>5.75</v>
      </c>
      <c r="G1011" s="12" t="str">
        <f t="shared" si="77"/>
        <v>Insufficient Data</v>
      </c>
      <c r="H1011" s="13" t="str">
        <f t="shared" si="78"/>
        <v>No Data</v>
      </c>
      <c r="I1011" s="10">
        <f>PasteData!G1014</f>
        <v>0</v>
      </c>
      <c r="J1011" s="10">
        <f>PasteData!H1014</f>
        <v>0</v>
      </c>
    </row>
    <row r="1012" spans="1:10" x14ac:dyDescent="0.3">
      <c r="A1012" s="10" t="str">
        <f>LEFT(PasteData!A1015,19)</f>
        <v/>
      </c>
      <c r="B1012" s="11" t="e">
        <f>IF(PasteData!$U$1="Eastern Daylight Time",View!A1012-(4/24),IF(OR(PasteData!$U$1="Eastern Standard Time",PasteData!$U$1="Central Daylight Time"),View!A1012-(5/24),IF(OR(PasteData!$U$1="Central Standard Time",PasteData!$U$1="Mountain Daylight Time"),View!A1012-(6/24),IF(OR(PasteData!$U$1="Mountain Standard Time",PasteData!$U$1="Pacific Daylight Time"),View!A1012-(7/24),IF(OR(PasteData!$U$1="Pacific Standard Time",PasteData!$U$1="Alaska Daylight Time"),View!A1012-(8/24),IF(PasteData!$U$1="Alaska Standard Time",View!A1012-(9/24),""))))))</f>
        <v>#VALUE!</v>
      </c>
      <c r="C1012" s="10">
        <f>PasteData!C1015</f>
        <v>0</v>
      </c>
      <c r="D1012" s="10">
        <f t="shared" si="76"/>
        <v>5.75</v>
      </c>
      <c r="E1012">
        <f t="shared" si="79"/>
        <v>1</v>
      </c>
      <c r="F1012">
        <f t="shared" si="80"/>
        <v>5.75</v>
      </c>
      <c r="G1012" s="12" t="str">
        <f t="shared" si="77"/>
        <v>Insufficient Data</v>
      </c>
      <c r="H1012" s="13" t="str">
        <f t="shared" si="78"/>
        <v>No Data</v>
      </c>
      <c r="I1012" s="10">
        <f>PasteData!G1015</f>
        <v>0</v>
      </c>
      <c r="J1012" s="10">
        <f>PasteData!H1015</f>
        <v>0</v>
      </c>
    </row>
    <row r="1013" spans="1:10" x14ac:dyDescent="0.3">
      <c r="A1013" s="10" t="str">
        <f>LEFT(PasteData!A1016,19)</f>
        <v/>
      </c>
      <c r="B1013" s="11" t="e">
        <f>IF(PasteData!$U$1="Eastern Daylight Time",View!A1013-(4/24),IF(OR(PasteData!$U$1="Eastern Standard Time",PasteData!$U$1="Central Daylight Time"),View!A1013-(5/24),IF(OR(PasteData!$U$1="Central Standard Time",PasteData!$U$1="Mountain Daylight Time"),View!A1013-(6/24),IF(OR(PasteData!$U$1="Mountain Standard Time",PasteData!$U$1="Pacific Daylight Time"),View!A1013-(7/24),IF(OR(PasteData!$U$1="Pacific Standard Time",PasteData!$U$1="Alaska Daylight Time"),View!A1013-(8/24),IF(PasteData!$U$1="Alaska Standard Time",View!A1013-(9/24),""))))))</f>
        <v>#VALUE!</v>
      </c>
      <c r="C1013" s="10">
        <f>PasteData!C1016</f>
        <v>0</v>
      </c>
      <c r="D1013" s="10">
        <f t="shared" si="76"/>
        <v>5.75</v>
      </c>
      <c r="E1013">
        <f t="shared" si="79"/>
        <v>1</v>
      </c>
      <c r="F1013">
        <f t="shared" si="80"/>
        <v>5.75</v>
      </c>
      <c r="G1013" s="12" t="str">
        <f t="shared" si="77"/>
        <v>Insufficient Data</v>
      </c>
      <c r="H1013" s="13" t="str">
        <f t="shared" si="78"/>
        <v>No Data</v>
      </c>
      <c r="I1013" s="10">
        <f>PasteData!G1016</f>
        <v>0</v>
      </c>
      <c r="J1013" s="10">
        <f>PasteData!H1016</f>
        <v>0</v>
      </c>
    </row>
    <row r="1014" spans="1:10" x14ac:dyDescent="0.3">
      <c r="A1014" s="10" t="str">
        <f>LEFT(PasteData!A1017,19)</f>
        <v/>
      </c>
      <c r="B1014" s="11" t="e">
        <f>IF(PasteData!$U$1="Eastern Daylight Time",View!A1014-(4/24),IF(OR(PasteData!$U$1="Eastern Standard Time",PasteData!$U$1="Central Daylight Time"),View!A1014-(5/24),IF(OR(PasteData!$U$1="Central Standard Time",PasteData!$U$1="Mountain Daylight Time"),View!A1014-(6/24),IF(OR(PasteData!$U$1="Mountain Standard Time",PasteData!$U$1="Pacific Daylight Time"),View!A1014-(7/24),IF(OR(PasteData!$U$1="Pacific Standard Time",PasteData!$U$1="Alaska Daylight Time"),View!A1014-(8/24),IF(PasteData!$U$1="Alaska Standard Time",View!A1014-(9/24),""))))))</f>
        <v>#VALUE!</v>
      </c>
      <c r="C1014" s="10">
        <f>PasteData!C1017</f>
        <v>0</v>
      </c>
      <c r="D1014" s="10">
        <f t="shared" si="76"/>
        <v>5.75</v>
      </c>
      <c r="E1014">
        <f t="shared" si="79"/>
        <v>1</v>
      </c>
      <c r="F1014">
        <f t="shared" si="80"/>
        <v>5.75</v>
      </c>
      <c r="G1014" s="12" t="str">
        <f t="shared" si="77"/>
        <v>Insufficient Data</v>
      </c>
      <c r="H1014" s="13" t="str">
        <f t="shared" si="78"/>
        <v>No Data</v>
      </c>
      <c r="I1014" s="10">
        <f>PasteData!G1017</f>
        <v>0</v>
      </c>
      <c r="J1014" s="10">
        <f>PasteData!H1017</f>
        <v>0</v>
      </c>
    </row>
    <row r="1015" spans="1:10" x14ac:dyDescent="0.3">
      <c r="A1015" s="10" t="str">
        <f>LEFT(PasteData!A1018,19)</f>
        <v/>
      </c>
      <c r="B1015" s="11" t="e">
        <f>IF(PasteData!$U$1="Eastern Daylight Time",View!A1015-(4/24),IF(OR(PasteData!$U$1="Eastern Standard Time",PasteData!$U$1="Central Daylight Time"),View!A1015-(5/24),IF(OR(PasteData!$U$1="Central Standard Time",PasteData!$U$1="Mountain Daylight Time"),View!A1015-(6/24),IF(OR(PasteData!$U$1="Mountain Standard Time",PasteData!$U$1="Pacific Daylight Time"),View!A1015-(7/24),IF(OR(PasteData!$U$1="Pacific Standard Time",PasteData!$U$1="Alaska Daylight Time"),View!A1015-(8/24),IF(PasteData!$U$1="Alaska Standard Time",View!A1015-(9/24),""))))))</f>
        <v>#VALUE!</v>
      </c>
      <c r="C1015" s="10">
        <f>PasteData!C1018</f>
        <v>0</v>
      </c>
      <c r="D1015" s="10">
        <f t="shared" si="76"/>
        <v>5.75</v>
      </c>
      <c r="E1015">
        <f t="shared" si="79"/>
        <v>1</v>
      </c>
      <c r="F1015">
        <f t="shared" si="80"/>
        <v>5.75</v>
      </c>
      <c r="G1015" s="12" t="str">
        <f t="shared" si="77"/>
        <v>Insufficient Data</v>
      </c>
      <c r="H1015" s="13" t="str">
        <f t="shared" si="78"/>
        <v>No Data</v>
      </c>
      <c r="I1015" s="10">
        <f>PasteData!G1018</f>
        <v>0</v>
      </c>
      <c r="J1015" s="10">
        <f>PasteData!H1018</f>
        <v>0</v>
      </c>
    </row>
    <row r="1016" spans="1:10" x14ac:dyDescent="0.3">
      <c r="A1016" s="10" t="str">
        <f>LEFT(PasteData!A1019,19)</f>
        <v/>
      </c>
      <c r="B1016" s="11" t="e">
        <f>IF(PasteData!$U$1="Eastern Daylight Time",View!A1016-(4/24),IF(OR(PasteData!$U$1="Eastern Standard Time",PasteData!$U$1="Central Daylight Time"),View!A1016-(5/24),IF(OR(PasteData!$U$1="Central Standard Time",PasteData!$U$1="Mountain Daylight Time"),View!A1016-(6/24),IF(OR(PasteData!$U$1="Mountain Standard Time",PasteData!$U$1="Pacific Daylight Time"),View!A1016-(7/24),IF(OR(PasteData!$U$1="Pacific Standard Time",PasteData!$U$1="Alaska Daylight Time"),View!A1016-(8/24),IF(PasteData!$U$1="Alaska Standard Time",View!A1016-(9/24),""))))))</f>
        <v>#VALUE!</v>
      </c>
      <c r="C1016" s="10">
        <f>PasteData!C1019</f>
        <v>0</v>
      </c>
      <c r="D1016" s="10">
        <f t="shared" si="76"/>
        <v>5.75</v>
      </c>
      <c r="E1016">
        <f t="shared" si="79"/>
        <v>1</v>
      </c>
      <c r="F1016">
        <f t="shared" si="80"/>
        <v>5.75</v>
      </c>
      <c r="G1016" s="12" t="str">
        <f t="shared" si="77"/>
        <v>Insufficient Data</v>
      </c>
      <c r="H1016" s="13" t="str">
        <f t="shared" si="78"/>
        <v>No Data</v>
      </c>
      <c r="I1016" s="10">
        <f>PasteData!G1019</f>
        <v>0</v>
      </c>
      <c r="J1016" s="10">
        <f>PasteData!H1019</f>
        <v>0</v>
      </c>
    </row>
    <row r="1017" spans="1:10" x14ac:dyDescent="0.3">
      <c r="A1017" s="10" t="str">
        <f>LEFT(PasteData!A1020,19)</f>
        <v/>
      </c>
      <c r="B1017" s="11" t="e">
        <f>IF(PasteData!$U$1="Eastern Daylight Time",View!A1017-(4/24),IF(OR(PasteData!$U$1="Eastern Standard Time",PasteData!$U$1="Central Daylight Time"),View!A1017-(5/24),IF(OR(PasteData!$U$1="Central Standard Time",PasteData!$U$1="Mountain Daylight Time"),View!A1017-(6/24),IF(OR(PasteData!$U$1="Mountain Standard Time",PasteData!$U$1="Pacific Daylight Time"),View!A1017-(7/24),IF(OR(PasteData!$U$1="Pacific Standard Time",PasteData!$U$1="Alaska Daylight Time"),View!A1017-(8/24),IF(PasteData!$U$1="Alaska Standard Time",View!A1017-(9/24),""))))))</f>
        <v>#VALUE!</v>
      </c>
      <c r="C1017" s="10">
        <f>PasteData!C1020</f>
        <v>0</v>
      </c>
      <c r="D1017" s="10">
        <f t="shared" si="76"/>
        <v>5.75</v>
      </c>
      <c r="E1017">
        <f t="shared" si="79"/>
        <v>1</v>
      </c>
      <c r="F1017">
        <f t="shared" si="80"/>
        <v>5.75</v>
      </c>
      <c r="G1017" s="12" t="str">
        <f t="shared" si="77"/>
        <v>Insufficient Data</v>
      </c>
      <c r="H1017" s="13" t="str">
        <f t="shared" si="78"/>
        <v>No Data</v>
      </c>
      <c r="I1017" s="10">
        <f>PasteData!G1020</f>
        <v>0</v>
      </c>
      <c r="J1017" s="10">
        <f>PasteData!H1020</f>
        <v>0</v>
      </c>
    </row>
    <row r="1018" spans="1:10" x14ac:dyDescent="0.3">
      <c r="A1018" s="10" t="str">
        <f>LEFT(PasteData!A1021,19)</f>
        <v/>
      </c>
      <c r="B1018" s="11" t="e">
        <f>IF(PasteData!$U$1="Eastern Daylight Time",View!A1018-(4/24),IF(OR(PasteData!$U$1="Eastern Standard Time",PasteData!$U$1="Central Daylight Time"),View!A1018-(5/24),IF(OR(PasteData!$U$1="Central Standard Time",PasteData!$U$1="Mountain Daylight Time"),View!A1018-(6/24),IF(OR(PasteData!$U$1="Mountain Standard Time",PasteData!$U$1="Pacific Daylight Time"),View!A1018-(7/24),IF(OR(PasteData!$U$1="Pacific Standard Time",PasteData!$U$1="Alaska Daylight Time"),View!A1018-(8/24),IF(PasteData!$U$1="Alaska Standard Time",View!A1018-(9/24),""))))))</f>
        <v>#VALUE!</v>
      </c>
      <c r="C1018" s="10">
        <f>PasteData!C1021</f>
        <v>0</v>
      </c>
      <c r="D1018" s="10">
        <f t="shared" si="76"/>
        <v>5.75</v>
      </c>
      <c r="E1018">
        <f t="shared" si="79"/>
        <v>1</v>
      </c>
      <c r="F1018">
        <f t="shared" si="80"/>
        <v>5.75</v>
      </c>
      <c r="G1018" s="12" t="str">
        <f t="shared" si="77"/>
        <v>Insufficient Data</v>
      </c>
      <c r="H1018" s="13" t="str">
        <f t="shared" si="78"/>
        <v>No Data</v>
      </c>
      <c r="I1018" s="10">
        <f>PasteData!G1021</f>
        <v>0</v>
      </c>
      <c r="J1018" s="10">
        <f>PasteData!H1021</f>
        <v>0</v>
      </c>
    </row>
    <row r="1019" spans="1:10" x14ac:dyDescent="0.3">
      <c r="A1019" s="10" t="str">
        <f>LEFT(PasteData!A1022,19)</f>
        <v/>
      </c>
      <c r="B1019" s="11" t="e">
        <f>IF(PasteData!$U$1="Eastern Daylight Time",View!A1019-(4/24),IF(OR(PasteData!$U$1="Eastern Standard Time",PasteData!$U$1="Central Daylight Time"),View!A1019-(5/24),IF(OR(PasteData!$U$1="Central Standard Time",PasteData!$U$1="Mountain Daylight Time"),View!A1019-(6/24),IF(OR(PasteData!$U$1="Mountain Standard Time",PasteData!$U$1="Pacific Daylight Time"),View!A1019-(7/24),IF(OR(PasteData!$U$1="Pacific Standard Time",PasteData!$U$1="Alaska Daylight Time"),View!A1019-(8/24),IF(PasteData!$U$1="Alaska Standard Time",View!A1019-(9/24),""))))))</f>
        <v>#VALUE!</v>
      </c>
      <c r="C1019" s="10">
        <f>PasteData!C1022</f>
        <v>0</v>
      </c>
      <c r="D1019" s="10">
        <f t="shared" si="76"/>
        <v>5.75</v>
      </c>
      <c r="E1019">
        <f t="shared" si="79"/>
        <v>1</v>
      </c>
      <c r="F1019">
        <f t="shared" si="80"/>
        <v>5.75</v>
      </c>
      <c r="G1019" s="12" t="str">
        <f t="shared" si="77"/>
        <v>Insufficient Data</v>
      </c>
      <c r="H1019" s="13" t="str">
        <f t="shared" si="78"/>
        <v>No Data</v>
      </c>
      <c r="I1019" s="10">
        <f>PasteData!G1022</f>
        <v>0</v>
      </c>
      <c r="J1019" s="10">
        <f>PasteData!H1022</f>
        <v>0</v>
      </c>
    </row>
    <row r="1020" spans="1:10" x14ac:dyDescent="0.3">
      <c r="A1020" s="10" t="str">
        <f>LEFT(PasteData!A1023,19)</f>
        <v/>
      </c>
      <c r="B1020" s="11" t="e">
        <f>IF(PasteData!$U$1="Eastern Daylight Time",View!A1020-(4/24),IF(OR(PasteData!$U$1="Eastern Standard Time",PasteData!$U$1="Central Daylight Time"),View!A1020-(5/24),IF(OR(PasteData!$U$1="Central Standard Time",PasteData!$U$1="Mountain Daylight Time"),View!A1020-(6/24),IF(OR(PasteData!$U$1="Mountain Standard Time",PasteData!$U$1="Pacific Daylight Time"),View!A1020-(7/24),IF(OR(PasteData!$U$1="Pacific Standard Time",PasteData!$U$1="Alaska Daylight Time"),View!A1020-(8/24),IF(PasteData!$U$1="Alaska Standard Time",View!A1020-(9/24),""))))))</f>
        <v>#VALUE!</v>
      </c>
      <c r="C1020" s="10">
        <f>PasteData!C1023</f>
        <v>0</v>
      </c>
      <c r="D1020" s="10">
        <f t="shared" si="76"/>
        <v>5.75</v>
      </c>
      <c r="E1020">
        <f t="shared" si="79"/>
        <v>1</v>
      </c>
      <c r="F1020">
        <f t="shared" si="80"/>
        <v>5.75</v>
      </c>
      <c r="G1020" s="12" t="str">
        <f t="shared" si="77"/>
        <v>Insufficient Data</v>
      </c>
      <c r="H1020" s="13" t="str">
        <f t="shared" si="78"/>
        <v>No Data</v>
      </c>
      <c r="I1020" s="10">
        <f>PasteData!G1023</f>
        <v>0</v>
      </c>
      <c r="J1020" s="10">
        <f>PasteData!H1023</f>
        <v>0</v>
      </c>
    </row>
    <row r="1021" spans="1:10" x14ac:dyDescent="0.3">
      <c r="A1021" s="10" t="str">
        <f>LEFT(PasteData!A1024,19)</f>
        <v/>
      </c>
      <c r="B1021" s="11" t="e">
        <f>IF(PasteData!$U$1="Eastern Daylight Time",View!A1021-(4/24),IF(OR(PasteData!$U$1="Eastern Standard Time",PasteData!$U$1="Central Daylight Time"),View!A1021-(5/24),IF(OR(PasteData!$U$1="Central Standard Time",PasteData!$U$1="Mountain Daylight Time"),View!A1021-(6/24),IF(OR(PasteData!$U$1="Mountain Standard Time",PasteData!$U$1="Pacific Daylight Time"),View!A1021-(7/24),IF(OR(PasteData!$U$1="Pacific Standard Time",PasteData!$U$1="Alaska Daylight Time"),View!A1021-(8/24),IF(PasteData!$U$1="Alaska Standard Time",View!A1021-(9/24),""))))))</f>
        <v>#VALUE!</v>
      </c>
      <c r="C1021" s="10">
        <f>PasteData!C1024</f>
        <v>0</v>
      </c>
      <c r="D1021" s="10">
        <f t="shared" si="76"/>
        <v>5.75</v>
      </c>
      <c r="E1021">
        <f t="shared" si="79"/>
        <v>1</v>
      </c>
      <c r="F1021">
        <f t="shared" si="80"/>
        <v>5.75</v>
      </c>
      <c r="G1021" s="12" t="str">
        <f t="shared" si="77"/>
        <v>Insufficient Data</v>
      </c>
      <c r="H1021" s="13" t="str">
        <f t="shared" si="78"/>
        <v>No Data</v>
      </c>
      <c r="I1021" s="10">
        <f>PasteData!G1024</f>
        <v>0</v>
      </c>
      <c r="J1021" s="10">
        <f>PasteData!H1024</f>
        <v>0</v>
      </c>
    </row>
    <row r="1022" spans="1:10" x14ac:dyDescent="0.3">
      <c r="A1022" s="10" t="str">
        <f>LEFT(PasteData!A1025,19)</f>
        <v/>
      </c>
      <c r="B1022" s="11" t="e">
        <f>IF(PasteData!$U$1="Eastern Daylight Time",View!A1022-(4/24),IF(OR(PasteData!$U$1="Eastern Standard Time",PasteData!$U$1="Central Daylight Time"),View!A1022-(5/24),IF(OR(PasteData!$U$1="Central Standard Time",PasteData!$U$1="Mountain Daylight Time"),View!A1022-(6/24),IF(OR(PasteData!$U$1="Mountain Standard Time",PasteData!$U$1="Pacific Daylight Time"),View!A1022-(7/24),IF(OR(PasteData!$U$1="Pacific Standard Time",PasteData!$U$1="Alaska Daylight Time"),View!A1022-(8/24),IF(PasteData!$U$1="Alaska Standard Time",View!A1022-(9/24),""))))))</f>
        <v>#VALUE!</v>
      </c>
      <c r="C1022" s="10">
        <f>PasteData!C1025</f>
        <v>0</v>
      </c>
      <c r="D1022" s="10">
        <f t="shared" si="76"/>
        <v>5.75</v>
      </c>
      <c r="E1022">
        <f t="shared" si="79"/>
        <v>1</v>
      </c>
      <c r="F1022">
        <f t="shared" si="80"/>
        <v>5.75</v>
      </c>
      <c r="G1022" s="12" t="str">
        <f t="shared" si="77"/>
        <v>Insufficient Data</v>
      </c>
      <c r="H1022" s="13" t="str">
        <f t="shared" si="78"/>
        <v>No Data</v>
      </c>
      <c r="I1022" s="10">
        <f>PasteData!G1025</f>
        <v>0</v>
      </c>
      <c r="J1022" s="10">
        <f>PasteData!H1025</f>
        <v>0</v>
      </c>
    </row>
    <row r="1023" spans="1:10" x14ac:dyDescent="0.3">
      <c r="A1023" s="10" t="str">
        <f>LEFT(PasteData!A1026,19)</f>
        <v/>
      </c>
      <c r="B1023" s="11" t="e">
        <f>IF(PasteData!$U$1="Eastern Daylight Time",View!A1023-(4/24),IF(OR(PasteData!$U$1="Eastern Standard Time",PasteData!$U$1="Central Daylight Time"),View!A1023-(5/24),IF(OR(PasteData!$U$1="Central Standard Time",PasteData!$U$1="Mountain Daylight Time"),View!A1023-(6/24),IF(OR(PasteData!$U$1="Mountain Standard Time",PasteData!$U$1="Pacific Daylight Time"),View!A1023-(7/24),IF(OR(PasteData!$U$1="Pacific Standard Time",PasteData!$U$1="Alaska Daylight Time"),View!A1023-(8/24),IF(PasteData!$U$1="Alaska Standard Time",View!A1023-(9/24),""))))))</f>
        <v>#VALUE!</v>
      </c>
      <c r="C1023" s="10">
        <f>PasteData!C1026</f>
        <v>0</v>
      </c>
      <c r="D1023" s="10">
        <f t="shared" si="76"/>
        <v>5.75</v>
      </c>
      <c r="E1023">
        <f t="shared" si="79"/>
        <v>1</v>
      </c>
      <c r="F1023">
        <f t="shared" si="80"/>
        <v>5.75</v>
      </c>
      <c r="G1023" s="12" t="str">
        <f t="shared" si="77"/>
        <v>Insufficient Data</v>
      </c>
      <c r="H1023" s="13" t="str">
        <f t="shared" si="78"/>
        <v>No Data</v>
      </c>
      <c r="I1023" s="10">
        <f>PasteData!G1026</f>
        <v>0</v>
      </c>
      <c r="J1023" s="10">
        <f>PasteData!H1026</f>
        <v>0</v>
      </c>
    </row>
    <row r="1024" spans="1:10" x14ac:dyDescent="0.3">
      <c r="A1024" s="10" t="str">
        <f>LEFT(PasteData!A1027,19)</f>
        <v/>
      </c>
      <c r="B1024" s="11" t="e">
        <f>IF(PasteData!$U$1="Eastern Daylight Time",View!A1024-(4/24),IF(OR(PasteData!$U$1="Eastern Standard Time",PasteData!$U$1="Central Daylight Time"),View!A1024-(5/24),IF(OR(PasteData!$U$1="Central Standard Time",PasteData!$U$1="Mountain Daylight Time"),View!A1024-(6/24),IF(OR(PasteData!$U$1="Mountain Standard Time",PasteData!$U$1="Pacific Daylight Time"),View!A1024-(7/24),IF(OR(PasteData!$U$1="Pacific Standard Time",PasteData!$U$1="Alaska Daylight Time"),View!A1024-(8/24),IF(PasteData!$U$1="Alaska Standard Time",View!A1024-(9/24),""))))))</f>
        <v>#VALUE!</v>
      </c>
      <c r="C1024" s="10">
        <f>PasteData!C1027</f>
        <v>0</v>
      </c>
      <c r="D1024" s="10">
        <f t="shared" si="76"/>
        <v>5.75</v>
      </c>
      <c r="E1024">
        <f t="shared" si="79"/>
        <v>1</v>
      </c>
      <c r="F1024">
        <f t="shared" si="80"/>
        <v>5.75</v>
      </c>
      <c r="G1024" s="12" t="str">
        <f t="shared" si="77"/>
        <v>Insufficient Data</v>
      </c>
      <c r="H1024" s="13" t="str">
        <f t="shared" si="78"/>
        <v>No Data</v>
      </c>
      <c r="I1024" s="10">
        <f>PasteData!G1027</f>
        <v>0</v>
      </c>
      <c r="J1024" s="10">
        <f>PasteData!H1027</f>
        <v>0</v>
      </c>
    </row>
    <row r="1025" spans="1:10" x14ac:dyDescent="0.3">
      <c r="A1025" s="10" t="str">
        <f>LEFT(PasteData!A1028,19)</f>
        <v/>
      </c>
      <c r="B1025" s="11" t="e">
        <f>IF(PasteData!$U$1="Eastern Daylight Time",View!A1025-(4/24),IF(OR(PasteData!$U$1="Eastern Standard Time",PasteData!$U$1="Central Daylight Time"),View!A1025-(5/24),IF(OR(PasteData!$U$1="Central Standard Time",PasteData!$U$1="Mountain Daylight Time"),View!A1025-(6/24),IF(OR(PasteData!$U$1="Mountain Standard Time",PasteData!$U$1="Pacific Daylight Time"),View!A1025-(7/24),IF(OR(PasteData!$U$1="Pacific Standard Time",PasteData!$U$1="Alaska Daylight Time"),View!A1025-(8/24),IF(PasteData!$U$1="Alaska Standard Time",View!A1025-(9/24),""))))))</f>
        <v>#VALUE!</v>
      </c>
      <c r="C1025" s="10">
        <f>PasteData!C1028</f>
        <v>0</v>
      </c>
      <c r="D1025" s="10">
        <f t="shared" si="76"/>
        <v>5.75</v>
      </c>
      <c r="E1025">
        <f t="shared" si="79"/>
        <v>1</v>
      </c>
      <c r="F1025">
        <f t="shared" si="80"/>
        <v>5.75</v>
      </c>
      <c r="G1025" s="12" t="str">
        <f t="shared" si="77"/>
        <v>Insufficient Data</v>
      </c>
      <c r="H1025" s="13" t="str">
        <f t="shared" si="78"/>
        <v>No Data</v>
      </c>
      <c r="I1025" s="10">
        <f>PasteData!G1028</f>
        <v>0</v>
      </c>
      <c r="J1025" s="10">
        <f>PasteData!H1028</f>
        <v>0</v>
      </c>
    </row>
    <row r="1026" spans="1:10" x14ac:dyDescent="0.3">
      <c r="A1026" s="10" t="str">
        <f>LEFT(PasteData!A1029,19)</f>
        <v/>
      </c>
      <c r="B1026" s="11" t="e">
        <f>IF(PasteData!$U$1="Eastern Daylight Time",View!A1026-(4/24),IF(OR(PasteData!$U$1="Eastern Standard Time",PasteData!$U$1="Central Daylight Time"),View!A1026-(5/24),IF(OR(PasteData!$U$1="Central Standard Time",PasteData!$U$1="Mountain Daylight Time"),View!A1026-(6/24),IF(OR(PasteData!$U$1="Mountain Standard Time",PasteData!$U$1="Pacific Daylight Time"),View!A1026-(7/24),IF(OR(PasteData!$U$1="Pacific Standard Time",PasteData!$U$1="Alaska Daylight Time"),View!A1026-(8/24),IF(PasteData!$U$1="Alaska Standard Time",View!A1026-(9/24),""))))))</f>
        <v>#VALUE!</v>
      </c>
      <c r="C1026" s="10">
        <f>PasteData!C1029</f>
        <v>0</v>
      </c>
      <c r="D1026" s="10">
        <f t="shared" ref="D1026:D1089" si="81">IF(C1026&lt;=343,0.52*C1026-0.086*J1026+5.75,(0.46*C1026)+(0.000393*(C1026)^2)+2.97)</f>
        <v>5.75</v>
      </c>
      <c r="E1026">
        <f t="shared" si="79"/>
        <v>1</v>
      </c>
      <c r="F1026">
        <f t="shared" si="80"/>
        <v>5.75</v>
      </c>
      <c r="G1026" s="12" t="str">
        <f t="shared" si="77"/>
        <v>Insufficient Data</v>
      </c>
      <c r="H1026" s="13" t="str">
        <f t="shared" si="78"/>
        <v>No Data</v>
      </c>
      <c r="I1026" s="10">
        <f>PasteData!G1029</f>
        <v>0</v>
      </c>
      <c r="J1026" s="10">
        <f>PasteData!H1029</f>
        <v>0</v>
      </c>
    </row>
    <row r="1027" spans="1:10" x14ac:dyDescent="0.3">
      <c r="A1027" s="10" t="str">
        <f>LEFT(PasteData!A1030,19)</f>
        <v/>
      </c>
      <c r="B1027" s="11" t="e">
        <f>IF(PasteData!$U$1="Eastern Daylight Time",View!A1027-(4/24),IF(OR(PasteData!$U$1="Eastern Standard Time",PasteData!$U$1="Central Daylight Time"),View!A1027-(5/24),IF(OR(PasteData!$U$1="Central Standard Time",PasteData!$U$1="Mountain Daylight Time"),View!A1027-(6/24),IF(OR(PasteData!$U$1="Mountain Standard Time",PasteData!$U$1="Pacific Daylight Time"),View!A1027-(7/24),IF(OR(PasteData!$U$1="Pacific Standard Time",PasteData!$U$1="Alaska Daylight Time"),View!A1027-(8/24),IF(PasteData!$U$1="Alaska Standard Time",View!A1027-(9/24),""))))))</f>
        <v>#VALUE!</v>
      </c>
      <c r="C1027" s="10">
        <f>PasteData!C1030</f>
        <v>0</v>
      </c>
      <c r="D1027" s="10">
        <f t="shared" si="81"/>
        <v>5.75</v>
      </c>
      <c r="E1027">
        <f t="shared" si="79"/>
        <v>1</v>
      </c>
      <c r="F1027">
        <f t="shared" si="80"/>
        <v>5.75</v>
      </c>
      <c r="G1027" s="12" t="str">
        <f t="shared" ref="G1027:G1090" si="82">IF(COUNTBLANK(A1027:A1038)&gt;=12,"Insufficient Data",ROUND(IF(AND(TRUNC(F1027,1)&gt;=0,TRUNC(F1027,1)&lt;=12),(50/12)*TRUNC(F1027,1),IF(AND(TRUNC(F1027,1)&gt;=12.1,TRUNC(F1027,1)&lt;=35.4),(49/23.3)*(TRUNC(F1027,1)-12.1)+51,IF(AND(TRUNC(F1027,1)&gt;=35.5,TRUNC(F1027,1)&lt;=55.4),(49/19.9)*(TRUNC(F1027,1)-35.5)+101,IF(AND(TRUNC(F1027,1)&gt;=55.5,TRUNC(F1027,1)&lt;=150.4),(49/94.9)*(TRUNC(F1027,1)-55.5)+151,IF(AND(TRUNC(F1027,1)&gt;=150.5,TRUNC(F1027,1)&lt;=250.4),(99/99.9)*(TRUNC(F1027,1)-150.5)+201,IF(AND(TRUNC(F1027,1)&gt;=250.5,TRUNC(F1027,1)&lt;=350.4),(99/99.9)*(TRUNC(F1027,1)-250.5)+301,IF(TRUNC(F1027,1)&gt;=350.5,(99/149.9)*(TRUNC(F1027,1)-350.5)+401,"No Data"))))))),0))</f>
        <v>Insufficient Data</v>
      </c>
      <c r="H1027" s="13" t="str">
        <f t="shared" ref="H1027:H1090" si="83">IF(ISNUMBER(G1027),IF(AND(G1027&gt;=0,G1027&lt;=50),"Good",IF(AND(G1027&gt;=50,G1027&lt;=100),"Moderate",IF(AND(G1027&gt;=101,G1027&lt;=150),"Unhealthy for Sensitive Groups",IF(AND(G1027&gt;=151,G1027&lt;=200),"Unhealthy",IF(AND(G1027&gt;=201,G1027&lt;=300),"Very Unhealthy",IF(AND(G1027&gt;=301,G1027&lt;=500),"Hazardous",IF(G1027&gt;500,"Beyond the AQI","No Data"))))))),"No Data")</f>
        <v>No Data</v>
      </c>
      <c r="I1027" s="10">
        <f>PasteData!G1030</f>
        <v>0</v>
      </c>
      <c r="J1027" s="10">
        <f>PasteData!H1030</f>
        <v>0</v>
      </c>
    </row>
    <row r="1028" spans="1:10" x14ac:dyDescent="0.3">
      <c r="A1028" s="10" t="str">
        <f>LEFT(PasteData!A1031,19)</f>
        <v/>
      </c>
      <c r="B1028" s="11" t="e">
        <f>IF(PasteData!$U$1="Eastern Daylight Time",View!A1028-(4/24),IF(OR(PasteData!$U$1="Eastern Standard Time",PasteData!$U$1="Central Daylight Time"),View!A1028-(5/24),IF(OR(PasteData!$U$1="Central Standard Time",PasteData!$U$1="Mountain Daylight Time"),View!A1028-(6/24),IF(OR(PasteData!$U$1="Mountain Standard Time",PasteData!$U$1="Pacific Daylight Time"),View!A1028-(7/24),IF(OR(PasteData!$U$1="Pacific Standard Time",PasteData!$U$1="Alaska Daylight Time"),View!A1028-(8/24),IF(PasteData!$U$1="Alaska Standard Time",View!A1028-(9/24),""))))))</f>
        <v>#VALUE!</v>
      </c>
      <c r="C1028" s="10">
        <f>PasteData!C1031</f>
        <v>0</v>
      </c>
      <c r="D1028" s="10">
        <f t="shared" si="81"/>
        <v>5.75</v>
      </c>
      <c r="E1028">
        <f t="shared" si="79"/>
        <v>1</v>
      </c>
      <c r="F1028">
        <f t="shared" si="80"/>
        <v>5.75</v>
      </c>
      <c r="G1028" s="12" t="str">
        <f t="shared" si="82"/>
        <v>Insufficient Data</v>
      </c>
      <c r="H1028" s="13" t="str">
        <f t="shared" si="83"/>
        <v>No Data</v>
      </c>
      <c r="I1028" s="10">
        <f>PasteData!G1031</f>
        <v>0</v>
      </c>
      <c r="J1028" s="10">
        <f>PasteData!H1031</f>
        <v>0</v>
      </c>
    </row>
    <row r="1029" spans="1:10" x14ac:dyDescent="0.3">
      <c r="A1029" s="10" t="str">
        <f>LEFT(PasteData!A1032,19)</f>
        <v/>
      </c>
      <c r="B1029" s="11" t="e">
        <f>IF(PasteData!$U$1="Eastern Daylight Time",View!A1029-(4/24),IF(OR(PasteData!$U$1="Eastern Standard Time",PasteData!$U$1="Central Daylight Time"),View!A1029-(5/24),IF(OR(PasteData!$U$1="Central Standard Time",PasteData!$U$1="Mountain Daylight Time"),View!A1029-(6/24),IF(OR(PasteData!$U$1="Mountain Standard Time",PasteData!$U$1="Pacific Daylight Time"),View!A1029-(7/24),IF(OR(PasteData!$U$1="Pacific Standard Time",PasteData!$U$1="Alaska Daylight Time"),View!A1029-(8/24),IF(PasteData!$U$1="Alaska Standard Time",View!A1029-(9/24),""))))))</f>
        <v>#VALUE!</v>
      </c>
      <c r="C1029" s="10">
        <f>PasteData!C1032</f>
        <v>0</v>
      </c>
      <c r="D1029" s="10">
        <f t="shared" si="81"/>
        <v>5.75</v>
      </c>
      <c r="E1029">
        <f t="shared" si="79"/>
        <v>1</v>
      </c>
      <c r="F1029">
        <f t="shared" si="80"/>
        <v>5.75</v>
      </c>
      <c r="G1029" s="12" t="str">
        <f t="shared" si="82"/>
        <v>Insufficient Data</v>
      </c>
      <c r="H1029" s="13" t="str">
        <f t="shared" si="83"/>
        <v>No Data</v>
      </c>
      <c r="I1029" s="10">
        <f>PasteData!G1032</f>
        <v>0</v>
      </c>
      <c r="J1029" s="10">
        <f>PasteData!H1032</f>
        <v>0</v>
      </c>
    </row>
    <row r="1030" spans="1:10" x14ac:dyDescent="0.3">
      <c r="A1030" s="10" t="str">
        <f>LEFT(PasteData!A1033,19)</f>
        <v/>
      </c>
      <c r="B1030" s="11" t="e">
        <f>IF(PasteData!$U$1="Eastern Daylight Time",View!A1030-(4/24),IF(OR(PasteData!$U$1="Eastern Standard Time",PasteData!$U$1="Central Daylight Time"),View!A1030-(5/24),IF(OR(PasteData!$U$1="Central Standard Time",PasteData!$U$1="Mountain Daylight Time"),View!A1030-(6/24),IF(OR(PasteData!$U$1="Mountain Standard Time",PasteData!$U$1="Pacific Daylight Time"),View!A1030-(7/24),IF(OR(PasteData!$U$1="Pacific Standard Time",PasteData!$U$1="Alaska Daylight Time"),View!A1030-(8/24),IF(PasteData!$U$1="Alaska Standard Time",View!A1030-(9/24),""))))))</f>
        <v>#VALUE!</v>
      </c>
      <c r="C1030" s="10">
        <f>PasteData!C1033</f>
        <v>0</v>
      </c>
      <c r="D1030" s="10">
        <f t="shared" si="81"/>
        <v>5.75</v>
      </c>
      <c r="E1030">
        <f t="shared" si="79"/>
        <v>1</v>
      </c>
      <c r="F1030">
        <f t="shared" si="80"/>
        <v>5.75</v>
      </c>
      <c r="G1030" s="12" t="str">
        <f t="shared" si="82"/>
        <v>Insufficient Data</v>
      </c>
      <c r="H1030" s="13" t="str">
        <f t="shared" si="83"/>
        <v>No Data</v>
      </c>
      <c r="I1030" s="10">
        <f>PasteData!G1033</f>
        <v>0</v>
      </c>
      <c r="J1030" s="10">
        <f>PasteData!H1033</f>
        <v>0</v>
      </c>
    </row>
    <row r="1031" spans="1:10" x14ac:dyDescent="0.3">
      <c r="A1031" s="10" t="str">
        <f>LEFT(PasteData!A1034,19)</f>
        <v/>
      </c>
      <c r="B1031" s="11" t="e">
        <f>IF(PasteData!$U$1="Eastern Daylight Time",View!A1031-(4/24),IF(OR(PasteData!$U$1="Eastern Standard Time",PasteData!$U$1="Central Daylight Time"),View!A1031-(5/24),IF(OR(PasteData!$U$1="Central Standard Time",PasteData!$U$1="Mountain Daylight Time"),View!A1031-(6/24),IF(OR(PasteData!$U$1="Mountain Standard Time",PasteData!$U$1="Pacific Daylight Time"),View!A1031-(7/24),IF(OR(PasteData!$U$1="Pacific Standard Time",PasteData!$U$1="Alaska Daylight Time"),View!A1031-(8/24),IF(PasteData!$U$1="Alaska Standard Time",View!A1031-(9/24),""))))))</f>
        <v>#VALUE!</v>
      </c>
      <c r="C1031" s="10">
        <f>PasteData!C1034</f>
        <v>0</v>
      </c>
      <c r="D1031" s="10">
        <f t="shared" si="81"/>
        <v>5.75</v>
      </c>
      <c r="E1031">
        <f t="shared" si="79"/>
        <v>1</v>
      </c>
      <c r="F1031">
        <f t="shared" si="80"/>
        <v>5.75</v>
      </c>
      <c r="G1031" s="12" t="str">
        <f t="shared" si="82"/>
        <v>Insufficient Data</v>
      </c>
      <c r="H1031" s="13" t="str">
        <f t="shared" si="83"/>
        <v>No Data</v>
      </c>
      <c r="I1031" s="10">
        <f>PasteData!G1034</f>
        <v>0</v>
      </c>
      <c r="J1031" s="10">
        <f>PasteData!H1034</f>
        <v>0</v>
      </c>
    </row>
    <row r="1032" spans="1:10" x14ac:dyDescent="0.3">
      <c r="A1032" s="10" t="str">
        <f>LEFT(PasteData!A1035,19)</f>
        <v/>
      </c>
      <c r="B1032" s="11" t="e">
        <f>IF(PasteData!$U$1="Eastern Daylight Time",View!A1032-(4/24),IF(OR(PasteData!$U$1="Eastern Standard Time",PasteData!$U$1="Central Daylight Time"),View!A1032-(5/24),IF(OR(PasteData!$U$1="Central Standard Time",PasteData!$U$1="Mountain Daylight Time"),View!A1032-(6/24),IF(OR(PasteData!$U$1="Mountain Standard Time",PasteData!$U$1="Pacific Daylight Time"),View!A1032-(7/24),IF(OR(PasteData!$U$1="Pacific Standard Time",PasteData!$U$1="Alaska Daylight Time"),View!A1032-(8/24),IF(PasteData!$U$1="Alaska Standard Time",View!A1032-(9/24),""))))))</f>
        <v>#VALUE!</v>
      </c>
      <c r="C1032" s="10">
        <f>PasteData!C1035</f>
        <v>0</v>
      </c>
      <c r="D1032" s="10">
        <f t="shared" si="81"/>
        <v>5.75</v>
      </c>
      <c r="E1032">
        <f t="shared" si="79"/>
        <v>1</v>
      </c>
      <c r="F1032">
        <f t="shared" si="80"/>
        <v>5.75</v>
      </c>
      <c r="G1032" s="12" t="str">
        <f t="shared" si="82"/>
        <v>Insufficient Data</v>
      </c>
      <c r="H1032" s="13" t="str">
        <f t="shared" si="83"/>
        <v>No Data</v>
      </c>
      <c r="I1032" s="10">
        <f>PasteData!G1035</f>
        <v>0</v>
      </c>
      <c r="J1032" s="10">
        <f>PasteData!H1035</f>
        <v>0</v>
      </c>
    </row>
    <row r="1033" spans="1:10" x14ac:dyDescent="0.3">
      <c r="A1033" s="10" t="str">
        <f>LEFT(PasteData!A1036,19)</f>
        <v/>
      </c>
      <c r="B1033" s="11" t="e">
        <f>IF(PasteData!$U$1="Eastern Daylight Time",View!A1033-(4/24),IF(OR(PasteData!$U$1="Eastern Standard Time",PasteData!$U$1="Central Daylight Time"),View!A1033-(5/24),IF(OR(PasteData!$U$1="Central Standard Time",PasteData!$U$1="Mountain Daylight Time"),View!A1033-(6/24),IF(OR(PasteData!$U$1="Mountain Standard Time",PasteData!$U$1="Pacific Daylight Time"),View!A1033-(7/24),IF(OR(PasteData!$U$1="Pacific Standard Time",PasteData!$U$1="Alaska Daylight Time"),View!A1033-(8/24),IF(PasteData!$U$1="Alaska Standard Time",View!A1033-(9/24),""))))))</f>
        <v>#VALUE!</v>
      </c>
      <c r="C1033" s="10">
        <f>PasteData!C1036</f>
        <v>0</v>
      </c>
      <c r="D1033" s="10">
        <f t="shared" si="81"/>
        <v>5.75</v>
      </c>
      <c r="E1033">
        <f t="shared" si="79"/>
        <v>1</v>
      </c>
      <c r="F1033">
        <f t="shared" si="80"/>
        <v>5.75</v>
      </c>
      <c r="G1033" s="12" t="str">
        <f t="shared" si="82"/>
        <v>Insufficient Data</v>
      </c>
      <c r="H1033" s="13" t="str">
        <f t="shared" si="83"/>
        <v>No Data</v>
      </c>
      <c r="I1033" s="10">
        <f>PasteData!G1036</f>
        <v>0</v>
      </c>
      <c r="J1033" s="10">
        <f>PasteData!H1036</f>
        <v>0</v>
      </c>
    </row>
    <row r="1034" spans="1:10" x14ac:dyDescent="0.3">
      <c r="A1034" s="10" t="str">
        <f>LEFT(PasteData!A1037,19)</f>
        <v/>
      </c>
      <c r="B1034" s="11" t="e">
        <f>IF(PasteData!$U$1="Eastern Daylight Time",View!A1034-(4/24),IF(OR(PasteData!$U$1="Eastern Standard Time",PasteData!$U$1="Central Daylight Time"),View!A1034-(5/24),IF(OR(PasteData!$U$1="Central Standard Time",PasteData!$U$1="Mountain Daylight Time"),View!A1034-(6/24),IF(OR(PasteData!$U$1="Mountain Standard Time",PasteData!$U$1="Pacific Daylight Time"),View!A1034-(7/24),IF(OR(PasteData!$U$1="Pacific Standard Time",PasteData!$U$1="Alaska Daylight Time"),View!A1034-(8/24),IF(PasteData!$U$1="Alaska Standard Time",View!A1034-(9/24),""))))))</f>
        <v>#VALUE!</v>
      </c>
      <c r="C1034" s="10">
        <f>PasteData!C1037</f>
        <v>0</v>
      </c>
      <c r="D1034" s="10">
        <f t="shared" si="81"/>
        <v>5.75</v>
      </c>
      <c r="E1034">
        <f t="shared" si="79"/>
        <v>1</v>
      </c>
      <c r="F1034">
        <f t="shared" si="80"/>
        <v>5.75</v>
      </c>
      <c r="G1034" s="12" t="str">
        <f t="shared" si="82"/>
        <v>Insufficient Data</v>
      </c>
      <c r="H1034" s="13" t="str">
        <f t="shared" si="83"/>
        <v>No Data</v>
      </c>
      <c r="I1034" s="10">
        <f>PasteData!G1037</f>
        <v>0</v>
      </c>
      <c r="J1034" s="10">
        <f>PasteData!H1037</f>
        <v>0</v>
      </c>
    </row>
    <row r="1035" spans="1:10" x14ac:dyDescent="0.3">
      <c r="A1035" s="10" t="str">
        <f>LEFT(PasteData!A1038,19)</f>
        <v/>
      </c>
      <c r="B1035" s="11" t="e">
        <f>IF(PasteData!$U$1="Eastern Daylight Time",View!A1035-(4/24),IF(OR(PasteData!$U$1="Eastern Standard Time",PasteData!$U$1="Central Daylight Time"),View!A1035-(5/24),IF(OR(PasteData!$U$1="Central Standard Time",PasteData!$U$1="Mountain Daylight Time"),View!A1035-(6/24),IF(OR(PasteData!$U$1="Mountain Standard Time",PasteData!$U$1="Pacific Daylight Time"),View!A1035-(7/24),IF(OR(PasteData!$U$1="Pacific Standard Time",PasteData!$U$1="Alaska Daylight Time"),View!A1035-(8/24),IF(PasteData!$U$1="Alaska Standard Time",View!A1035-(9/24),""))))))</f>
        <v>#VALUE!</v>
      </c>
      <c r="C1035" s="10">
        <f>PasteData!C1038</f>
        <v>0</v>
      </c>
      <c r="D1035" s="10">
        <f t="shared" si="81"/>
        <v>5.75</v>
      </c>
      <c r="E1035">
        <f t="shared" si="79"/>
        <v>1</v>
      </c>
      <c r="F1035">
        <f t="shared" si="80"/>
        <v>5.75</v>
      </c>
      <c r="G1035" s="12" t="str">
        <f t="shared" si="82"/>
        <v>Insufficient Data</v>
      </c>
      <c r="H1035" s="13" t="str">
        <f t="shared" si="83"/>
        <v>No Data</v>
      </c>
      <c r="I1035" s="10">
        <f>PasteData!G1038</f>
        <v>0</v>
      </c>
      <c r="J1035" s="10">
        <f>PasteData!H1038</f>
        <v>0</v>
      </c>
    </row>
    <row r="1036" spans="1:10" x14ac:dyDescent="0.3">
      <c r="A1036" s="10" t="str">
        <f>LEFT(PasteData!A1039,19)</f>
        <v/>
      </c>
      <c r="B1036" s="11" t="e">
        <f>IF(PasteData!$U$1="Eastern Daylight Time",View!A1036-(4/24),IF(OR(PasteData!$U$1="Eastern Standard Time",PasteData!$U$1="Central Daylight Time"),View!A1036-(5/24),IF(OR(PasteData!$U$1="Central Standard Time",PasteData!$U$1="Mountain Daylight Time"),View!A1036-(6/24),IF(OR(PasteData!$U$1="Mountain Standard Time",PasteData!$U$1="Pacific Daylight Time"),View!A1036-(7/24),IF(OR(PasteData!$U$1="Pacific Standard Time",PasteData!$U$1="Alaska Daylight Time"),View!A1036-(8/24),IF(PasteData!$U$1="Alaska Standard Time",View!A1036-(9/24),""))))))</f>
        <v>#VALUE!</v>
      </c>
      <c r="C1036" s="10">
        <f>PasteData!C1039</f>
        <v>0</v>
      </c>
      <c r="D1036" s="10">
        <f t="shared" si="81"/>
        <v>5.75</v>
      </c>
      <c r="E1036">
        <f t="shared" si="79"/>
        <v>1</v>
      </c>
      <c r="F1036">
        <f t="shared" si="80"/>
        <v>5.75</v>
      </c>
      <c r="G1036" s="12" t="str">
        <f t="shared" si="82"/>
        <v>Insufficient Data</v>
      </c>
      <c r="H1036" s="13" t="str">
        <f t="shared" si="83"/>
        <v>No Data</v>
      </c>
      <c r="I1036" s="10">
        <f>PasteData!G1039</f>
        <v>0</v>
      </c>
      <c r="J1036" s="10">
        <f>PasteData!H1039</f>
        <v>0</v>
      </c>
    </row>
    <row r="1037" spans="1:10" x14ac:dyDescent="0.3">
      <c r="A1037" s="10" t="str">
        <f>LEFT(PasteData!A1040,19)</f>
        <v/>
      </c>
      <c r="B1037" s="11" t="e">
        <f>IF(PasteData!$U$1="Eastern Daylight Time",View!A1037-(4/24),IF(OR(PasteData!$U$1="Eastern Standard Time",PasteData!$U$1="Central Daylight Time"),View!A1037-(5/24),IF(OR(PasteData!$U$1="Central Standard Time",PasteData!$U$1="Mountain Daylight Time"),View!A1037-(6/24),IF(OR(PasteData!$U$1="Mountain Standard Time",PasteData!$U$1="Pacific Daylight Time"),View!A1037-(7/24),IF(OR(PasteData!$U$1="Pacific Standard Time",PasteData!$U$1="Alaska Daylight Time"),View!A1037-(8/24),IF(PasteData!$U$1="Alaska Standard Time",View!A1037-(9/24),""))))))</f>
        <v>#VALUE!</v>
      </c>
      <c r="C1037" s="10">
        <f>PasteData!C1040</f>
        <v>0</v>
      </c>
      <c r="D1037" s="10">
        <f t="shared" si="81"/>
        <v>5.75</v>
      </c>
      <c r="E1037">
        <f t="shared" si="79"/>
        <v>1</v>
      </c>
      <c r="F1037">
        <f t="shared" si="80"/>
        <v>5.75</v>
      </c>
      <c r="G1037" s="12" t="str">
        <f t="shared" si="82"/>
        <v>Insufficient Data</v>
      </c>
      <c r="H1037" s="13" t="str">
        <f t="shared" si="83"/>
        <v>No Data</v>
      </c>
      <c r="I1037" s="10">
        <f>PasteData!G1040</f>
        <v>0</v>
      </c>
      <c r="J1037" s="10">
        <f>PasteData!H1040</f>
        <v>0</v>
      </c>
    </row>
    <row r="1038" spans="1:10" x14ac:dyDescent="0.3">
      <c r="A1038" s="10" t="str">
        <f>LEFT(PasteData!A1041,19)</f>
        <v/>
      </c>
      <c r="B1038" s="11" t="e">
        <f>IF(PasteData!$U$1="Eastern Daylight Time",View!A1038-(4/24),IF(OR(PasteData!$U$1="Eastern Standard Time",PasteData!$U$1="Central Daylight Time"),View!A1038-(5/24),IF(OR(PasteData!$U$1="Central Standard Time",PasteData!$U$1="Mountain Daylight Time"),View!A1038-(6/24),IF(OR(PasteData!$U$1="Mountain Standard Time",PasteData!$U$1="Pacific Daylight Time"),View!A1038-(7/24),IF(OR(PasteData!$U$1="Pacific Standard Time",PasteData!$U$1="Alaska Daylight Time"),View!A1038-(8/24),IF(PasteData!$U$1="Alaska Standard Time",View!A1038-(9/24),""))))))</f>
        <v>#VALUE!</v>
      </c>
      <c r="C1038" s="10">
        <f>PasteData!C1041</f>
        <v>0</v>
      </c>
      <c r="D1038" s="10">
        <f t="shared" si="81"/>
        <v>5.75</v>
      </c>
      <c r="E1038">
        <f t="shared" ref="E1038:E1101" si="84">IF(1-(MAX(D1027:D1038)-MIN(D1027:D1038))/MAX(D1027:D1038)&lt;0.5,0.5,1-((MAX(D1027:D1038)-MIN(D1027:D1038))/MAX(D1027:D1038)))</f>
        <v>1</v>
      </c>
      <c r="F1038">
        <f t="shared" ref="F1038:F1101" si="85">((D1038*(E1038^0))+(D1037*(E1038^1))+(D1036*(E1038^2))+(D1035*(E1038^3))+(D1034*(E1038^4))+(D1033*(E1038^5))+(D1032*(E1038^6))+(D1031*(E1038^7))+(D1030*(E1038^8))+(D1029*(E1038^9))+(D1028*(E1038^10))+(D1027*(E1038^11)))/((E1038^0)+(E1038^1)+(E1038^2)+(E1038^3)+(E1038^4)+(E1038^5)+(E1038^6)+(E1038^7)+(E1038^8)+(E1038^9)+(E1038^10)+(E1038^11))</f>
        <v>5.75</v>
      </c>
      <c r="G1038" s="12" t="str">
        <f t="shared" si="82"/>
        <v>Insufficient Data</v>
      </c>
      <c r="H1038" s="13" t="str">
        <f t="shared" si="83"/>
        <v>No Data</v>
      </c>
      <c r="I1038" s="10">
        <f>PasteData!G1041</f>
        <v>0</v>
      </c>
      <c r="J1038" s="10">
        <f>PasteData!H1041</f>
        <v>0</v>
      </c>
    </row>
    <row r="1039" spans="1:10" x14ac:dyDescent="0.3">
      <c r="A1039" s="10" t="str">
        <f>LEFT(PasteData!A1042,19)</f>
        <v/>
      </c>
      <c r="B1039" s="11" t="e">
        <f>IF(PasteData!$U$1="Eastern Daylight Time",View!A1039-(4/24),IF(OR(PasteData!$U$1="Eastern Standard Time",PasteData!$U$1="Central Daylight Time"),View!A1039-(5/24),IF(OR(PasteData!$U$1="Central Standard Time",PasteData!$U$1="Mountain Daylight Time"),View!A1039-(6/24),IF(OR(PasteData!$U$1="Mountain Standard Time",PasteData!$U$1="Pacific Daylight Time"),View!A1039-(7/24),IF(OR(PasteData!$U$1="Pacific Standard Time",PasteData!$U$1="Alaska Daylight Time"),View!A1039-(8/24),IF(PasteData!$U$1="Alaska Standard Time",View!A1039-(9/24),""))))))</f>
        <v>#VALUE!</v>
      </c>
      <c r="C1039" s="10">
        <f>PasteData!C1042</f>
        <v>0</v>
      </c>
      <c r="D1039" s="10">
        <f t="shared" si="81"/>
        <v>5.75</v>
      </c>
      <c r="E1039">
        <f t="shared" si="84"/>
        <v>1</v>
      </c>
      <c r="F1039">
        <f t="shared" si="85"/>
        <v>5.75</v>
      </c>
      <c r="G1039" s="12" t="str">
        <f t="shared" si="82"/>
        <v>Insufficient Data</v>
      </c>
      <c r="H1039" s="13" t="str">
        <f t="shared" si="83"/>
        <v>No Data</v>
      </c>
      <c r="I1039" s="10">
        <f>PasteData!G1042</f>
        <v>0</v>
      </c>
      <c r="J1039" s="10">
        <f>PasteData!H1042</f>
        <v>0</v>
      </c>
    </row>
    <row r="1040" spans="1:10" x14ac:dyDescent="0.3">
      <c r="A1040" s="10" t="str">
        <f>LEFT(PasteData!A1043,19)</f>
        <v/>
      </c>
      <c r="B1040" s="11" t="e">
        <f>IF(PasteData!$U$1="Eastern Daylight Time",View!A1040-(4/24),IF(OR(PasteData!$U$1="Eastern Standard Time",PasteData!$U$1="Central Daylight Time"),View!A1040-(5/24),IF(OR(PasteData!$U$1="Central Standard Time",PasteData!$U$1="Mountain Daylight Time"),View!A1040-(6/24),IF(OR(PasteData!$U$1="Mountain Standard Time",PasteData!$U$1="Pacific Daylight Time"),View!A1040-(7/24),IF(OR(PasteData!$U$1="Pacific Standard Time",PasteData!$U$1="Alaska Daylight Time"),View!A1040-(8/24),IF(PasteData!$U$1="Alaska Standard Time",View!A1040-(9/24),""))))))</f>
        <v>#VALUE!</v>
      </c>
      <c r="C1040" s="10">
        <f>PasteData!C1043</f>
        <v>0</v>
      </c>
      <c r="D1040" s="10">
        <f t="shared" si="81"/>
        <v>5.75</v>
      </c>
      <c r="E1040">
        <f t="shared" si="84"/>
        <v>1</v>
      </c>
      <c r="F1040">
        <f t="shared" si="85"/>
        <v>5.75</v>
      </c>
      <c r="G1040" s="12" t="str">
        <f t="shared" si="82"/>
        <v>Insufficient Data</v>
      </c>
      <c r="H1040" s="13" t="str">
        <f t="shared" si="83"/>
        <v>No Data</v>
      </c>
      <c r="I1040" s="10">
        <f>PasteData!G1043</f>
        <v>0</v>
      </c>
      <c r="J1040" s="10">
        <f>PasteData!H1043</f>
        <v>0</v>
      </c>
    </row>
    <row r="1041" spans="1:10" x14ac:dyDescent="0.3">
      <c r="A1041" s="10" t="str">
        <f>LEFT(PasteData!A1044,19)</f>
        <v/>
      </c>
      <c r="B1041" s="11" t="e">
        <f>IF(PasteData!$U$1="Eastern Daylight Time",View!A1041-(4/24),IF(OR(PasteData!$U$1="Eastern Standard Time",PasteData!$U$1="Central Daylight Time"),View!A1041-(5/24),IF(OR(PasteData!$U$1="Central Standard Time",PasteData!$U$1="Mountain Daylight Time"),View!A1041-(6/24),IF(OR(PasteData!$U$1="Mountain Standard Time",PasteData!$U$1="Pacific Daylight Time"),View!A1041-(7/24),IF(OR(PasteData!$U$1="Pacific Standard Time",PasteData!$U$1="Alaska Daylight Time"),View!A1041-(8/24),IF(PasteData!$U$1="Alaska Standard Time",View!A1041-(9/24),""))))))</f>
        <v>#VALUE!</v>
      </c>
      <c r="C1041" s="10">
        <f>PasteData!C1044</f>
        <v>0</v>
      </c>
      <c r="D1041" s="10">
        <f t="shared" si="81"/>
        <v>5.75</v>
      </c>
      <c r="E1041">
        <f t="shared" si="84"/>
        <v>1</v>
      </c>
      <c r="F1041">
        <f t="shared" si="85"/>
        <v>5.75</v>
      </c>
      <c r="G1041" s="12" t="str">
        <f t="shared" si="82"/>
        <v>Insufficient Data</v>
      </c>
      <c r="H1041" s="13" t="str">
        <f t="shared" si="83"/>
        <v>No Data</v>
      </c>
      <c r="I1041" s="10">
        <f>PasteData!G1044</f>
        <v>0</v>
      </c>
      <c r="J1041" s="10">
        <f>PasteData!H1044</f>
        <v>0</v>
      </c>
    </row>
    <row r="1042" spans="1:10" x14ac:dyDescent="0.3">
      <c r="A1042" s="10" t="str">
        <f>LEFT(PasteData!A1045,19)</f>
        <v/>
      </c>
      <c r="B1042" s="11" t="e">
        <f>IF(PasteData!$U$1="Eastern Daylight Time",View!A1042-(4/24),IF(OR(PasteData!$U$1="Eastern Standard Time",PasteData!$U$1="Central Daylight Time"),View!A1042-(5/24),IF(OR(PasteData!$U$1="Central Standard Time",PasteData!$U$1="Mountain Daylight Time"),View!A1042-(6/24),IF(OR(PasteData!$U$1="Mountain Standard Time",PasteData!$U$1="Pacific Daylight Time"),View!A1042-(7/24),IF(OR(PasteData!$U$1="Pacific Standard Time",PasteData!$U$1="Alaska Daylight Time"),View!A1042-(8/24),IF(PasteData!$U$1="Alaska Standard Time",View!A1042-(9/24),""))))))</f>
        <v>#VALUE!</v>
      </c>
      <c r="C1042" s="10">
        <f>PasteData!C1045</f>
        <v>0</v>
      </c>
      <c r="D1042" s="10">
        <f t="shared" si="81"/>
        <v>5.75</v>
      </c>
      <c r="E1042">
        <f t="shared" si="84"/>
        <v>1</v>
      </c>
      <c r="F1042">
        <f t="shared" si="85"/>
        <v>5.75</v>
      </c>
      <c r="G1042" s="12" t="str">
        <f t="shared" si="82"/>
        <v>Insufficient Data</v>
      </c>
      <c r="H1042" s="13" t="str">
        <f t="shared" si="83"/>
        <v>No Data</v>
      </c>
      <c r="I1042" s="10">
        <f>PasteData!G1045</f>
        <v>0</v>
      </c>
      <c r="J1042" s="10">
        <f>PasteData!H1045</f>
        <v>0</v>
      </c>
    </row>
    <row r="1043" spans="1:10" x14ac:dyDescent="0.3">
      <c r="A1043" s="10" t="str">
        <f>LEFT(PasteData!A1046,19)</f>
        <v/>
      </c>
      <c r="B1043" s="11" t="e">
        <f>IF(PasteData!$U$1="Eastern Daylight Time",View!A1043-(4/24),IF(OR(PasteData!$U$1="Eastern Standard Time",PasteData!$U$1="Central Daylight Time"),View!A1043-(5/24),IF(OR(PasteData!$U$1="Central Standard Time",PasteData!$U$1="Mountain Daylight Time"),View!A1043-(6/24),IF(OR(PasteData!$U$1="Mountain Standard Time",PasteData!$U$1="Pacific Daylight Time"),View!A1043-(7/24),IF(OR(PasteData!$U$1="Pacific Standard Time",PasteData!$U$1="Alaska Daylight Time"),View!A1043-(8/24),IF(PasteData!$U$1="Alaska Standard Time",View!A1043-(9/24),""))))))</f>
        <v>#VALUE!</v>
      </c>
      <c r="C1043" s="10">
        <f>PasteData!C1046</f>
        <v>0</v>
      </c>
      <c r="D1043" s="10">
        <f t="shared" si="81"/>
        <v>5.75</v>
      </c>
      <c r="E1043">
        <f t="shared" si="84"/>
        <v>1</v>
      </c>
      <c r="F1043">
        <f t="shared" si="85"/>
        <v>5.75</v>
      </c>
      <c r="G1043" s="12" t="str">
        <f t="shared" si="82"/>
        <v>Insufficient Data</v>
      </c>
      <c r="H1043" s="13" t="str">
        <f t="shared" si="83"/>
        <v>No Data</v>
      </c>
      <c r="I1043" s="10">
        <f>PasteData!G1046</f>
        <v>0</v>
      </c>
      <c r="J1043" s="10">
        <f>PasteData!H1046</f>
        <v>0</v>
      </c>
    </row>
    <row r="1044" spans="1:10" x14ac:dyDescent="0.3">
      <c r="A1044" s="10" t="str">
        <f>LEFT(PasteData!A1047,19)</f>
        <v/>
      </c>
      <c r="B1044" s="11" t="e">
        <f>IF(PasteData!$U$1="Eastern Daylight Time",View!A1044-(4/24),IF(OR(PasteData!$U$1="Eastern Standard Time",PasteData!$U$1="Central Daylight Time"),View!A1044-(5/24),IF(OR(PasteData!$U$1="Central Standard Time",PasteData!$U$1="Mountain Daylight Time"),View!A1044-(6/24),IF(OR(PasteData!$U$1="Mountain Standard Time",PasteData!$U$1="Pacific Daylight Time"),View!A1044-(7/24),IF(OR(PasteData!$U$1="Pacific Standard Time",PasteData!$U$1="Alaska Daylight Time"),View!A1044-(8/24),IF(PasteData!$U$1="Alaska Standard Time",View!A1044-(9/24),""))))))</f>
        <v>#VALUE!</v>
      </c>
      <c r="C1044" s="10">
        <f>PasteData!C1047</f>
        <v>0</v>
      </c>
      <c r="D1044" s="10">
        <f t="shared" si="81"/>
        <v>5.75</v>
      </c>
      <c r="E1044">
        <f t="shared" si="84"/>
        <v>1</v>
      </c>
      <c r="F1044">
        <f t="shared" si="85"/>
        <v>5.75</v>
      </c>
      <c r="G1044" s="12" t="str">
        <f t="shared" si="82"/>
        <v>Insufficient Data</v>
      </c>
      <c r="H1044" s="13" t="str">
        <f t="shared" si="83"/>
        <v>No Data</v>
      </c>
      <c r="I1044" s="10">
        <f>PasteData!G1047</f>
        <v>0</v>
      </c>
      <c r="J1044" s="10">
        <f>PasteData!H1047</f>
        <v>0</v>
      </c>
    </row>
    <row r="1045" spans="1:10" x14ac:dyDescent="0.3">
      <c r="A1045" s="10" t="str">
        <f>LEFT(PasteData!A1048,19)</f>
        <v/>
      </c>
      <c r="B1045" s="11" t="e">
        <f>IF(PasteData!$U$1="Eastern Daylight Time",View!A1045-(4/24),IF(OR(PasteData!$U$1="Eastern Standard Time",PasteData!$U$1="Central Daylight Time"),View!A1045-(5/24),IF(OR(PasteData!$U$1="Central Standard Time",PasteData!$U$1="Mountain Daylight Time"),View!A1045-(6/24),IF(OR(PasteData!$U$1="Mountain Standard Time",PasteData!$U$1="Pacific Daylight Time"),View!A1045-(7/24),IF(OR(PasteData!$U$1="Pacific Standard Time",PasteData!$U$1="Alaska Daylight Time"),View!A1045-(8/24),IF(PasteData!$U$1="Alaska Standard Time",View!A1045-(9/24),""))))))</f>
        <v>#VALUE!</v>
      </c>
      <c r="C1045" s="10">
        <f>PasteData!C1048</f>
        <v>0</v>
      </c>
      <c r="D1045" s="10">
        <f t="shared" si="81"/>
        <v>5.75</v>
      </c>
      <c r="E1045">
        <f t="shared" si="84"/>
        <v>1</v>
      </c>
      <c r="F1045">
        <f t="shared" si="85"/>
        <v>5.75</v>
      </c>
      <c r="G1045" s="12" t="str">
        <f t="shared" si="82"/>
        <v>Insufficient Data</v>
      </c>
      <c r="H1045" s="13" t="str">
        <f t="shared" si="83"/>
        <v>No Data</v>
      </c>
      <c r="I1045" s="10">
        <f>PasteData!G1048</f>
        <v>0</v>
      </c>
      <c r="J1045" s="10">
        <f>PasteData!H1048</f>
        <v>0</v>
      </c>
    </row>
    <row r="1046" spans="1:10" x14ac:dyDescent="0.3">
      <c r="A1046" s="10" t="str">
        <f>LEFT(PasteData!A1049,19)</f>
        <v/>
      </c>
      <c r="B1046" s="11" t="e">
        <f>IF(PasteData!$U$1="Eastern Daylight Time",View!A1046-(4/24),IF(OR(PasteData!$U$1="Eastern Standard Time",PasteData!$U$1="Central Daylight Time"),View!A1046-(5/24),IF(OR(PasteData!$U$1="Central Standard Time",PasteData!$U$1="Mountain Daylight Time"),View!A1046-(6/24),IF(OR(PasteData!$U$1="Mountain Standard Time",PasteData!$U$1="Pacific Daylight Time"),View!A1046-(7/24),IF(OR(PasteData!$U$1="Pacific Standard Time",PasteData!$U$1="Alaska Daylight Time"),View!A1046-(8/24),IF(PasteData!$U$1="Alaska Standard Time",View!A1046-(9/24),""))))))</f>
        <v>#VALUE!</v>
      </c>
      <c r="C1046" s="10">
        <f>PasteData!C1049</f>
        <v>0</v>
      </c>
      <c r="D1046" s="10">
        <f t="shared" si="81"/>
        <v>5.75</v>
      </c>
      <c r="E1046">
        <f t="shared" si="84"/>
        <v>1</v>
      </c>
      <c r="F1046">
        <f t="shared" si="85"/>
        <v>5.75</v>
      </c>
      <c r="G1046" s="12" t="str">
        <f t="shared" si="82"/>
        <v>Insufficient Data</v>
      </c>
      <c r="H1046" s="13" t="str">
        <f t="shared" si="83"/>
        <v>No Data</v>
      </c>
      <c r="I1046" s="10">
        <f>PasteData!G1049</f>
        <v>0</v>
      </c>
      <c r="J1046" s="10">
        <f>PasteData!H1049</f>
        <v>0</v>
      </c>
    </row>
    <row r="1047" spans="1:10" x14ac:dyDescent="0.3">
      <c r="A1047" s="10" t="str">
        <f>LEFT(PasteData!A1050,19)</f>
        <v/>
      </c>
      <c r="B1047" s="11" t="e">
        <f>IF(PasteData!$U$1="Eastern Daylight Time",View!A1047-(4/24),IF(OR(PasteData!$U$1="Eastern Standard Time",PasteData!$U$1="Central Daylight Time"),View!A1047-(5/24),IF(OR(PasteData!$U$1="Central Standard Time",PasteData!$U$1="Mountain Daylight Time"),View!A1047-(6/24),IF(OR(PasteData!$U$1="Mountain Standard Time",PasteData!$U$1="Pacific Daylight Time"),View!A1047-(7/24),IF(OR(PasteData!$U$1="Pacific Standard Time",PasteData!$U$1="Alaska Daylight Time"),View!A1047-(8/24),IF(PasteData!$U$1="Alaska Standard Time",View!A1047-(9/24),""))))))</f>
        <v>#VALUE!</v>
      </c>
      <c r="C1047" s="10">
        <f>PasteData!C1050</f>
        <v>0</v>
      </c>
      <c r="D1047" s="10">
        <f t="shared" si="81"/>
        <v>5.75</v>
      </c>
      <c r="E1047">
        <f t="shared" si="84"/>
        <v>1</v>
      </c>
      <c r="F1047">
        <f t="shared" si="85"/>
        <v>5.75</v>
      </c>
      <c r="G1047" s="12" t="str">
        <f t="shared" si="82"/>
        <v>Insufficient Data</v>
      </c>
      <c r="H1047" s="13" t="str">
        <f t="shared" si="83"/>
        <v>No Data</v>
      </c>
      <c r="I1047" s="10">
        <f>PasteData!G1050</f>
        <v>0</v>
      </c>
      <c r="J1047" s="10">
        <f>PasteData!H1050</f>
        <v>0</v>
      </c>
    </row>
    <row r="1048" spans="1:10" x14ac:dyDescent="0.3">
      <c r="A1048" s="10" t="str">
        <f>LEFT(PasteData!A1051,19)</f>
        <v/>
      </c>
      <c r="B1048" s="11" t="e">
        <f>IF(PasteData!$U$1="Eastern Daylight Time",View!A1048-(4/24),IF(OR(PasteData!$U$1="Eastern Standard Time",PasteData!$U$1="Central Daylight Time"),View!A1048-(5/24),IF(OR(PasteData!$U$1="Central Standard Time",PasteData!$U$1="Mountain Daylight Time"),View!A1048-(6/24),IF(OR(PasteData!$U$1="Mountain Standard Time",PasteData!$U$1="Pacific Daylight Time"),View!A1048-(7/24),IF(OR(PasteData!$U$1="Pacific Standard Time",PasteData!$U$1="Alaska Daylight Time"),View!A1048-(8/24),IF(PasteData!$U$1="Alaska Standard Time",View!A1048-(9/24),""))))))</f>
        <v>#VALUE!</v>
      </c>
      <c r="C1048" s="10">
        <f>PasteData!C1051</f>
        <v>0</v>
      </c>
      <c r="D1048" s="10">
        <f t="shared" si="81"/>
        <v>5.75</v>
      </c>
      <c r="E1048">
        <f t="shared" si="84"/>
        <v>1</v>
      </c>
      <c r="F1048">
        <f t="shared" si="85"/>
        <v>5.75</v>
      </c>
      <c r="G1048" s="12" t="str">
        <f t="shared" si="82"/>
        <v>Insufficient Data</v>
      </c>
      <c r="H1048" s="13" t="str">
        <f t="shared" si="83"/>
        <v>No Data</v>
      </c>
      <c r="I1048" s="10">
        <f>PasteData!G1051</f>
        <v>0</v>
      </c>
      <c r="J1048" s="10">
        <f>PasteData!H1051</f>
        <v>0</v>
      </c>
    </row>
    <row r="1049" spans="1:10" x14ac:dyDescent="0.3">
      <c r="A1049" s="10" t="str">
        <f>LEFT(PasteData!A1052,19)</f>
        <v/>
      </c>
      <c r="B1049" s="11" t="e">
        <f>IF(PasteData!$U$1="Eastern Daylight Time",View!A1049-(4/24),IF(OR(PasteData!$U$1="Eastern Standard Time",PasteData!$U$1="Central Daylight Time"),View!A1049-(5/24),IF(OR(PasteData!$U$1="Central Standard Time",PasteData!$U$1="Mountain Daylight Time"),View!A1049-(6/24),IF(OR(PasteData!$U$1="Mountain Standard Time",PasteData!$U$1="Pacific Daylight Time"),View!A1049-(7/24),IF(OR(PasteData!$U$1="Pacific Standard Time",PasteData!$U$1="Alaska Daylight Time"),View!A1049-(8/24),IF(PasteData!$U$1="Alaska Standard Time",View!A1049-(9/24),""))))))</f>
        <v>#VALUE!</v>
      </c>
      <c r="C1049" s="10">
        <f>PasteData!C1052</f>
        <v>0</v>
      </c>
      <c r="D1049" s="10">
        <f t="shared" si="81"/>
        <v>5.75</v>
      </c>
      <c r="E1049">
        <f t="shared" si="84"/>
        <v>1</v>
      </c>
      <c r="F1049">
        <f t="shared" si="85"/>
        <v>5.75</v>
      </c>
      <c r="G1049" s="12" t="str">
        <f t="shared" si="82"/>
        <v>Insufficient Data</v>
      </c>
      <c r="H1049" s="13" t="str">
        <f t="shared" si="83"/>
        <v>No Data</v>
      </c>
      <c r="I1049" s="10">
        <f>PasteData!G1052</f>
        <v>0</v>
      </c>
      <c r="J1049" s="10">
        <f>PasteData!H1052</f>
        <v>0</v>
      </c>
    </row>
    <row r="1050" spans="1:10" x14ac:dyDescent="0.3">
      <c r="A1050" s="10" t="str">
        <f>LEFT(PasteData!A1053,19)</f>
        <v/>
      </c>
      <c r="B1050" s="11" t="e">
        <f>IF(PasteData!$U$1="Eastern Daylight Time",View!A1050-(4/24),IF(OR(PasteData!$U$1="Eastern Standard Time",PasteData!$U$1="Central Daylight Time"),View!A1050-(5/24),IF(OR(PasteData!$U$1="Central Standard Time",PasteData!$U$1="Mountain Daylight Time"),View!A1050-(6/24),IF(OR(PasteData!$U$1="Mountain Standard Time",PasteData!$U$1="Pacific Daylight Time"),View!A1050-(7/24),IF(OR(PasteData!$U$1="Pacific Standard Time",PasteData!$U$1="Alaska Daylight Time"),View!A1050-(8/24),IF(PasteData!$U$1="Alaska Standard Time",View!A1050-(9/24),""))))))</f>
        <v>#VALUE!</v>
      </c>
      <c r="C1050" s="10">
        <f>PasteData!C1053</f>
        <v>0</v>
      </c>
      <c r="D1050" s="10">
        <f t="shared" si="81"/>
        <v>5.75</v>
      </c>
      <c r="E1050">
        <f t="shared" si="84"/>
        <v>1</v>
      </c>
      <c r="F1050">
        <f t="shared" si="85"/>
        <v>5.75</v>
      </c>
      <c r="G1050" s="12" t="str">
        <f t="shared" si="82"/>
        <v>Insufficient Data</v>
      </c>
      <c r="H1050" s="13" t="str">
        <f t="shared" si="83"/>
        <v>No Data</v>
      </c>
      <c r="I1050" s="10">
        <f>PasteData!G1053</f>
        <v>0</v>
      </c>
      <c r="J1050" s="10">
        <f>PasteData!H1053</f>
        <v>0</v>
      </c>
    </row>
    <row r="1051" spans="1:10" x14ac:dyDescent="0.3">
      <c r="A1051" s="10" t="str">
        <f>LEFT(PasteData!A1054,19)</f>
        <v/>
      </c>
      <c r="B1051" s="11" t="e">
        <f>IF(PasteData!$U$1="Eastern Daylight Time",View!A1051-(4/24),IF(OR(PasteData!$U$1="Eastern Standard Time",PasteData!$U$1="Central Daylight Time"),View!A1051-(5/24),IF(OR(PasteData!$U$1="Central Standard Time",PasteData!$U$1="Mountain Daylight Time"),View!A1051-(6/24),IF(OR(PasteData!$U$1="Mountain Standard Time",PasteData!$U$1="Pacific Daylight Time"),View!A1051-(7/24),IF(OR(PasteData!$U$1="Pacific Standard Time",PasteData!$U$1="Alaska Daylight Time"),View!A1051-(8/24),IF(PasteData!$U$1="Alaska Standard Time",View!A1051-(9/24),""))))))</f>
        <v>#VALUE!</v>
      </c>
      <c r="C1051" s="10">
        <f>PasteData!C1054</f>
        <v>0</v>
      </c>
      <c r="D1051" s="10">
        <f t="shared" si="81"/>
        <v>5.75</v>
      </c>
      <c r="E1051">
        <f t="shared" si="84"/>
        <v>1</v>
      </c>
      <c r="F1051">
        <f t="shared" si="85"/>
        <v>5.75</v>
      </c>
      <c r="G1051" s="12" t="str">
        <f t="shared" si="82"/>
        <v>Insufficient Data</v>
      </c>
      <c r="H1051" s="13" t="str">
        <f t="shared" si="83"/>
        <v>No Data</v>
      </c>
      <c r="I1051" s="10">
        <f>PasteData!G1054</f>
        <v>0</v>
      </c>
      <c r="J1051" s="10">
        <f>PasteData!H1054</f>
        <v>0</v>
      </c>
    </row>
    <row r="1052" spans="1:10" x14ac:dyDescent="0.3">
      <c r="A1052" s="10" t="str">
        <f>LEFT(PasteData!A1055,19)</f>
        <v/>
      </c>
      <c r="B1052" s="11" t="e">
        <f>IF(PasteData!$U$1="Eastern Daylight Time",View!A1052-(4/24),IF(OR(PasteData!$U$1="Eastern Standard Time",PasteData!$U$1="Central Daylight Time"),View!A1052-(5/24),IF(OR(PasteData!$U$1="Central Standard Time",PasteData!$U$1="Mountain Daylight Time"),View!A1052-(6/24),IF(OR(PasteData!$U$1="Mountain Standard Time",PasteData!$U$1="Pacific Daylight Time"),View!A1052-(7/24),IF(OR(PasteData!$U$1="Pacific Standard Time",PasteData!$U$1="Alaska Daylight Time"),View!A1052-(8/24),IF(PasteData!$U$1="Alaska Standard Time",View!A1052-(9/24),""))))))</f>
        <v>#VALUE!</v>
      </c>
      <c r="C1052" s="10">
        <f>PasteData!C1055</f>
        <v>0</v>
      </c>
      <c r="D1052" s="10">
        <f t="shared" si="81"/>
        <v>5.75</v>
      </c>
      <c r="E1052">
        <f t="shared" si="84"/>
        <v>1</v>
      </c>
      <c r="F1052">
        <f t="shared" si="85"/>
        <v>5.75</v>
      </c>
      <c r="G1052" s="12" t="str">
        <f t="shared" si="82"/>
        <v>Insufficient Data</v>
      </c>
      <c r="H1052" s="13" t="str">
        <f t="shared" si="83"/>
        <v>No Data</v>
      </c>
      <c r="I1052" s="10">
        <f>PasteData!G1055</f>
        <v>0</v>
      </c>
      <c r="J1052" s="10">
        <f>PasteData!H1055</f>
        <v>0</v>
      </c>
    </row>
    <row r="1053" spans="1:10" x14ac:dyDescent="0.3">
      <c r="A1053" s="10" t="str">
        <f>LEFT(PasteData!A1056,19)</f>
        <v/>
      </c>
      <c r="B1053" s="11" t="e">
        <f>IF(PasteData!$U$1="Eastern Daylight Time",View!A1053-(4/24),IF(OR(PasteData!$U$1="Eastern Standard Time",PasteData!$U$1="Central Daylight Time"),View!A1053-(5/24),IF(OR(PasteData!$U$1="Central Standard Time",PasteData!$U$1="Mountain Daylight Time"),View!A1053-(6/24),IF(OR(PasteData!$U$1="Mountain Standard Time",PasteData!$U$1="Pacific Daylight Time"),View!A1053-(7/24),IF(OR(PasteData!$U$1="Pacific Standard Time",PasteData!$U$1="Alaska Daylight Time"),View!A1053-(8/24),IF(PasteData!$U$1="Alaska Standard Time",View!A1053-(9/24),""))))))</f>
        <v>#VALUE!</v>
      </c>
      <c r="C1053" s="10">
        <f>PasteData!C1056</f>
        <v>0</v>
      </c>
      <c r="D1053" s="10">
        <f t="shared" si="81"/>
        <v>5.75</v>
      </c>
      <c r="E1053">
        <f t="shared" si="84"/>
        <v>1</v>
      </c>
      <c r="F1053">
        <f t="shared" si="85"/>
        <v>5.75</v>
      </c>
      <c r="G1053" s="12" t="str">
        <f t="shared" si="82"/>
        <v>Insufficient Data</v>
      </c>
      <c r="H1053" s="13" t="str">
        <f t="shared" si="83"/>
        <v>No Data</v>
      </c>
      <c r="I1053" s="10">
        <f>PasteData!G1056</f>
        <v>0</v>
      </c>
      <c r="J1053" s="10">
        <f>PasteData!H1056</f>
        <v>0</v>
      </c>
    </row>
    <row r="1054" spans="1:10" x14ac:dyDescent="0.3">
      <c r="A1054" s="10" t="str">
        <f>LEFT(PasteData!A1057,19)</f>
        <v/>
      </c>
      <c r="B1054" s="11" t="e">
        <f>IF(PasteData!$U$1="Eastern Daylight Time",View!A1054-(4/24),IF(OR(PasteData!$U$1="Eastern Standard Time",PasteData!$U$1="Central Daylight Time"),View!A1054-(5/24),IF(OR(PasteData!$U$1="Central Standard Time",PasteData!$U$1="Mountain Daylight Time"),View!A1054-(6/24),IF(OR(PasteData!$U$1="Mountain Standard Time",PasteData!$U$1="Pacific Daylight Time"),View!A1054-(7/24),IF(OR(PasteData!$U$1="Pacific Standard Time",PasteData!$U$1="Alaska Daylight Time"),View!A1054-(8/24),IF(PasteData!$U$1="Alaska Standard Time",View!A1054-(9/24),""))))))</f>
        <v>#VALUE!</v>
      </c>
      <c r="C1054" s="10">
        <f>PasteData!C1057</f>
        <v>0</v>
      </c>
      <c r="D1054" s="10">
        <f t="shared" si="81"/>
        <v>5.75</v>
      </c>
      <c r="E1054">
        <f t="shared" si="84"/>
        <v>1</v>
      </c>
      <c r="F1054">
        <f t="shared" si="85"/>
        <v>5.75</v>
      </c>
      <c r="G1054" s="12" t="str">
        <f t="shared" si="82"/>
        <v>Insufficient Data</v>
      </c>
      <c r="H1054" s="13" t="str">
        <f t="shared" si="83"/>
        <v>No Data</v>
      </c>
      <c r="I1054" s="10">
        <f>PasteData!G1057</f>
        <v>0</v>
      </c>
      <c r="J1054" s="10">
        <f>PasteData!H1057</f>
        <v>0</v>
      </c>
    </row>
    <row r="1055" spans="1:10" x14ac:dyDescent="0.3">
      <c r="A1055" s="10" t="str">
        <f>LEFT(PasteData!A1058,19)</f>
        <v/>
      </c>
      <c r="B1055" s="11" t="e">
        <f>IF(PasteData!$U$1="Eastern Daylight Time",View!A1055-(4/24),IF(OR(PasteData!$U$1="Eastern Standard Time",PasteData!$U$1="Central Daylight Time"),View!A1055-(5/24),IF(OR(PasteData!$U$1="Central Standard Time",PasteData!$U$1="Mountain Daylight Time"),View!A1055-(6/24),IF(OR(PasteData!$U$1="Mountain Standard Time",PasteData!$U$1="Pacific Daylight Time"),View!A1055-(7/24),IF(OR(PasteData!$U$1="Pacific Standard Time",PasteData!$U$1="Alaska Daylight Time"),View!A1055-(8/24),IF(PasteData!$U$1="Alaska Standard Time",View!A1055-(9/24),""))))))</f>
        <v>#VALUE!</v>
      </c>
      <c r="C1055" s="10">
        <f>PasteData!C1058</f>
        <v>0</v>
      </c>
      <c r="D1055" s="10">
        <f t="shared" si="81"/>
        <v>5.75</v>
      </c>
      <c r="E1055">
        <f t="shared" si="84"/>
        <v>1</v>
      </c>
      <c r="F1055">
        <f t="shared" si="85"/>
        <v>5.75</v>
      </c>
      <c r="G1055" s="12" t="str">
        <f t="shared" si="82"/>
        <v>Insufficient Data</v>
      </c>
      <c r="H1055" s="13" t="str">
        <f t="shared" si="83"/>
        <v>No Data</v>
      </c>
      <c r="I1055" s="10">
        <f>PasteData!G1058</f>
        <v>0</v>
      </c>
      <c r="J1055" s="10">
        <f>PasteData!H1058</f>
        <v>0</v>
      </c>
    </row>
    <row r="1056" spans="1:10" x14ac:dyDescent="0.3">
      <c r="A1056" s="10" t="str">
        <f>LEFT(PasteData!A1059,19)</f>
        <v/>
      </c>
      <c r="B1056" s="11" t="e">
        <f>IF(PasteData!$U$1="Eastern Daylight Time",View!A1056-(4/24),IF(OR(PasteData!$U$1="Eastern Standard Time",PasteData!$U$1="Central Daylight Time"),View!A1056-(5/24),IF(OR(PasteData!$U$1="Central Standard Time",PasteData!$U$1="Mountain Daylight Time"),View!A1056-(6/24),IF(OR(PasteData!$U$1="Mountain Standard Time",PasteData!$U$1="Pacific Daylight Time"),View!A1056-(7/24),IF(OR(PasteData!$U$1="Pacific Standard Time",PasteData!$U$1="Alaska Daylight Time"),View!A1056-(8/24),IF(PasteData!$U$1="Alaska Standard Time",View!A1056-(9/24),""))))))</f>
        <v>#VALUE!</v>
      </c>
      <c r="C1056" s="10">
        <f>PasteData!C1059</f>
        <v>0</v>
      </c>
      <c r="D1056" s="10">
        <f t="shared" si="81"/>
        <v>5.75</v>
      </c>
      <c r="E1056">
        <f t="shared" si="84"/>
        <v>1</v>
      </c>
      <c r="F1056">
        <f t="shared" si="85"/>
        <v>5.75</v>
      </c>
      <c r="G1056" s="12" t="str">
        <f t="shared" si="82"/>
        <v>Insufficient Data</v>
      </c>
      <c r="H1056" s="13" t="str">
        <f t="shared" si="83"/>
        <v>No Data</v>
      </c>
      <c r="I1056" s="10">
        <f>PasteData!G1059</f>
        <v>0</v>
      </c>
      <c r="J1056" s="10">
        <f>PasteData!H1059</f>
        <v>0</v>
      </c>
    </row>
    <row r="1057" spans="1:10" x14ac:dyDescent="0.3">
      <c r="A1057" s="10" t="str">
        <f>LEFT(PasteData!A1060,19)</f>
        <v/>
      </c>
      <c r="B1057" s="11" t="e">
        <f>IF(PasteData!$U$1="Eastern Daylight Time",View!A1057-(4/24),IF(OR(PasteData!$U$1="Eastern Standard Time",PasteData!$U$1="Central Daylight Time"),View!A1057-(5/24),IF(OR(PasteData!$U$1="Central Standard Time",PasteData!$U$1="Mountain Daylight Time"),View!A1057-(6/24),IF(OR(PasteData!$U$1="Mountain Standard Time",PasteData!$U$1="Pacific Daylight Time"),View!A1057-(7/24),IF(OR(PasteData!$U$1="Pacific Standard Time",PasteData!$U$1="Alaska Daylight Time"),View!A1057-(8/24),IF(PasteData!$U$1="Alaska Standard Time",View!A1057-(9/24),""))))))</f>
        <v>#VALUE!</v>
      </c>
      <c r="C1057" s="10">
        <f>PasteData!C1060</f>
        <v>0</v>
      </c>
      <c r="D1057" s="10">
        <f t="shared" si="81"/>
        <v>5.75</v>
      </c>
      <c r="E1057">
        <f t="shared" si="84"/>
        <v>1</v>
      </c>
      <c r="F1057">
        <f t="shared" si="85"/>
        <v>5.75</v>
      </c>
      <c r="G1057" s="12" t="str">
        <f t="shared" si="82"/>
        <v>Insufficient Data</v>
      </c>
      <c r="H1057" s="13" t="str">
        <f t="shared" si="83"/>
        <v>No Data</v>
      </c>
      <c r="I1057" s="10">
        <f>PasteData!G1060</f>
        <v>0</v>
      </c>
      <c r="J1057" s="10">
        <f>PasteData!H1060</f>
        <v>0</v>
      </c>
    </row>
    <row r="1058" spans="1:10" x14ac:dyDescent="0.3">
      <c r="A1058" s="10" t="str">
        <f>LEFT(PasteData!A1061,19)</f>
        <v/>
      </c>
      <c r="B1058" s="11" t="e">
        <f>IF(PasteData!$U$1="Eastern Daylight Time",View!A1058-(4/24),IF(OR(PasteData!$U$1="Eastern Standard Time",PasteData!$U$1="Central Daylight Time"),View!A1058-(5/24),IF(OR(PasteData!$U$1="Central Standard Time",PasteData!$U$1="Mountain Daylight Time"),View!A1058-(6/24),IF(OR(PasteData!$U$1="Mountain Standard Time",PasteData!$U$1="Pacific Daylight Time"),View!A1058-(7/24),IF(OR(PasteData!$U$1="Pacific Standard Time",PasteData!$U$1="Alaska Daylight Time"),View!A1058-(8/24),IF(PasteData!$U$1="Alaska Standard Time",View!A1058-(9/24),""))))))</f>
        <v>#VALUE!</v>
      </c>
      <c r="C1058" s="10">
        <f>PasteData!C1061</f>
        <v>0</v>
      </c>
      <c r="D1058" s="10">
        <f t="shared" si="81"/>
        <v>5.75</v>
      </c>
      <c r="E1058">
        <f t="shared" si="84"/>
        <v>1</v>
      </c>
      <c r="F1058">
        <f t="shared" si="85"/>
        <v>5.75</v>
      </c>
      <c r="G1058" s="12" t="str">
        <f t="shared" si="82"/>
        <v>Insufficient Data</v>
      </c>
      <c r="H1058" s="13" t="str">
        <f t="shared" si="83"/>
        <v>No Data</v>
      </c>
      <c r="I1058" s="10">
        <f>PasteData!G1061</f>
        <v>0</v>
      </c>
      <c r="J1058" s="10">
        <f>PasteData!H1061</f>
        <v>0</v>
      </c>
    </row>
    <row r="1059" spans="1:10" x14ac:dyDescent="0.3">
      <c r="A1059" s="10" t="str">
        <f>LEFT(PasteData!A1062,19)</f>
        <v/>
      </c>
      <c r="B1059" s="11" t="e">
        <f>IF(PasteData!$U$1="Eastern Daylight Time",View!A1059-(4/24),IF(OR(PasteData!$U$1="Eastern Standard Time",PasteData!$U$1="Central Daylight Time"),View!A1059-(5/24),IF(OR(PasteData!$U$1="Central Standard Time",PasteData!$U$1="Mountain Daylight Time"),View!A1059-(6/24),IF(OR(PasteData!$U$1="Mountain Standard Time",PasteData!$U$1="Pacific Daylight Time"),View!A1059-(7/24),IF(OR(PasteData!$U$1="Pacific Standard Time",PasteData!$U$1="Alaska Daylight Time"),View!A1059-(8/24),IF(PasteData!$U$1="Alaska Standard Time",View!A1059-(9/24),""))))))</f>
        <v>#VALUE!</v>
      </c>
      <c r="C1059" s="10">
        <f>PasteData!C1062</f>
        <v>0</v>
      </c>
      <c r="D1059" s="10">
        <f t="shared" si="81"/>
        <v>5.75</v>
      </c>
      <c r="E1059">
        <f t="shared" si="84"/>
        <v>1</v>
      </c>
      <c r="F1059">
        <f t="shared" si="85"/>
        <v>5.75</v>
      </c>
      <c r="G1059" s="12" t="str">
        <f t="shared" si="82"/>
        <v>Insufficient Data</v>
      </c>
      <c r="H1059" s="13" t="str">
        <f t="shared" si="83"/>
        <v>No Data</v>
      </c>
      <c r="I1059" s="10">
        <f>PasteData!G1062</f>
        <v>0</v>
      </c>
      <c r="J1059" s="10">
        <f>PasteData!H1062</f>
        <v>0</v>
      </c>
    </row>
    <row r="1060" spans="1:10" x14ac:dyDescent="0.3">
      <c r="A1060" s="10" t="str">
        <f>LEFT(PasteData!A1063,19)</f>
        <v/>
      </c>
      <c r="B1060" s="11" t="e">
        <f>IF(PasteData!$U$1="Eastern Daylight Time",View!A1060-(4/24),IF(OR(PasteData!$U$1="Eastern Standard Time",PasteData!$U$1="Central Daylight Time"),View!A1060-(5/24),IF(OR(PasteData!$U$1="Central Standard Time",PasteData!$U$1="Mountain Daylight Time"),View!A1060-(6/24),IF(OR(PasteData!$U$1="Mountain Standard Time",PasteData!$U$1="Pacific Daylight Time"),View!A1060-(7/24),IF(OR(PasteData!$U$1="Pacific Standard Time",PasteData!$U$1="Alaska Daylight Time"),View!A1060-(8/24),IF(PasteData!$U$1="Alaska Standard Time",View!A1060-(9/24),""))))))</f>
        <v>#VALUE!</v>
      </c>
      <c r="C1060" s="10">
        <f>PasteData!C1063</f>
        <v>0</v>
      </c>
      <c r="D1060" s="10">
        <f t="shared" si="81"/>
        <v>5.75</v>
      </c>
      <c r="E1060">
        <f t="shared" si="84"/>
        <v>1</v>
      </c>
      <c r="F1060">
        <f t="shared" si="85"/>
        <v>5.75</v>
      </c>
      <c r="G1060" s="12" t="str">
        <f t="shared" si="82"/>
        <v>Insufficient Data</v>
      </c>
      <c r="H1060" s="13" t="str">
        <f t="shared" si="83"/>
        <v>No Data</v>
      </c>
      <c r="I1060" s="10">
        <f>PasteData!G1063</f>
        <v>0</v>
      </c>
      <c r="J1060" s="10">
        <f>PasteData!H1063</f>
        <v>0</v>
      </c>
    </row>
    <row r="1061" spans="1:10" x14ac:dyDescent="0.3">
      <c r="A1061" s="10" t="str">
        <f>LEFT(PasteData!A1064,19)</f>
        <v/>
      </c>
      <c r="B1061" s="11" t="e">
        <f>IF(PasteData!$U$1="Eastern Daylight Time",View!A1061-(4/24),IF(OR(PasteData!$U$1="Eastern Standard Time",PasteData!$U$1="Central Daylight Time"),View!A1061-(5/24),IF(OR(PasteData!$U$1="Central Standard Time",PasteData!$U$1="Mountain Daylight Time"),View!A1061-(6/24),IF(OR(PasteData!$U$1="Mountain Standard Time",PasteData!$U$1="Pacific Daylight Time"),View!A1061-(7/24),IF(OR(PasteData!$U$1="Pacific Standard Time",PasteData!$U$1="Alaska Daylight Time"),View!A1061-(8/24),IF(PasteData!$U$1="Alaska Standard Time",View!A1061-(9/24),""))))))</f>
        <v>#VALUE!</v>
      </c>
      <c r="C1061" s="10">
        <f>PasteData!C1064</f>
        <v>0</v>
      </c>
      <c r="D1061" s="10">
        <f t="shared" si="81"/>
        <v>5.75</v>
      </c>
      <c r="E1061">
        <f t="shared" si="84"/>
        <v>1</v>
      </c>
      <c r="F1061">
        <f t="shared" si="85"/>
        <v>5.75</v>
      </c>
      <c r="G1061" s="12" t="str">
        <f t="shared" si="82"/>
        <v>Insufficient Data</v>
      </c>
      <c r="H1061" s="13" t="str">
        <f t="shared" si="83"/>
        <v>No Data</v>
      </c>
      <c r="I1061" s="10">
        <f>PasteData!G1064</f>
        <v>0</v>
      </c>
      <c r="J1061" s="10">
        <f>PasteData!H1064</f>
        <v>0</v>
      </c>
    </row>
    <row r="1062" spans="1:10" x14ac:dyDescent="0.3">
      <c r="A1062" s="10" t="str">
        <f>LEFT(PasteData!A1065,19)</f>
        <v/>
      </c>
      <c r="B1062" s="11" t="e">
        <f>IF(PasteData!$U$1="Eastern Daylight Time",View!A1062-(4/24),IF(OR(PasteData!$U$1="Eastern Standard Time",PasteData!$U$1="Central Daylight Time"),View!A1062-(5/24),IF(OR(PasteData!$U$1="Central Standard Time",PasteData!$U$1="Mountain Daylight Time"),View!A1062-(6/24),IF(OR(PasteData!$U$1="Mountain Standard Time",PasteData!$U$1="Pacific Daylight Time"),View!A1062-(7/24),IF(OR(PasteData!$U$1="Pacific Standard Time",PasteData!$U$1="Alaska Daylight Time"),View!A1062-(8/24),IF(PasteData!$U$1="Alaska Standard Time",View!A1062-(9/24),""))))))</f>
        <v>#VALUE!</v>
      </c>
      <c r="C1062" s="10">
        <f>PasteData!C1065</f>
        <v>0</v>
      </c>
      <c r="D1062" s="10">
        <f t="shared" si="81"/>
        <v>5.75</v>
      </c>
      <c r="E1062">
        <f t="shared" si="84"/>
        <v>1</v>
      </c>
      <c r="F1062">
        <f t="shared" si="85"/>
        <v>5.75</v>
      </c>
      <c r="G1062" s="12" t="str">
        <f t="shared" si="82"/>
        <v>Insufficient Data</v>
      </c>
      <c r="H1062" s="13" t="str">
        <f t="shared" si="83"/>
        <v>No Data</v>
      </c>
      <c r="I1062" s="10">
        <f>PasteData!G1065</f>
        <v>0</v>
      </c>
      <c r="J1062" s="10">
        <f>PasteData!H1065</f>
        <v>0</v>
      </c>
    </row>
    <row r="1063" spans="1:10" x14ac:dyDescent="0.3">
      <c r="A1063" s="10" t="str">
        <f>LEFT(PasteData!A1066,19)</f>
        <v/>
      </c>
      <c r="B1063" s="11" t="e">
        <f>IF(PasteData!$U$1="Eastern Daylight Time",View!A1063-(4/24),IF(OR(PasteData!$U$1="Eastern Standard Time",PasteData!$U$1="Central Daylight Time"),View!A1063-(5/24),IF(OR(PasteData!$U$1="Central Standard Time",PasteData!$U$1="Mountain Daylight Time"),View!A1063-(6/24),IF(OR(PasteData!$U$1="Mountain Standard Time",PasteData!$U$1="Pacific Daylight Time"),View!A1063-(7/24),IF(OR(PasteData!$U$1="Pacific Standard Time",PasteData!$U$1="Alaska Daylight Time"),View!A1063-(8/24),IF(PasteData!$U$1="Alaska Standard Time",View!A1063-(9/24),""))))))</f>
        <v>#VALUE!</v>
      </c>
      <c r="C1063" s="10">
        <f>PasteData!C1066</f>
        <v>0</v>
      </c>
      <c r="D1063" s="10">
        <f t="shared" si="81"/>
        <v>5.75</v>
      </c>
      <c r="E1063">
        <f t="shared" si="84"/>
        <v>1</v>
      </c>
      <c r="F1063">
        <f t="shared" si="85"/>
        <v>5.75</v>
      </c>
      <c r="G1063" s="12" t="str">
        <f t="shared" si="82"/>
        <v>Insufficient Data</v>
      </c>
      <c r="H1063" s="13" t="str">
        <f t="shared" si="83"/>
        <v>No Data</v>
      </c>
      <c r="I1063" s="10">
        <f>PasteData!G1066</f>
        <v>0</v>
      </c>
      <c r="J1063" s="10">
        <f>PasteData!H1066</f>
        <v>0</v>
      </c>
    </row>
    <row r="1064" spans="1:10" x14ac:dyDescent="0.3">
      <c r="A1064" s="10" t="str">
        <f>LEFT(PasteData!A1067,19)</f>
        <v/>
      </c>
      <c r="B1064" s="11" t="e">
        <f>IF(PasteData!$U$1="Eastern Daylight Time",View!A1064-(4/24),IF(OR(PasteData!$U$1="Eastern Standard Time",PasteData!$U$1="Central Daylight Time"),View!A1064-(5/24),IF(OR(PasteData!$U$1="Central Standard Time",PasteData!$U$1="Mountain Daylight Time"),View!A1064-(6/24),IF(OR(PasteData!$U$1="Mountain Standard Time",PasteData!$U$1="Pacific Daylight Time"),View!A1064-(7/24),IF(OR(PasteData!$U$1="Pacific Standard Time",PasteData!$U$1="Alaska Daylight Time"),View!A1064-(8/24),IF(PasteData!$U$1="Alaska Standard Time",View!A1064-(9/24),""))))))</f>
        <v>#VALUE!</v>
      </c>
      <c r="C1064" s="10">
        <f>PasteData!C1067</f>
        <v>0</v>
      </c>
      <c r="D1064" s="10">
        <f t="shared" si="81"/>
        <v>5.75</v>
      </c>
      <c r="E1064">
        <f t="shared" si="84"/>
        <v>1</v>
      </c>
      <c r="F1064">
        <f t="shared" si="85"/>
        <v>5.75</v>
      </c>
      <c r="G1064" s="12" t="str">
        <f t="shared" si="82"/>
        <v>Insufficient Data</v>
      </c>
      <c r="H1064" s="13" t="str">
        <f t="shared" si="83"/>
        <v>No Data</v>
      </c>
      <c r="I1064" s="10">
        <f>PasteData!G1067</f>
        <v>0</v>
      </c>
      <c r="J1064" s="10">
        <f>PasteData!H1067</f>
        <v>0</v>
      </c>
    </row>
    <row r="1065" spans="1:10" x14ac:dyDescent="0.3">
      <c r="A1065" s="10" t="str">
        <f>LEFT(PasteData!A1068,19)</f>
        <v/>
      </c>
      <c r="B1065" s="11" t="e">
        <f>IF(PasteData!$U$1="Eastern Daylight Time",View!A1065-(4/24),IF(OR(PasteData!$U$1="Eastern Standard Time",PasteData!$U$1="Central Daylight Time"),View!A1065-(5/24),IF(OR(PasteData!$U$1="Central Standard Time",PasteData!$U$1="Mountain Daylight Time"),View!A1065-(6/24),IF(OR(PasteData!$U$1="Mountain Standard Time",PasteData!$U$1="Pacific Daylight Time"),View!A1065-(7/24),IF(OR(PasteData!$U$1="Pacific Standard Time",PasteData!$U$1="Alaska Daylight Time"),View!A1065-(8/24),IF(PasteData!$U$1="Alaska Standard Time",View!A1065-(9/24),""))))))</f>
        <v>#VALUE!</v>
      </c>
      <c r="C1065" s="10">
        <f>PasteData!C1068</f>
        <v>0</v>
      </c>
      <c r="D1065" s="10">
        <f t="shared" si="81"/>
        <v>5.75</v>
      </c>
      <c r="E1065">
        <f t="shared" si="84"/>
        <v>1</v>
      </c>
      <c r="F1065">
        <f t="shared" si="85"/>
        <v>5.75</v>
      </c>
      <c r="G1065" s="12" t="str">
        <f t="shared" si="82"/>
        <v>Insufficient Data</v>
      </c>
      <c r="H1065" s="13" t="str">
        <f t="shared" si="83"/>
        <v>No Data</v>
      </c>
      <c r="I1065" s="10">
        <f>PasteData!G1068</f>
        <v>0</v>
      </c>
      <c r="J1065" s="10">
        <f>PasteData!H1068</f>
        <v>0</v>
      </c>
    </row>
    <row r="1066" spans="1:10" x14ac:dyDescent="0.3">
      <c r="A1066" s="10" t="str">
        <f>LEFT(PasteData!A1069,19)</f>
        <v/>
      </c>
      <c r="B1066" s="11" t="e">
        <f>IF(PasteData!$U$1="Eastern Daylight Time",View!A1066-(4/24),IF(OR(PasteData!$U$1="Eastern Standard Time",PasteData!$U$1="Central Daylight Time"),View!A1066-(5/24),IF(OR(PasteData!$U$1="Central Standard Time",PasteData!$U$1="Mountain Daylight Time"),View!A1066-(6/24),IF(OR(PasteData!$U$1="Mountain Standard Time",PasteData!$U$1="Pacific Daylight Time"),View!A1066-(7/24),IF(OR(PasteData!$U$1="Pacific Standard Time",PasteData!$U$1="Alaska Daylight Time"),View!A1066-(8/24),IF(PasteData!$U$1="Alaska Standard Time",View!A1066-(9/24),""))))))</f>
        <v>#VALUE!</v>
      </c>
      <c r="C1066" s="10">
        <f>PasteData!C1069</f>
        <v>0</v>
      </c>
      <c r="D1066" s="10">
        <f t="shared" si="81"/>
        <v>5.75</v>
      </c>
      <c r="E1066">
        <f t="shared" si="84"/>
        <v>1</v>
      </c>
      <c r="F1066">
        <f t="shared" si="85"/>
        <v>5.75</v>
      </c>
      <c r="G1066" s="12" t="str">
        <f t="shared" si="82"/>
        <v>Insufficient Data</v>
      </c>
      <c r="H1066" s="13" t="str">
        <f t="shared" si="83"/>
        <v>No Data</v>
      </c>
      <c r="I1066" s="10">
        <f>PasteData!G1069</f>
        <v>0</v>
      </c>
      <c r="J1066" s="10">
        <f>PasteData!H1069</f>
        <v>0</v>
      </c>
    </row>
    <row r="1067" spans="1:10" x14ac:dyDescent="0.3">
      <c r="A1067" s="10" t="str">
        <f>LEFT(PasteData!A1070,19)</f>
        <v/>
      </c>
      <c r="B1067" s="11" t="e">
        <f>IF(PasteData!$U$1="Eastern Daylight Time",View!A1067-(4/24),IF(OR(PasteData!$U$1="Eastern Standard Time",PasteData!$U$1="Central Daylight Time"),View!A1067-(5/24),IF(OR(PasteData!$U$1="Central Standard Time",PasteData!$U$1="Mountain Daylight Time"),View!A1067-(6/24),IF(OR(PasteData!$U$1="Mountain Standard Time",PasteData!$U$1="Pacific Daylight Time"),View!A1067-(7/24),IF(OR(PasteData!$U$1="Pacific Standard Time",PasteData!$U$1="Alaska Daylight Time"),View!A1067-(8/24),IF(PasteData!$U$1="Alaska Standard Time",View!A1067-(9/24),""))))))</f>
        <v>#VALUE!</v>
      </c>
      <c r="C1067" s="10">
        <f>PasteData!C1070</f>
        <v>0</v>
      </c>
      <c r="D1067" s="10">
        <f t="shared" si="81"/>
        <v>5.75</v>
      </c>
      <c r="E1067">
        <f t="shared" si="84"/>
        <v>1</v>
      </c>
      <c r="F1067">
        <f t="shared" si="85"/>
        <v>5.75</v>
      </c>
      <c r="G1067" s="12" t="str">
        <f t="shared" si="82"/>
        <v>Insufficient Data</v>
      </c>
      <c r="H1067" s="13" t="str">
        <f t="shared" si="83"/>
        <v>No Data</v>
      </c>
      <c r="I1067" s="10">
        <f>PasteData!G1070</f>
        <v>0</v>
      </c>
      <c r="J1067" s="10">
        <f>PasteData!H1070</f>
        <v>0</v>
      </c>
    </row>
    <row r="1068" spans="1:10" x14ac:dyDescent="0.3">
      <c r="A1068" s="10" t="str">
        <f>LEFT(PasteData!A1071,19)</f>
        <v/>
      </c>
      <c r="B1068" s="11" t="e">
        <f>IF(PasteData!$U$1="Eastern Daylight Time",View!A1068-(4/24),IF(OR(PasteData!$U$1="Eastern Standard Time",PasteData!$U$1="Central Daylight Time"),View!A1068-(5/24),IF(OR(PasteData!$U$1="Central Standard Time",PasteData!$U$1="Mountain Daylight Time"),View!A1068-(6/24),IF(OR(PasteData!$U$1="Mountain Standard Time",PasteData!$U$1="Pacific Daylight Time"),View!A1068-(7/24),IF(OR(PasteData!$U$1="Pacific Standard Time",PasteData!$U$1="Alaska Daylight Time"),View!A1068-(8/24),IF(PasteData!$U$1="Alaska Standard Time",View!A1068-(9/24),""))))))</f>
        <v>#VALUE!</v>
      </c>
      <c r="C1068" s="10">
        <f>PasteData!C1071</f>
        <v>0</v>
      </c>
      <c r="D1068" s="10">
        <f t="shared" si="81"/>
        <v>5.75</v>
      </c>
      <c r="E1068">
        <f t="shared" si="84"/>
        <v>1</v>
      </c>
      <c r="F1068">
        <f t="shared" si="85"/>
        <v>5.75</v>
      </c>
      <c r="G1068" s="12" t="str">
        <f t="shared" si="82"/>
        <v>Insufficient Data</v>
      </c>
      <c r="H1068" s="13" t="str">
        <f t="shared" si="83"/>
        <v>No Data</v>
      </c>
      <c r="I1068" s="10">
        <f>PasteData!G1071</f>
        <v>0</v>
      </c>
      <c r="J1068" s="10">
        <f>PasteData!H1071</f>
        <v>0</v>
      </c>
    </row>
    <row r="1069" spans="1:10" x14ac:dyDescent="0.3">
      <c r="A1069" s="10" t="str">
        <f>LEFT(PasteData!A1072,19)</f>
        <v/>
      </c>
      <c r="B1069" s="11" t="e">
        <f>IF(PasteData!$U$1="Eastern Daylight Time",View!A1069-(4/24),IF(OR(PasteData!$U$1="Eastern Standard Time",PasteData!$U$1="Central Daylight Time"),View!A1069-(5/24),IF(OR(PasteData!$U$1="Central Standard Time",PasteData!$U$1="Mountain Daylight Time"),View!A1069-(6/24),IF(OR(PasteData!$U$1="Mountain Standard Time",PasteData!$U$1="Pacific Daylight Time"),View!A1069-(7/24),IF(OR(PasteData!$U$1="Pacific Standard Time",PasteData!$U$1="Alaska Daylight Time"),View!A1069-(8/24),IF(PasteData!$U$1="Alaska Standard Time",View!A1069-(9/24),""))))))</f>
        <v>#VALUE!</v>
      </c>
      <c r="C1069" s="10">
        <f>PasteData!C1072</f>
        <v>0</v>
      </c>
      <c r="D1069" s="10">
        <f t="shared" si="81"/>
        <v>5.75</v>
      </c>
      <c r="E1069">
        <f t="shared" si="84"/>
        <v>1</v>
      </c>
      <c r="F1069">
        <f t="shared" si="85"/>
        <v>5.75</v>
      </c>
      <c r="G1069" s="12" t="str">
        <f t="shared" si="82"/>
        <v>Insufficient Data</v>
      </c>
      <c r="H1069" s="13" t="str">
        <f t="shared" si="83"/>
        <v>No Data</v>
      </c>
      <c r="I1069" s="10">
        <f>PasteData!G1072</f>
        <v>0</v>
      </c>
      <c r="J1069" s="10">
        <f>PasteData!H1072</f>
        <v>0</v>
      </c>
    </row>
    <row r="1070" spans="1:10" x14ac:dyDescent="0.3">
      <c r="A1070" s="10" t="str">
        <f>LEFT(PasteData!A1073,19)</f>
        <v/>
      </c>
      <c r="B1070" s="11" t="e">
        <f>IF(PasteData!$U$1="Eastern Daylight Time",View!A1070-(4/24),IF(OR(PasteData!$U$1="Eastern Standard Time",PasteData!$U$1="Central Daylight Time"),View!A1070-(5/24),IF(OR(PasteData!$U$1="Central Standard Time",PasteData!$U$1="Mountain Daylight Time"),View!A1070-(6/24),IF(OR(PasteData!$U$1="Mountain Standard Time",PasteData!$U$1="Pacific Daylight Time"),View!A1070-(7/24),IF(OR(PasteData!$U$1="Pacific Standard Time",PasteData!$U$1="Alaska Daylight Time"),View!A1070-(8/24),IF(PasteData!$U$1="Alaska Standard Time",View!A1070-(9/24),""))))))</f>
        <v>#VALUE!</v>
      </c>
      <c r="C1070" s="10">
        <f>PasteData!C1073</f>
        <v>0</v>
      </c>
      <c r="D1070" s="10">
        <f t="shared" si="81"/>
        <v>5.75</v>
      </c>
      <c r="E1070">
        <f t="shared" si="84"/>
        <v>1</v>
      </c>
      <c r="F1070">
        <f t="shared" si="85"/>
        <v>5.75</v>
      </c>
      <c r="G1070" s="12" t="str">
        <f t="shared" si="82"/>
        <v>Insufficient Data</v>
      </c>
      <c r="H1070" s="13" t="str">
        <f t="shared" si="83"/>
        <v>No Data</v>
      </c>
      <c r="I1070" s="10">
        <f>PasteData!G1073</f>
        <v>0</v>
      </c>
      <c r="J1070" s="10">
        <f>PasteData!H1073</f>
        <v>0</v>
      </c>
    </row>
    <row r="1071" spans="1:10" x14ac:dyDescent="0.3">
      <c r="A1071" s="10" t="str">
        <f>LEFT(PasteData!A1074,19)</f>
        <v/>
      </c>
      <c r="B1071" s="11" t="e">
        <f>IF(PasteData!$U$1="Eastern Daylight Time",View!A1071-(4/24),IF(OR(PasteData!$U$1="Eastern Standard Time",PasteData!$U$1="Central Daylight Time"),View!A1071-(5/24),IF(OR(PasteData!$U$1="Central Standard Time",PasteData!$U$1="Mountain Daylight Time"),View!A1071-(6/24),IF(OR(PasteData!$U$1="Mountain Standard Time",PasteData!$U$1="Pacific Daylight Time"),View!A1071-(7/24),IF(OR(PasteData!$U$1="Pacific Standard Time",PasteData!$U$1="Alaska Daylight Time"),View!A1071-(8/24),IF(PasteData!$U$1="Alaska Standard Time",View!A1071-(9/24),""))))))</f>
        <v>#VALUE!</v>
      </c>
      <c r="C1071" s="10">
        <f>PasteData!C1074</f>
        <v>0</v>
      </c>
      <c r="D1071" s="10">
        <f t="shared" si="81"/>
        <v>5.75</v>
      </c>
      <c r="E1071">
        <f t="shared" si="84"/>
        <v>1</v>
      </c>
      <c r="F1071">
        <f t="shared" si="85"/>
        <v>5.75</v>
      </c>
      <c r="G1071" s="12" t="str">
        <f t="shared" si="82"/>
        <v>Insufficient Data</v>
      </c>
      <c r="H1071" s="13" t="str">
        <f t="shared" si="83"/>
        <v>No Data</v>
      </c>
      <c r="I1071" s="10">
        <f>PasteData!G1074</f>
        <v>0</v>
      </c>
      <c r="J1071" s="10">
        <f>PasteData!H1074</f>
        <v>0</v>
      </c>
    </row>
    <row r="1072" spans="1:10" x14ac:dyDescent="0.3">
      <c r="A1072" s="10" t="str">
        <f>LEFT(PasteData!A1075,19)</f>
        <v/>
      </c>
      <c r="B1072" s="11" t="e">
        <f>IF(PasteData!$U$1="Eastern Daylight Time",View!A1072-(4/24),IF(OR(PasteData!$U$1="Eastern Standard Time",PasteData!$U$1="Central Daylight Time"),View!A1072-(5/24),IF(OR(PasteData!$U$1="Central Standard Time",PasteData!$U$1="Mountain Daylight Time"),View!A1072-(6/24),IF(OR(PasteData!$U$1="Mountain Standard Time",PasteData!$U$1="Pacific Daylight Time"),View!A1072-(7/24),IF(OR(PasteData!$U$1="Pacific Standard Time",PasteData!$U$1="Alaska Daylight Time"),View!A1072-(8/24),IF(PasteData!$U$1="Alaska Standard Time",View!A1072-(9/24),""))))))</f>
        <v>#VALUE!</v>
      </c>
      <c r="C1072" s="10">
        <f>PasteData!C1075</f>
        <v>0</v>
      </c>
      <c r="D1072" s="10">
        <f t="shared" si="81"/>
        <v>5.75</v>
      </c>
      <c r="E1072">
        <f t="shared" si="84"/>
        <v>1</v>
      </c>
      <c r="F1072">
        <f t="shared" si="85"/>
        <v>5.75</v>
      </c>
      <c r="G1072" s="12" t="str">
        <f t="shared" si="82"/>
        <v>Insufficient Data</v>
      </c>
      <c r="H1072" s="13" t="str">
        <f t="shared" si="83"/>
        <v>No Data</v>
      </c>
      <c r="I1072" s="10">
        <f>PasteData!G1075</f>
        <v>0</v>
      </c>
      <c r="J1072" s="10">
        <f>PasteData!H1075</f>
        <v>0</v>
      </c>
    </row>
    <row r="1073" spans="1:10" x14ac:dyDescent="0.3">
      <c r="A1073" s="10" t="str">
        <f>LEFT(PasteData!A1076,19)</f>
        <v/>
      </c>
      <c r="B1073" s="11" t="e">
        <f>IF(PasteData!$U$1="Eastern Daylight Time",View!A1073-(4/24),IF(OR(PasteData!$U$1="Eastern Standard Time",PasteData!$U$1="Central Daylight Time"),View!A1073-(5/24),IF(OR(PasteData!$U$1="Central Standard Time",PasteData!$U$1="Mountain Daylight Time"),View!A1073-(6/24),IF(OR(PasteData!$U$1="Mountain Standard Time",PasteData!$U$1="Pacific Daylight Time"),View!A1073-(7/24),IF(OR(PasteData!$U$1="Pacific Standard Time",PasteData!$U$1="Alaska Daylight Time"),View!A1073-(8/24),IF(PasteData!$U$1="Alaska Standard Time",View!A1073-(9/24),""))))))</f>
        <v>#VALUE!</v>
      </c>
      <c r="C1073" s="10">
        <f>PasteData!C1076</f>
        <v>0</v>
      </c>
      <c r="D1073" s="10">
        <f t="shared" si="81"/>
        <v>5.75</v>
      </c>
      <c r="E1073">
        <f t="shared" si="84"/>
        <v>1</v>
      </c>
      <c r="F1073">
        <f t="shared" si="85"/>
        <v>5.75</v>
      </c>
      <c r="G1073" s="12" t="str">
        <f t="shared" si="82"/>
        <v>Insufficient Data</v>
      </c>
      <c r="H1073" s="13" t="str">
        <f t="shared" si="83"/>
        <v>No Data</v>
      </c>
      <c r="I1073" s="10">
        <f>PasteData!G1076</f>
        <v>0</v>
      </c>
      <c r="J1073" s="10">
        <f>PasteData!H1076</f>
        <v>0</v>
      </c>
    </row>
    <row r="1074" spans="1:10" x14ac:dyDescent="0.3">
      <c r="A1074" s="10" t="str">
        <f>LEFT(PasteData!A1077,19)</f>
        <v/>
      </c>
      <c r="B1074" s="11" t="e">
        <f>IF(PasteData!$U$1="Eastern Daylight Time",View!A1074-(4/24),IF(OR(PasteData!$U$1="Eastern Standard Time",PasteData!$U$1="Central Daylight Time"),View!A1074-(5/24),IF(OR(PasteData!$U$1="Central Standard Time",PasteData!$U$1="Mountain Daylight Time"),View!A1074-(6/24),IF(OR(PasteData!$U$1="Mountain Standard Time",PasteData!$U$1="Pacific Daylight Time"),View!A1074-(7/24),IF(OR(PasteData!$U$1="Pacific Standard Time",PasteData!$U$1="Alaska Daylight Time"),View!A1074-(8/24),IF(PasteData!$U$1="Alaska Standard Time",View!A1074-(9/24),""))))))</f>
        <v>#VALUE!</v>
      </c>
      <c r="C1074" s="10">
        <f>PasteData!C1077</f>
        <v>0</v>
      </c>
      <c r="D1074" s="10">
        <f t="shared" si="81"/>
        <v>5.75</v>
      </c>
      <c r="E1074">
        <f t="shared" si="84"/>
        <v>1</v>
      </c>
      <c r="F1074">
        <f t="shared" si="85"/>
        <v>5.75</v>
      </c>
      <c r="G1074" s="12" t="str">
        <f t="shared" si="82"/>
        <v>Insufficient Data</v>
      </c>
      <c r="H1074" s="13" t="str">
        <f t="shared" si="83"/>
        <v>No Data</v>
      </c>
      <c r="I1074" s="10">
        <f>PasteData!G1077</f>
        <v>0</v>
      </c>
      <c r="J1074" s="10">
        <f>PasteData!H1077</f>
        <v>0</v>
      </c>
    </row>
    <row r="1075" spans="1:10" x14ac:dyDescent="0.3">
      <c r="A1075" s="10" t="str">
        <f>LEFT(PasteData!A1078,19)</f>
        <v/>
      </c>
      <c r="B1075" s="11" t="e">
        <f>IF(PasteData!$U$1="Eastern Daylight Time",View!A1075-(4/24),IF(OR(PasteData!$U$1="Eastern Standard Time",PasteData!$U$1="Central Daylight Time"),View!A1075-(5/24),IF(OR(PasteData!$U$1="Central Standard Time",PasteData!$U$1="Mountain Daylight Time"),View!A1075-(6/24),IF(OR(PasteData!$U$1="Mountain Standard Time",PasteData!$U$1="Pacific Daylight Time"),View!A1075-(7/24),IF(OR(PasteData!$U$1="Pacific Standard Time",PasteData!$U$1="Alaska Daylight Time"),View!A1075-(8/24),IF(PasteData!$U$1="Alaska Standard Time",View!A1075-(9/24),""))))))</f>
        <v>#VALUE!</v>
      </c>
      <c r="C1075" s="10">
        <f>PasteData!C1078</f>
        <v>0</v>
      </c>
      <c r="D1075" s="10">
        <f t="shared" si="81"/>
        <v>5.75</v>
      </c>
      <c r="E1075">
        <f t="shared" si="84"/>
        <v>1</v>
      </c>
      <c r="F1075">
        <f t="shared" si="85"/>
        <v>5.75</v>
      </c>
      <c r="G1075" s="12" t="str">
        <f t="shared" si="82"/>
        <v>Insufficient Data</v>
      </c>
      <c r="H1075" s="13" t="str">
        <f t="shared" si="83"/>
        <v>No Data</v>
      </c>
      <c r="I1075" s="10">
        <f>PasteData!G1078</f>
        <v>0</v>
      </c>
      <c r="J1075" s="10">
        <f>PasteData!H1078</f>
        <v>0</v>
      </c>
    </row>
    <row r="1076" spans="1:10" x14ac:dyDescent="0.3">
      <c r="A1076" s="10" t="str">
        <f>LEFT(PasteData!A1079,19)</f>
        <v/>
      </c>
      <c r="B1076" s="11" t="e">
        <f>IF(PasteData!$U$1="Eastern Daylight Time",View!A1076-(4/24),IF(OR(PasteData!$U$1="Eastern Standard Time",PasteData!$U$1="Central Daylight Time"),View!A1076-(5/24),IF(OR(PasteData!$U$1="Central Standard Time",PasteData!$U$1="Mountain Daylight Time"),View!A1076-(6/24),IF(OR(PasteData!$U$1="Mountain Standard Time",PasteData!$U$1="Pacific Daylight Time"),View!A1076-(7/24),IF(OR(PasteData!$U$1="Pacific Standard Time",PasteData!$U$1="Alaska Daylight Time"),View!A1076-(8/24),IF(PasteData!$U$1="Alaska Standard Time",View!A1076-(9/24),""))))))</f>
        <v>#VALUE!</v>
      </c>
      <c r="C1076" s="10">
        <f>PasteData!C1079</f>
        <v>0</v>
      </c>
      <c r="D1076" s="10">
        <f t="shared" si="81"/>
        <v>5.75</v>
      </c>
      <c r="E1076">
        <f t="shared" si="84"/>
        <v>1</v>
      </c>
      <c r="F1076">
        <f t="shared" si="85"/>
        <v>5.75</v>
      </c>
      <c r="G1076" s="12" t="str">
        <f t="shared" si="82"/>
        <v>Insufficient Data</v>
      </c>
      <c r="H1076" s="13" t="str">
        <f t="shared" si="83"/>
        <v>No Data</v>
      </c>
      <c r="I1076" s="10">
        <f>PasteData!G1079</f>
        <v>0</v>
      </c>
      <c r="J1076" s="10">
        <f>PasteData!H1079</f>
        <v>0</v>
      </c>
    </row>
    <row r="1077" spans="1:10" x14ac:dyDescent="0.3">
      <c r="A1077" s="10" t="str">
        <f>LEFT(PasteData!A1080,19)</f>
        <v/>
      </c>
      <c r="B1077" s="11" t="e">
        <f>IF(PasteData!$U$1="Eastern Daylight Time",View!A1077-(4/24),IF(OR(PasteData!$U$1="Eastern Standard Time",PasteData!$U$1="Central Daylight Time"),View!A1077-(5/24),IF(OR(PasteData!$U$1="Central Standard Time",PasteData!$U$1="Mountain Daylight Time"),View!A1077-(6/24),IF(OR(PasteData!$U$1="Mountain Standard Time",PasteData!$U$1="Pacific Daylight Time"),View!A1077-(7/24),IF(OR(PasteData!$U$1="Pacific Standard Time",PasteData!$U$1="Alaska Daylight Time"),View!A1077-(8/24),IF(PasteData!$U$1="Alaska Standard Time",View!A1077-(9/24),""))))))</f>
        <v>#VALUE!</v>
      </c>
      <c r="C1077" s="10">
        <f>PasteData!C1080</f>
        <v>0</v>
      </c>
      <c r="D1077" s="10">
        <f t="shared" si="81"/>
        <v>5.75</v>
      </c>
      <c r="E1077">
        <f t="shared" si="84"/>
        <v>1</v>
      </c>
      <c r="F1077">
        <f t="shared" si="85"/>
        <v>5.75</v>
      </c>
      <c r="G1077" s="12" t="str">
        <f t="shared" si="82"/>
        <v>Insufficient Data</v>
      </c>
      <c r="H1077" s="13" t="str">
        <f t="shared" si="83"/>
        <v>No Data</v>
      </c>
      <c r="I1077" s="10">
        <f>PasteData!G1080</f>
        <v>0</v>
      </c>
      <c r="J1077" s="10">
        <f>PasteData!H1080</f>
        <v>0</v>
      </c>
    </row>
    <row r="1078" spans="1:10" x14ac:dyDescent="0.3">
      <c r="A1078" s="10" t="str">
        <f>LEFT(PasteData!A1081,19)</f>
        <v/>
      </c>
      <c r="B1078" s="11" t="e">
        <f>IF(PasteData!$U$1="Eastern Daylight Time",View!A1078-(4/24),IF(OR(PasteData!$U$1="Eastern Standard Time",PasteData!$U$1="Central Daylight Time"),View!A1078-(5/24),IF(OR(PasteData!$U$1="Central Standard Time",PasteData!$U$1="Mountain Daylight Time"),View!A1078-(6/24),IF(OR(PasteData!$U$1="Mountain Standard Time",PasteData!$U$1="Pacific Daylight Time"),View!A1078-(7/24),IF(OR(PasteData!$U$1="Pacific Standard Time",PasteData!$U$1="Alaska Daylight Time"),View!A1078-(8/24),IF(PasteData!$U$1="Alaska Standard Time",View!A1078-(9/24),""))))))</f>
        <v>#VALUE!</v>
      </c>
      <c r="C1078" s="10">
        <f>PasteData!C1081</f>
        <v>0</v>
      </c>
      <c r="D1078" s="10">
        <f t="shared" si="81"/>
        <v>5.75</v>
      </c>
      <c r="E1078">
        <f t="shared" si="84"/>
        <v>1</v>
      </c>
      <c r="F1078">
        <f t="shared" si="85"/>
        <v>5.75</v>
      </c>
      <c r="G1078" s="12" t="str">
        <f t="shared" si="82"/>
        <v>Insufficient Data</v>
      </c>
      <c r="H1078" s="13" t="str">
        <f t="shared" si="83"/>
        <v>No Data</v>
      </c>
      <c r="I1078" s="10">
        <f>PasteData!G1081</f>
        <v>0</v>
      </c>
      <c r="J1078" s="10">
        <f>PasteData!H1081</f>
        <v>0</v>
      </c>
    </row>
    <row r="1079" spans="1:10" x14ac:dyDescent="0.3">
      <c r="A1079" s="10" t="str">
        <f>LEFT(PasteData!A1082,19)</f>
        <v/>
      </c>
      <c r="B1079" s="11" t="e">
        <f>IF(PasteData!$U$1="Eastern Daylight Time",View!A1079-(4/24),IF(OR(PasteData!$U$1="Eastern Standard Time",PasteData!$U$1="Central Daylight Time"),View!A1079-(5/24),IF(OR(PasteData!$U$1="Central Standard Time",PasteData!$U$1="Mountain Daylight Time"),View!A1079-(6/24),IF(OR(PasteData!$U$1="Mountain Standard Time",PasteData!$U$1="Pacific Daylight Time"),View!A1079-(7/24),IF(OR(PasteData!$U$1="Pacific Standard Time",PasteData!$U$1="Alaska Daylight Time"),View!A1079-(8/24),IF(PasteData!$U$1="Alaska Standard Time",View!A1079-(9/24),""))))))</f>
        <v>#VALUE!</v>
      </c>
      <c r="C1079" s="10">
        <f>PasteData!C1082</f>
        <v>0</v>
      </c>
      <c r="D1079" s="10">
        <f t="shared" si="81"/>
        <v>5.75</v>
      </c>
      <c r="E1079">
        <f t="shared" si="84"/>
        <v>1</v>
      </c>
      <c r="F1079">
        <f t="shared" si="85"/>
        <v>5.75</v>
      </c>
      <c r="G1079" s="12" t="str">
        <f t="shared" si="82"/>
        <v>Insufficient Data</v>
      </c>
      <c r="H1079" s="13" t="str">
        <f t="shared" si="83"/>
        <v>No Data</v>
      </c>
      <c r="I1079" s="10">
        <f>PasteData!G1082</f>
        <v>0</v>
      </c>
      <c r="J1079" s="10">
        <f>PasteData!H1082</f>
        <v>0</v>
      </c>
    </row>
    <row r="1080" spans="1:10" x14ac:dyDescent="0.3">
      <c r="A1080" s="10" t="str">
        <f>LEFT(PasteData!A1083,19)</f>
        <v/>
      </c>
      <c r="B1080" s="11" t="e">
        <f>IF(PasteData!$U$1="Eastern Daylight Time",View!A1080-(4/24),IF(OR(PasteData!$U$1="Eastern Standard Time",PasteData!$U$1="Central Daylight Time"),View!A1080-(5/24),IF(OR(PasteData!$U$1="Central Standard Time",PasteData!$U$1="Mountain Daylight Time"),View!A1080-(6/24),IF(OR(PasteData!$U$1="Mountain Standard Time",PasteData!$U$1="Pacific Daylight Time"),View!A1080-(7/24),IF(OR(PasteData!$U$1="Pacific Standard Time",PasteData!$U$1="Alaska Daylight Time"),View!A1080-(8/24),IF(PasteData!$U$1="Alaska Standard Time",View!A1080-(9/24),""))))))</f>
        <v>#VALUE!</v>
      </c>
      <c r="C1080" s="10">
        <f>PasteData!C1083</f>
        <v>0</v>
      </c>
      <c r="D1080" s="10">
        <f t="shared" si="81"/>
        <v>5.75</v>
      </c>
      <c r="E1080">
        <f t="shared" si="84"/>
        <v>1</v>
      </c>
      <c r="F1080">
        <f t="shared" si="85"/>
        <v>5.75</v>
      </c>
      <c r="G1080" s="12" t="str">
        <f t="shared" si="82"/>
        <v>Insufficient Data</v>
      </c>
      <c r="H1080" s="13" t="str">
        <f t="shared" si="83"/>
        <v>No Data</v>
      </c>
      <c r="I1080" s="10">
        <f>PasteData!G1083</f>
        <v>0</v>
      </c>
      <c r="J1080" s="10">
        <f>PasteData!H1083</f>
        <v>0</v>
      </c>
    </row>
    <row r="1081" spans="1:10" x14ac:dyDescent="0.3">
      <c r="A1081" s="10" t="str">
        <f>LEFT(PasteData!A1084,19)</f>
        <v/>
      </c>
      <c r="B1081" s="11" t="e">
        <f>IF(PasteData!$U$1="Eastern Daylight Time",View!A1081-(4/24),IF(OR(PasteData!$U$1="Eastern Standard Time",PasteData!$U$1="Central Daylight Time"),View!A1081-(5/24),IF(OR(PasteData!$U$1="Central Standard Time",PasteData!$U$1="Mountain Daylight Time"),View!A1081-(6/24),IF(OR(PasteData!$U$1="Mountain Standard Time",PasteData!$U$1="Pacific Daylight Time"),View!A1081-(7/24),IF(OR(PasteData!$U$1="Pacific Standard Time",PasteData!$U$1="Alaska Daylight Time"),View!A1081-(8/24),IF(PasteData!$U$1="Alaska Standard Time",View!A1081-(9/24),""))))))</f>
        <v>#VALUE!</v>
      </c>
      <c r="C1081" s="10">
        <f>PasteData!C1084</f>
        <v>0</v>
      </c>
      <c r="D1081" s="10">
        <f t="shared" si="81"/>
        <v>5.75</v>
      </c>
      <c r="E1081">
        <f t="shared" si="84"/>
        <v>1</v>
      </c>
      <c r="F1081">
        <f t="shared" si="85"/>
        <v>5.75</v>
      </c>
      <c r="G1081" s="12" t="str">
        <f t="shared" si="82"/>
        <v>Insufficient Data</v>
      </c>
      <c r="H1081" s="13" t="str">
        <f t="shared" si="83"/>
        <v>No Data</v>
      </c>
      <c r="I1081" s="10">
        <f>PasteData!G1084</f>
        <v>0</v>
      </c>
      <c r="J1081" s="10">
        <f>PasteData!H1084</f>
        <v>0</v>
      </c>
    </row>
    <row r="1082" spans="1:10" x14ac:dyDescent="0.3">
      <c r="A1082" s="10" t="str">
        <f>LEFT(PasteData!A1085,19)</f>
        <v/>
      </c>
      <c r="B1082" s="11" t="e">
        <f>IF(PasteData!$U$1="Eastern Daylight Time",View!A1082-(4/24),IF(OR(PasteData!$U$1="Eastern Standard Time",PasteData!$U$1="Central Daylight Time"),View!A1082-(5/24),IF(OR(PasteData!$U$1="Central Standard Time",PasteData!$U$1="Mountain Daylight Time"),View!A1082-(6/24),IF(OR(PasteData!$U$1="Mountain Standard Time",PasteData!$U$1="Pacific Daylight Time"),View!A1082-(7/24),IF(OR(PasteData!$U$1="Pacific Standard Time",PasteData!$U$1="Alaska Daylight Time"),View!A1082-(8/24),IF(PasteData!$U$1="Alaska Standard Time",View!A1082-(9/24),""))))))</f>
        <v>#VALUE!</v>
      </c>
      <c r="C1082" s="10">
        <f>PasteData!C1085</f>
        <v>0</v>
      </c>
      <c r="D1082" s="10">
        <f t="shared" si="81"/>
        <v>5.75</v>
      </c>
      <c r="E1082">
        <f t="shared" si="84"/>
        <v>1</v>
      </c>
      <c r="F1082">
        <f t="shared" si="85"/>
        <v>5.75</v>
      </c>
      <c r="G1082" s="12" t="str">
        <f t="shared" si="82"/>
        <v>Insufficient Data</v>
      </c>
      <c r="H1082" s="13" t="str">
        <f t="shared" si="83"/>
        <v>No Data</v>
      </c>
      <c r="I1082" s="10">
        <f>PasteData!G1085</f>
        <v>0</v>
      </c>
      <c r="J1082" s="10">
        <f>PasteData!H1085</f>
        <v>0</v>
      </c>
    </row>
    <row r="1083" spans="1:10" x14ac:dyDescent="0.3">
      <c r="A1083" s="10" t="str">
        <f>LEFT(PasteData!A1086,19)</f>
        <v/>
      </c>
      <c r="B1083" s="11" t="e">
        <f>IF(PasteData!$U$1="Eastern Daylight Time",View!A1083-(4/24),IF(OR(PasteData!$U$1="Eastern Standard Time",PasteData!$U$1="Central Daylight Time"),View!A1083-(5/24),IF(OR(PasteData!$U$1="Central Standard Time",PasteData!$U$1="Mountain Daylight Time"),View!A1083-(6/24),IF(OR(PasteData!$U$1="Mountain Standard Time",PasteData!$U$1="Pacific Daylight Time"),View!A1083-(7/24),IF(OR(PasteData!$U$1="Pacific Standard Time",PasteData!$U$1="Alaska Daylight Time"),View!A1083-(8/24),IF(PasteData!$U$1="Alaska Standard Time",View!A1083-(9/24),""))))))</f>
        <v>#VALUE!</v>
      </c>
      <c r="C1083" s="10">
        <f>PasteData!C1086</f>
        <v>0</v>
      </c>
      <c r="D1083" s="10">
        <f t="shared" si="81"/>
        <v>5.75</v>
      </c>
      <c r="E1083">
        <f t="shared" si="84"/>
        <v>1</v>
      </c>
      <c r="F1083">
        <f t="shared" si="85"/>
        <v>5.75</v>
      </c>
      <c r="G1083" s="12" t="str">
        <f t="shared" si="82"/>
        <v>Insufficient Data</v>
      </c>
      <c r="H1083" s="13" t="str">
        <f t="shared" si="83"/>
        <v>No Data</v>
      </c>
      <c r="I1083" s="10">
        <f>PasteData!G1086</f>
        <v>0</v>
      </c>
      <c r="J1083" s="10">
        <f>PasteData!H1086</f>
        <v>0</v>
      </c>
    </row>
    <row r="1084" spans="1:10" x14ac:dyDescent="0.3">
      <c r="A1084" s="10" t="str">
        <f>LEFT(PasteData!A1087,19)</f>
        <v/>
      </c>
      <c r="B1084" s="11" t="e">
        <f>IF(PasteData!$U$1="Eastern Daylight Time",View!A1084-(4/24),IF(OR(PasteData!$U$1="Eastern Standard Time",PasteData!$U$1="Central Daylight Time"),View!A1084-(5/24),IF(OR(PasteData!$U$1="Central Standard Time",PasteData!$U$1="Mountain Daylight Time"),View!A1084-(6/24),IF(OR(PasteData!$U$1="Mountain Standard Time",PasteData!$U$1="Pacific Daylight Time"),View!A1084-(7/24),IF(OR(PasteData!$U$1="Pacific Standard Time",PasteData!$U$1="Alaska Daylight Time"),View!A1084-(8/24),IF(PasteData!$U$1="Alaska Standard Time",View!A1084-(9/24),""))))))</f>
        <v>#VALUE!</v>
      </c>
      <c r="C1084" s="10">
        <f>PasteData!C1087</f>
        <v>0</v>
      </c>
      <c r="D1084" s="10">
        <f t="shared" si="81"/>
        <v>5.75</v>
      </c>
      <c r="E1084">
        <f t="shared" si="84"/>
        <v>1</v>
      </c>
      <c r="F1084">
        <f t="shared" si="85"/>
        <v>5.75</v>
      </c>
      <c r="G1084" s="12" t="str">
        <f t="shared" si="82"/>
        <v>Insufficient Data</v>
      </c>
      <c r="H1084" s="13" t="str">
        <f t="shared" si="83"/>
        <v>No Data</v>
      </c>
      <c r="I1084" s="10">
        <f>PasteData!G1087</f>
        <v>0</v>
      </c>
      <c r="J1084" s="10">
        <f>PasteData!H1087</f>
        <v>0</v>
      </c>
    </row>
    <row r="1085" spans="1:10" x14ac:dyDescent="0.3">
      <c r="A1085" s="10" t="str">
        <f>LEFT(PasteData!A1088,19)</f>
        <v/>
      </c>
      <c r="B1085" s="11" t="e">
        <f>IF(PasteData!$U$1="Eastern Daylight Time",View!A1085-(4/24),IF(OR(PasteData!$U$1="Eastern Standard Time",PasteData!$U$1="Central Daylight Time"),View!A1085-(5/24),IF(OR(PasteData!$U$1="Central Standard Time",PasteData!$U$1="Mountain Daylight Time"),View!A1085-(6/24),IF(OR(PasteData!$U$1="Mountain Standard Time",PasteData!$U$1="Pacific Daylight Time"),View!A1085-(7/24),IF(OR(PasteData!$U$1="Pacific Standard Time",PasteData!$U$1="Alaska Daylight Time"),View!A1085-(8/24),IF(PasteData!$U$1="Alaska Standard Time",View!A1085-(9/24),""))))))</f>
        <v>#VALUE!</v>
      </c>
      <c r="C1085" s="10">
        <f>PasteData!C1088</f>
        <v>0</v>
      </c>
      <c r="D1085" s="10">
        <f t="shared" si="81"/>
        <v>5.75</v>
      </c>
      <c r="E1085">
        <f t="shared" si="84"/>
        <v>1</v>
      </c>
      <c r="F1085">
        <f t="shared" si="85"/>
        <v>5.75</v>
      </c>
      <c r="G1085" s="12" t="str">
        <f t="shared" si="82"/>
        <v>Insufficient Data</v>
      </c>
      <c r="H1085" s="13" t="str">
        <f t="shared" si="83"/>
        <v>No Data</v>
      </c>
      <c r="I1085" s="10">
        <f>PasteData!G1088</f>
        <v>0</v>
      </c>
      <c r="J1085" s="10">
        <f>PasteData!H1088</f>
        <v>0</v>
      </c>
    </row>
    <row r="1086" spans="1:10" x14ac:dyDescent="0.3">
      <c r="A1086" s="10" t="str">
        <f>LEFT(PasteData!A1089,19)</f>
        <v/>
      </c>
      <c r="B1086" s="11" t="e">
        <f>IF(PasteData!$U$1="Eastern Daylight Time",View!A1086-(4/24),IF(OR(PasteData!$U$1="Eastern Standard Time",PasteData!$U$1="Central Daylight Time"),View!A1086-(5/24),IF(OR(PasteData!$U$1="Central Standard Time",PasteData!$U$1="Mountain Daylight Time"),View!A1086-(6/24),IF(OR(PasteData!$U$1="Mountain Standard Time",PasteData!$U$1="Pacific Daylight Time"),View!A1086-(7/24),IF(OR(PasteData!$U$1="Pacific Standard Time",PasteData!$U$1="Alaska Daylight Time"),View!A1086-(8/24),IF(PasteData!$U$1="Alaska Standard Time",View!A1086-(9/24),""))))))</f>
        <v>#VALUE!</v>
      </c>
      <c r="C1086" s="10">
        <f>PasteData!C1089</f>
        <v>0</v>
      </c>
      <c r="D1086" s="10">
        <f t="shared" si="81"/>
        <v>5.75</v>
      </c>
      <c r="E1086">
        <f t="shared" si="84"/>
        <v>1</v>
      </c>
      <c r="F1086">
        <f t="shared" si="85"/>
        <v>5.75</v>
      </c>
      <c r="G1086" s="12" t="str">
        <f t="shared" si="82"/>
        <v>Insufficient Data</v>
      </c>
      <c r="H1086" s="13" t="str">
        <f t="shared" si="83"/>
        <v>No Data</v>
      </c>
      <c r="I1086" s="10">
        <f>PasteData!G1089</f>
        <v>0</v>
      </c>
      <c r="J1086" s="10">
        <f>PasteData!H1089</f>
        <v>0</v>
      </c>
    </row>
    <row r="1087" spans="1:10" x14ac:dyDescent="0.3">
      <c r="A1087" s="10" t="str">
        <f>LEFT(PasteData!A1090,19)</f>
        <v/>
      </c>
      <c r="B1087" s="11" t="e">
        <f>IF(PasteData!$U$1="Eastern Daylight Time",View!A1087-(4/24),IF(OR(PasteData!$U$1="Eastern Standard Time",PasteData!$U$1="Central Daylight Time"),View!A1087-(5/24),IF(OR(PasteData!$U$1="Central Standard Time",PasteData!$U$1="Mountain Daylight Time"),View!A1087-(6/24),IF(OR(PasteData!$U$1="Mountain Standard Time",PasteData!$U$1="Pacific Daylight Time"),View!A1087-(7/24),IF(OR(PasteData!$U$1="Pacific Standard Time",PasteData!$U$1="Alaska Daylight Time"),View!A1087-(8/24),IF(PasteData!$U$1="Alaska Standard Time",View!A1087-(9/24),""))))))</f>
        <v>#VALUE!</v>
      </c>
      <c r="C1087" s="10">
        <f>PasteData!C1090</f>
        <v>0</v>
      </c>
      <c r="D1087" s="10">
        <f t="shared" si="81"/>
        <v>5.75</v>
      </c>
      <c r="E1087">
        <f t="shared" si="84"/>
        <v>1</v>
      </c>
      <c r="F1087">
        <f t="shared" si="85"/>
        <v>5.75</v>
      </c>
      <c r="G1087" s="12" t="str">
        <f t="shared" si="82"/>
        <v>Insufficient Data</v>
      </c>
      <c r="H1087" s="13" t="str">
        <f t="shared" si="83"/>
        <v>No Data</v>
      </c>
      <c r="I1087" s="10">
        <f>PasteData!G1090</f>
        <v>0</v>
      </c>
      <c r="J1087" s="10">
        <f>PasteData!H1090</f>
        <v>0</v>
      </c>
    </row>
    <row r="1088" spans="1:10" x14ac:dyDescent="0.3">
      <c r="A1088" s="10" t="str">
        <f>LEFT(PasteData!A1091,19)</f>
        <v/>
      </c>
      <c r="B1088" s="11" t="e">
        <f>IF(PasteData!$U$1="Eastern Daylight Time",View!A1088-(4/24),IF(OR(PasteData!$U$1="Eastern Standard Time",PasteData!$U$1="Central Daylight Time"),View!A1088-(5/24),IF(OR(PasteData!$U$1="Central Standard Time",PasteData!$U$1="Mountain Daylight Time"),View!A1088-(6/24),IF(OR(PasteData!$U$1="Mountain Standard Time",PasteData!$U$1="Pacific Daylight Time"),View!A1088-(7/24),IF(OR(PasteData!$U$1="Pacific Standard Time",PasteData!$U$1="Alaska Daylight Time"),View!A1088-(8/24),IF(PasteData!$U$1="Alaska Standard Time",View!A1088-(9/24),""))))))</f>
        <v>#VALUE!</v>
      </c>
      <c r="C1088" s="10">
        <f>PasteData!C1091</f>
        <v>0</v>
      </c>
      <c r="D1088" s="10">
        <f t="shared" si="81"/>
        <v>5.75</v>
      </c>
      <c r="E1088">
        <f t="shared" si="84"/>
        <v>1</v>
      </c>
      <c r="F1088">
        <f t="shared" si="85"/>
        <v>5.75</v>
      </c>
      <c r="G1088" s="12" t="str">
        <f t="shared" si="82"/>
        <v>Insufficient Data</v>
      </c>
      <c r="H1088" s="13" t="str">
        <f t="shared" si="83"/>
        <v>No Data</v>
      </c>
      <c r="I1088" s="10">
        <f>PasteData!G1091</f>
        <v>0</v>
      </c>
      <c r="J1088" s="10">
        <f>PasteData!H1091</f>
        <v>0</v>
      </c>
    </row>
    <row r="1089" spans="1:10" x14ac:dyDescent="0.3">
      <c r="A1089" s="10" t="str">
        <f>LEFT(PasteData!A1092,19)</f>
        <v/>
      </c>
      <c r="B1089" s="11" t="e">
        <f>IF(PasteData!$U$1="Eastern Daylight Time",View!A1089-(4/24),IF(OR(PasteData!$U$1="Eastern Standard Time",PasteData!$U$1="Central Daylight Time"),View!A1089-(5/24),IF(OR(PasteData!$U$1="Central Standard Time",PasteData!$U$1="Mountain Daylight Time"),View!A1089-(6/24),IF(OR(PasteData!$U$1="Mountain Standard Time",PasteData!$U$1="Pacific Daylight Time"),View!A1089-(7/24),IF(OR(PasteData!$U$1="Pacific Standard Time",PasteData!$U$1="Alaska Daylight Time"),View!A1089-(8/24),IF(PasteData!$U$1="Alaska Standard Time",View!A1089-(9/24),""))))))</f>
        <v>#VALUE!</v>
      </c>
      <c r="C1089" s="10">
        <f>PasteData!C1092</f>
        <v>0</v>
      </c>
      <c r="D1089" s="10">
        <f t="shared" si="81"/>
        <v>5.75</v>
      </c>
      <c r="E1089">
        <f t="shared" si="84"/>
        <v>1</v>
      </c>
      <c r="F1089">
        <f t="shared" si="85"/>
        <v>5.75</v>
      </c>
      <c r="G1089" s="12" t="str">
        <f t="shared" si="82"/>
        <v>Insufficient Data</v>
      </c>
      <c r="H1089" s="13" t="str">
        <f t="shared" si="83"/>
        <v>No Data</v>
      </c>
      <c r="I1089" s="10">
        <f>PasteData!G1092</f>
        <v>0</v>
      </c>
      <c r="J1089" s="10">
        <f>PasteData!H1092</f>
        <v>0</v>
      </c>
    </row>
    <row r="1090" spans="1:10" x14ac:dyDescent="0.3">
      <c r="A1090" s="10" t="str">
        <f>LEFT(PasteData!A1093,19)</f>
        <v/>
      </c>
      <c r="B1090" s="11" t="e">
        <f>IF(PasteData!$U$1="Eastern Daylight Time",View!A1090-(4/24),IF(OR(PasteData!$U$1="Eastern Standard Time",PasteData!$U$1="Central Daylight Time"),View!A1090-(5/24),IF(OR(PasteData!$U$1="Central Standard Time",PasteData!$U$1="Mountain Daylight Time"),View!A1090-(6/24),IF(OR(PasteData!$U$1="Mountain Standard Time",PasteData!$U$1="Pacific Daylight Time"),View!A1090-(7/24),IF(OR(PasteData!$U$1="Pacific Standard Time",PasteData!$U$1="Alaska Daylight Time"),View!A1090-(8/24),IF(PasteData!$U$1="Alaska Standard Time",View!A1090-(9/24),""))))))</f>
        <v>#VALUE!</v>
      </c>
      <c r="C1090" s="10">
        <f>PasteData!C1093</f>
        <v>0</v>
      </c>
      <c r="D1090" s="10">
        <f t="shared" ref="D1090:D1153" si="86">IF(C1090&lt;=343,0.52*C1090-0.086*J1090+5.75,(0.46*C1090)+(0.000393*(C1090)^2)+2.97)</f>
        <v>5.75</v>
      </c>
      <c r="E1090">
        <f t="shared" si="84"/>
        <v>1</v>
      </c>
      <c r="F1090">
        <f t="shared" si="85"/>
        <v>5.75</v>
      </c>
      <c r="G1090" s="12" t="str">
        <f t="shared" si="82"/>
        <v>Insufficient Data</v>
      </c>
      <c r="H1090" s="13" t="str">
        <f t="shared" si="83"/>
        <v>No Data</v>
      </c>
      <c r="I1090" s="10">
        <f>PasteData!G1093</f>
        <v>0</v>
      </c>
      <c r="J1090" s="10">
        <f>PasteData!H1093</f>
        <v>0</v>
      </c>
    </row>
    <row r="1091" spans="1:10" x14ac:dyDescent="0.3">
      <c r="A1091" s="10" t="str">
        <f>LEFT(PasteData!A1094,19)</f>
        <v/>
      </c>
      <c r="B1091" s="11" t="e">
        <f>IF(PasteData!$U$1="Eastern Daylight Time",View!A1091-(4/24),IF(OR(PasteData!$U$1="Eastern Standard Time",PasteData!$U$1="Central Daylight Time"),View!A1091-(5/24),IF(OR(PasteData!$U$1="Central Standard Time",PasteData!$U$1="Mountain Daylight Time"),View!A1091-(6/24),IF(OR(PasteData!$U$1="Mountain Standard Time",PasteData!$U$1="Pacific Daylight Time"),View!A1091-(7/24),IF(OR(PasteData!$U$1="Pacific Standard Time",PasteData!$U$1="Alaska Daylight Time"),View!A1091-(8/24),IF(PasteData!$U$1="Alaska Standard Time",View!A1091-(9/24),""))))))</f>
        <v>#VALUE!</v>
      </c>
      <c r="C1091" s="10">
        <f>PasteData!C1094</f>
        <v>0</v>
      </c>
      <c r="D1091" s="10">
        <f t="shared" si="86"/>
        <v>5.75</v>
      </c>
      <c r="E1091">
        <f t="shared" si="84"/>
        <v>1</v>
      </c>
      <c r="F1091">
        <f t="shared" si="85"/>
        <v>5.75</v>
      </c>
      <c r="G1091" s="12" t="str">
        <f t="shared" ref="G1091:G1154" si="87">IF(COUNTBLANK(A1091:A1102)&gt;=12,"Insufficient Data",ROUND(IF(AND(TRUNC(F1091,1)&gt;=0,TRUNC(F1091,1)&lt;=12),(50/12)*TRUNC(F1091,1),IF(AND(TRUNC(F1091,1)&gt;=12.1,TRUNC(F1091,1)&lt;=35.4),(49/23.3)*(TRUNC(F1091,1)-12.1)+51,IF(AND(TRUNC(F1091,1)&gt;=35.5,TRUNC(F1091,1)&lt;=55.4),(49/19.9)*(TRUNC(F1091,1)-35.5)+101,IF(AND(TRUNC(F1091,1)&gt;=55.5,TRUNC(F1091,1)&lt;=150.4),(49/94.9)*(TRUNC(F1091,1)-55.5)+151,IF(AND(TRUNC(F1091,1)&gt;=150.5,TRUNC(F1091,1)&lt;=250.4),(99/99.9)*(TRUNC(F1091,1)-150.5)+201,IF(AND(TRUNC(F1091,1)&gt;=250.5,TRUNC(F1091,1)&lt;=350.4),(99/99.9)*(TRUNC(F1091,1)-250.5)+301,IF(TRUNC(F1091,1)&gt;=350.5,(99/149.9)*(TRUNC(F1091,1)-350.5)+401,"No Data"))))))),0))</f>
        <v>Insufficient Data</v>
      </c>
      <c r="H1091" s="13" t="str">
        <f t="shared" ref="H1091:H1154" si="88">IF(ISNUMBER(G1091),IF(AND(G1091&gt;=0,G1091&lt;=50),"Good",IF(AND(G1091&gt;=50,G1091&lt;=100),"Moderate",IF(AND(G1091&gt;=101,G1091&lt;=150),"Unhealthy for Sensitive Groups",IF(AND(G1091&gt;=151,G1091&lt;=200),"Unhealthy",IF(AND(G1091&gt;=201,G1091&lt;=300),"Very Unhealthy",IF(AND(G1091&gt;=301,G1091&lt;=500),"Hazardous",IF(G1091&gt;500,"Beyond the AQI","No Data"))))))),"No Data")</f>
        <v>No Data</v>
      </c>
      <c r="I1091" s="10">
        <f>PasteData!G1094</f>
        <v>0</v>
      </c>
      <c r="J1091" s="10">
        <f>PasteData!H1094</f>
        <v>0</v>
      </c>
    </row>
    <row r="1092" spans="1:10" x14ac:dyDescent="0.3">
      <c r="A1092" s="10" t="str">
        <f>LEFT(PasteData!A1095,19)</f>
        <v/>
      </c>
      <c r="B1092" s="11" t="e">
        <f>IF(PasteData!$U$1="Eastern Daylight Time",View!A1092-(4/24),IF(OR(PasteData!$U$1="Eastern Standard Time",PasteData!$U$1="Central Daylight Time"),View!A1092-(5/24),IF(OR(PasteData!$U$1="Central Standard Time",PasteData!$U$1="Mountain Daylight Time"),View!A1092-(6/24),IF(OR(PasteData!$U$1="Mountain Standard Time",PasteData!$U$1="Pacific Daylight Time"),View!A1092-(7/24),IF(OR(PasteData!$U$1="Pacific Standard Time",PasteData!$U$1="Alaska Daylight Time"),View!A1092-(8/24),IF(PasteData!$U$1="Alaska Standard Time",View!A1092-(9/24),""))))))</f>
        <v>#VALUE!</v>
      </c>
      <c r="C1092" s="10">
        <f>PasteData!C1095</f>
        <v>0</v>
      </c>
      <c r="D1092" s="10">
        <f t="shared" si="86"/>
        <v>5.75</v>
      </c>
      <c r="E1092">
        <f t="shared" si="84"/>
        <v>1</v>
      </c>
      <c r="F1092">
        <f t="shared" si="85"/>
        <v>5.75</v>
      </c>
      <c r="G1092" s="12" t="str">
        <f t="shared" si="87"/>
        <v>Insufficient Data</v>
      </c>
      <c r="H1092" s="13" t="str">
        <f t="shared" si="88"/>
        <v>No Data</v>
      </c>
      <c r="I1092" s="10">
        <f>PasteData!G1095</f>
        <v>0</v>
      </c>
      <c r="J1092" s="10">
        <f>PasteData!H1095</f>
        <v>0</v>
      </c>
    </row>
    <row r="1093" spans="1:10" x14ac:dyDescent="0.3">
      <c r="A1093" s="10" t="str">
        <f>LEFT(PasteData!A1096,19)</f>
        <v/>
      </c>
      <c r="B1093" s="11" t="e">
        <f>IF(PasteData!$U$1="Eastern Daylight Time",View!A1093-(4/24),IF(OR(PasteData!$U$1="Eastern Standard Time",PasteData!$U$1="Central Daylight Time"),View!A1093-(5/24),IF(OR(PasteData!$U$1="Central Standard Time",PasteData!$U$1="Mountain Daylight Time"),View!A1093-(6/24),IF(OR(PasteData!$U$1="Mountain Standard Time",PasteData!$U$1="Pacific Daylight Time"),View!A1093-(7/24),IF(OR(PasteData!$U$1="Pacific Standard Time",PasteData!$U$1="Alaska Daylight Time"),View!A1093-(8/24),IF(PasteData!$U$1="Alaska Standard Time",View!A1093-(9/24),""))))))</f>
        <v>#VALUE!</v>
      </c>
      <c r="C1093" s="10">
        <f>PasteData!C1096</f>
        <v>0</v>
      </c>
      <c r="D1093" s="10">
        <f t="shared" si="86"/>
        <v>5.75</v>
      </c>
      <c r="E1093">
        <f t="shared" si="84"/>
        <v>1</v>
      </c>
      <c r="F1093">
        <f t="shared" si="85"/>
        <v>5.75</v>
      </c>
      <c r="G1093" s="12" t="str">
        <f t="shared" si="87"/>
        <v>Insufficient Data</v>
      </c>
      <c r="H1093" s="13" t="str">
        <f t="shared" si="88"/>
        <v>No Data</v>
      </c>
      <c r="I1093" s="10">
        <f>PasteData!G1096</f>
        <v>0</v>
      </c>
      <c r="J1093" s="10">
        <f>PasteData!H1096</f>
        <v>0</v>
      </c>
    </row>
    <row r="1094" spans="1:10" x14ac:dyDescent="0.3">
      <c r="A1094" s="10" t="str">
        <f>LEFT(PasteData!A1097,19)</f>
        <v/>
      </c>
      <c r="B1094" s="11" t="e">
        <f>IF(PasteData!$U$1="Eastern Daylight Time",View!A1094-(4/24),IF(OR(PasteData!$U$1="Eastern Standard Time",PasteData!$U$1="Central Daylight Time"),View!A1094-(5/24),IF(OR(PasteData!$U$1="Central Standard Time",PasteData!$U$1="Mountain Daylight Time"),View!A1094-(6/24),IF(OR(PasteData!$U$1="Mountain Standard Time",PasteData!$U$1="Pacific Daylight Time"),View!A1094-(7/24),IF(OR(PasteData!$U$1="Pacific Standard Time",PasteData!$U$1="Alaska Daylight Time"),View!A1094-(8/24),IF(PasteData!$U$1="Alaska Standard Time",View!A1094-(9/24),""))))))</f>
        <v>#VALUE!</v>
      </c>
      <c r="C1094" s="10">
        <f>PasteData!C1097</f>
        <v>0</v>
      </c>
      <c r="D1094" s="10">
        <f t="shared" si="86"/>
        <v>5.75</v>
      </c>
      <c r="E1094">
        <f t="shared" si="84"/>
        <v>1</v>
      </c>
      <c r="F1094">
        <f t="shared" si="85"/>
        <v>5.75</v>
      </c>
      <c r="G1094" s="12" t="str">
        <f t="shared" si="87"/>
        <v>Insufficient Data</v>
      </c>
      <c r="H1094" s="13" t="str">
        <f t="shared" si="88"/>
        <v>No Data</v>
      </c>
      <c r="I1094" s="10">
        <f>PasteData!G1097</f>
        <v>0</v>
      </c>
      <c r="J1094" s="10">
        <f>PasteData!H1097</f>
        <v>0</v>
      </c>
    </row>
    <row r="1095" spans="1:10" x14ac:dyDescent="0.3">
      <c r="A1095" s="10" t="str">
        <f>LEFT(PasteData!A1098,19)</f>
        <v/>
      </c>
      <c r="B1095" s="11" t="e">
        <f>IF(PasteData!$U$1="Eastern Daylight Time",View!A1095-(4/24),IF(OR(PasteData!$U$1="Eastern Standard Time",PasteData!$U$1="Central Daylight Time"),View!A1095-(5/24),IF(OR(PasteData!$U$1="Central Standard Time",PasteData!$U$1="Mountain Daylight Time"),View!A1095-(6/24),IF(OR(PasteData!$U$1="Mountain Standard Time",PasteData!$U$1="Pacific Daylight Time"),View!A1095-(7/24),IF(OR(PasteData!$U$1="Pacific Standard Time",PasteData!$U$1="Alaska Daylight Time"),View!A1095-(8/24),IF(PasteData!$U$1="Alaska Standard Time",View!A1095-(9/24),""))))))</f>
        <v>#VALUE!</v>
      </c>
      <c r="C1095" s="10">
        <f>PasteData!C1098</f>
        <v>0</v>
      </c>
      <c r="D1095" s="10">
        <f t="shared" si="86"/>
        <v>5.75</v>
      </c>
      <c r="E1095">
        <f t="shared" si="84"/>
        <v>1</v>
      </c>
      <c r="F1095">
        <f t="shared" si="85"/>
        <v>5.75</v>
      </c>
      <c r="G1095" s="12" t="str">
        <f t="shared" si="87"/>
        <v>Insufficient Data</v>
      </c>
      <c r="H1095" s="13" t="str">
        <f t="shared" si="88"/>
        <v>No Data</v>
      </c>
      <c r="I1095" s="10">
        <f>PasteData!G1098</f>
        <v>0</v>
      </c>
      <c r="J1095" s="10">
        <f>PasteData!H1098</f>
        <v>0</v>
      </c>
    </row>
    <row r="1096" spans="1:10" x14ac:dyDescent="0.3">
      <c r="A1096" s="10" t="str">
        <f>LEFT(PasteData!A1099,19)</f>
        <v/>
      </c>
      <c r="B1096" s="11" t="e">
        <f>IF(PasteData!$U$1="Eastern Daylight Time",View!A1096-(4/24),IF(OR(PasteData!$U$1="Eastern Standard Time",PasteData!$U$1="Central Daylight Time"),View!A1096-(5/24),IF(OR(PasteData!$U$1="Central Standard Time",PasteData!$U$1="Mountain Daylight Time"),View!A1096-(6/24),IF(OR(PasteData!$U$1="Mountain Standard Time",PasteData!$U$1="Pacific Daylight Time"),View!A1096-(7/24),IF(OR(PasteData!$U$1="Pacific Standard Time",PasteData!$U$1="Alaska Daylight Time"),View!A1096-(8/24),IF(PasteData!$U$1="Alaska Standard Time",View!A1096-(9/24),""))))))</f>
        <v>#VALUE!</v>
      </c>
      <c r="C1096" s="10">
        <f>PasteData!C1099</f>
        <v>0</v>
      </c>
      <c r="D1096" s="10">
        <f t="shared" si="86"/>
        <v>5.75</v>
      </c>
      <c r="E1096">
        <f t="shared" si="84"/>
        <v>1</v>
      </c>
      <c r="F1096">
        <f t="shared" si="85"/>
        <v>5.75</v>
      </c>
      <c r="G1096" s="12" t="str">
        <f t="shared" si="87"/>
        <v>Insufficient Data</v>
      </c>
      <c r="H1096" s="13" t="str">
        <f t="shared" si="88"/>
        <v>No Data</v>
      </c>
      <c r="I1096" s="10">
        <f>PasteData!G1099</f>
        <v>0</v>
      </c>
      <c r="J1096" s="10">
        <f>PasteData!H1099</f>
        <v>0</v>
      </c>
    </row>
    <row r="1097" spans="1:10" x14ac:dyDescent="0.3">
      <c r="A1097" s="10" t="str">
        <f>LEFT(PasteData!A1100,19)</f>
        <v/>
      </c>
      <c r="B1097" s="11" t="e">
        <f>IF(PasteData!$U$1="Eastern Daylight Time",View!A1097-(4/24),IF(OR(PasteData!$U$1="Eastern Standard Time",PasteData!$U$1="Central Daylight Time"),View!A1097-(5/24),IF(OR(PasteData!$U$1="Central Standard Time",PasteData!$U$1="Mountain Daylight Time"),View!A1097-(6/24),IF(OR(PasteData!$U$1="Mountain Standard Time",PasteData!$U$1="Pacific Daylight Time"),View!A1097-(7/24),IF(OR(PasteData!$U$1="Pacific Standard Time",PasteData!$U$1="Alaska Daylight Time"),View!A1097-(8/24),IF(PasteData!$U$1="Alaska Standard Time",View!A1097-(9/24),""))))))</f>
        <v>#VALUE!</v>
      </c>
      <c r="C1097" s="10">
        <f>PasteData!C1100</f>
        <v>0</v>
      </c>
      <c r="D1097" s="10">
        <f t="shared" si="86"/>
        <v>5.75</v>
      </c>
      <c r="E1097">
        <f t="shared" si="84"/>
        <v>1</v>
      </c>
      <c r="F1097">
        <f t="shared" si="85"/>
        <v>5.75</v>
      </c>
      <c r="G1097" s="12" t="str">
        <f t="shared" si="87"/>
        <v>Insufficient Data</v>
      </c>
      <c r="H1097" s="13" t="str">
        <f t="shared" si="88"/>
        <v>No Data</v>
      </c>
      <c r="I1097" s="10">
        <f>PasteData!G1100</f>
        <v>0</v>
      </c>
      <c r="J1097" s="10">
        <f>PasteData!H1100</f>
        <v>0</v>
      </c>
    </row>
    <row r="1098" spans="1:10" x14ac:dyDescent="0.3">
      <c r="A1098" s="10" t="str">
        <f>LEFT(PasteData!A1101,19)</f>
        <v/>
      </c>
      <c r="B1098" s="11" t="e">
        <f>IF(PasteData!$U$1="Eastern Daylight Time",View!A1098-(4/24),IF(OR(PasteData!$U$1="Eastern Standard Time",PasteData!$U$1="Central Daylight Time"),View!A1098-(5/24),IF(OR(PasteData!$U$1="Central Standard Time",PasteData!$U$1="Mountain Daylight Time"),View!A1098-(6/24),IF(OR(PasteData!$U$1="Mountain Standard Time",PasteData!$U$1="Pacific Daylight Time"),View!A1098-(7/24),IF(OR(PasteData!$U$1="Pacific Standard Time",PasteData!$U$1="Alaska Daylight Time"),View!A1098-(8/24),IF(PasteData!$U$1="Alaska Standard Time",View!A1098-(9/24),""))))))</f>
        <v>#VALUE!</v>
      </c>
      <c r="C1098" s="10">
        <f>PasteData!C1101</f>
        <v>0</v>
      </c>
      <c r="D1098" s="10">
        <f t="shared" si="86"/>
        <v>5.75</v>
      </c>
      <c r="E1098">
        <f t="shared" si="84"/>
        <v>1</v>
      </c>
      <c r="F1098">
        <f t="shared" si="85"/>
        <v>5.75</v>
      </c>
      <c r="G1098" s="12" t="str">
        <f t="shared" si="87"/>
        <v>Insufficient Data</v>
      </c>
      <c r="H1098" s="13" t="str">
        <f t="shared" si="88"/>
        <v>No Data</v>
      </c>
      <c r="I1098" s="10">
        <f>PasteData!G1101</f>
        <v>0</v>
      </c>
      <c r="J1098" s="10">
        <f>PasteData!H1101</f>
        <v>0</v>
      </c>
    </row>
    <row r="1099" spans="1:10" x14ac:dyDescent="0.3">
      <c r="A1099" s="10" t="str">
        <f>LEFT(PasteData!A1102,19)</f>
        <v/>
      </c>
      <c r="B1099" s="11" t="e">
        <f>IF(PasteData!$U$1="Eastern Daylight Time",View!A1099-(4/24),IF(OR(PasteData!$U$1="Eastern Standard Time",PasteData!$U$1="Central Daylight Time"),View!A1099-(5/24),IF(OR(PasteData!$U$1="Central Standard Time",PasteData!$U$1="Mountain Daylight Time"),View!A1099-(6/24),IF(OR(PasteData!$U$1="Mountain Standard Time",PasteData!$U$1="Pacific Daylight Time"),View!A1099-(7/24),IF(OR(PasteData!$U$1="Pacific Standard Time",PasteData!$U$1="Alaska Daylight Time"),View!A1099-(8/24),IF(PasteData!$U$1="Alaska Standard Time",View!A1099-(9/24),""))))))</f>
        <v>#VALUE!</v>
      </c>
      <c r="C1099" s="10">
        <f>PasteData!C1102</f>
        <v>0</v>
      </c>
      <c r="D1099" s="10">
        <f t="shared" si="86"/>
        <v>5.75</v>
      </c>
      <c r="E1099">
        <f t="shared" si="84"/>
        <v>1</v>
      </c>
      <c r="F1099">
        <f t="shared" si="85"/>
        <v>5.75</v>
      </c>
      <c r="G1099" s="12" t="str">
        <f t="shared" si="87"/>
        <v>Insufficient Data</v>
      </c>
      <c r="H1099" s="13" t="str">
        <f t="shared" si="88"/>
        <v>No Data</v>
      </c>
      <c r="I1099" s="10">
        <f>PasteData!G1102</f>
        <v>0</v>
      </c>
      <c r="J1099" s="10">
        <f>PasteData!H1102</f>
        <v>0</v>
      </c>
    </row>
    <row r="1100" spans="1:10" x14ac:dyDescent="0.3">
      <c r="A1100" s="10" t="str">
        <f>LEFT(PasteData!A1103,19)</f>
        <v/>
      </c>
      <c r="B1100" s="11" t="e">
        <f>IF(PasteData!$U$1="Eastern Daylight Time",View!A1100-(4/24),IF(OR(PasteData!$U$1="Eastern Standard Time",PasteData!$U$1="Central Daylight Time"),View!A1100-(5/24),IF(OR(PasteData!$U$1="Central Standard Time",PasteData!$U$1="Mountain Daylight Time"),View!A1100-(6/24),IF(OR(PasteData!$U$1="Mountain Standard Time",PasteData!$U$1="Pacific Daylight Time"),View!A1100-(7/24),IF(OR(PasteData!$U$1="Pacific Standard Time",PasteData!$U$1="Alaska Daylight Time"),View!A1100-(8/24),IF(PasteData!$U$1="Alaska Standard Time",View!A1100-(9/24),""))))))</f>
        <v>#VALUE!</v>
      </c>
      <c r="C1100" s="10">
        <f>PasteData!C1103</f>
        <v>0</v>
      </c>
      <c r="D1100" s="10">
        <f t="shared" si="86"/>
        <v>5.75</v>
      </c>
      <c r="E1100">
        <f t="shared" si="84"/>
        <v>1</v>
      </c>
      <c r="F1100">
        <f t="shared" si="85"/>
        <v>5.75</v>
      </c>
      <c r="G1100" s="12" t="str">
        <f t="shared" si="87"/>
        <v>Insufficient Data</v>
      </c>
      <c r="H1100" s="13" t="str">
        <f t="shared" si="88"/>
        <v>No Data</v>
      </c>
      <c r="I1100" s="10">
        <f>PasteData!G1103</f>
        <v>0</v>
      </c>
      <c r="J1100" s="10">
        <f>PasteData!H1103</f>
        <v>0</v>
      </c>
    </row>
    <row r="1101" spans="1:10" x14ac:dyDescent="0.3">
      <c r="A1101" s="10" t="str">
        <f>LEFT(PasteData!A1104,19)</f>
        <v/>
      </c>
      <c r="B1101" s="11" t="e">
        <f>IF(PasteData!$U$1="Eastern Daylight Time",View!A1101-(4/24),IF(OR(PasteData!$U$1="Eastern Standard Time",PasteData!$U$1="Central Daylight Time"),View!A1101-(5/24),IF(OR(PasteData!$U$1="Central Standard Time",PasteData!$U$1="Mountain Daylight Time"),View!A1101-(6/24),IF(OR(PasteData!$U$1="Mountain Standard Time",PasteData!$U$1="Pacific Daylight Time"),View!A1101-(7/24),IF(OR(PasteData!$U$1="Pacific Standard Time",PasteData!$U$1="Alaska Daylight Time"),View!A1101-(8/24),IF(PasteData!$U$1="Alaska Standard Time",View!A1101-(9/24),""))))))</f>
        <v>#VALUE!</v>
      </c>
      <c r="C1101" s="10">
        <f>PasteData!C1104</f>
        <v>0</v>
      </c>
      <c r="D1101" s="10">
        <f t="shared" si="86"/>
        <v>5.75</v>
      </c>
      <c r="E1101">
        <f t="shared" si="84"/>
        <v>1</v>
      </c>
      <c r="F1101">
        <f t="shared" si="85"/>
        <v>5.75</v>
      </c>
      <c r="G1101" s="12" t="str">
        <f t="shared" si="87"/>
        <v>Insufficient Data</v>
      </c>
      <c r="H1101" s="13" t="str">
        <f t="shared" si="88"/>
        <v>No Data</v>
      </c>
      <c r="I1101" s="10">
        <f>PasteData!G1104</f>
        <v>0</v>
      </c>
      <c r="J1101" s="10">
        <f>PasteData!H1104</f>
        <v>0</v>
      </c>
    </row>
    <row r="1102" spans="1:10" x14ac:dyDescent="0.3">
      <c r="A1102" s="10" t="str">
        <f>LEFT(PasteData!A1105,19)</f>
        <v/>
      </c>
      <c r="B1102" s="11" t="e">
        <f>IF(PasteData!$U$1="Eastern Daylight Time",View!A1102-(4/24),IF(OR(PasteData!$U$1="Eastern Standard Time",PasteData!$U$1="Central Daylight Time"),View!A1102-(5/24),IF(OR(PasteData!$U$1="Central Standard Time",PasteData!$U$1="Mountain Daylight Time"),View!A1102-(6/24),IF(OR(PasteData!$U$1="Mountain Standard Time",PasteData!$U$1="Pacific Daylight Time"),View!A1102-(7/24),IF(OR(PasteData!$U$1="Pacific Standard Time",PasteData!$U$1="Alaska Daylight Time"),View!A1102-(8/24),IF(PasteData!$U$1="Alaska Standard Time",View!A1102-(9/24),""))))))</f>
        <v>#VALUE!</v>
      </c>
      <c r="C1102" s="10">
        <f>PasteData!C1105</f>
        <v>0</v>
      </c>
      <c r="D1102" s="10">
        <f t="shared" si="86"/>
        <v>5.75</v>
      </c>
      <c r="E1102">
        <f t="shared" ref="E1102:E1165" si="89">IF(1-(MAX(D1091:D1102)-MIN(D1091:D1102))/MAX(D1091:D1102)&lt;0.5,0.5,1-((MAX(D1091:D1102)-MIN(D1091:D1102))/MAX(D1091:D1102)))</f>
        <v>1</v>
      </c>
      <c r="F1102">
        <f t="shared" ref="F1102:F1165" si="90">((D1102*(E1102^0))+(D1101*(E1102^1))+(D1100*(E1102^2))+(D1099*(E1102^3))+(D1098*(E1102^4))+(D1097*(E1102^5))+(D1096*(E1102^6))+(D1095*(E1102^7))+(D1094*(E1102^8))+(D1093*(E1102^9))+(D1092*(E1102^10))+(D1091*(E1102^11)))/((E1102^0)+(E1102^1)+(E1102^2)+(E1102^3)+(E1102^4)+(E1102^5)+(E1102^6)+(E1102^7)+(E1102^8)+(E1102^9)+(E1102^10)+(E1102^11))</f>
        <v>5.75</v>
      </c>
      <c r="G1102" s="12" t="str">
        <f t="shared" si="87"/>
        <v>Insufficient Data</v>
      </c>
      <c r="H1102" s="13" t="str">
        <f t="shared" si="88"/>
        <v>No Data</v>
      </c>
      <c r="I1102" s="10">
        <f>PasteData!G1105</f>
        <v>0</v>
      </c>
      <c r="J1102" s="10">
        <f>PasteData!H1105</f>
        <v>0</v>
      </c>
    </row>
    <row r="1103" spans="1:10" x14ac:dyDescent="0.3">
      <c r="A1103" s="10" t="str">
        <f>LEFT(PasteData!A1106,19)</f>
        <v/>
      </c>
      <c r="B1103" s="11" t="e">
        <f>IF(PasteData!$U$1="Eastern Daylight Time",View!A1103-(4/24),IF(OR(PasteData!$U$1="Eastern Standard Time",PasteData!$U$1="Central Daylight Time"),View!A1103-(5/24),IF(OR(PasteData!$U$1="Central Standard Time",PasteData!$U$1="Mountain Daylight Time"),View!A1103-(6/24),IF(OR(PasteData!$U$1="Mountain Standard Time",PasteData!$U$1="Pacific Daylight Time"),View!A1103-(7/24),IF(OR(PasteData!$U$1="Pacific Standard Time",PasteData!$U$1="Alaska Daylight Time"),View!A1103-(8/24),IF(PasteData!$U$1="Alaska Standard Time",View!A1103-(9/24),""))))))</f>
        <v>#VALUE!</v>
      </c>
      <c r="C1103" s="10">
        <f>PasteData!C1106</f>
        <v>0</v>
      </c>
      <c r="D1103" s="10">
        <f t="shared" si="86"/>
        <v>5.75</v>
      </c>
      <c r="E1103">
        <f t="shared" si="89"/>
        <v>1</v>
      </c>
      <c r="F1103">
        <f t="shared" si="90"/>
        <v>5.75</v>
      </c>
      <c r="G1103" s="12" t="str">
        <f t="shared" si="87"/>
        <v>Insufficient Data</v>
      </c>
      <c r="H1103" s="13" t="str">
        <f t="shared" si="88"/>
        <v>No Data</v>
      </c>
      <c r="I1103" s="10">
        <f>PasteData!G1106</f>
        <v>0</v>
      </c>
      <c r="J1103" s="10">
        <f>PasteData!H1106</f>
        <v>0</v>
      </c>
    </row>
    <row r="1104" spans="1:10" x14ac:dyDescent="0.3">
      <c r="A1104" s="10" t="str">
        <f>LEFT(PasteData!A1107,19)</f>
        <v/>
      </c>
      <c r="B1104" s="11" t="e">
        <f>IF(PasteData!$U$1="Eastern Daylight Time",View!A1104-(4/24),IF(OR(PasteData!$U$1="Eastern Standard Time",PasteData!$U$1="Central Daylight Time"),View!A1104-(5/24),IF(OR(PasteData!$U$1="Central Standard Time",PasteData!$U$1="Mountain Daylight Time"),View!A1104-(6/24),IF(OR(PasteData!$U$1="Mountain Standard Time",PasteData!$U$1="Pacific Daylight Time"),View!A1104-(7/24),IF(OR(PasteData!$U$1="Pacific Standard Time",PasteData!$U$1="Alaska Daylight Time"),View!A1104-(8/24),IF(PasteData!$U$1="Alaska Standard Time",View!A1104-(9/24),""))))))</f>
        <v>#VALUE!</v>
      </c>
      <c r="C1104" s="10">
        <f>PasteData!C1107</f>
        <v>0</v>
      </c>
      <c r="D1104" s="10">
        <f t="shared" si="86"/>
        <v>5.75</v>
      </c>
      <c r="E1104">
        <f t="shared" si="89"/>
        <v>1</v>
      </c>
      <c r="F1104">
        <f t="shared" si="90"/>
        <v>5.75</v>
      </c>
      <c r="G1104" s="12" t="str">
        <f t="shared" si="87"/>
        <v>Insufficient Data</v>
      </c>
      <c r="H1104" s="13" t="str">
        <f t="shared" si="88"/>
        <v>No Data</v>
      </c>
      <c r="I1104" s="10">
        <f>PasteData!G1107</f>
        <v>0</v>
      </c>
      <c r="J1104" s="10">
        <f>PasteData!H1107</f>
        <v>0</v>
      </c>
    </row>
    <row r="1105" spans="1:10" x14ac:dyDescent="0.3">
      <c r="A1105" s="10" t="str">
        <f>LEFT(PasteData!A1108,19)</f>
        <v/>
      </c>
      <c r="B1105" s="11" t="e">
        <f>IF(PasteData!$U$1="Eastern Daylight Time",View!A1105-(4/24),IF(OR(PasteData!$U$1="Eastern Standard Time",PasteData!$U$1="Central Daylight Time"),View!A1105-(5/24),IF(OR(PasteData!$U$1="Central Standard Time",PasteData!$U$1="Mountain Daylight Time"),View!A1105-(6/24),IF(OR(PasteData!$U$1="Mountain Standard Time",PasteData!$U$1="Pacific Daylight Time"),View!A1105-(7/24),IF(OR(PasteData!$U$1="Pacific Standard Time",PasteData!$U$1="Alaska Daylight Time"),View!A1105-(8/24),IF(PasteData!$U$1="Alaska Standard Time",View!A1105-(9/24),""))))))</f>
        <v>#VALUE!</v>
      </c>
      <c r="C1105" s="10">
        <f>PasteData!C1108</f>
        <v>0</v>
      </c>
      <c r="D1105" s="10">
        <f t="shared" si="86"/>
        <v>5.75</v>
      </c>
      <c r="E1105">
        <f t="shared" si="89"/>
        <v>1</v>
      </c>
      <c r="F1105">
        <f t="shared" si="90"/>
        <v>5.75</v>
      </c>
      <c r="G1105" s="12" t="str">
        <f t="shared" si="87"/>
        <v>Insufficient Data</v>
      </c>
      <c r="H1105" s="13" t="str">
        <f t="shared" si="88"/>
        <v>No Data</v>
      </c>
      <c r="I1105" s="10">
        <f>PasteData!G1108</f>
        <v>0</v>
      </c>
      <c r="J1105" s="10">
        <f>PasteData!H1108</f>
        <v>0</v>
      </c>
    </row>
    <row r="1106" spans="1:10" x14ac:dyDescent="0.3">
      <c r="A1106" s="10" t="str">
        <f>LEFT(PasteData!A1109,19)</f>
        <v/>
      </c>
      <c r="B1106" s="11" t="e">
        <f>IF(PasteData!$U$1="Eastern Daylight Time",View!A1106-(4/24),IF(OR(PasteData!$U$1="Eastern Standard Time",PasteData!$U$1="Central Daylight Time"),View!A1106-(5/24),IF(OR(PasteData!$U$1="Central Standard Time",PasteData!$U$1="Mountain Daylight Time"),View!A1106-(6/24),IF(OR(PasteData!$U$1="Mountain Standard Time",PasteData!$U$1="Pacific Daylight Time"),View!A1106-(7/24),IF(OR(PasteData!$U$1="Pacific Standard Time",PasteData!$U$1="Alaska Daylight Time"),View!A1106-(8/24),IF(PasteData!$U$1="Alaska Standard Time",View!A1106-(9/24),""))))))</f>
        <v>#VALUE!</v>
      </c>
      <c r="C1106" s="10">
        <f>PasteData!C1109</f>
        <v>0</v>
      </c>
      <c r="D1106" s="10">
        <f t="shared" si="86"/>
        <v>5.75</v>
      </c>
      <c r="E1106">
        <f t="shared" si="89"/>
        <v>1</v>
      </c>
      <c r="F1106">
        <f t="shared" si="90"/>
        <v>5.75</v>
      </c>
      <c r="G1106" s="12" t="str">
        <f t="shared" si="87"/>
        <v>Insufficient Data</v>
      </c>
      <c r="H1106" s="13" t="str">
        <f t="shared" si="88"/>
        <v>No Data</v>
      </c>
      <c r="I1106" s="10">
        <f>PasteData!G1109</f>
        <v>0</v>
      </c>
      <c r="J1106" s="10">
        <f>PasteData!H1109</f>
        <v>0</v>
      </c>
    </row>
    <row r="1107" spans="1:10" x14ac:dyDescent="0.3">
      <c r="A1107" s="10" t="str">
        <f>LEFT(PasteData!A1110,19)</f>
        <v/>
      </c>
      <c r="B1107" s="11" t="e">
        <f>IF(PasteData!$U$1="Eastern Daylight Time",View!A1107-(4/24),IF(OR(PasteData!$U$1="Eastern Standard Time",PasteData!$U$1="Central Daylight Time"),View!A1107-(5/24),IF(OR(PasteData!$U$1="Central Standard Time",PasteData!$U$1="Mountain Daylight Time"),View!A1107-(6/24),IF(OR(PasteData!$U$1="Mountain Standard Time",PasteData!$U$1="Pacific Daylight Time"),View!A1107-(7/24),IF(OR(PasteData!$U$1="Pacific Standard Time",PasteData!$U$1="Alaska Daylight Time"),View!A1107-(8/24),IF(PasteData!$U$1="Alaska Standard Time",View!A1107-(9/24),""))))))</f>
        <v>#VALUE!</v>
      </c>
      <c r="C1107" s="10">
        <f>PasteData!C1110</f>
        <v>0</v>
      </c>
      <c r="D1107" s="10">
        <f t="shared" si="86"/>
        <v>5.75</v>
      </c>
      <c r="E1107">
        <f t="shared" si="89"/>
        <v>1</v>
      </c>
      <c r="F1107">
        <f t="shared" si="90"/>
        <v>5.75</v>
      </c>
      <c r="G1107" s="12" t="str">
        <f t="shared" si="87"/>
        <v>Insufficient Data</v>
      </c>
      <c r="H1107" s="13" t="str">
        <f t="shared" si="88"/>
        <v>No Data</v>
      </c>
      <c r="I1107" s="10">
        <f>PasteData!G1110</f>
        <v>0</v>
      </c>
      <c r="J1107" s="10">
        <f>PasteData!H1110</f>
        <v>0</v>
      </c>
    </row>
    <row r="1108" spans="1:10" x14ac:dyDescent="0.3">
      <c r="A1108" s="10" t="str">
        <f>LEFT(PasteData!A1111,19)</f>
        <v/>
      </c>
      <c r="B1108" s="11" t="e">
        <f>IF(PasteData!$U$1="Eastern Daylight Time",View!A1108-(4/24),IF(OR(PasteData!$U$1="Eastern Standard Time",PasteData!$U$1="Central Daylight Time"),View!A1108-(5/24),IF(OR(PasteData!$U$1="Central Standard Time",PasteData!$U$1="Mountain Daylight Time"),View!A1108-(6/24),IF(OR(PasteData!$U$1="Mountain Standard Time",PasteData!$U$1="Pacific Daylight Time"),View!A1108-(7/24),IF(OR(PasteData!$U$1="Pacific Standard Time",PasteData!$U$1="Alaska Daylight Time"),View!A1108-(8/24),IF(PasteData!$U$1="Alaska Standard Time",View!A1108-(9/24),""))))))</f>
        <v>#VALUE!</v>
      </c>
      <c r="C1108" s="10">
        <f>PasteData!C1111</f>
        <v>0</v>
      </c>
      <c r="D1108" s="10">
        <f t="shared" si="86"/>
        <v>5.75</v>
      </c>
      <c r="E1108">
        <f t="shared" si="89"/>
        <v>1</v>
      </c>
      <c r="F1108">
        <f t="shared" si="90"/>
        <v>5.75</v>
      </c>
      <c r="G1108" s="12" t="str">
        <f t="shared" si="87"/>
        <v>Insufficient Data</v>
      </c>
      <c r="H1108" s="13" t="str">
        <f t="shared" si="88"/>
        <v>No Data</v>
      </c>
      <c r="I1108" s="10">
        <f>PasteData!G1111</f>
        <v>0</v>
      </c>
      <c r="J1108" s="10">
        <f>PasteData!H1111</f>
        <v>0</v>
      </c>
    </row>
    <row r="1109" spans="1:10" x14ac:dyDescent="0.3">
      <c r="A1109" s="10" t="str">
        <f>LEFT(PasteData!A1112,19)</f>
        <v/>
      </c>
      <c r="B1109" s="11" t="e">
        <f>IF(PasteData!$U$1="Eastern Daylight Time",View!A1109-(4/24),IF(OR(PasteData!$U$1="Eastern Standard Time",PasteData!$U$1="Central Daylight Time"),View!A1109-(5/24),IF(OR(PasteData!$U$1="Central Standard Time",PasteData!$U$1="Mountain Daylight Time"),View!A1109-(6/24),IF(OR(PasteData!$U$1="Mountain Standard Time",PasteData!$U$1="Pacific Daylight Time"),View!A1109-(7/24),IF(OR(PasteData!$U$1="Pacific Standard Time",PasteData!$U$1="Alaska Daylight Time"),View!A1109-(8/24),IF(PasteData!$U$1="Alaska Standard Time",View!A1109-(9/24),""))))))</f>
        <v>#VALUE!</v>
      </c>
      <c r="C1109" s="10">
        <f>PasteData!C1112</f>
        <v>0</v>
      </c>
      <c r="D1109" s="10">
        <f t="shared" si="86"/>
        <v>5.75</v>
      </c>
      <c r="E1109">
        <f t="shared" si="89"/>
        <v>1</v>
      </c>
      <c r="F1109">
        <f t="shared" si="90"/>
        <v>5.75</v>
      </c>
      <c r="G1109" s="12" t="str">
        <f t="shared" si="87"/>
        <v>Insufficient Data</v>
      </c>
      <c r="H1109" s="13" t="str">
        <f t="shared" si="88"/>
        <v>No Data</v>
      </c>
      <c r="I1109" s="10">
        <f>PasteData!G1112</f>
        <v>0</v>
      </c>
      <c r="J1109" s="10">
        <f>PasteData!H1112</f>
        <v>0</v>
      </c>
    </row>
    <row r="1110" spans="1:10" x14ac:dyDescent="0.3">
      <c r="A1110" s="10" t="str">
        <f>LEFT(PasteData!A1113,19)</f>
        <v/>
      </c>
      <c r="B1110" s="11" t="e">
        <f>IF(PasteData!$U$1="Eastern Daylight Time",View!A1110-(4/24),IF(OR(PasteData!$U$1="Eastern Standard Time",PasteData!$U$1="Central Daylight Time"),View!A1110-(5/24),IF(OR(PasteData!$U$1="Central Standard Time",PasteData!$U$1="Mountain Daylight Time"),View!A1110-(6/24),IF(OR(PasteData!$U$1="Mountain Standard Time",PasteData!$U$1="Pacific Daylight Time"),View!A1110-(7/24),IF(OR(PasteData!$U$1="Pacific Standard Time",PasteData!$U$1="Alaska Daylight Time"),View!A1110-(8/24),IF(PasteData!$U$1="Alaska Standard Time",View!A1110-(9/24),""))))))</f>
        <v>#VALUE!</v>
      </c>
      <c r="C1110" s="10">
        <f>PasteData!C1113</f>
        <v>0</v>
      </c>
      <c r="D1110" s="10">
        <f t="shared" si="86"/>
        <v>5.75</v>
      </c>
      <c r="E1110">
        <f t="shared" si="89"/>
        <v>1</v>
      </c>
      <c r="F1110">
        <f t="shared" si="90"/>
        <v>5.75</v>
      </c>
      <c r="G1110" s="12" t="str">
        <f t="shared" si="87"/>
        <v>Insufficient Data</v>
      </c>
      <c r="H1110" s="13" t="str">
        <f t="shared" si="88"/>
        <v>No Data</v>
      </c>
      <c r="I1110" s="10">
        <f>PasteData!G1113</f>
        <v>0</v>
      </c>
      <c r="J1110" s="10">
        <f>PasteData!H1113</f>
        <v>0</v>
      </c>
    </row>
    <row r="1111" spans="1:10" x14ac:dyDescent="0.3">
      <c r="A1111" s="10" t="str">
        <f>LEFT(PasteData!A1114,19)</f>
        <v/>
      </c>
      <c r="B1111" s="11" t="e">
        <f>IF(PasteData!$U$1="Eastern Daylight Time",View!A1111-(4/24),IF(OR(PasteData!$U$1="Eastern Standard Time",PasteData!$U$1="Central Daylight Time"),View!A1111-(5/24),IF(OR(PasteData!$U$1="Central Standard Time",PasteData!$U$1="Mountain Daylight Time"),View!A1111-(6/24),IF(OR(PasteData!$U$1="Mountain Standard Time",PasteData!$U$1="Pacific Daylight Time"),View!A1111-(7/24),IF(OR(PasteData!$U$1="Pacific Standard Time",PasteData!$U$1="Alaska Daylight Time"),View!A1111-(8/24),IF(PasteData!$U$1="Alaska Standard Time",View!A1111-(9/24),""))))))</f>
        <v>#VALUE!</v>
      </c>
      <c r="C1111" s="10">
        <f>PasteData!C1114</f>
        <v>0</v>
      </c>
      <c r="D1111" s="10">
        <f t="shared" si="86"/>
        <v>5.75</v>
      </c>
      <c r="E1111">
        <f t="shared" si="89"/>
        <v>1</v>
      </c>
      <c r="F1111">
        <f t="shared" si="90"/>
        <v>5.75</v>
      </c>
      <c r="G1111" s="12" t="str">
        <f t="shared" si="87"/>
        <v>Insufficient Data</v>
      </c>
      <c r="H1111" s="13" t="str">
        <f t="shared" si="88"/>
        <v>No Data</v>
      </c>
      <c r="I1111" s="10">
        <f>PasteData!G1114</f>
        <v>0</v>
      </c>
      <c r="J1111" s="10">
        <f>PasteData!H1114</f>
        <v>0</v>
      </c>
    </row>
    <row r="1112" spans="1:10" x14ac:dyDescent="0.3">
      <c r="A1112" s="10" t="str">
        <f>LEFT(PasteData!A1115,19)</f>
        <v/>
      </c>
      <c r="B1112" s="11" t="e">
        <f>IF(PasteData!$U$1="Eastern Daylight Time",View!A1112-(4/24),IF(OR(PasteData!$U$1="Eastern Standard Time",PasteData!$U$1="Central Daylight Time"),View!A1112-(5/24),IF(OR(PasteData!$U$1="Central Standard Time",PasteData!$U$1="Mountain Daylight Time"),View!A1112-(6/24),IF(OR(PasteData!$U$1="Mountain Standard Time",PasteData!$U$1="Pacific Daylight Time"),View!A1112-(7/24),IF(OR(PasteData!$U$1="Pacific Standard Time",PasteData!$U$1="Alaska Daylight Time"),View!A1112-(8/24),IF(PasteData!$U$1="Alaska Standard Time",View!A1112-(9/24),""))))))</f>
        <v>#VALUE!</v>
      </c>
      <c r="C1112" s="10">
        <f>PasteData!C1115</f>
        <v>0</v>
      </c>
      <c r="D1112" s="10">
        <f t="shared" si="86"/>
        <v>5.75</v>
      </c>
      <c r="E1112">
        <f t="shared" si="89"/>
        <v>1</v>
      </c>
      <c r="F1112">
        <f t="shared" si="90"/>
        <v>5.75</v>
      </c>
      <c r="G1112" s="12" t="str">
        <f t="shared" si="87"/>
        <v>Insufficient Data</v>
      </c>
      <c r="H1112" s="13" t="str">
        <f t="shared" si="88"/>
        <v>No Data</v>
      </c>
      <c r="I1112" s="10">
        <f>PasteData!G1115</f>
        <v>0</v>
      </c>
      <c r="J1112" s="10">
        <f>PasteData!H1115</f>
        <v>0</v>
      </c>
    </row>
    <row r="1113" spans="1:10" x14ac:dyDescent="0.3">
      <c r="A1113" s="10" t="str">
        <f>LEFT(PasteData!A1116,19)</f>
        <v/>
      </c>
      <c r="B1113" s="11" t="e">
        <f>IF(PasteData!$U$1="Eastern Daylight Time",View!A1113-(4/24),IF(OR(PasteData!$U$1="Eastern Standard Time",PasteData!$U$1="Central Daylight Time"),View!A1113-(5/24),IF(OR(PasteData!$U$1="Central Standard Time",PasteData!$U$1="Mountain Daylight Time"),View!A1113-(6/24),IF(OR(PasteData!$U$1="Mountain Standard Time",PasteData!$U$1="Pacific Daylight Time"),View!A1113-(7/24),IF(OR(PasteData!$U$1="Pacific Standard Time",PasteData!$U$1="Alaska Daylight Time"),View!A1113-(8/24),IF(PasteData!$U$1="Alaska Standard Time",View!A1113-(9/24),""))))))</f>
        <v>#VALUE!</v>
      </c>
      <c r="C1113" s="10">
        <f>PasteData!C1116</f>
        <v>0</v>
      </c>
      <c r="D1113" s="10">
        <f t="shared" si="86"/>
        <v>5.75</v>
      </c>
      <c r="E1113">
        <f t="shared" si="89"/>
        <v>1</v>
      </c>
      <c r="F1113">
        <f t="shared" si="90"/>
        <v>5.75</v>
      </c>
      <c r="G1113" s="12" t="str">
        <f t="shared" si="87"/>
        <v>Insufficient Data</v>
      </c>
      <c r="H1113" s="13" t="str">
        <f t="shared" si="88"/>
        <v>No Data</v>
      </c>
      <c r="I1113" s="10">
        <f>PasteData!G1116</f>
        <v>0</v>
      </c>
      <c r="J1113" s="10">
        <f>PasteData!H1116</f>
        <v>0</v>
      </c>
    </row>
    <row r="1114" spans="1:10" x14ac:dyDescent="0.3">
      <c r="A1114" s="10" t="str">
        <f>LEFT(PasteData!A1117,19)</f>
        <v/>
      </c>
      <c r="B1114" s="11" t="e">
        <f>IF(PasteData!$U$1="Eastern Daylight Time",View!A1114-(4/24),IF(OR(PasteData!$U$1="Eastern Standard Time",PasteData!$U$1="Central Daylight Time"),View!A1114-(5/24),IF(OR(PasteData!$U$1="Central Standard Time",PasteData!$U$1="Mountain Daylight Time"),View!A1114-(6/24),IF(OR(PasteData!$U$1="Mountain Standard Time",PasteData!$U$1="Pacific Daylight Time"),View!A1114-(7/24),IF(OR(PasteData!$U$1="Pacific Standard Time",PasteData!$U$1="Alaska Daylight Time"),View!A1114-(8/24),IF(PasteData!$U$1="Alaska Standard Time",View!A1114-(9/24),""))))))</f>
        <v>#VALUE!</v>
      </c>
      <c r="C1114" s="10">
        <f>PasteData!C1117</f>
        <v>0</v>
      </c>
      <c r="D1114" s="10">
        <f t="shared" si="86"/>
        <v>5.75</v>
      </c>
      <c r="E1114">
        <f t="shared" si="89"/>
        <v>1</v>
      </c>
      <c r="F1114">
        <f t="shared" si="90"/>
        <v>5.75</v>
      </c>
      <c r="G1114" s="12" t="str">
        <f t="shared" si="87"/>
        <v>Insufficient Data</v>
      </c>
      <c r="H1114" s="13" t="str">
        <f t="shared" si="88"/>
        <v>No Data</v>
      </c>
      <c r="I1114" s="10">
        <f>PasteData!G1117</f>
        <v>0</v>
      </c>
      <c r="J1114" s="10">
        <f>PasteData!H1117</f>
        <v>0</v>
      </c>
    </row>
    <row r="1115" spans="1:10" x14ac:dyDescent="0.3">
      <c r="A1115" s="10" t="str">
        <f>LEFT(PasteData!A1118,19)</f>
        <v/>
      </c>
      <c r="B1115" s="11" t="e">
        <f>IF(PasteData!$U$1="Eastern Daylight Time",View!A1115-(4/24),IF(OR(PasteData!$U$1="Eastern Standard Time",PasteData!$U$1="Central Daylight Time"),View!A1115-(5/24),IF(OR(PasteData!$U$1="Central Standard Time",PasteData!$U$1="Mountain Daylight Time"),View!A1115-(6/24),IF(OR(PasteData!$U$1="Mountain Standard Time",PasteData!$U$1="Pacific Daylight Time"),View!A1115-(7/24),IF(OR(PasteData!$U$1="Pacific Standard Time",PasteData!$U$1="Alaska Daylight Time"),View!A1115-(8/24),IF(PasteData!$U$1="Alaska Standard Time",View!A1115-(9/24),""))))))</f>
        <v>#VALUE!</v>
      </c>
      <c r="C1115" s="10">
        <f>PasteData!C1118</f>
        <v>0</v>
      </c>
      <c r="D1115" s="10">
        <f t="shared" si="86"/>
        <v>5.75</v>
      </c>
      <c r="E1115">
        <f t="shared" si="89"/>
        <v>1</v>
      </c>
      <c r="F1115">
        <f t="shared" si="90"/>
        <v>5.75</v>
      </c>
      <c r="G1115" s="12" t="str">
        <f t="shared" si="87"/>
        <v>Insufficient Data</v>
      </c>
      <c r="H1115" s="13" t="str">
        <f t="shared" si="88"/>
        <v>No Data</v>
      </c>
      <c r="I1115" s="10">
        <f>PasteData!G1118</f>
        <v>0</v>
      </c>
      <c r="J1115" s="10">
        <f>PasteData!H1118</f>
        <v>0</v>
      </c>
    </row>
    <row r="1116" spans="1:10" x14ac:dyDescent="0.3">
      <c r="A1116" s="10" t="str">
        <f>LEFT(PasteData!A1119,19)</f>
        <v/>
      </c>
      <c r="B1116" s="11" t="e">
        <f>IF(PasteData!$U$1="Eastern Daylight Time",View!A1116-(4/24),IF(OR(PasteData!$U$1="Eastern Standard Time",PasteData!$U$1="Central Daylight Time"),View!A1116-(5/24),IF(OR(PasteData!$U$1="Central Standard Time",PasteData!$U$1="Mountain Daylight Time"),View!A1116-(6/24),IF(OR(PasteData!$U$1="Mountain Standard Time",PasteData!$U$1="Pacific Daylight Time"),View!A1116-(7/24),IF(OR(PasteData!$U$1="Pacific Standard Time",PasteData!$U$1="Alaska Daylight Time"),View!A1116-(8/24),IF(PasteData!$U$1="Alaska Standard Time",View!A1116-(9/24),""))))))</f>
        <v>#VALUE!</v>
      </c>
      <c r="C1116" s="10">
        <f>PasteData!C1119</f>
        <v>0</v>
      </c>
      <c r="D1116" s="10">
        <f t="shared" si="86"/>
        <v>5.75</v>
      </c>
      <c r="E1116">
        <f t="shared" si="89"/>
        <v>1</v>
      </c>
      <c r="F1116">
        <f t="shared" si="90"/>
        <v>5.75</v>
      </c>
      <c r="G1116" s="12" t="str">
        <f t="shared" si="87"/>
        <v>Insufficient Data</v>
      </c>
      <c r="H1116" s="13" t="str">
        <f t="shared" si="88"/>
        <v>No Data</v>
      </c>
      <c r="I1116" s="10">
        <f>PasteData!G1119</f>
        <v>0</v>
      </c>
      <c r="J1116" s="10">
        <f>PasteData!H1119</f>
        <v>0</v>
      </c>
    </row>
    <row r="1117" spans="1:10" x14ac:dyDescent="0.3">
      <c r="A1117" s="10" t="str">
        <f>LEFT(PasteData!A1120,19)</f>
        <v/>
      </c>
      <c r="B1117" s="11" t="e">
        <f>IF(PasteData!$U$1="Eastern Daylight Time",View!A1117-(4/24),IF(OR(PasteData!$U$1="Eastern Standard Time",PasteData!$U$1="Central Daylight Time"),View!A1117-(5/24),IF(OR(PasteData!$U$1="Central Standard Time",PasteData!$U$1="Mountain Daylight Time"),View!A1117-(6/24),IF(OR(PasteData!$U$1="Mountain Standard Time",PasteData!$U$1="Pacific Daylight Time"),View!A1117-(7/24),IF(OR(PasteData!$U$1="Pacific Standard Time",PasteData!$U$1="Alaska Daylight Time"),View!A1117-(8/24),IF(PasteData!$U$1="Alaska Standard Time",View!A1117-(9/24),""))))))</f>
        <v>#VALUE!</v>
      </c>
      <c r="C1117" s="10">
        <f>PasteData!C1120</f>
        <v>0</v>
      </c>
      <c r="D1117" s="10">
        <f t="shared" si="86"/>
        <v>5.75</v>
      </c>
      <c r="E1117">
        <f t="shared" si="89"/>
        <v>1</v>
      </c>
      <c r="F1117">
        <f t="shared" si="90"/>
        <v>5.75</v>
      </c>
      <c r="G1117" s="12" t="str">
        <f t="shared" si="87"/>
        <v>Insufficient Data</v>
      </c>
      <c r="H1117" s="13" t="str">
        <f t="shared" si="88"/>
        <v>No Data</v>
      </c>
      <c r="I1117" s="10">
        <f>PasteData!G1120</f>
        <v>0</v>
      </c>
      <c r="J1117" s="10">
        <f>PasteData!H1120</f>
        <v>0</v>
      </c>
    </row>
    <row r="1118" spans="1:10" x14ac:dyDescent="0.3">
      <c r="A1118" s="10" t="str">
        <f>LEFT(PasteData!A1121,19)</f>
        <v/>
      </c>
      <c r="B1118" s="11" t="e">
        <f>IF(PasteData!$U$1="Eastern Daylight Time",View!A1118-(4/24),IF(OR(PasteData!$U$1="Eastern Standard Time",PasteData!$U$1="Central Daylight Time"),View!A1118-(5/24),IF(OR(PasteData!$U$1="Central Standard Time",PasteData!$U$1="Mountain Daylight Time"),View!A1118-(6/24),IF(OR(PasteData!$U$1="Mountain Standard Time",PasteData!$U$1="Pacific Daylight Time"),View!A1118-(7/24),IF(OR(PasteData!$U$1="Pacific Standard Time",PasteData!$U$1="Alaska Daylight Time"),View!A1118-(8/24),IF(PasteData!$U$1="Alaska Standard Time",View!A1118-(9/24),""))))))</f>
        <v>#VALUE!</v>
      </c>
      <c r="C1118" s="10">
        <f>PasteData!C1121</f>
        <v>0</v>
      </c>
      <c r="D1118" s="10">
        <f t="shared" si="86"/>
        <v>5.75</v>
      </c>
      <c r="E1118">
        <f t="shared" si="89"/>
        <v>1</v>
      </c>
      <c r="F1118">
        <f t="shared" si="90"/>
        <v>5.75</v>
      </c>
      <c r="G1118" s="12" t="str">
        <f t="shared" si="87"/>
        <v>Insufficient Data</v>
      </c>
      <c r="H1118" s="13" t="str">
        <f t="shared" si="88"/>
        <v>No Data</v>
      </c>
      <c r="I1118" s="10">
        <f>PasteData!G1121</f>
        <v>0</v>
      </c>
      <c r="J1118" s="10">
        <f>PasteData!H1121</f>
        <v>0</v>
      </c>
    </row>
    <row r="1119" spans="1:10" x14ac:dyDescent="0.3">
      <c r="A1119" s="10" t="str">
        <f>LEFT(PasteData!A1122,19)</f>
        <v/>
      </c>
      <c r="B1119" s="11" t="e">
        <f>IF(PasteData!$U$1="Eastern Daylight Time",View!A1119-(4/24),IF(OR(PasteData!$U$1="Eastern Standard Time",PasteData!$U$1="Central Daylight Time"),View!A1119-(5/24),IF(OR(PasteData!$U$1="Central Standard Time",PasteData!$U$1="Mountain Daylight Time"),View!A1119-(6/24),IF(OR(PasteData!$U$1="Mountain Standard Time",PasteData!$U$1="Pacific Daylight Time"),View!A1119-(7/24),IF(OR(PasteData!$U$1="Pacific Standard Time",PasteData!$U$1="Alaska Daylight Time"),View!A1119-(8/24),IF(PasteData!$U$1="Alaska Standard Time",View!A1119-(9/24),""))))))</f>
        <v>#VALUE!</v>
      </c>
      <c r="C1119" s="10">
        <f>PasteData!C1122</f>
        <v>0</v>
      </c>
      <c r="D1119" s="10">
        <f t="shared" si="86"/>
        <v>5.75</v>
      </c>
      <c r="E1119">
        <f t="shared" si="89"/>
        <v>1</v>
      </c>
      <c r="F1119">
        <f t="shared" si="90"/>
        <v>5.75</v>
      </c>
      <c r="G1119" s="12" t="str">
        <f t="shared" si="87"/>
        <v>Insufficient Data</v>
      </c>
      <c r="H1119" s="13" t="str">
        <f t="shared" si="88"/>
        <v>No Data</v>
      </c>
      <c r="I1119" s="10">
        <f>PasteData!G1122</f>
        <v>0</v>
      </c>
      <c r="J1119" s="10">
        <f>PasteData!H1122</f>
        <v>0</v>
      </c>
    </row>
    <row r="1120" spans="1:10" x14ac:dyDescent="0.3">
      <c r="A1120" s="10" t="str">
        <f>LEFT(PasteData!A1123,19)</f>
        <v/>
      </c>
      <c r="B1120" s="11" t="e">
        <f>IF(PasteData!$U$1="Eastern Daylight Time",View!A1120-(4/24),IF(OR(PasteData!$U$1="Eastern Standard Time",PasteData!$U$1="Central Daylight Time"),View!A1120-(5/24),IF(OR(PasteData!$U$1="Central Standard Time",PasteData!$U$1="Mountain Daylight Time"),View!A1120-(6/24),IF(OR(PasteData!$U$1="Mountain Standard Time",PasteData!$U$1="Pacific Daylight Time"),View!A1120-(7/24),IF(OR(PasteData!$U$1="Pacific Standard Time",PasteData!$U$1="Alaska Daylight Time"),View!A1120-(8/24),IF(PasteData!$U$1="Alaska Standard Time",View!A1120-(9/24),""))))))</f>
        <v>#VALUE!</v>
      </c>
      <c r="C1120" s="10">
        <f>PasteData!C1123</f>
        <v>0</v>
      </c>
      <c r="D1120" s="10">
        <f t="shared" si="86"/>
        <v>5.75</v>
      </c>
      <c r="E1120">
        <f t="shared" si="89"/>
        <v>1</v>
      </c>
      <c r="F1120">
        <f t="shared" si="90"/>
        <v>5.75</v>
      </c>
      <c r="G1120" s="12" t="str">
        <f t="shared" si="87"/>
        <v>Insufficient Data</v>
      </c>
      <c r="H1120" s="13" t="str">
        <f t="shared" si="88"/>
        <v>No Data</v>
      </c>
      <c r="I1120" s="10">
        <f>PasteData!G1123</f>
        <v>0</v>
      </c>
      <c r="J1120" s="10">
        <f>PasteData!H1123</f>
        <v>0</v>
      </c>
    </row>
    <row r="1121" spans="1:10" x14ac:dyDescent="0.3">
      <c r="A1121" s="10" t="str">
        <f>LEFT(PasteData!A1124,19)</f>
        <v/>
      </c>
      <c r="B1121" s="11" t="e">
        <f>IF(PasteData!$U$1="Eastern Daylight Time",View!A1121-(4/24),IF(OR(PasteData!$U$1="Eastern Standard Time",PasteData!$U$1="Central Daylight Time"),View!A1121-(5/24),IF(OR(PasteData!$U$1="Central Standard Time",PasteData!$U$1="Mountain Daylight Time"),View!A1121-(6/24),IF(OR(PasteData!$U$1="Mountain Standard Time",PasteData!$U$1="Pacific Daylight Time"),View!A1121-(7/24),IF(OR(PasteData!$U$1="Pacific Standard Time",PasteData!$U$1="Alaska Daylight Time"),View!A1121-(8/24),IF(PasteData!$U$1="Alaska Standard Time",View!A1121-(9/24),""))))))</f>
        <v>#VALUE!</v>
      </c>
      <c r="C1121" s="10">
        <f>PasteData!C1124</f>
        <v>0</v>
      </c>
      <c r="D1121" s="10">
        <f t="shared" si="86"/>
        <v>5.75</v>
      </c>
      <c r="E1121">
        <f t="shared" si="89"/>
        <v>1</v>
      </c>
      <c r="F1121">
        <f t="shared" si="90"/>
        <v>5.75</v>
      </c>
      <c r="G1121" s="12" t="str">
        <f t="shared" si="87"/>
        <v>Insufficient Data</v>
      </c>
      <c r="H1121" s="13" t="str">
        <f t="shared" si="88"/>
        <v>No Data</v>
      </c>
      <c r="I1121" s="10">
        <f>PasteData!G1124</f>
        <v>0</v>
      </c>
      <c r="J1121" s="10">
        <f>PasteData!H1124</f>
        <v>0</v>
      </c>
    </row>
    <row r="1122" spans="1:10" x14ac:dyDescent="0.3">
      <c r="A1122" s="10" t="str">
        <f>LEFT(PasteData!A1125,19)</f>
        <v/>
      </c>
      <c r="B1122" s="11" t="e">
        <f>IF(PasteData!$U$1="Eastern Daylight Time",View!A1122-(4/24),IF(OR(PasteData!$U$1="Eastern Standard Time",PasteData!$U$1="Central Daylight Time"),View!A1122-(5/24),IF(OR(PasteData!$U$1="Central Standard Time",PasteData!$U$1="Mountain Daylight Time"),View!A1122-(6/24),IF(OR(PasteData!$U$1="Mountain Standard Time",PasteData!$U$1="Pacific Daylight Time"),View!A1122-(7/24),IF(OR(PasteData!$U$1="Pacific Standard Time",PasteData!$U$1="Alaska Daylight Time"),View!A1122-(8/24),IF(PasteData!$U$1="Alaska Standard Time",View!A1122-(9/24),""))))))</f>
        <v>#VALUE!</v>
      </c>
      <c r="C1122" s="10">
        <f>PasteData!C1125</f>
        <v>0</v>
      </c>
      <c r="D1122" s="10">
        <f t="shared" si="86"/>
        <v>5.75</v>
      </c>
      <c r="E1122">
        <f t="shared" si="89"/>
        <v>1</v>
      </c>
      <c r="F1122">
        <f t="shared" si="90"/>
        <v>5.75</v>
      </c>
      <c r="G1122" s="12" t="str">
        <f t="shared" si="87"/>
        <v>Insufficient Data</v>
      </c>
      <c r="H1122" s="13" t="str">
        <f t="shared" si="88"/>
        <v>No Data</v>
      </c>
      <c r="I1122" s="10">
        <f>PasteData!G1125</f>
        <v>0</v>
      </c>
      <c r="J1122" s="10">
        <f>PasteData!H1125</f>
        <v>0</v>
      </c>
    </row>
    <row r="1123" spans="1:10" x14ac:dyDescent="0.3">
      <c r="A1123" s="10" t="str">
        <f>LEFT(PasteData!A1126,19)</f>
        <v/>
      </c>
      <c r="B1123" s="11" t="e">
        <f>IF(PasteData!$U$1="Eastern Daylight Time",View!A1123-(4/24),IF(OR(PasteData!$U$1="Eastern Standard Time",PasteData!$U$1="Central Daylight Time"),View!A1123-(5/24),IF(OR(PasteData!$U$1="Central Standard Time",PasteData!$U$1="Mountain Daylight Time"),View!A1123-(6/24),IF(OR(PasteData!$U$1="Mountain Standard Time",PasteData!$U$1="Pacific Daylight Time"),View!A1123-(7/24),IF(OR(PasteData!$U$1="Pacific Standard Time",PasteData!$U$1="Alaska Daylight Time"),View!A1123-(8/24),IF(PasteData!$U$1="Alaska Standard Time",View!A1123-(9/24),""))))))</f>
        <v>#VALUE!</v>
      </c>
      <c r="C1123" s="10">
        <f>PasteData!C1126</f>
        <v>0</v>
      </c>
      <c r="D1123" s="10">
        <f t="shared" si="86"/>
        <v>5.75</v>
      </c>
      <c r="E1123">
        <f t="shared" si="89"/>
        <v>1</v>
      </c>
      <c r="F1123">
        <f t="shared" si="90"/>
        <v>5.75</v>
      </c>
      <c r="G1123" s="12" t="str">
        <f t="shared" si="87"/>
        <v>Insufficient Data</v>
      </c>
      <c r="H1123" s="13" t="str">
        <f t="shared" si="88"/>
        <v>No Data</v>
      </c>
      <c r="I1123" s="10">
        <f>PasteData!G1126</f>
        <v>0</v>
      </c>
      <c r="J1123" s="10">
        <f>PasteData!H1126</f>
        <v>0</v>
      </c>
    </row>
    <row r="1124" spans="1:10" x14ac:dyDescent="0.3">
      <c r="A1124" s="10" t="str">
        <f>LEFT(PasteData!A1127,19)</f>
        <v/>
      </c>
      <c r="B1124" s="11" t="e">
        <f>IF(PasteData!$U$1="Eastern Daylight Time",View!A1124-(4/24),IF(OR(PasteData!$U$1="Eastern Standard Time",PasteData!$U$1="Central Daylight Time"),View!A1124-(5/24),IF(OR(PasteData!$U$1="Central Standard Time",PasteData!$U$1="Mountain Daylight Time"),View!A1124-(6/24),IF(OR(PasteData!$U$1="Mountain Standard Time",PasteData!$U$1="Pacific Daylight Time"),View!A1124-(7/24),IF(OR(PasteData!$U$1="Pacific Standard Time",PasteData!$U$1="Alaska Daylight Time"),View!A1124-(8/24),IF(PasteData!$U$1="Alaska Standard Time",View!A1124-(9/24),""))))))</f>
        <v>#VALUE!</v>
      </c>
      <c r="C1124" s="10">
        <f>PasteData!C1127</f>
        <v>0</v>
      </c>
      <c r="D1124" s="10">
        <f t="shared" si="86"/>
        <v>5.75</v>
      </c>
      <c r="E1124">
        <f t="shared" si="89"/>
        <v>1</v>
      </c>
      <c r="F1124">
        <f t="shared" si="90"/>
        <v>5.75</v>
      </c>
      <c r="G1124" s="12" t="str">
        <f t="shared" si="87"/>
        <v>Insufficient Data</v>
      </c>
      <c r="H1124" s="13" t="str">
        <f t="shared" si="88"/>
        <v>No Data</v>
      </c>
      <c r="I1124" s="10">
        <f>PasteData!G1127</f>
        <v>0</v>
      </c>
      <c r="J1124" s="10">
        <f>PasteData!H1127</f>
        <v>0</v>
      </c>
    </row>
    <row r="1125" spans="1:10" x14ac:dyDescent="0.3">
      <c r="A1125" s="10" t="str">
        <f>LEFT(PasteData!A1128,19)</f>
        <v/>
      </c>
      <c r="B1125" s="11" t="e">
        <f>IF(PasteData!$U$1="Eastern Daylight Time",View!A1125-(4/24),IF(OR(PasteData!$U$1="Eastern Standard Time",PasteData!$U$1="Central Daylight Time"),View!A1125-(5/24),IF(OR(PasteData!$U$1="Central Standard Time",PasteData!$U$1="Mountain Daylight Time"),View!A1125-(6/24),IF(OR(PasteData!$U$1="Mountain Standard Time",PasteData!$U$1="Pacific Daylight Time"),View!A1125-(7/24),IF(OR(PasteData!$U$1="Pacific Standard Time",PasteData!$U$1="Alaska Daylight Time"),View!A1125-(8/24),IF(PasteData!$U$1="Alaska Standard Time",View!A1125-(9/24),""))))))</f>
        <v>#VALUE!</v>
      </c>
      <c r="C1125" s="10">
        <f>PasteData!C1128</f>
        <v>0</v>
      </c>
      <c r="D1125" s="10">
        <f t="shared" si="86"/>
        <v>5.75</v>
      </c>
      <c r="E1125">
        <f t="shared" si="89"/>
        <v>1</v>
      </c>
      <c r="F1125">
        <f t="shared" si="90"/>
        <v>5.75</v>
      </c>
      <c r="G1125" s="12" t="str">
        <f t="shared" si="87"/>
        <v>Insufficient Data</v>
      </c>
      <c r="H1125" s="13" t="str">
        <f t="shared" si="88"/>
        <v>No Data</v>
      </c>
      <c r="I1125" s="10">
        <f>PasteData!G1128</f>
        <v>0</v>
      </c>
      <c r="J1125" s="10">
        <f>PasteData!H1128</f>
        <v>0</v>
      </c>
    </row>
    <row r="1126" spans="1:10" x14ac:dyDescent="0.3">
      <c r="A1126" s="10" t="str">
        <f>LEFT(PasteData!A1129,19)</f>
        <v/>
      </c>
      <c r="B1126" s="11" t="e">
        <f>IF(PasteData!$U$1="Eastern Daylight Time",View!A1126-(4/24),IF(OR(PasteData!$U$1="Eastern Standard Time",PasteData!$U$1="Central Daylight Time"),View!A1126-(5/24),IF(OR(PasteData!$U$1="Central Standard Time",PasteData!$U$1="Mountain Daylight Time"),View!A1126-(6/24),IF(OR(PasteData!$U$1="Mountain Standard Time",PasteData!$U$1="Pacific Daylight Time"),View!A1126-(7/24),IF(OR(PasteData!$U$1="Pacific Standard Time",PasteData!$U$1="Alaska Daylight Time"),View!A1126-(8/24),IF(PasteData!$U$1="Alaska Standard Time",View!A1126-(9/24),""))))))</f>
        <v>#VALUE!</v>
      </c>
      <c r="C1126" s="10">
        <f>PasteData!C1129</f>
        <v>0</v>
      </c>
      <c r="D1126" s="10">
        <f t="shared" si="86"/>
        <v>5.75</v>
      </c>
      <c r="E1126">
        <f t="shared" si="89"/>
        <v>1</v>
      </c>
      <c r="F1126">
        <f t="shared" si="90"/>
        <v>5.75</v>
      </c>
      <c r="G1126" s="12" t="str">
        <f t="shared" si="87"/>
        <v>Insufficient Data</v>
      </c>
      <c r="H1126" s="13" t="str">
        <f t="shared" si="88"/>
        <v>No Data</v>
      </c>
      <c r="I1126" s="10">
        <f>PasteData!G1129</f>
        <v>0</v>
      </c>
      <c r="J1126" s="10">
        <f>PasteData!H1129</f>
        <v>0</v>
      </c>
    </row>
    <row r="1127" spans="1:10" x14ac:dyDescent="0.3">
      <c r="A1127" s="10" t="str">
        <f>LEFT(PasteData!A1130,19)</f>
        <v/>
      </c>
      <c r="B1127" s="11" t="e">
        <f>IF(PasteData!$U$1="Eastern Daylight Time",View!A1127-(4/24),IF(OR(PasteData!$U$1="Eastern Standard Time",PasteData!$U$1="Central Daylight Time"),View!A1127-(5/24),IF(OR(PasteData!$U$1="Central Standard Time",PasteData!$U$1="Mountain Daylight Time"),View!A1127-(6/24),IF(OR(PasteData!$U$1="Mountain Standard Time",PasteData!$U$1="Pacific Daylight Time"),View!A1127-(7/24),IF(OR(PasteData!$U$1="Pacific Standard Time",PasteData!$U$1="Alaska Daylight Time"),View!A1127-(8/24),IF(PasteData!$U$1="Alaska Standard Time",View!A1127-(9/24),""))))))</f>
        <v>#VALUE!</v>
      </c>
      <c r="C1127" s="10">
        <f>PasteData!C1130</f>
        <v>0</v>
      </c>
      <c r="D1127" s="10">
        <f t="shared" si="86"/>
        <v>5.75</v>
      </c>
      <c r="E1127">
        <f t="shared" si="89"/>
        <v>1</v>
      </c>
      <c r="F1127">
        <f t="shared" si="90"/>
        <v>5.75</v>
      </c>
      <c r="G1127" s="12" t="str">
        <f t="shared" si="87"/>
        <v>Insufficient Data</v>
      </c>
      <c r="H1127" s="13" t="str">
        <f t="shared" si="88"/>
        <v>No Data</v>
      </c>
      <c r="I1127" s="10">
        <f>PasteData!G1130</f>
        <v>0</v>
      </c>
      <c r="J1127" s="10">
        <f>PasteData!H1130</f>
        <v>0</v>
      </c>
    </row>
    <row r="1128" spans="1:10" x14ac:dyDescent="0.3">
      <c r="A1128" s="10" t="str">
        <f>LEFT(PasteData!A1131,19)</f>
        <v/>
      </c>
      <c r="B1128" s="11" t="e">
        <f>IF(PasteData!$U$1="Eastern Daylight Time",View!A1128-(4/24),IF(OR(PasteData!$U$1="Eastern Standard Time",PasteData!$U$1="Central Daylight Time"),View!A1128-(5/24),IF(OR(PasteData!$U$1="Central Standard Time",PasteData!$U$1="Mountain Daylight Time"),View!A1128-(6/24),IF(OR(PasteData!$U$1="Mountain Standard Time",PasteData!$U$1="Pacific Daylight Time"),View!A1128-(7/24),IF(OR(PasteData!$U$1="Pacific Standard Time",PasteData!$U$1="Alaska Daylight Time"),View!A1128-(8/24),IF(PasteData!$U$1="Alaska Standard Time",View!A1128-(9/24),""))))))</f>
        <v>#VALUE!</v>
      </c>
      <c r="C1128" s="10">
        <f>PasteData!C1131</f>
        <v>0</v>
      </c>
      <c r="D1128" s="10">
        <f t="shared" si="86"/>
        <v>5.75</v>
      </c>
      <c r="E1128">
        <f t="shared" si="89"/>
        <v>1</v>
      </c>
      <c r="F1128">
        <f t="shared" si="90"/>
        <v>5.75</v>
      </c>
      <c r="G1128" s="12" t="str">
        <f t="shared" si="87"/>
        <v>Insufficient Data</v>
      </c>
      <c r="H1128" s="13" t="str">
        <f t="shared" si="88"/>
        <v>No Data</v>
      </c>
      <c r="I1128" s="10">
        <f>PasteData!G1131</f>
        <v>0</v>
      </c>
      <c r="J1128" s="10">
        <f>PasteData!H1131</f>
        <v>0</v>
      </c>
    </row>
    <row r="1129" spans="1:10" x14ac:dyDescent="0.3">
      <c r="A1129" s="10" t="str">
        <f>LEFT(PasteData!A1132,19)</f>
        <v/>
      </c>
      <c r="B1129" s="11" t="e">
        <f>IF(PasteData!$U$1="Eastern Daylight Time",View!A1129-(4/24),IF(OR(PasteData!$U$1="Eastern Standard Time",PasteData!$U$1="Central Daylight Time"),View!A1129-(5/24),IF(OR(PasteData!$U$1="Central Standard Time",PasteData!$U$1="Mountain Daylight Time"),View!A1129-(6/24),IF(OR(PasteData!$U$1="Mountain Standard Time",PasteData!$U$1="Pacific Daylight Time"),View!A1129-(7/24),IF(OR(PasteData!$U$1="Pacific Standard Time",PasteData!$U$1="Alaska Daylight Time"),View!A1129-(8/24),IF(PasteData!$U$1="Alaska Standard Time",View!A1129-(9/24),""))))))</f>
        <v>#VALUE!</v>
      </c>
      <c r="C1129" s="10">
        <f>PasteData!C1132</f>
        <v>0</v>
      </c>
      <c r="D1129" s="10">
        <f t="shared" si="86"/>
        <v>5.75</v>
      </c>
      <c r="E1129">
        <f t="shared" si="89"/>
        <v>1</v>
      </c>
      <c r="F1129">
        <f t="shared" si="90"/>
        <v>5.75</v>
      </c>
      <c r="G1129" s="12" t="str">
        <f t="shared" si="87"/>
        <v>Insufficient Data</v>
      </c>
      <c r="H1129" s="13" t="str">
        <f t="shared" si="88"/>
        <v>No Data</v>
      </c>
      <c r="I1129" s="10">
        <f>PasteData!G1132</f>
        <v>0</v>
      </c>
      <c r="J1129" s="10">
        <f>PasteData!H1132</f>
        <v>0</v>
      </c>
    </row>
    <row r="1130" spans="1:10" x14ac:dyDescent="0.3">
      <c r="A1130" s="10" t="str">
        <f>LEFT(PasteData!A1133,19)</f>
        <v/>
      </c>
      <c r="B1130" s="11" t="e">
        <f>IF(PasteData!$U$1="Eastern Daylight Time",View!A1130-(4/24),IF(OR(PasteData!$U$1="Eastern Standard Time",PasteData!$U$1="Central Daylight Time"),View!A1130-(5/24),IF(OR(PasteData!$U$1="Central Standard Time",PasteData!$U$1="Mountain Daylight Time"),View!A1130-(6/24),IF(OR(PasteData!$U$1="Mountain Standard Time",PasteData!$U$1="Pacific Daylight Time"),View!A1130-(7/24),IF(OR(PasteData!$U$1="Pacific Standard Time",PasteData!$U$1="Alaska Daylight Time"),View!A1130-(8/24),IF(PasteData!$U$1="Alaska Standard Time",View!A1130-(9/24),""))))))</f>
        <v>#VALUE!</v>
      </c>
      <c r="C1130" s="10">
        <f>PasteData!C1133</f>
        <v>0</v>
      </c>
      <c r="D1130" s="10">
        <f t="shared" si="86"/>
        <v>5.75</v>
      </c>
      <c r="E1130">
        <f t="shared" si="89"/>
        <v>1</v>
      </c>
      <c r="F1130">
        <f t="shared" si="90"/>
        <v>5.75</v>
      </c>
      <c r="G1130" s="12" t="str">
        <f t="shared" si="87"/>
        <v>Insufficient Data</v>
      </c>
      <c r="H1130" s="13" t="str">
        <f t="shared" si="88"/>
        <v>No Data</v>
      </c>
      <c r="I1130" s="10">
        <f>PasteData!G1133</f>
        <v>0</v>
      </c>
      <c r="J1130" s="10">
        <f>PasteData!H1133</f>
        <v>0</v>
      </c>
    </row>
    <row r="1131" spans="1:10" x14ac:dyDescent="0.3">
      <c r="A1131" s="10" t="str">
        <f>LEFT(PasteData!A1134,19)</f>
        <v/>
      </c>
      <c r="B1131" s="11" t="e">
        <f>IF(PasteData!$U$1="Eastern Daylight Time",View!A1131-(4/24),IF(OR(PasteData!$U$1="Eastern Standard Time",PasteData!$U$1="Central Daylight Time"),View!A1131-(5/24),IF(OR(PasteData!$U$1="Central Standard Time",PasteData!$U$1="Mountain Daylight Time"),View!A1131-(6/24),IF(OR(PasteData!$U$1="Mountain Standard Time",PasteData!$U$1="Pacific Daylight Time"),View!A1131-(7/24),IF(OR(PasteData!$U$1="Pacific Standard Time",PasteData!$U$1="Alaska Daylight Time"),View!A1131-(8/24),IF(PasteData!$U$1="Alaska Standard Time",View!A1131-(9/24),""))))))</f>
        <v>#VALUE!</v>
      </c>
      <c r="C1131" s="10">
        <f>PasteData!C1134</f>
        <v>0</v>
      </c>
      <c r="D1131" s="10">
        <f t="shared" si="86"/>
        <v>5.75</v>
      </c>
      <c r="E1131">
        <f t="shared" si="89"/>
        <v>1</v>
      </c>
      <c r="F1131">
        <f t="shared" si="90"/>
        <v>5.75</v>
      </c>
      <c r="G1131" s="12" t="str">
        <f t="shared" si="87"/>
        <v>Insufficient Data</v>
      </c>
      <c r="H1131" s="13" t="str">
        <f t="shared" si="88"/>
        <v>No Data</v>
      </c>
      <c r="I1131" s="10">
        <f>PasteData!G1134</f>
        <v>0</v>
      </c>
      <c r="J1131" s="10">
        <f>PasteData!H1134</f>
        <v>0</v>
      </c>
    </row>
    <row r="1132" spans="1:10" x14ac:dyDescent="0.3">
      <c r="A1132" s="10" t="str">
        <f>LEFT(PasteData!A1135,19)</f>
        <v/>
      </c>
      <c r="B1132" s="11" t="e">
        <f>IF(PasteData!$U$1="Eastern Daylight Time",View!A1132-(4/24),IF(OR(PasteData!$U$1="Eastern Standard Time",PasteData!$U$1="Central Daylight Time"),View!A1132-(5/24),IF(OR(PasteData!$U$1="Central Standard Time",PasteData!$U$1="Mountain Daylight Time"),View!A1132-(6/24),IF(OR(PasteData!$U$1="Mountain Standard Time",PasteData!$U$1="Pacific Daylight Time"),View!A1132-(7/24),IF(OR(PasteData!$U$1="Pacific Standard Time",PasteData!$U$1="Alaska Daylight Time"),View!A1132-(8/24),IF(PasteData!$U$1="Alaska Standard Time",View!A1132-(9/24),""))))))</f>
        <v>#VALUE!</v>
      </c>
      <c r="C1132" s="10">
        <f>PasteData!C1135</f>
        <v>0</v>
      </c>
      <c r="D1132" s="10">
        <f t="shared" si="86"/>
        <v>5.75</v>
      </c>
      <c r="E1132">
        <f t="shared" si="89"/>
        <v>1</v>
      </c>
      <c r="F1132">
        <f t="shared" si="90"/>
        <v>5.75</v>
      </c>
      <c r="G1132" s="12" t="str">
        <f t="shared" si="87"/>
        <v>Insufficient Data</v>
      </c>
      <c r="H1132" s="13" t="str">
        <f t="shared" si="88"/>
        <v>No Data</v>
      </c>
      <c r="I1132" s="10">
        <f>PasteData!G1135</f>
        <v>0</v>
      </c>
      <c r="J1132" s="10">
        <f>PasteData!H1135</f>
        <v>0</v>
      </c>
    </row>
    <row r="1133" spans="1:10" x14ac:dyDescent="0.3">
      <c r="A1133" s="10" t="str">
        <f>LEFT(PasteData!A1136,19)</f>
        <v/>
      </c>
      <c r="B1133" s="11" t="e">
        <f>IF(PasteData!$U$1="Eastern Daylight Time",View!A1133-(4/24),IF(OR(PasteData!$U$1="Eastern Standard Time",PasteData!$U$1="Central Daylight Time"),View!A1133-(5/24),IF(OR(PasteData!$U$1="Central Standard Time",PasteData!$U$1="Mountain Daylight Time"),View!A1133-(6/24),IF(OR(PasteData!$U$1="Mountain Standard Time",PasteData!$U$1="Pacific Daylight Time"),View!A1133-(7/24),IF(OR(PasteData!$U$1="Pacific Standard Time",PasteData!$U$1="Alaska Daylight Time"),View!A1133-(8/24),IF(PasteData!$U$1="Alaska Standard Time",View!A1133-(9/24),""))))))</f>
        <v>#VALUE!</v>
      </c>
      <c r="C1133" s="10">
        <f>PasteData!C1136</f>
        <v>0</v>
      </c>
      <c r="D1133" s="10">
        <f t="shared" si="86"/>
        <v>5.75</v>
      </c>
      <c r="E1133">
        <f t="shared" si="89"/>
        <v>1</v>
      </c>
      <c r="F1133">
        <f t="shared" si="90"/>
        <v>5.75</v>
      </c>
      <c r="G1133" s="12" t="str">
        <f t="shared" si="87"/>
        <v>Insufficient Data</v>
      </c>
      <c r="H1133" s="13" t="str">
        <f t="shared" si="88"/>
        <v>No Data</v>
      </c>
      <c r="I1133" s="10">
        <f>PasteData!G1136</f>
        <v>0</v>
      </c>
      <c r="J1133" s="10">
        <f>PasteData!H1136</f>
        <v>0</v>
      </c>
    </row>
    <row r="1134" spans="1:10" x14ac:dyDescent="0.3">
      <c r="A1134" s="10" t="str">
        <f>LEFT(PasteData!A1137,19)</f>
        <v/>
      </c>
      <c r="B1134" s="11" t="e">
        <f>IF(PasteData!$U$1="Eastern Daylight Time",View!A1134-(4/24),IF(OR(PasteData!$U$1="Eastern Standard Time",PasteData!$U$1="Central Daylight Time"),View!A1134-(5/24),IF(OR(PasteData!$U$1="Central Standard Time",PasteData!$U$1="Mountain Daylight Time"),View!A1134-(6/24),IF(OR(PasteData!$U$1="Mountain Standard Time",PasteData!$U$1="Pacific Daylight Time"),View!A1134-(7/24),IF(OR(PasteData!$U$1="Pacific Standard Time",PasteData!$U$1="Alaska Daylight Time"),View!A1134-(8/24),IF(PasteData!$U$1="Alaska Standard Time",View!A1134-(9/24),""))))))</f>
        <v>#VALUE!</v>
      </c>
      <c r="C1134" s="10">
        <f>PasteData!C1137</f>
        <v>0</v>
      </c>
      <c r="D1134" s="10">
        <f t="shared" si="86"/>
        <v>5.75</v>
      </c>
      <c r="E1134">
        <f t="shared" si="89"/>
        <v>1</v>
      </c>
      <c r="F1134">
        <f t="shared" si="90"/>
        <v>5.75</v>
      </c>
      <c r="G1134" s="12" t="str">
        <f t="shared" si="87"/>
        <v>Insufficient Data</v>
      </c>
      <c r="H1134" s="13" t="str">
        <f t="shared" si="88"/>
        <v>No Data</v>
      </c>
      <c r="I1134" s="10">
        <f>PasteData!G1137</f>
        <v>0</v>
      </c>
      <c r="J1134" s="10">
        <f>PasteData!H1137</f>
        <v>0</v>
      </c>
    </row>
    <row r="1135" spans="1:10" x14ac:dyDescent="0.3">
      <c r="A1135" s="10" t="str">
        <f>LEFT(PasteData!A1138,19)</f>
        <v/>
      </c>
      <c r="B1135" s="11" t="e">
        <f>IF(PasteData!$U$1="Eastern Daylight Time",View!A1135-(4/24),IF(OR(PasteData!$U$1="Eastern Standard Time",PasteData!$U$1="Central Daylight Time"),View!A1135-(5/24),IF(OR(PasteData!$U$1="Central Standard Time",PasteData!$U$1="Mountain Daylight Time"),View!A1135-(6/24),IF(OR(PasteData!$U$1="Mountain Standard Time",PasteData!$U$1="Pacific Daylight Time"),View!A1135-(7/24),IF(OR(PasteData!$U$1="Pacific Standard Time",PasteData!$U$1="Alaska Daylight Time"),View!A1135-(8/24),IF(PasteData!$U$1="Alaska Standard Time",View!A1135-(9/24),""))))))</f>
        <v>#VALUE!</v>
      </c>
      <c r="C1135" s="10">
        <f>PasteData!C1138</f>
        <v>0</v>
      </c>
      <c r="D1135" s="10">
        <f t="shared" si="86"/>
        <v>5.75</v>
      </c>
      <c r="E1135">
        <f t="shared" si="89"/>
        <v>1</v>
      </c>
      <c r="F1135">
        <f t="shared" si="90"/>
        <v>5.75</v>
      </c>
      <c r="G1135" s="12" t="str">
        <f t="shared" si="87"/>
        <v>Insufficient Data</v>
      </c>
      <c r="H1135" s="13" t="str">
        <f t="shared" si="88"/>
        <v>No Data</v>
      </c>
      <c r="I1135" s="10">
        <f>PasteData!G1138</f>
        <v>0</v>
      </c>
      <c r="J1135" s="10">
        <f>PasteData!H1138</f>
        <v>0</v>
      </c>
    </row>
    <row r="1136" spans="1:10" x14ac:dyDescent="0.3">
      <c r="A1136" s="10" t="str">
        <f>LEFT(PasteData!A1139,19)</f>
        <v/>
      </c>
      <c r="B1136" s="11" t="e">
        <f>IF(PasteData!$U$1="Eastern Daylight Time",View!A1136-(4/24),IF(OR(PasteData!$U$1="Eastern Standard Time",PasteData!$U$1="Central Daylight Time"),View!A1136-(5/24),IF(OR(PasteData!$U$1="Central Standard Time",PasteData!$U$1="Mountain Daylight Time"),View!A1136-(6/24),IF(OR(PasteData!$U$1="Mountain Standard Time",PasteData!$U$1="Pacific Daylight Time"),View!A1136-(7/24),IF(OR(PasteData!$U$1="Pacific Standard Time",PasteData!$U$1="Alaska Daylight Time"),View!A1136-(8/24),IF(PasteData!$U$1="Alaska Standard Time",View!A1136-(9/24),""))))))</f>
        <v>#VALUE!</v>
      </c>
      <c r="C1136" s="10">
        <f>PasteData!C1139</f>
        <v>0</v>
      </c>
      <c r="D1136" s="10">
        <f t="shared" si="86"/>
        <v>5.75</v>
      </c>
      <c r="E1136">
        <f t="shared" si="89"/>
        <v>1</v>
      </c>
      <c r="F1136">
        <f t="shared" si="90"/>
        <v>5.75</v>
      </c>
      <c r="G1136" s="12" t="str">
        <f t="shared" si="87"/>
        <v>Insufficient Data</v>
      </c>
      <c r="H1136" s="13" t="str">
        <f t="shared" si="88"/>
        <v>No Data</v>
      </c>
      <c r="I1136" s="10">
        <f>PasteData!G1139</f>
        <v>0</v>
      </c>
      <c r="J1136" s="10">
        <f>PasteData!H1139</f>
        <v>0</v>
      </c>
    </row>
    <row r="1137" spans="1:10" x14ac:dyDescent="0.3">
      <c r="A1137" s="10" t="str">
        <f>LEFT(PasteData!A1140,19)</f>
        <v/>
      </c>
      <c r="B1137" s="11" t="e">
        <f>IF(PasteData!$U$1="Eastern Daylight Time",View!A1137-(4/24),IF(OR(PasteData!$U$1="Eastern Standard Time",PasteData!$U$1="Central Daylight Time"),View!A1137-(5/24),IF(OR(PasteData!$U$1="Central Standard Time",PasteData!$U$1="Mountain Daylight Time"),View!A1137-(6/24),IF(OR(PasteData!$U$1="Mountain Standard Time",PasteData!$U$1="Pacific Daylight Time"),View!A1137-(7/24),IF(OR(PasteData!$U$1="Pacific Standard Time",PasteData!$U$1="Alaska Daylight Time"),View!A1137-(8/24),IF(PasteData!$U$1="Alaska Standard Time",View!A1137-(9/24),""))))))</f>
        <v>#VALUE!</v>
      </c>
      <c r="C1137" s="10">
        <f>PasteData!C1140</f>
        <v>0</v>
      </c>
      <c r="D1137" s="10">
        <f t="shared" si="86"/>
        <v>5.75</v>
      </c>
      <c r="E1137">
        <f t="shared" si="89"/>
        <v>1</v>
      </c>
      <c r="F1137">
        <f t="shared" si="90"/>
        <v>5.75</v>
      </c>
      <c r="G1137" s="12" t="str">
        <f t="shared" si="87"/>
        <v>Insufficient Data</v>
      </c>
      <c r="H1137" s="13" t="str">
        <f t="shared" si="88"/>
        <v>No Data</v>
      </c>
      <c r="I1137" s="10">
        <f>PasteData!G1140</f>
        <v>0</v>
      </c>
      <c r="J1137" s="10">
        <f>PasteData!H1140</f>
        <v>0</v>
      </c>
    </row>
    <row r="1138" spans="1:10" x14ac:dyDescent="0.3">
      <c r="A1138" s="10" t="str">
        <f>LEFT(PasteData!A1141,19)</f>
        <v/>
      </c>
      <c r="B1138" s="11" t="e">
        <f>IF(PasteData!$U$1="Eastern Daylight Time",View!A1138-(4/24),IF(OR(PasteData!$U$1="Eastern Standard Time",PasteData!$U$1="Central Daylight Time"),View!A1138-(5/24),IF(OR(PasteData!$U$1="Central Standard Time",PasteData!$U$1="Mountain Daylight Time"),View!A1138-(6/24),IF(OR(PasteData!$U$1="Mountain Standard Time",PasteData!$U$1="Pacific Daylight Time"),View!A1138-(7/24),IF(OR(PasteData!$U$1="Pacific Standard Time",PasteData!$U$1="Alaska Daylight Time"),View!A1138-(8/24),IF(PasteData!$U$1="Alaska Standard Time",View!A1138-(9/24),""))))))</f>
        <v>#VALUE!</v>
      </c>
      <c r="C1138" s="10">
        <f>PasteData!C1141</f>
        <v>0</v>
      </c>
      <c r="D1138" s="10">
        <f t="shared" si="86"/>
        <v>5.75</v>
      </c>
      <c r="E1138">
        <f t="shared" si="89"/>
        <v>1</v>
      </c>
      <c r="F1138">
        <f t="shared" si="90"/>
        <v>5.75</v>
      </c>
      <c r="G1138" s="12" t="str">
        <f t="shared" si="87"/>
        <v>Insufficient Data</v>
      </c>
      <c r="H1138" s="13" t="str">
        <f t="shared" si="88"/>
        <v>No Data</v>
      </c>
      <c r="I1138" s="10">
        <f>PasteData!G1141</f>
        <v>0</v>
      </c>
      <c r="J1138" s="10">
        <f>PasteData!H1141</f>
        <v>0</v>
      </c>
    </row>
    <row r="1139" spans="1:10" x14ac:dyDescent="0.3">
      <c r="A1139" s="10" t="str">
        <f>LEFT(PasteData!A1142,19)</f>
        <v/>
      </c>
      <c r="B1139" s="11" t="e">
        <f>IF(PasteData!$U$1="Eastern Daylight Time",View!A1139-(4/24),IF(OR(PasteData!$U$1="Eastern Standard Time",PasteData!$U$1="Central Daylight Time"),View!A1139-(5/24),IF(OR(PasteData!$U$1="Central Standard Time",PasteData!$U$1="Mountain Daylight Time"),View!A1139-(6/24),IF(OR(PasteData!$U$1="Mountain Standard Time",PasteData!$U$1="Pacific Daylight Time"),View!A1139-(7/24),IF(OR(PasteData!$U$1="Pacific Standard Time",PasteData!$U$1="Alaska Daylight Time"),View!A1139-(8/24),IF(PasteData!$U$1="Alaska Standard Time",View!A1139-(9/24),""))))))</f>
        <v>#VALUE!</v>
      </c>
      <c r="C1139" s="10">
        <f>PasteData!C1142</f>
        <v>0</v>
      </c>
      <c r="D1139" s="10">
        <f t="shared" si="86"/>
        <v>5.75</v>
      </c>
      <c r="E1139">
        <f t="shared" si="89"/>
        <v>1</v>
      </c>
      <c r="F1139">
        <f t="shared" si="90"/>
        <v>5.75</v>
      </c>
      <c r="G1139" s="12" t="str">
        <f t="shared" si="87"/>
        <v>Insufficient Data</v>
      </c>
      <c r="H1139" s="13" t="str">
        <f t="shared" si="88"/>
        <v>No Data</v>
      </c>
      <c r="I1139" s="10">
        <f>PasteData!G1142</f>
        <v>0</v>
      </c>
      <c r="J1139" s="10">
        <f>PasteData!H1142</f>
        <v>0</v>
      </c>
    </row>
    <row r="1140" spans="1:10" x14ac:dyDescent="0.3">
      <c r="A1140" s="10" t="str">
        <f>LEFT(PasteData!A1143,19)</f>
        <v/>
      </c>
      <c r="B1140" s="11" t="e">
        <f>IF(PasteData!$U$1="Eastern Daylight Time",View!A1140-(4/24),IF(OR(PasteData!$U$1="Eastern Standard Time",PasteData!$U$1="Central Daylight Time"),View!A1140-(5/24),IF(OR(PasteData!$U$1="Central Standard Time",PasteData!$U$1="Mountain Daylight Time"),View!A1140-(6/24),IF(OR(PasteData!$U$1="Mountain Standard Time",PasteData!$U$1="Pacific Daylight Time"),View!A1140-(7/24),IF(OR(PasteData!$U$1="Pacific Standard Time",PasteData!$U$1="Alaska Daylight Time"),View!A1140-(8/24),IF(PasteData!$U$1="Alaska Standard Time",View!A1140-(9/24),""))))))</f>
        <v>#VALUE!</v>
      </c>
      <c r="C1140" s="10">
        <f>PasteData!C1143</f>
        <v>0</v>
      </c>
      <c r="D1140" s="10">
        <f t="shared" si="86"/>
        <v>5.75</v>
      </c>
      <c r="E1140">
        <f t="shared" si="89"/>
        <v>1</v>
      </c>
      <c r="F1140">
        <f t="shared" si="90"/>
        <v>5.75</v>
      </c>
      <c r="G1140" s="12" t="str">
        <f t="shared" si="87"/>
        <v>Insufficient Data</v>
      </c>
      <c r="H1140" s="13" t="str">
        <f t="shared" si="88"/>
        <v>No Data</v>
      </c>
      <c r="I1140" s="10">
        <f>PasteData!G1143</f>
        <v>0</v>
      </c>
      <c r="J1140" s="10">
        <f>PasteData!H1143</f>
        <v>0</v>
      </c>
    </row>
    <row r="1141" spans="1:10" x14ac:dyDescent="0.3">
      <c r="A1141" s="10" t="str">
        <f>LEFT(PasteData!A1144,19)</f>
        <v/>
      </c>
      <c r="B1141" s="11" t="e">
        <f>IF(PasteData!$U$1="Eastern Daylight Time",View!A1141-(4/24),IF(OR(PasteData!$U$1="Eastern Standard Time",PasteData!$U$1="Central Daylight Time"),View!A1141-(5/24),IF(OR(PasteData!$U$1="Central Standard Time",PasteData!$U$1="Mountain Daylight Time"),View!A1141-(6/24),IF(OR(PasteData!$U$1="Mountain Standard Time",PasteData!$U$1="Pacific Daylight Time"),View!A1141-(7/24),IF(OR(PasteData!$U$1="Pacific Standard Time",PasteData!$U$1="Alaska Daylight Time"),View!A1141-(8/24),IF(PasteData!$U$1="Alaska Standard Time",View!A1141-(9/24),""))))))</f>
        <v>#VALUE!</v>
      </c>
      <c r="C1141" s="10">
        <f>PasteData!C1144</f>
        <v>0</v>
      </c>
      <c r="D1141" s="10">
        <f t="shared" si="86"/>
        <v>5.75</v>
      </c>
      <c r="E1141">
        <f t="shared" si="89"/>
        <v>1</v>
      </c>
      <c r="F1141">
        <f t="shared" si="90"/>
        <v>5.75</v>
      </c>
      <c r="G1141" s="12" t="str">
        <f t="shared" si="87"/>
        <v>Insufficient Data</v>
      </c>
      <c r="H1141" s="13" t="str">
        <f t="shared" si="88"/>
        <v>No Data</v>
      </c>
      <c r="I1141" s="10">
        <f>PasteData!G1144</f>
        <v>0</v>
      </c>
      <c r="J1141" s="10">
        <f>PasteData!H1144</f>
        <v>0</v>
      </c>
    </row>
    <row r="1142" spans="1:10" x14ac:dyDescent="0.3">
      <c r="A1142" s="10" t="str">
        <f>LEFT(PasteData!A1145,19)</f>
        <v/>
      </c>
      <c r="B1142" s="11" t="e">
        <f>IF(PasteData!$U$1="Eastern Daylight Time",View!A1142-(4/24),IF(OR(PasteData!$U$1="Eastern Standard Time",PasteData!$U$1="Central Daylight Time"),View!A1142-(5/24),IF(OR(PasteData!$U$1="Central Standard Time",PasteData!$U$1="Mountain Daylight Time"),View!A1142-(6/24),IF(OR(PasteData!$U$1="Mountain Standard Time",PasteData!$U$1="Pacific Daylight Time"),View!A1142-(7/24),IF(OR(PasteData!$U$1="Pacific Standard Time",PasteData!$U$1="Alaska Daylight Time"),View!A1142-(8/24),IF(PasteData!$U$1="Alaska Standard Time",View!A1142-(9/24),""))))))</f>
        <v>#VALUE!</v>
      </c>
      <c r="C1142" s="10">
        <f>PasteData!C1145</f>
        <v>0</v>
      </c>
      <c r="D1142" s="10">
        <f t="shared" si="86"/>
        <v>5.75</v>
      </c>
      <c r="E1142">
        <f t="shared" si="89"/>
        <v>1</v>
      </c>
      <c r="F1142">
        <f t="shared" si="90"/>
        <v>5.75</v>
      </c>
      <c r="G1142" s="12" t="str">
        <f t="shared" si="87"/>
        <v>Insufficient Data</v>
      </c>
      <c r="H1142" s="13" t="str">
        <f t="shared" si="88"/>
        <v>No Data</v>
      </c>
      <c r="I1142" s="10">
        <f>PasteData!G1145</f>
        <v>0</v>
      </c>
      <c r="J1142" s="10">
        <f>PasteData!H1145</f>
        <v>0</v>
      </c>
    </row>
    <row r="1143" spans="1:10" x14ac:dyDescent="0.3">
      <c r="A1143" s="10" t="str">
        <f>LEFT(PasteData!A1146,19)</f>
        <v/>
      </c>
      <c r="B1143" s="11" t="e">
        <f>IF(PasteData!$U$1="Eastern Daylight Time",View!A1143-(4/24),IF(OR(PasteData!$U$1="Eastern Standard Time",PasteData!$U$1="Central Daylight Time"),View!A1143-(5/24),IF(OR(PasteData!$U$1="Central Standard Time",PasteData!$U$1="Mountain Daylight Time"),View!A1143-(6/24),IF(OR(PasteData!$U$1="Mountain Standard Time",PasteData!$U$1="Pacific Daylight Time"),View!A1143-(7/24),IF(OR(PasteData!$U$1="Pacific Standard Time",PasteData!$U$1="Alaska Daylight Time"),View!A1143-(8/24),IF(PasteData!$U$1="Alaska Standard Time",View!A1143-(9/24),""))))))</f>
        <v>#VALUE!</v>
      </c>
      <c r="C1143" s="10">
        <f>PasteData!C1146</f>
        <v>0</v>
      </c>
      <c r="D1143" s="10">
        <f t="shared" si="86"/>
        <v>5.75</v>
      </c>
      <c r="E1143">
        <f t="shared" si="89"/>
        <v>1</v>
      </c>
      <c r="F1143">
        <f t="shared" si="90"/>
        <v>5.75</v>
      </c>
      <c r="G1143" s="12" t="str">
        <f t="shared" si="87"/>
        <v>Insufficient Data</v>
      </c>
      <c r="H1143" s="13" t="str">
        <f t="shared" si="88"/>
        <v>No Data</v>
      </c>
      <c r="I1143" s="10">
        <f>PasteData!G1146</f>
        <v>0</v>
      </c>
      <c r="J1143" s="10">
        <f>PasteData!H1146</f>
        <v>0</v>
      </c>
    </row>
    <row r="1144" spans="1:10" x14ac:dyDescent="0.3">
      <c r="A1144" s="10" t="str">
        <f>LEFT(PasteData!A1147,19)</f>
        <v/>
      </c>
      <c r="B1144" s="11" t="e">
        <f>IF(PasteData!$U$1="Eastern Daylight Time",View!A1144-(4/24),IF(OR(PasteData!$U$1="Eastern Standard Time",PasteData!$U$1="Central Daylight Time"),View!A1144-(5/24),IF(OR(PasteData!$U$1="Central Standard Time",PasteData!$U$1="Mountain Daylight Time"),View!A1144-(6/24),IF(OR(PasteData!$U$1="Mountain Standard Time",PasteData!$U$1="Pacific Daylight Time"),View!A1144-(7/24),IF(OR(PasteData!$U$1="Pacific Standard Time",PasteData!$U$1="Alaska Daylight Time"),View!A1144-(8/24),IF(PasteData!$U$1="Alaska Standard Time",View!A1144-(9/24),""))))))</f>
        <v>#VALUE!</v>
      </c>
      <c r="C1144" s="10">
        <f>PasteData!C1147</f>
        <v>0</v>
      </c>
      <c r="D1144" s="10">
        <f t="shared" si="86"/>
        <v>5.75</v>
      </c>
      <c r="E1144">
        <f t="shared" si="89"/>
        <v>1</v>
      </c>
      <c r="F1144">
        <f t="shared" si="90"/>
        <v>5.75</v>
      </c>
      <c r="G1144" s="12" t="str">
        <f t="shared" si="87"/>
        <v>Insufficient Data</v>
      </c>
      <c r="H1144" s="13" t="str">
        <f t="shared" si="88"/>
        <v>No Data</v>
      </c>
      <c r="I1144" s="10">
        <f>PasteData!G1147</f>
        <v>0</v>
      </c>
      <c r="J1144" s="10">
        <f>PasteData!H1147</f>
        <v>0</v>
      </c>
    </row>
    <row r="1145" spans="1:10" x14ac:dyDescent="0.3">
      <c r="A1145" s="10" t="str">
        <f>LEFT(PasteData!A1148,19)</f>
        <v/>
      </c>
      <c r="B1145" s="11" t="e">
        <f>IF(PasteData!$U$1="Eastern Daylight Time",View!A1145-(4/24),IF(OR(PasteData!$U$1="Eastern Standard Time",PasteData!$U$1="Central Daylight Time"),View!A1145-(5/24),IF(OR(PasteData!$U$1="Central Standard Time",PasteData!$U$1="Mountain Daylight Time"),View!A1145-(6/24),IF(OR(PasteData!$U$1="Mountain Standard Time",PasteData!$U$1="Pacific Daylight Time"),View!A1145-(7/24),IF(OR(PasteData!$U$1="Pacific Standard Time",PasteData!$U$1="Alaska Daylight Time"),View!A1145-(8/24),IF(PasteData!$U$1="Alaska Standard Time",View!A1145-(9/24),""))))))</f>
        <v>#VALUE!</v>
      </c>
      <c r="C1145" s="10">
        <f>PasteData!C1148</f>
        <v>0</v>
      </c>
      <c r="D1145" s="10">
        <f t="shared" si="86"/>
        <v>5.75</v>
      </c>
      <c r="E1145">
        <f t="shared" si="89"/>
        <v>1</v>
      </c>
      <c r="F1145">
        <f t="shared" si="90"/>
        <v>5.75</v>
      </c>
      <c r="G1145" s="12" t="str">
        <f t="shared" si="87"/>
        <v>Insufficient Data</v>
      </c>
      <c r="H1145" s="13" t="str">
        <f t="shared" si="88"/>
        <v>No Data</v>
      </c>
      <c r="I1145" s="10">
        <f>PasteData!G1148</f>
        <v>0</v>
      </c>
      <c r="J1145" s="10">
        <f>PasteData!H1148</f>
        <v>0</v>
      </c>
    </row>
    <row r="1146" spans="1:10" x14ac:dyDescent="0.3">
      <c r="A1146" s="10" t="str">
        <f>LEFT(PasteData!A1149,19)</f>
        <v/>
      </c>
      <c r="B1146" s="11" t="e">
        <f>IF(PasteData!$U$1="Eastern Daylight Time",View!A1146-(4/24),IF(OR(PasteData!$U$1="Eastern Standard Time",PasteData!$U$1="Central Daylight Time"),View!A1146-(5/24),IF(OR(PasteData!$U$1="Central Standard Time",PasteData!$U$1="Mountain Daylight Time"),View!A1146-(6/24),IF(OR(PasteData!$U$1="Mountain Standard Time",PasteData!$U$1="Pacific Daylight Time"),View!A1146-(7/24),IF(OR(PasteData!$U$1="Pacific Standard Time",PasteData!$U$1="Alaska Daylight Time"),View!A1146-(8/24),IF(PasteData!$U$1="Alaska Standard Time",View!A1146-(9/24),""))))))</f>
        <v>#VALUE!</v>
      </c>
      <c r="C1146" s="10">
        <f>PasteData!C1149</f>
        <v>0</v>
      </c>
      <c r="D1146" s="10">
        <f t="shared" si="86"/>
        <v>5.75</v>
      </c>
      <c r="E1146">
        <f t="shared" si="89"/>
        <v>1</v>
      </c>
      <c r="F1146">
        <f t="shared" si="90"/>
        <v>5.75</v>
      </c>
      <c r="G1146" s="12" t="str">
        <f t="shared" si="87"/>
        <v>Insufficient Data</v>
      </c>
      <c r="H1146" s="13" t="str">
        <f t="shared" si="88"/>
        <v>No Data</v>
      </c>
      <c r="I1146" s="10">
        <f>PasteData!G1149</f>
        <v>0</v>
      </c>
      <c r="J1146" s="10">
        <f>PasteData!H1149</f>
        <v>0</v>
      </c>
    </row>
    <row r="1147" spans="1:10" x14ac:dyDescent="0.3">
      <c r="A1147" s="10" t="str">
        <f>LEFT(PasteData!A1150,19)</f>
        <v/>
      </c>
      <c r="B1147" s="11" t="e">
        <f>IF(PasteData!$U$1="Eastern Daylight Time",View!A1147-(4/24),IF(OR(PasteData!$U$1="Eastern Standard Time",PasteData!$U$1="Central Daylight Time"),View!A1147-(5/24),IF(OR(PasteData!$U$1="Central Standard Time",PasteData!$U$1="Mountain Daylight Time"),View!A1147-(6/24),IF(OR(PasteData!$U$1="Mountain Standard Time",PasteData!$U$1="Pacific Daylight Time"),View!A1147-(7/24),IF(OR(PasteData!$U$1="Pacific Standard Time",PasteData!$U$1="Alaska Daylight Time"),View!A1147-(8/24),IF(PasteData!$U$1="Alaska Standard Time",View!A1147-(9/24),""))))))</f>
        <v>#VALUE!</v>
      </c>
      <c r="C1147" s="10">
        <f>PasteData!C1150</f>
        <v>0</v>
      </c>
      <c r="D1147" s="10">
        <f t="shared" si="86"/>
        <v>5.75</v>
      </c>
      <c r="E1147">
        <f t="shared" si="89"/>
        <v>1</v>
      </c>
      <c r="F1147">
        <f t="shared" si="90"/>
        <v>5.75</v>
      </c>
      <c r="G1147" s="12" t="str">
        <f t="shared" si="87"/>
        <v>Insufficient Data</v>
      </c>
      <c r="H1147" s="13" t="str">
        <f t="shared" si="88"/>
        <v>No Data</v>
      </c>
      <c r="I1147" s="10">
        <f>PasteData!G1150</f>
        <v>0</v>
      </c>
      <c r="J1147" s="10">
        <f>PasteData!H1150</f>
        <v>0</v>
      </c>
    </row>
    <row r="1148" spans="1:10" x14ac:dyDescent="0.3">
      <c r="A1148" s="10" t="str">
        <f>LEFT(PasteData!A1151,19)</f>
        <v/>
      </c>
      <c r="B1148" s="11" t="e">
        <f>IF(PasteData!$U$1="Eastern Daylight Time",View!A1148-(4/24),IF(OR(PasteData!$U$1="Eastern Standard Time",PasteData!$U$1="Central Daylight Time"),View!A1148-(5/24),IF(OR(PasteData!$U$1="Central Standard Time",PasteData!$U$1="Mountain Daylight Time"),View!A1148-(6/24),IF(OR(PasteData!$U$1="Mountain Standard Time",PasteData!$U$1="Pacific Daylight Time"),View!A1148-(7/24),IF(OR(PasteData!$U$1="Pacific Standard Time",PasteData!$U$1="Alaska Daylight Time"),View!A1148-(8/24),IF(PasteData!$U$1="Alaska Standard Time",View!A1148-(9/24),""))))))</f>
        <v>#VALUE!</v>
      </c>
      <c r="C1148" s="10">
        <f>PasteData!C1151</f>
        <v>0</v>
      </c>
      <c r="D1148" s="10">
        <f t="shared" si="86"/>
        <v>5.75</v>
      </c>
      <c r="E1148">
        <f t="shared" si="89"/>
        <v>1</v>
      </c>
      <c r="F1148">
        <f t="shared" si="90"/>
        <v>5.75</v>
      </c>
      <c r="G1148" s="12" t="str">
        <f t="shared" si="87"/>
        <v>Insufficient Data</v>
      </c>
      <c r="H1148" s="13" t="str">
        <f t="shared" si="88"/>
        <v>No Data</v>
      </c>
      <c r="I1148" s="10">
        <f>PasteData!G1151</f>
        <v>0</v>
      </c>
      <c r="J1148" s="10">
        <f>PasteData!H1151</f>
        <v>0</v>
      </c>
    </row>
    <row r="1149" spans="1:10" x14ac:dyDescent="0.3">
      <c r="A1149" s="10" t="str">
        <f>LEFT(PasteData!A1152,19)</f>
        <v/>
      </c>
      <c r="B1149" s="11" t="e">
        <f>IF(PasteData!$U$1="Eastern Daylight Time",View!A1149-(4/24),IF(OR(PasteData!$U$1="Eastern Standard Time",PasteData!$U$1="Central Daylight Time"),View!A1149-(5/24),IF(OR(PasteData!$U$1="Central Standard Time",PasteData!$U$1="Mountain Daylight Time"),View!A1149-(6/24),IF(OR(PasteData!$U$1="Mountain Standard Time",PasteData!$U$1="Pacific Daylight Time"),View!A1149-(7/24),IF(OR(PasteData!$U$1="Pacific Standard Time",PasteData!$U$1="Alaska Daylight Time"),View!A1149-(8/24),IF(PasteData!$U$1="Alaska Standard Time",View!A1149-(9/24),""))))))</f>
        <v>#VALUE!</v>
      </c>
      <c r="C1149" s="10">
        <f>PasteData!C1152</f>
        <v>0</v>
      </c>
      <c r="D1149" s="10">
        <f t="shared" si="86"/>
        <v>5.75</v>
      </c>
      <c r="E1149">
        <f t="shared" si="89"/>
        <v>1</v>
      </c>
      <c r="F1149">
        <f t="shared" si="90"/>
        <v>5.75</v>
      </c>
      <c r="G1149" s="12" t="str">
        <f t="shared" si="87"/>
        <v>Insufficient Data</v>
      </c>
      <c r="H1149" s="13" t="str">
        <f t="shared" si="88"/>
        <v>No Data</v>
      </c>
      <c r="I1149" s="10">
        <f>PasteData!G1152</f>
        <v>0</v>
      </c>
      <c r="J1149" s="10">
        <f>PasteData!H1152</f>
        <v>0</v>
      </c>
    </row>
    <row r="1150" spans="1:10" x14ac:dyDescent="0.3">
      <c r="A1150" s="10" t="str">
        <f>LEFT(PasteData!A1153,19)</f>
        <v/>
      </c>
      <c r="B1150" s="11" t="e">
        <f>IF(PasteData!$U$1="Eastern Daylight Time",View!A1150-(4/24),IF(OR(PasteData!$U$1="Eastern Standard Time",PasteData!$U$1="Central Daylight Time"),View!A1150-(5/24),IF(OR(PasteData!$U$1="Central Standard Time",PasteData!$U$1="Mountain Daylight Time"),View!A1150-(6/24),IF(OR(PasteData!$U$1="Mountain Standard Time",PasteData!$U$1="Pacific Daylight Time"),View!A1150-(7/24),IF(OR(PasteData!$U$1="Pacific Standard Time",PasteData!$U$1="Alaska Daylight Time"),View!A1150-(8/24),IF(PasteData!$U$1="Alaska Standard Time",View!A1150-(9/24),""))))))</f>
        <v>#VALUE!</v>
      </c>
      <c r="C1150" s="10">
        <f>PasteData!C1153</f>
        <v>0</v>
      </c>
      <c r="D1150" s="10">
        <f t="shared" si="86"/>
        <v>5.75</v>
      </c>
      <c r="E1150">
        <f t="shared" si="89"/>
        <v>1</v>
      </c>
      <c r="F1150">
        <f t="shared" si="90"/>
        <v>5.75</v>
      </c>
      <c r="G1150" s="12" t="str">
        <f t="shared" si="87"/>
        <v>Insufficient Data</v>
      </c>
      <c r="H1150" s="13" t="str">
        <f t="shared" si="88"/>
        <v>No Data</v>
      </c>
      <c r="I1150" s="10">
        <f>PasteData!G1153</f>
        <v>0</v>
      </c>
      <c r="J1150" s="10">
        <f>PasteData!H1153</f>
        <v>0</v>
      </c>
    </row>
    <row r="1151" spans="1:10" x14ac:dyDescent="0.3">
      <c r="A1151" s="10" t="str">
        <f>LEFT(PasteData!A1154,19)</f>
        <v/>
      </c>
      <c r="B1151" s="11" t="e">
        <f>IF(PasteData!$U$1="Eastern Daylight Time",View!A1151-(4/24),IF(OR(PasteData!$U$1="Eastern Standard Time",PasteData!$U$1="Central Daylight Time"),View!A1151-(5/24),IF(OR(PasteData!$U$1="Central Standard Time",PasteData!$U$1="Mountain Daylight Time"),View!A1151-(6/24),IF(OR(PasteData!$U$1="Mountain Standard Time",PasteData!$U$1="Pacific Daylight Time"),View!A1151-(7/24),IF(OR(PasteData!$U$1="Pacific Standard Time",PasteData!$U$1="Alaska Daylight Time"),View!A1151-(8/24),IF(PasteData!$U$1="Alaska Standard Time",View!A1151-(9/24),""))))))</f>
        <v>#VALUE!</v>
      </c>
      <c r="C1151" s="10">
        <f>PasteData!C1154</f>
        <v>0</v>
      </c>
      <c r="D1151" s="10">
        <f t="shared" si="86"/>
        <v>5.75</v>
      </c>
      <c r="E1151">
        <f t="shared" si="89"/>
        <v>1</v>
      </c>
      <c r="F1151">
        <f t="shared" si="90"/>
        <v>5.75</v>
      </c>
      <c r="G1151" s="12" t="str">
        <f t="shared" si="87"/>
        <v>Insufficient Data</v>
      </c>
      <c r="H1151" s="13" t="str">
        <f t="shared" si="88"/>
        <v>No Data</v>
      </c>
      <c r="I1151" s="10">
        <f>PasteData!G1154</f>
        <v>0</v>
      </c>
      <c r="J1151" s="10">
        <f>PasteData!H1154</f>
        <v>0</v>
      </c>
    </row>
    <row r="1152" spans="1:10" x14ac:dyDescent="0.3">
      <c r="A1152" s="10" t="str">
        <f>LEFT(PasteData!A1155,19)</f>
        <v/>
      </c>
      <c r="B1152" s="11" t="e">
        <f>IF(PasteData!$U$1="Eastern Daylight Time",View!A1152-(4/24),IF(OR(PasteData!$U$1="Eastern Standard Time",PasteData!$U$1="Central Daylight Time"),View!A1152-(5/24),IF(OR(PasteData!$U$1="Central Standard Time",PasteData!$U$1="Mountain Daylight Time"),View!A1152-(6/24),IF(OR(PasteData!$U$1="Mountain Standard Time",PasteData!$U$1="Pacific Daylight Time"),View!A1152-(7/24),IF(OR(PasteData!$U$1="Pacific Standard Time",PasteData!$U$1="Alaska Daylight Time"),View!A1152-(8/24),IF(PasteData!$U$1="Alaska Standard Time",View!A1152-(9/24),""))))))</f>
        <v>#VALUE!</v>
      </c>
      <c r="C1152" s="10">
        <f>PasteData!C1155</f>
        <v>0</v>
      </c>
      <c r="D1152" s="10">
        <f t="shared" si="86"/>
        <v>5.75</v>
      </c>
      <c r="E1152">
        <f t="shared" si="89"/>
        <v>1</v>
      </c>
      <c r="F1152">
        <f t="shared" si="90"/>
        <v>5.75</v>
      </c>
      <c r="G1152" s="12" t="str">
        <f t="shared" si="87"/>
        <v>Insufficient Data</v>
      </c>
      <c r="H1152" s="13" t="str">
        <f t="shared" si="88"/>
        <v>No Data</v>
      </c>
      <c r="I1152" s="10">
        <f>PasteData!G1155</f>
        <v>0</v>
      </c>
      <c r="J1152" s="10">
        <f>PasteData!H1155</f>
        <v>0</v>
      </c>
    </row>
    <row r="1153" spans="1:10" x14ac:dyDescent="0.3">
      <c r="A1153" s="10" t="str">
        <f>LEFT(PasteData!A1156,19)</f>
        <v/>
      </c>
      <c r="B1153" s="11" t="e">
        <f>IF(PasteData!$U$1="Eastern Daylight Time",View!A1153-(4/24),IF(OR(PasteData!$U$1="Eastern Standard Time",PasteData!$U$1="Central Daylight Time"),View!A1153-(5/24),IF(OR(PasteData!$U$1="Central Standard Time",PasteData!$U$1="Mountain Daylight Time"),View!A1153-(6/24),IF(OR(PasteData!$U$1="Mountain Standard Time",PasteData!$U$1="Pacific Daylight Time"),View!A1153-(7/24),IF(OR(PasteData!$U$1="Pacific Standard Time",PasteData!$U$1="Alaska Daylight Time"),View!A1153-(8/24),IF(PasteData!$U$1="Alaska Standard Time",View!A1153-(9/24),""))))))</f>
        <v>#VALUE!</v>
      </c>
      <c r="C1153" s="10">
        <f>PasteData!C1156</f>
        <v>0</v>
      </c>
      <c r="D1153" s="10">
        <f t="shared" si="86"/>
        <v>5.75</v>
      </c>
      <c r="E1153">
        <f t="shared" si="89"/>
        <v>1</v>
      </c>
      <c r="F1153">
        <f t="shared" si="90"/>
        <v>5.75</v>
      </c>
      <c r="G1153" s="12" t="str">
        <f t="shared" si="87"/>
        <v>Insufficient Data</v>
      </c>
      <c r="H1153" s="13" t="str">
        <f t="shared" si="88"/>
        <v>No Data</v>
      </c>
      <c r="I1153" s="10">
        <f>PasteData!G1156</f>
        <v>0</v>
      </c>
      <c r="J1153" s="10">
        <f>PasteData!H1156</f>
        <v>0</v>
      </c>
    </row>
    <row r="1154" spans="1:10" x14ac:dyDescent="0.3">
      <c r="A1154" s="10" t="str">
        <f>LEFT(PasteData!A1157,19)</f>
        <v/>
      </c>
      <c r="B1154" s="11" t="e">
        <f>IF(PasteData!$U$1="Eastern Daylight Time",View!A1154-(4/24),IF(OR(PasteData!$U$1="Eastern Standard Time",PasteData!$U$1="Central Daylight Time"),View!A1154-(5/24),IF(OR(PasteData!$U$1="Central Standard Time",PasteData!$U$1="Mountain Daylight Time"),View!A1154-(6/24),IF(OR(PasteData!$U$1="Mountain Standard Time",PasteData!$U$1="Pacific Daylight Time"),View!A1154-(7/24),IF(OR(PasteData!$U$1="Pacific Standard Time",PasteData!$U$1="Alaska Daylight Time"),View!A1154-(8/24),IF(PasteData!$U$1="Alaska Standard Time",View!A1154-(9/24),""))))))</f>
        <v>#VALUE!</v>
      </c>
      <c r="C1154" s="10">
        <f>PasteData!C1157</f>
        <v>0</v>
      </c>
      <c r="D1154" s="10">
        <f t="shared" ref="D1154:D1217" si="91">IF(C1154&lt;=343,0.52*C1154-0.086*J1154+5.75,(0.46*C1154)+(0.000393*(C1154)^2)+2.97)</f>
        <v>5.75</v>
      </c>
      <c r="E1154">
        <f t="shared" si="89"/>
        <v>1</v>
      </c>
      <c r="F1154">
        <f t="shared" si="90"/>
        <v>5.75</v>
      </c>
      <c r="G1154" s="12" t="str">
        <f t="shared" si="87"/>
        <v>Insufficient Data</v>
      </c>
      <c r="H1154" s="13" t="str">
        <f t="shared" si="88"/>
        <v>No Data</v>
      </c>
      <c r="I1154" s="10">
        <f>PasteData!G1157</f>
        <v>0</v>
      </c>
      <c r="J1154" s="10">
        <f>PasteData!H1157</f>
        <v>0</v>
      </c>
    </row>
    <row r="1155" spans="1:10" x14ac:dyDescent="0.3">
      <c r="A1155" s="10" t="str">
        <f>LEFT(PasteData!A1158,19)</f>
        <v/>
      </c>
      <c r="B1155" s="11" t="e">
        <f>IF(PasteData!$U$1="Eastern Daylight Time",View!A1155-(4/24),IF(OR(PasteData!$U$1="Eastern Standard Time",PasteData!$U$1="Central Daylight Time"),View!A1155-(5/24),IF(OR(PasteData!$U$1="Central Standard Time",PasteData!$U$1="Mountain Daylight Time"),View!A1155-(6/24),IF(OR(PasteData!$U$1="Mountain Standard Time",PasteData!$U$1="Pacific Daylight Time"),View!A1155-(7/24),IF(OR(PasteData!$U$1="Pacific Standard Time",PasteData!$U$1="Alaska Daylight Time"),View!A1155-(8/24),IF(PasteData!$U$1="Alaska Standard Time",View!A1155-(9/24),""))))))</f>
        <v>#VALUE!</v>
      </c>
      <c r="C1155" s="10">
        <f>PasteData!C1158</f>
        <v>0</v>
      </c>
      <c r="D1155" s="10">
        <f t="shared" si="91"/>
        <v>5.75</v>
      </c>
      <c r="E1155">
        <f t="shared" si="89"/>
        <v>1</v>
      </c>
      <c r="F1155">
        <f t="shared" si="90"/>
        <v>5.75</v>
      </c>
      <c r="G1155" s="12" t="str">
        <f t="shared" ref="G1155:G1218" si="92">IF(COUNTBLANK(A1155:A1166)&gt;=12,"Insufficient Data",ROUND(IF(AND(TRUNC(F1155,1)&gt;=0,TRUNC(F1155,1)&lt;=12),(50/12)*TRUNC(F1155,1),IF(AND(TRUNC(F1155,1)&gt;=12.1,TRUNC(F1155,1)&lt;=35.4),(49/23.3)*(TRUNC(F1155,1)-12.1)+51,IF(AND(TRUNC(F1155,1)&gt;=35.5,TRUNC(F1155,1)&lt;=55.4),(49/19.9)*(TRUNC(F1155,1)-35.5)+101,IF(AND(TRUNC(F1155,1)&gt;=55.5,TRUNC(F1155,1)&lt;=150.4),(49/94.9)*(TRUNC(F1155,1)-55.5)+151,IF(AND(TRUNC(F1155,1)&gt;=150.5,TRUNC(F1155,1)&lt;=250.4),(99/99.9)*(TRUNC(F1155,1)-150.5)+201,IF(AND(TRUNC(F1155,1)&gt;=250.5,TRUNC(F1155,1)&lt;=350.4),(99/99.9)*(TRUNC(F1155,1)-250.5)+301,IF(TRUNC(F1155,1)&gt;=350.5,(99/149.9)*(TRUNC(F1155,1)-350.5)+401,"No Data"))))))),0))</f>
        <v>Insufficient Data</v>
      </c>
      <c r="H1155" s="13" t="str">
        <f t="shared" ref="H1155:H1218" si="93">IF(ISNUMBER(G1155),IF(AND(G1155&gt;=0,G1155&lt;=50),"Good",IF(AND(G1155&gt;=50,G1155&lt;=100),"Moderate",IF(AND(G1155&gt;=101,G1155&lt;=150),"Unhealthy for Sensitive Groups",IF(AND(G1155&gt;=151,G1155&lt;=200),"Unhealthy",IF(AND(G1155&gt;=201,G1155&lt;=300),"Very Unhealthy",IF(AND(G1155&gt;=301,G1155&lt;=500),"Hazardous",IF(G1155&gt;500,"Beyond the AQI","No Data"))))))),"No Data")</f>
        <v>No Data</v>
      </c>
      <c r="I1155" s="10">
        <f>PasteData!G1158</f>
        <v>0</v>
      </c>
      <c r="J1155" s="10">
        <f>PasteData!H1158</f>
        <v>0</v>
      </c>
    </row>
    <row r="1156" spans="1:10" x14ac:dyDescent="0.3">
      <c r="A1156" s="10" t="str">
        <f>LEFT(PasteData!A1159,19)</f>
        <v/>
      </c>
      <c r="B1156" s="11" t="e">
        <f>IF(PasteData!$U$1="Eastern Daylight Time",View!A1156-(4/24),IF(OR(PasteData!$U$1="Eastern Standard Time",PasteData!$U$1="Central Daylight Time"),View!A1156-(5/24),IF(OR(PasteData!$U$1="Central Standard Time",PasteData!$U$1="Mountain Daylight Time"),View!A1156-(6/24),IF(OR(PasteData!$U$1="Mountain Standard Time",PasteData!$U$1="Pacific Daylight Time"),View!A1156-(7/24),IF(OR(PasteData!$U$1="Pacific Standard Time",PasteData!$U$1="Alaska Daylight Time"),View!A1156-(8/24),IF(PasteData!$U$1="Alaska Standard Time",View!A1156-(9/24),""))))))</f>
        <v>#VALUE!</v>
      </c>
      <c r="C1156" s="10">
        <f>PasteData!C1159</f>
        <v>0</v>
      </c>
      <c r="D1156" s="10">
        <f t="shared" si="91"/>
        <v>5.75</v>
      </c>
      <c r="E1156">
        <f t="shared" si="89"/>
        <v>1</v>
      </c>
      <c r="F1156">
        <f t="shared" si="90"/>
        <v>5.75</v>
      </c>
      <c r="G1156" s="12" t="str">
        <f t="shared" si="92"/>
        <v>Insufficient Data</v>
      </c>
      <c r="H1156" s="13" t="str">
        <f t="shared" si="93"/>
        <v>No Data</v>
      </c>
      <c r="I1156" s="10">
        <f>PasteData!G1159</f>
        <v>0</v>
      </c>
      <c r="J1156" s="10">
        <f>PasteData!H1159</f>
        <v>0</v>
      </c>
    </row>
    <row r="1157" spans="1:10" x14ac:dyDescent="0.3">
      <c r="A1157" s="10" t="str">
        <f>LEFT(PasteData!A1160,19)</f>
        <v/>
      </c>
      <c r="B1157" s="11" t="e">
        <f>IF(PasteData!$U$1="Eastern Daylight Time",View!A1157-(4/24),IF(OR(PasteData!$U$1="Eastern Standard Time",PasteData!$U$1="Central Daylight Time"),View!A1157-(5/24),IF(OR(PasteData!$U$1="Central Standard Time",PasteData!$U$1="Mountain Daylight Time"),View!A1157-(6/24),IF(OR(PasteData!$U$1="Mountain Standard Time",PasteData!$U$1="Pacific Daylight Time"),View!A1157-(7/24),IF(OR(PasteData!$U$1="Pacific Standard Time",PasteData!$U$1="Alaska Daylight Time"),View!A1157-(8/24),IF(PasteData!$U$1="Alaska Standard Time",View!A1157-(9/24),""))))))</f>
        <v>#VALUE!</v>
      </c>
      <c r="C1157" s="10">
        <f>PasteData!C1160</f>
        <v>0</v>
      </c>
      <c r="D1157" s="10">
        <f t="shared" si="91"/>
        <v>5.75</v>
      </c>
      <c r="E1157">
        <f t="shared" si="89"/>
        <v>1</v>
      </c>
      <c r="F1157">
        <f t="shared" si="90"/>
        <v>5.75</v>
      </c>
      <c r="G1157" s="12" t="str">
        <f t="shared" si="92"/>
        <v>Insufficient Data</v>
      </c>
      <c r="H1157" s="13" t="str">
        <f t="shared" si="93"/>
        <v>No Data</v>
      </c>
      <c r="I1157" s="10">
        <f>PasteData!G1160</f>
        <v>0</v>
      </c>
      <c r="J1157" s="10">
        <f>PasteData!H1160</f>
        <v>0</v>
      </c>
    </row>
    <row r="1158" spans="1:10" x14ac:dyDescent="0.3">
      <c r="A1158" s="10" t="str">
        <f>LEFT(PasteData!A1161,19)</f>
        <v/>
      </c>
      <c r="B1158" s="11" t="e">
        <f>IF(PasteData!$U$1="Eastern Daylight Time",View!A1158-(4/24),IF(OR(PasteData!$U$1="Eastern Standard Time",PasteData!$U$1="Central Daylight Time"),View!A1158-(5/24),IF(OR(PasteData!$U$1="Central Standard Time",PasteData!$U$1="Mountain Daylight Time"),View!A1158-(6/24),IF(OR(PasteData!$U$1="Mountain Standard Time",PasteData!$U$1="Pacific Daylight Time"),View!A1158-(7/24),IF(OR(PasteData!$U$1="Pacific Standard Time",PasteData!$U$1="Alaska Daylight Time"),View!A1158-(8/24),IF(PasteData!$U$1="Alaska Standard Time",View!A1158-(9/24),""))))))</f>
        <v>#VALUE!</v>
      </c>
      <c r="C1158" s="10">
        <f>PasteData!C1161</f>
        <v>0</v>
      </c>
      <c r="D1158" s="10">
        <f t="shared" si="91"/>
        <v>5.75</v>
      </c>
      <c r="E1158">
        <f t="shared" si="89"/>
        <v>1</v>
      </c>
      <c r="F1158">
        <f t="shared" si="90"/>
        <v>5.75</v>
      </c>
      <c r="G1158" s="12" t="str">
        <f t="shared" si="92"/>
        <v>Insufficient Data</v>
      </c>
      <c r="H1158" s="13" t="str">
        <f t="shared" si="93"/>
        <v>No Data</v>
      </c>
      <c r="I1158" s="10">
        <f>PasteData!G1161</f>
        <v>0</v>
      </c>
      <c r="J1158" s="10">
        <f>PasteData!H1161</f>
        <v>0</v>
      </c>
    </row>
    <row r="1159" spans="1:10" x14ac:dyDescent="0.3">
      <c r="A1159" s="10" t="str">
        <f>LEFT(PasteData!A1162,19)</f>
        <v/>
      </c>
      <c r="B1159" s="11" t="e">
        <f>IF(PasteData!$U$1="Eastern Daylight Time",View!A1159-(4/24),IF(OR(PasteData!$U$1="Eastern Standard Time",PasteData!$U$1="Central Daylight Time"),View!A1159-(5/24),IF(OR(PasteData!$U$1="Central Standard Time",PasteData!$U$1="Mountain Daylight Time"),View!A1159-(6/24),IF(OR(PasteData!$U$1="Mountain Standard Time",PasteData!$U$1="Pacific Daylight Time"),View!A1159-(7/24),IF(OR(PasteData!$U$1="Pacific Standard Time",PasteData!$U$1="Alaska Daylight Time"),View!A1159-(8/24),IF(PasteData!$U$1="Alaska Standard Time",View!A1159-(9/24),""))))))</f>
        <v>#VALUE!</v>
      </c>
      <c r="C1159" s="10">
        <f>PasteData!C1162</f>
        <v>0</v>
      </c>
      <c r="D1159" s="10">
        <f t="shared" si="91"/>
        <v>5.75</v>
      </c>
      <c r="E1159">
        <f t="shared" si="89"/>
        <v>1</v>
      </c>
      <c r="F1159">
        <f t="shared" si="90"/>
        <v>5.75</v>
      </c>
      <c r="G1159" s="12" t="str">
        <f t="shared" si="92"/>
        <v>Insufficient Data</v>
      </c>
      <c r="H1159" s="13" t="str">
        <f t="shared" si="93"/>
        <v>No Data</v>
      </c>
      <c r="I1159" s="10">
        <f>PasteData!G1162</f>
        <v>0</v>
      </c>
      <c r="J1159" s="10">
        <f>PasteData!H1162</f>
        <v>0</v>
      </c>
    </row>
    <row r="1160" spans="1:10" x14ac:dyDescent="0.3">
      <c r="A1160" s="10" t="str">
        <f>LEFT(PasteData!A1163,19)</f>
        <v/>
      </c>
      <c r="B1160" s="11" t="e">
        <f>IF(PasteData!$U$1="Eastern Daylight Time",View!A1160-(4/24),IF(OR(PasteData!$U$1="Eastern Standard Time",PasteData!$U$1="Central Daylight Time"),View!A1160-(5/24),IF(OR(PasteData!$U$1="Central Standard Time",PasteData!$U$1="Mountain Daylight Time"),View!A1160-(6/24),IF(OR(PasteData!$U$1="Mountain Standard Time",PasteData!$U$1="Pacific Daylight Time"),View!A1160-(7/24),IF(OR(PasteData!$U$1="Pacific Standard Time",PasteData!$U$1="Alaska Daylight Time"),View!A1160-(8/24),IF(PasteData!$U$1="Alaska Standard Time",View!A1160-(9/24),""))))))</f>
        <v>#VALUE!</v>
      </c>
      <c r="C1160" s="10">
        <f>PasteData!C1163</f>
        <v>0</v>
      </c>
      <c r="D1160" s="10">
        <f t="shared" si="91"/>
        <v>5.75</v>
      </c>
      <c r="E1160">
        <f t="shared" si="89"/>
        <v>1</v>
      </c>
      <c r="F1160">
        <f t="shared" si="90"/>
        <v>5.75</v>
      </c>
      <c r="G1160" s="12" t="str">
        <f t="shared" si="92"/>
        <v>Insufficient Data</v>
      </c>
      <c r="H1160" s="13" t="str">
        <f t="shared" si="93"/>
        <v>No Data</v>
      </c>
      <c r="I1160" s="10">
        <f>PasteData!G1163</f>
        <v>0</v>
      </c>
      <c r="J1160" s="10">
        <f>PasteData!H1163</f>
        <v>0</v>
      </c>
    </row>
    <row r="1161" spans="1:10" x14ac:dyDescent="0.3">
      <c r="A1161" s="10" t="str">
        <f>LEFT(PasteData!A1164,19)</f>
        <v/>
      </c>
      <c r="B1161" s="11" t="e">
        <f>IF(PasteData!$U$1="Eastern Daylight Time",View!A1161-(4/24),IF(OR(PasteData!$U$1="Eastern Standard Time",PasteData!$U$1="Central Daylight Time"),View!A1161-(5/24),IF(OR(PasteData!$U$1="Central Standard Time",PasteData!$U$1="Mountain Daylight Time"),View!A1161-(6/24),IF(OR(PasteData!$U$1="Mountain Standard Time",PasteData!$U$1="Pacific Daylight Time"),View!A1161-(7/24),IF(OR(PasteData!$U$1="Pacific Standard Time",PasteData!$U$1="Alaska Daylight Time"),View!A1161-(8/24),IF(PasteData!$U$1="Alaska Standard Time",View!A1161-(9/24),""))))))</f>
        <v>#VALUE!</v>
      </c>
      <c r="C1161" s="10">
        <f>PasteData!C1164</f>
        <v>0</v>
      </c>
      <c r="D1161" s="10">
        <f t="shared" si="91"/>
        <v>5.75</v>
      </c>
      <c r="E1161">
        <f t="shared" si="89"/>
        <v>1</v>
      </c>
      <c r="F1161">
        <f t="shared" si="90"/>
        <v>5.75</v>
      </c>
      <c r="G1161" s="12" t="str">
        <f t="shared" si="92"/>
        <v>Insufficient Data</v>
      </c>
      <c r="H1161" s="13" t="str">
        <f t="shared" si="93"/>
        <v>No Data</v>
      </c>
      <c r="I1161" s="10">
        <f>PasteData!G1164</f>
        <v>0</v>
      </c>
      <c r="J1161" s="10">
        <f>PasteData!H1164</f>
        <v>0</v>
      </c>
    </row>
    <row r="1162" spans="1:10" x14ac:dyDescent="0.3">
      <c r="A1162" s="10" t="str">
        <f>LEFT(PasteData!A1165,19)</f>
        <v/>
      </c>
      <c r="B1162" s="11" t="e">
        <f>IF(PasteData!$U$1="Eastern Daylight Time",View!A1162-(4/24),IF(OR(PasteData!$U$1="Eastern Standard Time",PasteData!$U$1="Central Daylight Time"),View!A1162-(5/24),IF(OR(PasteData!$U$1="Central Standard Time",PasteData!$U$1="Mountain Daylight Time"),View!A1162-(6/24),IF(OR(PasteData!$U$1="Mountain Standard Time",PasteData!$U$1="Pacific Daylight Time"),View!A1162-(7/24),IF(OR(PasteData!$U$1="Pacific Standard Time",PasteData!$U$1="Alaska Daylight Time"),View!A1162-(8/24),IF(PasteData!$U$1="Alaska Standard Time",View!A1162-(9/24),""))))))</f>
        <v>#VALUE!</v>
      </c>
      <c r="C1162" s="10">
        <f>PasteData!C1165</f>
        <v>0</v>
      </c>
      <c r="D1162" s="10">
        <f t="shared" si="91"/>
        <v>5.75</v>
      </c>
      <c r="E1162">
        <f t="shared" si="89"/>
        <v>1</v>
      </c>
      <c r="F1162">
        <f t="shared" si="90"/>
        <v>5.75</v>
      </c>
      <c r="G1162" s="12" t="str">
        <f t="shared" si="92"/>
        <v>Insufficient Data</v>
      </c>
      <c r="H1162" s="13" t="str">
        <f t="shared" si="93"/>
        <v>No Data</v>
      </c>
      <c r="I1162" s="10">
        <f>PasteData!G1165</f>
        <v>0</v>
      </c>
      <c r="J1162" s="10">
        <f>PasteData!H1165</f>
        <v>0</v>
      </c>
    </row>
    <row r="1163" spans="1:10" x14ac:dyDescent="0.3">
      <c r="A1163" s="10" t="str">
        <f>LEFT(PasteData!A1166,19)</f>
        <v/>
      </c>
      <c r="B1163" s="11" t="e">
        <f>IF(PasteData!$U$1="Eastern Daylight Time",View!A1163-(4/24),IF(OR(PasteData!$U$1="Eastern Standard Time",PasteData!$U$1="Central Daylight Time"),View!A1163-(5/24),IF(OR(PasteData!$U$1="Central Standard Time",PasteData!$U$1="Mountain Daylight Time"),View!A1163-(6/24),IF(OR(PasteData!$U$1="Mountain Standard Time",PasteData!$U$1="Pacific Daylight Time"),View!A1163-(7/24),IF(OR(PasteData!$U$1="Pacific Standard Time",PasteData!$U$1="Alaska Daylight Time"),View!A1163-(8/24),IF(PasteData!$U$1="Alaska Standard Time",View!A1163-(9/24),""))))))</f>
        <v>#VALUE!</v>
      </c>
      <c r="C1163" s="10">
        <f>PasteData!C1166</f>
        <v>0</v>
      </c>
      <c r="D1163" s="10">
        <f t="shared" si="91"/>
        <v>5.75</v>
      </c>
      <c r="E1163">
        <f t="shared" si="89"/>
        <v>1</v>
      </c>
      <c r="F1163">
        <f t="shared" si="90"/>
        <v>5.75</v>
      </c>
      <c r="G1163" s="12" t="str">
        <f t="shared" si="92"/>
        <v>Insufficient Data</v>
      </c>
      <c r="H1163" s="13" t="str">
        <f t="shared" si="93"/>
        <v>No Data</v>
      </c>
      <c r="I1163" s="10">
        <f>PasteData!G1166</f>
        <v>0</v>
      </c>
      <c r="J1163" s="10">
        <f>PasteData!H1166</f>
        <v>0</v>
      </c>
    </row>
    <row r="1164" spans="1:10" x14ac:dyDescent="0.3">
      <c r="A1164" s="10" t="str">
        <f>LEFT(PasteData!A1167,19)</f>
        <v/>
      </c>
      <c r="B1164" s="11" t="e">
        <f>IF(PasteData!$U$1="Eastern Daylight Time",View!A1164-(4/24),IF(OR(PasteData!$U$1="Eastern Standard Time",PasteData!$U$1="Central Daylight Time"),View!A1164-(5/24),IF(OR(PasteData!$U$1="Central Standard Time",PasteData!$U$1="Mountain Daylight Time"),View!A1164-(6/24),IF(OR(PasteData!$U$1="Mountain Standard Time",PasteData!$U$1="Pacific Daylight Time"),View!A1164-(7/24),IF(OR(PasteData!$U$1="Pacific Standard Time",PasteData!$U$1="Alaska Daylight Time"),View!A1164-(8/24),IF(PasteData!$U$1="Alaska Standard Time",View!A1164-(9/24),""))))))</f>
        <v>#VALUE!</v>
      </c>
      <c r="C1164" s="10">
        <f>PasteData!C1167</f>
        <v>0</v>
      </c>
      <c r="D1164" s="10">
        <f t="shared" si="91"/>
        <v>5.75</v>
      </c>
      <c r="E1164">
        <f t="shared" si="89"/>
        <v>1</v>
      </c>
      <c r="F1164">
        <f t="shared" si="90"/>
        <v>5.75</v>
      </c>
      <c r="G1164" s="12" t="str">
        <f t="shared" si="92"/>
        <v>Insufficient Data</v>
      </c>
      <c r="H1164" s="13" t="str">
        <f t="shared" si="93"/>
        <v>No Data</v>
      </c>
      <c r="I1164" s="10">
        <f>PasteData!G1167</f>
        <v>0</v>
      </c>
      <c r="J1164" s="10">
        <f>PasteData!H1167</f>
        <v>0</v>
      </c>
    </row>
    <row r="1165" spans="1:10" x14ac:dyDescent="0.3">
      <c r="A1165" s="10" t="str">
        <f>LEFT(PasteData!A1168,19)</f>
        <v/>
      </c>
      <c r="B1165" s="11" t="e">
        <f>IF(PasteData!$U$1="Eastern Daylight Time",View!A1165-(4/24),IF(OR(PasteData!$U$1="Eastern Standard Time",PasteData!$U$1="Central Daylight Time"),View!A1165-(5/24),IF(OR(PasteData!$U$1="Central Standard Time",PasteData!$U$1="Mountain Daylight Time"),View!A1165-(6/24),IF(OR(PasteData!$U$1="Mountain Standard Time",PasteData!$U$1="Pacific Daylight Time"),View!A1165-(7/24),IF(OR(PasteData!$U$1="Pacific Standard Time",PasteData!$U$1="Alaska Daylight Time"),View!A1165-(8/24),IF(PasteData!$U$1="Alaska Standard Time",View!A1165-(9/24),""))))))</f>
        <v>#VALUE!</v>
      </c>
      <c r="C1165" s="10">
        <f>PasteData!C1168</f>
        <v>0</v>
      </c>
      <c r="D1165" s="10">
        <f t="shared" si="91"/>
        <v>5.75</v>
      </c>
      <c r="E1165">
        <f t="shared" si="89"/>
        <v>1</v>
      </c>
      <c r="F1165">
        <f t="shared" si="90"/>
        <v>5.75</v>
      </c>
      <c r="G1165" s="12" t="str">
        <f t="shared" si="92"/>
        <v>Insufficient Data</v>
      </c>
      <c r="H1165" s="13" t="str">
        <f t="shared" si="93"/>
        <v>No Data</v>
      </c>
      <c r="I1165" s="10">
        <f>PasteData!G1168</f>
        <v>0</v>
      </c>
      <c r="J1165" s="10">
        <f>PasteData!H1168</f>
        <v>0</v>
      </c>
    </row>
    <row r="1166" spans="1:10" x14ac:dyDescent="0.3">
      <c r="A1166" s="10" t="str">
        <f>LEFT(PasteData!A1169,19)</f>
        <v/>
      </c>
      <c r="B1166" s="11" t="e">
        <f>IF(PasteData!$U$1="Eastern Daylight Time",View!A1166-(4/24),IF(OR(PasteData!$U$1="Eastern Standard Time",PasteData!$U$1="Central Daylight Time"),View!A1166-(5/24),IF(OR(PasteData!$U$1="Central Standard Time",PasteData!$U$1="Mountain Daylight Time"),View!A1166-(6/24),IF(OR(PasteData!$U$1="Mountain Standard Time",PasteData!$U$1="Pacific Daylight Time"),View!A1166-(7/24),IF(OR(PasteData!$U$1="Pacific Standard Time",PasteData!$U$1="Alaska Daylight Time"),View!A1166-(8/24),IF(PasteData!$U$1="Alaska Standard Time",View!A1166-(9/24),""))))))</f>
        <v>#VALUE!</v>
      </c>
      <c r="C1166" s="10">
        <f>PasteData!C1169</f>
        <v>0</v>
      </c>
      <c r="D1166" s="10">
        <f t="shared" si="91"/>
        <v>5.75</v>
      </c>
      <c r="E1166">
        <f t="shared" ref="E1166:E1229" si="94">IF(1-(MAX(D1155:D1166)-MIN(D1155:D1166))/MAX(D1155:D1166)&lt;0.5,0.5,1-((MAX(D1155:D1166)-MIN(D1155:D1166))/MAX(D1155:D1166)))</f>
        <v>1</v>
      </c>
      <c r="F1166">
        <f t="shared" ref="F1166:F1229" si="95">((D1166*(E1166^0))+(D1165*(E1166^1))+(D1164*(E1166^2))+(D1163*(E1166^3))+(D1162*(E1166^4))+(D1161*(E1166^5))+(D1160*(E1166^6))+(D1159*(E1166^7))+(D1158*(E1166^8))+(D1157*(E1166^9))+(D1156*(E1166^10))+(D1155*(E1166^11)))/((E1166^0)+(E1166^1)+(E1166^2)+(E1166^3)+(E1166^4)+(E1166^5)+(E1166^6)+(E1166^7)+(E1166^8)+(E1166^9)+(E1166^10)+(E1166^11))</f>
        <v>5.75</v>
      </c>
      <c r="G1166" s="12" t="str">
        <f t="shared" si="92"/>
        <v>Insufficient Data</v>
      </c>
      <c r="H1166" s="13" t="str">
        <f t="shared" si="93"/>
        <v>No Data</v>
      </c>
      <c r="I1166" s="10">
        <f>PasteData!G1169</f>
        <v>0</v>
      </c>
      <c r="J1166" s="10">
        <f>PasteData!H1169</f>
        <v>0</v>
      </c>
    </row>
    <row r="1167" spans="1:10" x14ac:dyDescent="0.3">
      <c r="A1167" s="10" t="str">
        <f>LEFT(PasteData!A1170,19)</f>
        <v/>
      </c>
      <c r="B1167" s="11" t="e">
        <f>IF(PasteData!$U$1="Eastern Daylight Time",View!A1167-(4/24),IF(OR(PasteData!$U$1="Eastern Standard Time",PasteData!$U$1="Central Daylight Time"),View!A1167-(5/24),IF(OR(PasteData!$U$1="Central Standard Time",PasteData!$U$1="Mountain Daylight Time"),View!A1167-(6/24),IF(OR(PasteData!$U$1="Mountain Standard Time",PasteData!$U$1="Pacific Daylight Time"),View!A1167-(7/24),IF(OR(PasteData!$U$1="Pacific Standard Time",PasteData!$U$1="Alaska Daylight Time"),View!A1167-(8/24),IF(PasteData!$U$1="Alaska Standard Time",View!A1167-(9/24),""))))))</f>
        <v>#VALUE!</v>
      </c>
      <c r="C1167" s="10">
        <f>PasteData!C1170</f>
        <v>0</v>
      </c>
      <c r="D1167" s="10">
        <f t="shared" si="91"/>
        <v>5.75</v>
      </c>
      <c r="E1167">
        <f t="shared" si="94"/>
        <v>1</v>
      </c>
      <c r="F1167">
        <f t="shared" si="95"/>
        <v>5.75</v>
      </c>
      <c r="G1167" s="12" t="str">
        <f t="shared" si="92"/>
        <v>Insufficient Data</v>
      </c>
      <c r="H1167" s="13" t="str">
        <f t="shared" si="93"/>
        <v>No Data</v>
      </c>
      <c r="I1167" s="10">
        <f>PasteData!G1170</f>
        <v>0</v>
      </c>
      <c r="J1167" s="10">
        <f>PasteData!H1170</f>
        <v>0</v>
      </c>
    </row>
    <row r="1168" spans="1:10" x14ac:dyDescent="0.3">
      <c r="A1168" s="10" t="str">
        <f>LEFT(PasteData!A1171,19)</f>
        <v/>
      </c>
      <c r="B1168" s="11" t="e">
        <f>IF(PasteData!$U$1="Eastern Daylight Time",View!A1168-(4/24),IF(OR(PasteData!$U$1="Eastern Standard Time",PasteData!$U$1="Central Daylight Time"),View!A1168-(5/24),IF(OR(PasteData!$U$1="Central Standard Time",PasteData!$U$1="Mountain Daylight Time"),View!A1168-(6/24),IF(OR(PasteData!$U$1="Mountain Standard Time",PasteData!$U$1="Pacific Daylight Time"),View!A1168-(7/24),IF(OR(PasteData!$U$1="Pacific Standard Time",PasteData!$U$1="Alaska Daylight Time"),View!A1168-(8/24),IF(PasteData!$U$1="Alaska Standard Time",View!A1168-(9/24),""))))))</f>
        <v>#VALUE!</v>
      </c>
      <c r="C1168" s="10">
        <f>PasteData!C1171</f>
        <v>0</v>
      </c>
      <c r="D1168" s="10">
        <f t="shared" si="91"/>
        <v>5.75</v>
      </c>
      <c r="E1168">
        <f t="shared" si="94"/>
        <v>1</v>
      </c>
      <c r="F1168">
        <f t="shared" si="95"/>
        <v>5.75</v>
      </c>
      <c r="G1168" s="12" t="str">
        <f t="shared" si="92"/>
        <v>Insufficient Data</v>
      </c>
      <c r="H1168" s="13" t="str">
        <f t="shared" si="93"/>
        <v>No Data</v>
      </c>
      <c r="I1168" s="10">
        <f>PasteData!G1171</f>
        <v>0</v>
      </c>
      <c r="J1168" s="10">
        <f>PasteData!H1171</f>
        <v>0</v>
      </c>
    </row>
    <row r="1169" spans="1:10" x14ac:dyDescent="0.3">
      <c r="A1169" s="10" t="str">
        <f>LEFT(PasteData!A1172,19)</f>
        <v/>
      </c>
      <c r="B1169" s="11" t="e">
        <f>IF(PasteData!$U$1="Eastern Daylight Time",View!A1169-(4/24),IF(OR(PasteData!$U$1="Eastern Standard Time",PasteData!$U$1="Central Daylight Time"),View!A1169-(5/24),IF(OR(PasteData!$U$1="Central Standard Time",PasteData!$U$1="Mountain Daylight Time"),View!A1169-(6/24),IF(OR(PasteData!$U$1="Mountain Standard Time",PasteData!$U$1="Pacific Daylight Time"),View!A1169-(7/24),IF(OR(PasteData!$U$1="Pacific Standard Time",PasteData!$U$1="Alaska Daylight Time"),View!A1169-(8/24),IF(PasteData!$U$1="Alaska Standard Time",View!A1169-(9/24),""))))))</f>
        <v>#VALUE!</v>
      </c>
      <c r="C1169" s="10">
        <f>PasteData!C1172</f>
        <v>0</v>
      </c>
      <c r="D1169" s="10">
        <f t="shared" si="91"/>
        <v>5.75</v>
      </c>
      <c r="E1169">
        <f t="shared" si="94"/>
        <v>1</v>
      </c>
      <c r="F1169">
        <f t="shared" si="95"/>
        <v>5.75</v>
      </c>
      <c r="G1169" s="12" t="str">
        <f t="shared" si="92"/>
        <v>Insufficient Data</v>
      </c>
      <c r="H1169" s="13" t="str">
        <f t="shared" si="93"/>
        <v>No Data</v>
      </c>
      <c r="I1169" s="10">
        <f>PasteData!G1172</f>
        <v>0</v>
      </c>
      <c r="J1169" s="10">
        <f>PasteData!H1172</f>
        <v>0</v>
      </c>
    </row>
    <row r="1170" spans="1:10" x14ac:dyDescent="0.3">
      <c r="A1170" s="10" t="str">
        <f>LEFT(PasteData!A1173,19)</f>
        <v/>
      </c>
      <c r="B1170" s="11" t="e">
        <f>IF(PasteData!$U$1="Eastern Daylight Time",View!A1170-(4/24),IF(OR(PasteData!$U$1="Eastern Standard Time",PasteData!$U$1="Central Daylight Time"),View!A1170-(5/24),IF(OR(PasteData!$U$1="Central Standard Time",PasteData!$U$1="Mountain Daylight Time"),View!A1170-(6/24),IF(OR(PasteData!$U$1="Mountain Standard Time",PasteData!$U$1="Pacific Daylight Time"),View!A1170-(7/24),IF(OR(PasteData!$U$1="Pacific Standard Time",PasteData!$U$1="Alaska Daylight Time"),View!A1170-(8/24),IF(PasteData!$U$1="Alaska Standard Time",View!A1170-(9/24),""))))))</f>
        <v>#VALUE!</v>
      </c>
      <c r="C1170" s="10">
        <f>PasteData!C1173</f>
        <v>0</v>
      </c>
      <c r="D1170" s="10">
        <f t="shared" si="91"/>
        <v>5.75</v>
      </c>
      <c r="E1170">
        <f t="shared" si="94"/>
        <v>1</v>
      </c>
      <c r="F1170">
        <f t="shared" si="95"/>
        <v>5.75</v>
      </c>
      <c r="G1170" s="12" t="str">
        <f t="shared" si="92"/>
        <v>Insufficient Data</v>
      </c>
      <c r="H1170" s="13" t="str">
        <f t="shared" si="93"/>
        <v>No Data</v>
      </c>
      <c r="I1170" s="10">
        <f>PasteData!G1173</f>
        <v>0</v>
      </c>
      <c r="J1170" s="10">
        <f>PasteData!H1173</f>
        <v>0</v>
      </c>
    </row>
    <row r="1171" spans="1:10" x14ac:dyDescent="0.3">
      <c r="A1171" s="10" t="str">
        <f>LEFT(PasteData!A1174,19)</f>
        <v/>
      </c>
      <c r="B1171" s="11" t="e">
        <f>IF(PasteData!$U$1="Eastern Daylight Time",View!A1171-(4/24),IF(OR(PasteData!$U$1="Eastern Standard Time",PasteData!$U$1="Central Daylight Time"),View!A1171-(5/24),IF(OR(PasteData!$U$1="Central Standard Time",PasteData!$U$1="Mountain Daylight Time"),View!A1171-(6/24),IF(OR(PasteData!$U$1="Mountain Standard Time",PasteData!$U$1="Pacific Daylight Time"),View!A1171-(7/24),IF(OR(PasteData!$U$1="Pacific Standard Time",PasteData!$U$1="Alaska Daylight Time"),View!A1171-(8/24),IF(PasteData!$U$1="Alaska Standard Time",View!A1171-(9/24),""))))))</f>
        <v>#VALUE!</v>
      </c>
      <c r="C1171" s="10">
        <f>PasteData!C1174</f>
        <v>0</v>
      </c>
      <c r="D1171" s="10">
        <f t="shared" si="91"/>
        <v>5.75</v>
      </c>
      <c r="E1171">
        <f t="shared" si="94"/>
        <v>1</v>
      </c>
      <c r="F1171">
        <f t="shared" si="95"/>
        <v>5.75</v>
      </c>
      <c r="G1171" s="12" t="str">
        <f t="shared" si="92"/>
        <v>Insufficient Data</v>
      </c>
      <c r="H1171" s="13" t="str">
        <f t="shared" si="93"/>
        <v>No Data</v>
      </c>
      <c r="I1171" s="10">
        <f>PasteData!G1174</f>
        <v>0</v>
      </c>
      <c r="J1171" s="10">
        <f>PasteData!H1174</f>
        <v>0</v>
      </c>
    </row>
    <row r="1172" spans="1:10" x14ac:dyDescent="0.3">
      <c r="A1172" s="10" t="str">
        <f>LEFT(PasteData!A1175,19)</f>
        <v/>
      </c>
      <c r="B1172" s="11" t="e">
        <f>IF(PasteData!$U$1="Eastern Daylight Time",View!A1172-(4/24),IF(OR(PasteData!$U$1="Eastern Standard Time",PasteData!$U$1="Central Daylight Time"),View!A1172-(5/24),IF(OR(PasteData!$U$1="Central Standard Time",PasteData!$U$1="Mountain Daylight Time"),View!A1172-(6/24),IF(OR(PasteData!$U$1="Mountain Standard Time",PasteData!$U$1="Pacific Daylight Time"),View!A1172-(7/24),IF(OR(PasteData!$U$1="Pacific Standard Time",PasteData!$U$1="Alaska Daylight Time"),View!A1172-(8/24),IF(PasteData!$U$1="Alaska Standard Time",View!A1172-(9/24),""))))))</f>
        <v>#VALUE!</v>
      </c>
      <c r="C1172" s="10">
        <f>PasteData!C1175</f>
        <v>0</v>
      </c>
      <c r="D1172" s="10">
        <f t="shared" si="91"/>
        <v>5.75</v>
      </c>
      <c r="E1172">
        <f t="shared" si="94"/>
        <v>1</v>
      </c>
      <c r="F1172">
        <f t="shared" si="95"/>
        <v>5.75</v>
      </c>
      <c r="G1172" s="12" t="str">
        <f t="shared" si="92"/>
        <v>Insufficient Data</v>
      </c>
      <c r="H1172" s="13" t="str">
        <f t="shared" si="93"/>
        <v>No Data</v>
      </c>
      <c r="I1172" s="10">
        <f>PasteData!G1175</f>
        <v>0</v>
      </c>
      <c r="J1172" s="10">
        <f>PasteData!H1175</f>
        <v>0</v>
      </c>
    </row>
    <row r="1173" spans="1:10" x14ac:dyDescent="0.3">
      <c r="A1173" s="10" t="str">
        <f>LEFT(PasteData!A1176,19)</f>
        <v/>
      </c>
      <c r="B1173" s="11" t="e">
        <f>IF(PasteData!$U$1="Eastern Daylight Time",View!A1173-(4/24),IF(OR(PasteData!$U$1="Eastern Standard Time",PasteData!$U$1="Central Daylight Time"),View!A1173-(5/24),IF(OR(PasteData!$U$1="Central Standard Time",PasteData!$U$1="Mountain Daylight Time"),View!A1173-(6/24),IF(OR(PasteData!$U$1="Mountain Standard Time",PasteData!$U$1="Pacific Daylight Time"),View!A1173-(7/24),IF(OR(PasteData!$U$1="Pacific Standard Time",PasteData!$U$1="Alaska Daylight Time"),View!A1173-(8/24),IF(PasteData!$U$1="Alaska Standard Time",View!A1173-(9/24),""))))))</f>
        <v>#VALUE!</v>
      </c>
      <c r="C1173" s="10">
        <f>PasteData!C1176</f>
        <v>0</v>
      </c>
      <c r="D1173" s="10">
        <f t="shared" si="91"/>
        <v>5.75</v>
      </c>
      <c r="E1173">
        <f t="shared" si="94"/>
        <v>1</v>
      </c>
      <c r="F1173">
        <f t="shared" si="95"/>
        <v>5.75</v>
      </c>
      <c r="G1173" s="12" t="str">
        <f t="shared" si="92"/>
        <v>Insufficient Data</v>
      </c>
      <c r="H1173" s="13" t="str">
        <f t="shared" si="93"/>
        <v>No Data</v>
      </c>
      <c r="I1173" s="10">
        <f>PasteData!G1176</f>
        <v>0</v>
      </c>
      <c r="J1173" s="10">
        <f>PasteData!H1176</f>
        <v>0</v>
      </c>
    </row>
    <row r="1174" spans="1:10" x14ac:dyDescent="0.3">
      <c r="A1174" s="10" t="str">
        <f>LEFT(PasteData!A1177,19)</f>
        <v/>
      </c>
      <c r="B1174" s="11" t="e">
        <f>IF(PasteData!$U$1="Eastern Daylight Time",View!A1174-(4/24),IF(OR(PasteData!$U$1="Eastern Standard Time",PasteData!$U$1="Central Daylight Time"),View!A1174-(5/24),IF(OR(PasteData!$U$1="Central Standard Time",PasteData!$U$1="Mountain Daylight Time"),View!A1174-(6/24),IF(OR(PasteData!$U$1="Mountain Standard Time",PasteData!$U$1="Pacific Daylight Time"),View!A1174-(7/24),IF(OR(PasteData!$U$1="Pacific Standard Time",PasteData!$U$1="Alaska Daylight Time"),View!A1174-(8/24),IF(PasteData!$U$1="Alaska Standard Time",View!A1174-(9/24),""))))))</f>
        <v>#VALUE!</v>
      </c>
      <c r="C1174" s="10">
        <f>PasteData!C1177</f>
        <v>0</v>
      </c>
      <c r="D1174" s="10">
        <f t="shared" si="91"/>
        <v>5.75</v>
      </c>
      <c r="E1174">
        <f t="shared" si="94"/>
        <v>1</v>
      </c>
      <c r="F1174">
        <f t="shared" si="95"/>
        <v>5.75</v>
      </c>
      <c r="G1174" s="12" t="str">
        <f t="shared" si="92"/>
        <v>Insufficient Data</v>
      </c>
      <c r="H1174" s="13" t="str">
        <f t="shared" si="93"/>
        <v>No Data</v>
      </c>
      <c r="I1174" s="10">
        <f>PasteData!G1177</f>
        <v>0</v>
      </c>
      <c r="J1174" s="10">
        <f>PasteData!H1177</f>
        <v>0</v>
      </c>
    </row>
    <row r="1175" spans="1:10" x14ac:dyDescent="0.3">
      <c r="A1175" s="10" t="str">
        <f>LEFT(PasteData!A1178,19)</f>
        <v/>
      </c>
      <c r="B1175" s="11" t="e">
        <f>IF(PasteData!$U$1="Eastern Daylight Time",View!A1175-(4/24),IF(OR(PasteData!$U$1="Eastern Standard Time",PasteData!$U$1="Central Daylight Time"),View!A1175-(5/24),IF(OR(PasteData!$U$1="Central Standard Time",PasteData!$U$1="Mountain Daylight Time"),View!A1175-(6/24),IF(OR(PasteData!$U$1="Mountain Standard Time",PasteData!$U$1="Pacific Daylight Time"),View!A1175-(7/24),IF(OR(PasteData!$U$1="Pacific Standard Time",PasteData!$U$1="Alaska Daylight Time"),View!A1175-(8/24),IF(PasteData!$U$1="Alaska Standard Time",View!A1175-(9/24),""))))))</f>
        <v>#VALUE!</v>
      </c>
      <c r="C1175" s="10">
        <f>PasteData!C1178</f>
        <v>0</v>
      </c>
      <c r="D1175" s="10">
        <f t="shared" si="91"/>
        <v>5.75</v>
      </c>
      <c r="E1175">
        <f t="shared" si="94"/>
        <v>1</v>
      </c>
      <c r="F1175">
        <f t="shared" si="95"/>
        <v>5.75</v>
      </c>
      <c r="G1175" s="12" t="str">
        <f t="shared" si="92"/>
        <v>Insufficient Data</v>
      </c>
      <c r="H1175" s="13" t="str">
        <f t="shared" si="93"/>
        <v>No Data</v>
      </c>
      <c r="I1175" s="10">
        <f>PasteData!G1178</f>
        <v>0</v>
      </c>
      <c r="J1175" s="10">
        <f>PasteData!H1178</f>
        <v>0</v>
      </c>
    </row>
    <row r="1176" spans="1:10" x14ac:dyDescent="0.3">
      <c r="A1176" s="10" t="str">
        <f>LEFT(PasteData!A1179,19)</f>
        <v/>
      </c>
      <c r="B1176" s="11" t="e">
        <f>IF(PasteData!$U$1="Eastern Daylight Time",View!A1176-(4/24),IF(OR(PasteData!$U$1="Eastern Standard Time",PasteData!$U$1="Central Daylight Time"),View!A1176-(5/24),IF(OR(PasteData!$U$1="Central Standard Time",PasteData!$U$1="Mountain Daylight Time"),View!A1176-(6/24),IF(OR(PasteData!$U$1="Mountain Standard Time",PasteData!$U$1="Pacific Daylight Time"),View!A1176-(7/24),IF(OR(PasteData!$U$1="Pacific Standard Time",PasteData!$U$1="Alaska Daylight Time"),View!A1176-(8/24),IF(PasteData!$U$1="Alaska Standard Time",View!A1176-(9/24),""))))))</f>
        <v>#VALUE!</v>
      </c>
      <c r="C1176" s="10">
        <f>PasteData!C1179</f>
        <v>0</v>
      </c>
      <c r="D1176" s="10">
        <f t="shared" si="91"/>
        <v>5.75</v>
      </c>
      <c r="E1176">
        <f t="shared" si="94"/>
        <v>1</v>
      </c>
      <c r="F1176">
        <f t="shared" si="95"/>
        <v>5.75</v>
      </c>
      <c r="G1176" s="12" t="str">
        <f t="shared" si="92"/>
        <v>Insufficient Data</v>
      </c>
      <c r="H1176" s="13" t="str">
        <f t="shared" si="93"/>
        <v>No Data</v>
      </c>
      <c r="I1176" s="10">
        <f>PasteData!G1179</f>
        <v>0</v>
      </c>
      <c r="J1176" s="10">
        <f>PasteData!H1179</f>
        <v>0</v>
      </c>
    </row>
    <row r="1177" spans="1:10" x14ac:dyDescent="0.3">
      <c r="A1177" s="10" t="str">
        <f>LEFT(PasteData!A1180,19)</f>
        <v/>
      </c>
      <c r="B1177" s="11" t="e">
        <f>IF(PasteData!$U$1="Eastern Daylight Time",View!A1177-(4/24),IF(OR(PasteData!$U$1="Eastern Standard Time",PasteData!$U$1="Central Daylight Time"),View!A1177-(5/24),IF(OR(PasteData!$U$1="Central Standard Time",PasteData!$U$1="Mountain Daylight Time"),View!A1177-(6/24),IF(OR(PasteData!$U$1="Mountain Standard Time",PasteData!$U$1="Pacific Daylight Time"),View!A1177-(7/24),IF(OR(PasteData!$U$1="Pacific Standard Time",PasteData!$U$1="Alaska Daylight Time"),View!A1177-(8/24),IF(PasteData!$U$1="Alaska Standard Time",View!A1177-(9/24),""))))))</f>
        <v>#VALUE!</v>
      </c>
      <c r="C1177" s="10">
        <f>PasteData!C1180</f>
        <v>0</v>
      </c>
      <c r="D1177" s="10">
        <f t="shared" si="91"/>
        <v>5.75</v>
      </c>
      <c r="E1177">
        <f t="shared" si="94"/>
        <v>1</v>
      </c>
      <c r="F1177">
        <f t="shared" si="95"/>
        <v>5.75</v>
      </c>
      <c r="G1177" s="12" t="str">
        <f t="shared" si="92"/>
        <v>Insufficient Data</v>
      </c>
      <c r="H1177" s="13" t="str">
        <f t="shared" si="93"/>
        <v>No Data</v>
      </c>
      <c r="I1177" s="10">
        <f>PasteData!G1180</f>
        <v>0</v>
      </c>
      <c r="J1177" s="10">
        <f>PasteData!H1180</f>
        <v>0</v>
      </c>
    </row>
    <row r="1178" spans="1:10" x14ac:dyDescent="0.3">
      <c r="A1178" s="10" t="str">
        <f>LEFT(PasteData!A1181,19)</f>
        <v/>
      </c>
      <c r="B1178" s="11" t="e">
        <f>IF(PasteData!$U$1="Eastern Daylight Time",View!A1178-(4/24),IF(OR(PasteData!$U$1="Eastern Standard Time",PasteData!$U$1="Central Daylight Time"),View!A1178-(5/24),IF(OR(PasteData!$U$1="Central Standard Time",PasteData!$U$1="Mountain Daylight Time"),View!A1178-(6/24),IF(OR(PasteData!$U$1="Mountain Standard Time",PasteData!$U$1="Pacific Daylight Time"),View!A1178-(7/24),IF(OR(PasteData!$U$1="Pacific Standard Time",PasteData!$U$1="Alaska Daylight Time"),View!A1178-(8/24),IF(PasteData!$U$1="Alaska Standard Time",View!A1178-(9/24),""))))))</f>
        <v>#VALUE!</v>
      </c>
      <c r="C1178" s="10">
        <f>PasteData!C1181</f>
        <v>0</v>
      </c>
      <c r="D1178" s="10">
        <f t="shared" si="91"/>
        <v>5.75</v>
      </c>
      <c r="E1178">
        <f t="shared" si="94"/>
        <v>1</v>
      </c>
      <c r="F1178">
        <f t="shared" si="95"/>
        <v>5.75</v>
      </c>
      <c r="G1178" s="12" t="str">
        <f t="shared" si="92"/>
        <v>Insufficient Data</v>
      </c>
      <c r="H1178" s="13" t="str">
        <f t="shared" si="93"/>
        <v>No Data</v>
      </c>
      <c r="I1178" s="10">
        <f>PasteData!G1181</f>
        <v>0</v>
      </c>
      <c r="J1178" s="10">
        <f>PasteData!H1181</f>
        <v>0</v>
      </c>
    </row>
    <row r="1179" spans="1:10" x14ac:dyDescent="0.3">
      <c r="A1179" s="10" t="str">
        <f>LEFT(PasteData!A1182,19)</f>
        <v/>
      </c>
      <c r="B1179" s="11" t="e">
        <f>IF(PasteData!$U$1="Eastern Daylight Time",View!A1179-(4/24),IF(OR(PasteData!$U$1="Eastern Standard Time",PasteData!$U$1="Central Daylight Time"),View!A1179-(5/24),IF(OR(PasteData!$U$1="Central Standard Time",PasteData!$U$1="Mountain Daylight Time"),View!A1179-(6/24),IF(OR(PasteData!$U$1="Mountain Standard Time",PasteData!$U$1="Pacific Daylight Time"),View!A1179-(7/24),IF(OR(PasteData!$U$1="Pacific Standard Time",PasteData!$U$1="Alaska Daylight Time"),View!A1179-(8/24),IF(PasteData!$U$1="Alaska Standard Time",View!A1179-(9/24),""))))))</f>
        <v>#VALUE!</v>
      </c>
      <c r="C1179" s="10">
        <f>PasteData!C1182</f>
        <v>0</v>
      </c>
      <c r="D1179" s="10">
        <f t="shared" si="91"/>
        <v>5.75</v>
      </c>
      <c r="E1179">
        <f t="shared" si="94"/>
        <v>1</v>
      </c>
      <c r="F1179">
        <f t="shared" si="95"/>
        <v>5.75</v>
      </c>
      <c r="G1179" s="12" t="str">
        <f t="shared" si="92"/>
        <v>Insufficient Data</v>
      </c>
      <c r="H1179" s="13" t="str">
        <f t="shared" si="93"/>
        <v>No Data</v>
      </c>
      <c r="I1179" s="10">
        <f>PasteData!G1182</f>
        <v>0</v>
      </c>
      <c r="J1179" s="10">
        <f>PasteData!H1182</f>
        <v>0</v>
      </c>
    </row>
    <row r="1180" spans="1:10" x14ac:dyDescent="0.3">
      <c r="A1180" s="10" t="str">
        <f>LEFT(PasteData!A1183,19)</f>
        <v/>
      </c>
      <c r="B1180" s="11" t="e">
        <f>IF(PasteData!$U$1="Eastern Daylight Time",View!A1180-(4/24),IF(OR(PasteData!$U$1="Eastern Standard Time",PasteData!$U$1="Central Daylight Time"),View!A1180-(5/24),IF(OR(PasteData!$U$1="Central Standard Time",PasteData!$U$1="Mountain Daylight Time"),View!A1180-(6/24),IF(OR(PasteData!$U$1="Mountain Standard Time",PasteData!$U$1="Pacific Daylight Time"),View!A1180-(7/24),IF(OR(PasteData!$U$1="Pacific Standard Time",PasteData!$U$1="Alaska Daylight Time"),View!A1180-(8/24),IF(PasteData!$U$1="Alaska Standard Time",View!A1180-(9/24),""))))))</f>
        <v>#VALUE!</v>
      </c>
      <c r="C1180" s="10">
        <f>PasteData!C1183</f>
        <v>0</v>
      </c>
      <c r="D1180" s="10">
        <f t="shared" si="91"/>
        <v>5.75</v>
      </c>
      <c r="E1180">
        <f t="shared" si="94"/>
        <v>1</v>
      </c>
      <c r="F1180">
        <f t="shared" si="95"/>
        <v>5.75</v>
      </c>
      <c r="G1180" s="12" t="str">
        <f t="shared" si="92"/>
        <v>Insufficient Data</v>
      </c>
      <c r="H1180" s="13" t="str">
        <f t="shared" si="93"/>
        <v>No Data</v>
      </c>
      <c r="I1180" s="10">
        <f>PasteData!G1183</f>
        <v>0</v>
      </c>
      <c r="J1180" s="10">
        <f>PasteData!H1183</f>
        <v>0</v>
      </c>
    </row>
    <row r="1181" spans="1:10" x14ac:dyDescent="0.3">
      <c r="A1181" s="10" t="str">
        <f>LEFT(PasteData!A1184,19)</f>
        <v/>
      </c>
      <c r="B1181" s="11" t="e">
        <f>IF(PasteData!$U$1="Eastern Daylight Time",View!A1181-(4/24),IF(OR(PasteData!$U$1="Eastern Standard Time",PasteData!$U$1="Central Daylight Time"),View!A1181-(5/24),IF(OR(PasteData!$U$1="Central Standard Time",PasteData!$U$1="Mountain Daylight Time"),View!A1181-(6/24),IF(OR(PasteData!$U$1="Mountain Standard Time",PasteData!$U$1="Pacific Daylight Time"),View!A1181-(7/24),IF(OR(PasteData!$U$1="Pacific Standard Time",PasteData!$U$1="Alaska Daylight Time"),View!A1181-(8/24),IF(PasteData!$U$1="Alaska Standard Time",View!A1181-(9/24),""))))))</f>
        <v>#VALUE!</v>
      </c>
      <c r="C1181" s="10">
        <f>PasteData!C1184</f>
        <v>0</v>
      </c>
      <c r="D1181" s="10">
        <f t="shared" si="91"/>
        <v>5.75</v>
      </c>
      <c r="E1181">
        <f t="shared" si="94"/>
        <v>1</v>
      </c>
      <c r="F1181">
        <f t="shared" si="95"/>
        <v>5.75</v>
      </c>
      <c r="G1181" s="12" t="str">
        <f t="shared" si="92"/>
        <v>Insufficient Data</v>
      </c>
      <c r="H1181" s="13" t="str">
        <f t="shared" si="93"/>
        <v>No Data</v>
      </c>
      <c r="I1181" s="10">
        <f>PasteData!G1184</f>
        <v>0</v>
      </c>
      <c r="J1181" s="10">
        <f>PasteData!H1184</f>
        <v>0</v>
      </c>
    </row>
    <row r="1182" spans="1:10" x14ac:dyDescent="0.3">
      <c r="A1182" s="10" t="str">
        <f>LEFT(PasteData!A1185,19)</f>
        <v/>
      </c>
      <c r="B1182" s="11" t="e">
        <f>IF(PasteData!$U$1="Eastern Daylight Time",View!A1182-(4/24),IF(OR(PasteData!$U$1="Eastern Standard Time",PasteData!$U$1="Central Daylight Time"),View!A1182-(5/24),IF(OR(PasteData!$U$1="Central Standard Time",PasteData!$U$1="Mountain Daylight Time"),View!A1182-(6/24),IF(OR(PasteData!$U$1="Mountain Standard Time",PasteData!$U$1="Pacific Daylight Time"),View!A1182-(7/24),IF(OR(PasteData!$U$1="Pacific Standard Time",PasteData!$U$1="Alaska Daylight Time"),View!A1182-(8/24),IF(PasteData!$U$1="Alaska Standard Time",View!A1182-(9/24),""))))))</f>
        <v>#VALUE!</v>
      </c>
      <c r="C1182" s="10">
        <f>PasteData!C1185</f>
        <v>0</v>
      </c>
      <c r="D1182" s="10">
        <f t="shared" si="91"/>
        <v>5.75</v>
      </c>
      <c r="E1182">
        <f t="shared" si="94"/>
        <v>1</v>
      </c>
      <c r="F1182">
        <f t="shared" si="95"/>
        <v>5.75</v>
      </c>
      <c r="G1182" s="12" t="str">
        <f t="shared" si="92"/>
        <v>Insufficient Data</v>
      </c>
      <c r="H1182" s="13" t="str">
        <f t="shared" si="93"/>
        <v>No Data</v>
      </c>
      <c r="I1182" s="10">
        <f>PasteData!G1185</f>
        <v>0</v>
      </c>
      <c r="J1182" s="10">
        <f>PasteData!H1185</f>
        <v>0</v>
      </c>
    </row>
    <row r="1183" spans="1:10" x14ac:dyDescent="0.3">
      <c r="A1183" s="10" t="str">
        <f>LEFT(PasteData!A1186,19)</f>
        <v/>
      </c>
      <c r="B1183" s="11" t="e">
        <f>IF(PasteData!$U$1="Eastern Daylight Time",View!A1183-(4/24),IF(OR(PasteData!$U$1="Eastern Standard Time",PasteData!$U$1="Central Daylight Time"),View!A1183-(5/24),IF(OR(PasteData!$U$1="Central Standard Time",PasteData!$U$1="Mountain Daylight Time"),View!A1183-(6/24),IF(OR(PasteData!$U$1="Mountain Standard Time",PasteData!$U$1="Pacific Daylight Time"),View!A1183-(7/24),IF(OR(PasteData!$U$1="Pacific Standard Time",PasteData!$U$1="Alaska Daylight Time"),View!A1183-(8/24),IF(PasteData!$U$1="Alaska Standard Time",View!A1183-(9/24),""))))))</f>
        <v>#VALUE!</v>
      </c>
      <c r="C1183" s="10">
        <f>PasteData!C1186</f>
        <v>0</v>
      </c>
      <c r="D1183" s="10">
        <f t="shared" si="91"/>
        <v>5.75</v>
      </c>
      <c r="E1183">
        <f t="shared" si="94"/>
        <v>1</v>
      </c>
      <c r="F1183">
        <f t="shared" si="95"/>
        <v>5.75</v>
      </c>
      <c r="G1183" s="12" t="str">
        <f t="shared" si="92"/>
        <v>Insufficient Data</v>
      </c>
      <c r="H1183" s="13" t="str">
        <f t="shared" si="93"/>
        <v>No Data</v>
      </c>
      <c r="I1183" s="10">
        <f>PasteData!G1186</f>
        <v>0</v>
      </c>
      <c r="J1183" s="10">
        <f>PasteData!H1186</f>
        <v>0</v>
      </c>
    </row>
    <row r="1184" spans="1:10" x14ac:dyDescent="0.3">
      <c r="A1184" s="10" t="str">
        <f>LEFT(PasteData!A1187,19)</f>
        <v/>
      </c>
      <c r="B1184" s="11" t="e">
        <f>IF(PasteData!$U$1="Eastern Daylight Time",View!A1184-(4/24),IF(OR(PasteData!$U$1="Eastern Standard Time",PasteData!$U$1="Central Daylight Time"),View!A1184-(5/24),IF(OR(PasteData!$U$1="Central Standard Time",PasteData!$U$1="Mountain Daylight Time"),View!A1184-(6/24),IF(OR(PasteData!$U$1="Mountain Standard Time",PasteData!$U$1="Pacific Daylight Time"),View!A1184-(7/24),IF(OR(PasteData!$U$1="Pacific Standard Time",PasteData!$U$1="Alaska Daylight Time"),View!A1184-(8/24),IF(PasteData!$U$1="Alaska Standard Time",View!A1184-(9/24),""))))))</f>
        <v>#VALUE!</v>
      </c>
      <c r="C1184" s="10">
        <f>PasteData!C1187</f>
        <v>0</v>
      </c>
      <c r="D1184" s="10">
        <f t="shared" si="91"/>
        <v>5.75</v>
      </c>
      <c r="E1184">
        <f t="shared" si="94"/>
        <v>1</v>
      </c>
      <c r="F1184">
        <f t="shared" si="95"/>
        <v>5.75</v>
      </c>
      <c r="G1184" s="12" t="str">
        <f t="shared" si="92"/>
        <v>Insufficient Data</v>
      </c>
      <c r="H1184" s="13" t="str">
        <f t="shared" si="93"/>
        <v>No Data</v>
      </c>
      <c r="I1184" s="10">
        <f>PasteData!G1187</f>
        <v>0</v>
      </c>
      <c r="J1184" s="10">
        <f>PasteData!H1187</f>
        <v>0</v>
      </c>
    </row>
    <row r="1185" spans="1:10" x14ac:dyDescent="0.3">
      <c r="A1185" s="10" t="str">
        <f>LEFT(PasteData!A1188,19)</f>
        <v/>
      </c>
      <c r="B1185" s="11" t="e">
        <f>IF(PasteData!$U$1="Eastern Daylight Time",View!A1185-(4/24),IF(OR(PasteData!$U$1="Eastern Standard Time",PasteData!$U$1="Central Daylight Time"),View!A1185-(5/24),IF(OR(PasteData!$U$1="Central Standard Time",PasteData!$U$1="Mountain Daylight Time"),View!A1185-(6/24),IF(OR(PasteData!$U$1="Mountain Standard Time",PasteData!$U$1="Pacific Daylight Time"),View!A1185-(7/24),IF(OR(PasteData!$U$1="Pacific Standard Time",PasteData!$U$1="Alaska Daylight Time"),View!A1185-(8/24),IF(PasteData!$U$1="Alaska Standard Time",View!A1185-(9/24),""))))))</f>
        <v>#VALUE!</v>
      </c>
      <c r="C1185" s="10">
        <f>PasteData!C1188</f>
        <v>0</v>
      </c>
      <c r="D1185" s="10">
        <f t="shared" si="91"/>
        <v>5.75</v>
      </c>
      <c r="E1185">
        <f t="shared" si="94"/>
        <v>1</v>
      </c>
      <c r="F1185">
        <f t="shared" si="95"/>
        <v>5.75</v>
      </c>
      <c r="G1185" s="12" t="str">
        <f t="shared" si="92"/>
        <v>Insufficient Data</v>
      </c>
      <c r="H1185" s="13" t="str">
        <f t="shared" si="93"/>
        <v>No Data</v>
      </c>
      <c r="I1185" s="10">
        <f>PasteData!G1188</f>
        <v>0</v>
      </c>
      <c r="J1185" s="10">
        <f>PasteData!H1188</f>
        <v>0</v>
      </c>
    </row>
    <row r="1186" spans="1:10" x14ac:dyDescent="0.3">
      <c r="A1186" s="10" t="str">
        <f>LEFT(PasteData!A1189,19)</f>
        <v/>
      </c>
      <c r="B1186" s="11" t="e">
        <f>IF(PasteData!$U$1="Eastern Daylight Time",View!A1186-(4/24),IF(OR(PasteData!$U$1="Eastern Standard Time",PasteData!$U$1="Central Daylight Time"),View!A1186-(5/24),IF(OR(PasteData!$U$1="Central Standard Time",PasteData!$U$1="Mountain Daylight Time"),View!A1186-(6/24),IF(OR(PasteData!$U$1="Mountain Standard Time",PasteData!$U$1="Pacific Daylight Time"),View!A1186-(7/24),IF(OR(PasteData!$U$1="Pacific Standard Time",PasteData!$U$1="Alaska Daylight Time"),View!A1186-(8/24),IF(PasteData!$U$1="Alaska Standard Time",View!A1186-(9/24),""))))))</f>
        <v>#VALUE!</v>
      </c>
      <c r="C1186" s="10">
        <f>PasteData!C1189</f>
        <v>0</v>
      </c>
      <c r="D1186" s="10">
        <f t="shared" si="91"/>
        <v>5.75</v>
      </c>
      <c r="E1186">
        <f t="shared" si="94"/>
        <v>1</v>
      </c>
      <c r="F1186">
        <f t="shared" si="95"/>
        <v>5.75</v>
      </c>
      <c r="G1186" s="12" t="str">
        <f t="shared" si="92"/>
        <v>Insufficient Data</v>
      </c>
      <c r="H1186" s="13" t="str">
        <f t="shared" si="93"/>
        <v>No Data</v>
      </c>
      <c r="I1186" s="10">
        <f>PasteData!G1189</f>
        <v>0</v>
      </c>
      <c r="J1186" s="10">
        <f>PasteData!H1189</f>
        <v>0</v>
      </c>
    </row>
    <row r="1187" spans="1:10" x14ac:dyDescent="0.3">
      <c r="A1187" s="10" t="str">
        <f>LEFT(PasteData!A1190,19)</f>
        <v/>
      </c>
      <c r="B1187" s="11" t="e">
        <f>IF(PasteData!$U$1="Eastern Daylight Time",View!A1187-(4/24),IF(OR(PasteData!$U$1="Eastern Standard Time",PasteData!$U$1="Central Daylight Time"),View!A1187-(5/24),IF(OR(PasteData!$U$1="Central Standard Time",PasteData!$U$1="Mountain Daylight Time"),View!A1187-(6/24),IF(OR(PasteData!$U$1="Mountain Standard Time",PasteData!$U$1="Pacific Daylight Time"),View!A1187-(7/24),IF(OR(PasteData!$U$1="Pacific Standard Time",PasteData!$U$1="Alaska Daylight Time"),View!A1187-(8/24),IF(PasteData!$U$1="Alaska Standard Time",View!A1187-(9/24),""))))))</f>
        <v>#VALUE!</v>
      </c>
      <c r="C1187" s="10">
        <f>PasteData!C1190</f>
        <v>0</v>
      </c>
      <c r="D1187" s="10">
        <f t="shared" si="91"/>
        <v>5.75</v>
      </c>
      <c r="E1187">
        <f t="shared" si="94"/>
        <v>1</v>
      </c>
      <c r="F1187">
        <f t="shared" si="95"/>
        <v>5.75</v>
      </c>
      <c r="G1187" s="12" t="str">
        <f t="shared" si="92"/>
        <v>Insufficient Data</v>
      </c>
      <c r="H1187" s="13" t="str">
        <f t="shared" si="93"/>
        <v>No Data</v>
      </c>
      <c r="I1187" s="10">
        <f>PasteData!G1190</f>
        <v>0</v>
      </c>
      <c r="J1187" s="10">
        <f>PasteData!H1190</f>
        <v>0</v>
      </c>
    </row>
    <row r="1188" spans="1:10" x14ac:dyDescent="0.3">
      <c r="A1188" s="10" t="str">
        <f>LEFT(PasteData!A1191,19)</f>
        <v/>
      </c>
      <c r="B1188" s="11" t="e">
        <f>IF(PasteData!$U$1="Eastern Daylight Time",View!A1188-(4/24),IF(OR(PasteData!$U$1="Eastern Standard Time",PasteData!$U$1="Central Daylight Time"),View!A1188-(5/24),IF(OR(PasteData!$U$1="Central Standard Time",PasteData!$U$1="Mountain Daylight Time"),View!A1188-(6/24),IF(OR(PasteData!$U$1="Mountain Standard Time",PasteData!$U$1="Pacific Daylight Time"),View!A1188-(7/24),IF(OR(PasteData!$U$1="Pacific Standard Time",PasteData!$U$1="Alaska Daylight Time"),View!A1188-(8/24),IF(PasteData!$U$1="Alaska Standard Time",View!A1188-(9/24),""))))))</f>
        <v>#VALUE!</v>
      </c>
      <c r="C1188" s="10">
        <f>PasteData!C1191</f>
        <v>0</v>
      </c>
      <c r="D1188" s="10">
        <f t="shared" si="91"/>
        <v>5.75</v>
      </c>
      <c r="E1188">
        <f t="shared" si="94"/>
        <v>1</v>
      </c>
      <c r="F1188">
        <f t="shared" si="95"/>
        <v>5.75</v>
      </c>
      <c r="G1188" s="12" t="str">
        <f t="shared" si="92"/>
        <v>Insufficient Data</v>
      </c>
      <c r="H1188" s="13" t="str">
        <f t="shared" si="93"/>
        <v>No Data</v>
      </c>
      <c r="I1188" s="10">
        <f>PasteData!G1191</f>
        <v>0</v>
      </c>
      <c r="J1188" s="10">
        <f>PasteData!H1191</f>
        <v>0</v>
      </c>
    </row>
    <row r="1189" spans="1:10" x14ac:dyDescent="0.3">
      <c r="A1189" s="10" t="str">
        <f>LEFT(PasteData!A1192,19)</f>
        <v/>
      </c>
      <c r="B1189" s="11" t="e">
        <f>IF(PasteData!$U$1="Eastern Daylight Time",View!A1189-(4/24),IF(OR(PasteData!$U$1="Eastern Standard Time",PasteData!$U$1="Central Daylight Time"),View!A1189-(5/24),IF(OR(PasteData!$U$1="Central Standard Time",PasteData!$U$1="Mountain Daylight Time"),View!A1189-(6/24),IF(OR(PasteData!$U$1="Mountain Standard Time",PasteData!$U$1="Pacific Daylight Time"),View!A1189-(7/24),IF(OR(PasteData!$U$1="Pacific Standard Time",PasteData!$U$1="Alaska Daylight Time"),View!A1189-(8/24),IF(PasteData!$U$1="Alaska Standard Time",View!A1189-(9/24),""))))))</f>
        <v>#VALUE!</v>
      </c>
      <c r="C1189" s="10">
        <f>PasteData!C1192</f>
        <v>0</v>
      </c>
      <c r="D1189" s="10">
        <f t="shared" si="91"/>
        <v>5.75</v>
      </c>
      <c r="E1189">
        <f t="shared" si="94"/>
        <v>1</v>
      </c>
      <c r="F1189">
        <f t="shared" si="95"/>
        <v>5.75</v>
      </c>
      <c r="G1189" s="12" t="str">
        <f t="shared" si="92"/>
        <v>Insufficient Data</v>
      </c>
      <c r="H1189" s="13" t="str">
        <f t="shared" si="93"/>
        <v>No Data</v>
      </c>
      <c r="I1189" s="10">
        <f>PasteData!G1192</f>
        <v>0</v>
      </c>
      <c r="J1189" s="10">
        <f>PasteData!H1192</f>
        <v>0</v>
      </c>
    </row>
    <row r="1190" spans="1:10" x14ac:dyDescent="0.3">
      <c r="A1190" s="10" t="str">
        <f>LEFT(PasteData!A1193,19)</f>
        <v/>
      </c>
      <c r="B1190" s="11" t="e">
        <f>IF(PasteData!$U$1="Eastern Daylight Time",View!A1190-(4/24),IF(OR(PasteData!$U$1="Eastern Standard Time",PasteData!$U$1="Central Daylight Time"),View!A1190-(5/24),IF(OR(PasteData!$U$1="Central Standard Time",PasteData!$U$1="Mountain Daylight Time"),View!A1190-(6/24),IF(OR(PasteData!$U$1="Mountain Standard Time",PasteData!$U$1="Pacific Daylight Time"),View!A1190-(7/24),IF(OR(PasteData!$U$1="Pacific Standard Time",PasteData!$U$1="Alaska Daylight Time"),View!A1190-(8/24),IF(PasteData!$U$1="Alaska Standard Time",View!A1190-(9/24),""))))))</f>
        <v>#VALUE!</v>
      </c>
      <c r="C1190" s="10">
        <f>PasteData!C1193</f>
        <v>0</v>
      </c>
      <c r="D1190" s="10">
        <f t="shared" si="91"/>
        <v>5.75</v>
      </c>
      <c r="E1190">
        <f t="shared" si="94"/>
        <v>1</v>
      </c>
      <c r="F1190">
        <f t="shared" si="95"/>
        <v>5.75</v>
      </c>
      <c r="G1190" s="12" t="str">
        <f t="shared" si="92"/>
        <v>Insufficient Data</v>
      </c>
      <c r="H1190" s="13" t="str">
        <f t="shared" si="93"/>
        <v>No Data</v>
      </c>
      <c r="I1190" s="10">
        <f>PasteData!G1193</f>
        <v>0</v>
      </c>
      <c r="J1190" s="10">
        <f>PasteData!H1193</f>
        <v>0</v>
      </c>
    </row>
    <row r="1191" spans="1:10" x14ac:dyDescent="0.3">
      <c r="A1191" s="10" t="str">
        <f>LEFT(PasteData!A1194,19)</f>
        <v/>
      </c>
      <c r="B1191" s="11" t="e">
        <f>IF(PasteData!$U$1="Eastern Daylight Time",View!A1191-(4/24),IF(OR(PasteData!$U$1="Eastern Standard Time",PasteData!$U$1="Central Daylight Time"),View!A1191-(5/24),IF(OR(PasteData!$U$1="Central Standard Time",PasteData!$U$1="Mountain Daylight Time"),View!A1191-(6/24),IF(OR(PasteData!$U$1="Mountain Standard Time",PasteData!$U$1="Pacific Daylight Time"),View!A1191-(7/24),IF(OR(PasteData!$U$1="Pacific Standard Time",PasteData!$U$1="Alaska Daylight Time"),View!A1191-(8/24),IF(PasteData!$U$1="Alaska Standard Time",View!A1191-(9/24),""))))))</f>
        <v>#VALUE!</v>
      </c>
      <c r="C1191" s="10">
        <f>PasteData!C1194</f>
        <v>0</v>
      </c>
      <c r="D1191" s="10">
        <f t="shared" si="91"/>
        <v>5.75</v>
      </c>
      <c r="E1191">
        <f t="shared" si="94"/>
        <v>1</v>
      </c>
      <c r="F1191">
        <f t="shared" si="95"/>
        <v>5.75</v>
      </c>
      <c r="G1191" s="12" t="str">
        <f t="shared" si="92"/>
        <v>Insufficient Data</v>
      </c>
      <c r="H1191" s="13" t="str">
        <f t="shared" si="93"/>
        <v>No Data</v>
      </c>
      <c r="I1191" s="10">
        <f>PasteData!G1194</f>
        <v>0</v>
      </c>
      <c r="J1191" s="10">
        <f>PasteData!H1194</f>
        <v>0</v>
      </c>
    </row>
    <row r="1192" spans="1:10" x14ac:dyDescent="0.3">
      <c r="A1192" s="10" t="str">
        <f>LEFT(PasteData!A1195,19)</f>
        <v/>
      </c>
      <c r="B1192" s="11" t="e">
        <f>IF(PasteData!$U$1="Eastern Daylight Time",View!A1192-(4/24),IF(OR(PasteData!$U$1="Eastern Standard Time",PasteData!$U$1="Central Daylight Time"),View!A1192-(5/24),IF(OR(PasteData!$U$1="Central Standard Time",PasteData!$U$1="Mountain Daylight Time"),View!A1192-(6/24),IF(OR(PasteData!$U$1="Mountain Standard Time",PasteData!$U$1="Pacific Daylight Time"),View!A1192-(7/24),IF(OR(PasteData!$U$1="Pacific Standard Time",PasteData!$U$1="Alaska Daylight Time"),View!A1192-(8/24),IF(PasteData!$U$1="Alaska Standard Time",View!A1192-(9/24),""))))))</f>
        <v>#VALUE!</v>
      </c>
      <c r="C1192" s="10">
        <f>PasteData!C1195</f>
        <v>0</v>
      </c>
      <c r="D1192" s="10">
        <f t="shared" si="91"/>
        <v>5.75</v>
      </c>
      <c r="E1192">
        <f t="shared" si="94"/>
        <v>1</v>
      </c>
      <c r="F1192">
        <f t="shared" si="95"/>
        <v>5.75</v>
      </c>
      <c r="G1192" s="12" t="str">
        <f t="shared" si="92"/>
        <v>Insufficient Data</v>
      </c>
      <c r="H1192" s="13" t="str">
        <f t="shared" si="93"/>
        <v>No Data</v>
      </c>
      <c r="I1192" s="10">
        <f>PasteData!G1195</f>
        <v>0</v>
      </c>
      <c r="J1192" s="10">
        <f>PasteData!H1195</f>
        <v>0</v>
      </c>
    </row>
    <row r="1193" spans="1:10" x14ac:dyDescent="0.3">
      <c r="A1193" s="10" t="str">
        <f>LEFT(PasteData!A1196,19)</f>
        <v/>
      </c>
      <c r="B1193" s="11" t="e">
        <f>IF(PasteData!$U$1="Eastern Daylight Time",View!A1193-(4/24),IF(OR(PasteData!$U$1="Eastern Standard Time",PasteData!$U$1="Central Daylight Time"),View!A1193-(5/24),IF(OR(PasteData!$U$1="Central Standard Time",PasteData!$U$1="Mountain Daylight Time"),View!A1193-(6/24),IF(OR(PasteData!$U$1="Mountain Standard Time",PasteData!$U$1="Pacific Daylight Time"),View!A1193-(7/24),IF(OR(PasteData!$U$1="Pacific Standard Time",PasteData!$U$1="Alaska Daylight Time"),View!A1193-(8/24),IF(PasteData!$U$1="Alaska Standard Time",View!A1193-(9/24),""))))))</f>
        <v>#VALUE!</v>
      </c>
      <c r="C1193" s="10">
        <f>PasteData!C1196</f>
        <v>0</v>
      </c>
      <c r="D1193" s="10">
        <f t="shared" si="91"/>
        <v>5.75</v>
      </c>
      <c r="E1193">
        <f t="shared" si="94"/>
        <v>1</v>
      </c>
      <c r="F1193">
        <f t="shared" si="95"/>
        <v>5.75</v>
      </c>
      <c r="G1193" s="12" t="str">
        <f t="shared" si="92"/>
        <v>Insufficient Data</v>
      </c>
      <c r="H1193" s="13" t="str">
        <f t="shared" si="93"/>
        <v>No Data</v>
      </c>
      <c r="I1193" s="10">
        <f>PasteData!G1196</f>
        <v>0</v>
      </c>
      <c r="J1193" s="10">
        <f>PasteData!H1196</f>
        <v>0</v>
      </c>
    </row>
    <row r="1194" spans="1:10" x14ac:dyDescent="0.3">
      <c r="A1194" s="10" t="str">
        <f>LEFT(PasteData!A1197,19)</f>
        <v/>
      </c>
      <c r="B1194" s="11" t="e">
        <f>IF(PasteData!$U$1="Eastern Daylight Time",View!A1194-(4/24),IF(OR(PasteData!$U$1="Eastern Standard Time",PasteData!$U$1="Central Daylight Time"),View!A1194-(5/24),IF(OR(PasteData!$U$1="Central Standard Time",PasteData!$U$1="Mountain Daylight Time"),View!A1194-(6/24),IF(OR(PasteData!$U$1="Mountain Standard Time",PasteData!$U$1="Pacific Daylight Time"),View!A1194-(7/24),IF(OR(PasteData!$U$1="Pacific Standard Time",PasteData!$U$1="Alaska Daylight Time"),View!A1194-(8/24),IF(PasteData!$U$1="Alaska Standard Time",View!A1194-(9/24),""))))))</f>
        <v>#VALUE!</v>
      </c>
      <c r="C1194" s="10">
        <f>PasteData!C1197</f>
        <v>0</v>
      </c>
      <c r="D1194" s="10">
        <f t="shared" si="91"/>
        <v>5.75</v>
      </c>
      <c r="E1194">
        <f t="shared" si="94"/>
        <v>1</v>
      </c>
      <c r="F1194">
        <f t="shared" si="95"/>
        <v>5.75</v>
      </c>
      <c r="G1194" s="12" t="str">
        <f t="shared" si="92"/>
        <v>Insufficient Data</v>
      </c>
      <c r="H1194" s="13" t="str">
        <f t="shared" si="93"/>
        <v>No Data</v>
      </c>
      <c r="I1194" s="10">
        <f>PasteData!G1197</f>
        <v>0</v>
      </c>
      <c r="J1194" s="10">
        <f>PasteData!H1197</f>
        <v>0</v>
      </c>
    </row>
    <row r="1195" spans="1:10" x14ac:dyDescent="0.3">
      <c r="A1195" s="10" t="str">
        <f>LEFT(PasteData!A1198,19)</f>
        <v/>
      </c>
      <c r="B1195" s="11" t="e">
        <f>IF(PasteData!$U$1="Eastern Daylight Time",View!A1195-(4/24),IF(OR(PasteData!$U$1="Eastern Standard Time",PasteData!$U$1="Central Daylight Time"),View!A1195-(5/24),IF(OR(PasteData!$U$1="Central Standard Time",PasteData!$U$1="Mountain Daylight Time"),View!A1195-(6/24),IF(OR(PasteData!$U$1="Mountain Standard Time",PasteData!$U$1="Pacific Daylight Time"),View!A1195-(7/24),IF(OR(PasteData!$U$1="Pacific Standard Time",PasteData!$U$1="Alaska Daylight Time"),View!A1195-(8/24),IF(PasteData!$U$1="Alaska Standard Time",View!A1195-(9/24),""))))))</f>
        <v>#VALUE!</v>
      </c>
      <c r="C1195" s="10">
        <f>PasteData!C1198</f>
        <v>0</v>
      </c>
      <c r="D1195" s="10">
        <f t="shared" si="91"/>
        <v>5.75</v>
      </c>
      <c r="E1195">
        <f t="shared" si="94"/>
        <v>1</v>
      </c>
      <c r="F1195">
        <f t="shared" si="95"/>
        <v>5.75</v>
      </c>
      <c r="G1195" s="12" t="str">
        <f t="shared" si="92"/>
        <v>Insufficient Data</v>
      </c>
      <c r="H1195" s="13" t="str">
        <f t="shared" si="93"/>
        <v>No Data</v>
      </c>
      <c r="I1195" s="10">
        <f>PasteData!G1198</f>
        <v>0</v>
      </c>
      <c r="J1195" s="10">
        <f>PasteData!H1198</f>
        <v>0</v>
      </c>
    </row>
    <row r="1196" spans="1:10" x14ac:dyDescent="0.3">
      <c r="A1196" s="10" t="str">
        <f>LEFT(PasteData!A1199,19)</f>
        <v/>
      </c>
      <c r="B1196" s="11" t="e">
        <f>IF(PasteData!$U$1="Eastern Daylight Time",View!A1196-(4/24),IF(OR(PasteData!$U$1="Eastern Standard Time",PasteData!$U$1="Central Daylight Time"),View!A1196-(5/24),IF(OR(PasteData!$U$1="Central Standard Time",PasteData!$U$1="Mountain Daylight Time"),View!A1196-(6/24),IF(OR(PasteData!$U$1="Mountain Standard Time",PasteData!$U$1="Pacific Daylight Time"),View!A1196-(7/24),IF(OR(PasteData!$U$1="Pacific Standard Time",PasteData!$U$1="Alaska Daylight Time"),View!A1196-(8/24),IF(PasteData!$U$1="Alaska Standard Time",View!A1196-(9/24),""))))))</f>
        <v>#VALUE!</v>
      </c>
      <c r="C1196" s="10">
        <f>PasteData!C1199</f>
        <v>0</v>
      </c>
      <c r="D1196" s="10">
        <f t="shared" si="91"/>
        <v>5.75</v>
      </c>
      <c r="E1196">
        <f t="shared" si="94"/>
        <v>1</v>
      </c>
      <c r="F1196">
        <f t="shared" si="95"/>
        <v>5.75</v>
      </c>
      <c r="G1196" s="12" t="str">
        <f t="shared" si="92"/>
        <v>Insufficient Data</v>
      </c>
      <c r="H1196" s="13" t="str">
        <f t="shared" si="93"/>
        <v>No Data</v>
      </c>
      <c r="I1196" s="10">
        <f>PasteData!G1199</f>
        <v>0</v>
      </c>
      <c r="J1196" s="10">
        <f>PasteData!H1199</f>
        <v>0</v>
      </c>
    </row>
    <row r="1197" spans="1:10" x14ac:dyDescent="0.3">
      <c r="A1197" s="10" t="str">
        <f>LEFT(PasteData!A1200,19)</f>
        <v/>
      </c>
      <c r="B1197" s="11" t="e">
        <f>IF(PasteData!$U$1="Eastern Daylight Time",View!A1197-(4/24),IF(OR(PasteData!$U$1="Eastern Standard Time",PasteData!$U$1="Central Daylight Time"),View!A1197-(5/24),IF(OR(PasteData!$U$1="Central Standard Time",PasteData!$U$1="Mountain Daylight Time"),View!A1197-(6/24),IF(OR(PasteData!$U$1="Mountain Standard Time",PasteData!$U$1="Pacific Daylight Time"),View!A1197-(7/24),IF(OR(PasteData!$U$1="Pacific Standard Time",PasteData!$U$1="Alaska Daylight Time"),View!A1197-(8/24),IF(PasteData!$U$1="Alaska Standard Time",View!A1197-(9/24),""))))))</f>
        <v>#VALUE!</v>
      </c>
      <c r="C1197" s="10">
        <f>PasteData!C1200</f>
        <v>0</v>
      </c>
      <c r="D1197" s="10">
        <f t="shared" si="91"/>
        <v>5.75</v>
      </c>
      <c r="E1197">
        <f t="shared" si="94"/>
        <v>1</v>
      </c>
      <c r="F1197">
        <f t="shared" si="95"/>
        <v>5.75</v>
      </c>
      <c r="G1197" s="12" t="str">
        <f t="shared" si="92"/>
        <v>Insufficient Data</v>
      </c>
      <c r="H1197" s="13" t="str">
        <f t="shared" si="93"/>
        <v>No Data</v>
      </c>
      <c r="I1197" s="10">
        <f>PasteData!G1200</f>
        <v>0</v>
      </c>
      <c r="J1197" s="10">
        <f>PasteData!H1200</f>
        <v>0</v>
      </c>
    </row>
    <row r="1198" spans="1:10" x14ac:dyDescent="0.3">
      <c r="A1198" s="10" t="str">
        <f>LEFT(PasteData!A1201,19)</f>
        <v/>
      </c>
      <c r="B1198" s="11" t="e">
        <f>IF(PasteData!$U$1="Eastern Daylight Time",View!A1198-(4/24),IF(OR(PasteData!$U$1="Eastern Standard Time",PasteData!$U$1="Central Daylight Time"),View!A1198-(5/24),IF(OR(PasteData!$U$1="Central Standard Time",PasteData!$U$1="Mountain Daylight Time"),View!A1198-(6/24),IF(OR(PasteData!$U$1="Mountain Standard Time",PasteData!$U$1="Pacific Daylight Time"),View!A1198-(7/24),IF(OR(PasteData!$U$1="Pacific Standard Time",PasteData!$U$1="Alaska Daylight Time"),View!A1198-(8/24),IF(PasteData!$U$1="Alaska Standard Time",View!A1198-(9/24),""))))))</f>
        <v>#VALUE!</v>
      </c>
      <c r="C1198" s="10">
        <f>PasteData!C1201</f>
        <v>0</v>
      </c>
      <c r="D1198" s="10">
        <f t="shared" si="91"/>
        <v>5.75</v>
      </c>
      <c r="E1198">
        <f t="shared" si="94"/>
        <v>1</v>
      </c>
      <c r="F1198">
        <f t="shared" si="95"/>
        <v>5.75</v>
      </c>
      <c r="G1198" s="12" t="str">
        <f t="shared" si="92"/>
        <v>Insufficient Data</v>
      </c>
      <c r="H1198" s="13" t="str">
        <f t="shared" si="93"/>
        <v>No Data</v>
      </c>
      <c r="I1198" s="10">
        <f>PasteData!G1201</f>
        <v>0</v>
      </c>
      <c r="J1198" s="10">
        <f>PasteData!H1201</f>
        <v>0</v>
      </c>
    </row>
    <row r="1199" spans="1:10" x14ac:dyDescent="0.3">
      <c r="A1199" s="10" t="str">
        <f>LEFT(PasteData!A1202,19)</f>
        <v/>
      </c>
      <c r="B1199" s="11" t="e">
        <f>IF(PasteData!$U$1="Eastern Daylight Time",View!A1199-(4/24),IF(OR(PasteData!$U$1="Eastern Standard Time",PasteData!$U$1="Central Daylight Time"),View!A1199-(5/24),IF(OR(PasteData!$U$1="Central Standard Time",PasteData!$U$1="Mountain Daylight Time"),View!A1199-(6/24),IF(OR(PasteData!$U$1="Mountain Standard Time",PasteData!$U$1="Pacific Daylight Time"),View!A1199-(7/24),IF(OR(PasteData!$U$1="Pacific Standard Time",PasteData!$U$1="Alaska Daylight Time"),View!A1199-(8/24),IF(PasteData!$U$1="Alaska Standard Time",View!A1199-(9/24),""))))))</f>
        <v>#VALUE!</v>
      </c>
      <c r="C1199" s="10">
        <f>PasteData!C1202</f>
        <v>0</v>
      </c>
      <c r="D1199" s="10">
        <f t="shared" si="91"/>
        <v>5.75</v>
      </c>
      <c r="E1199">
        <f t="shared" si="94"/>
        <v>1</v>
      </c>
      <c r="F1199">
        <f t="shared" si="95"/>
        <v>5.75</v>
      </c>
      <c r="G1199" s="12" t="str">
        <f t="shared" si="92"/>
        <v>Insufficient Data</v>
      </c>
      <c r="H1199" s="13" t="str">
        <f t="shared" si="93"/>
        <v>No Data</v>
      </c>
      <c r="I1199" s="10">
        <f>PasteData!G1202</f>
        <v>0</v>
      </c>
      <c r="J1199" s="10">
        <f>PasteData!H1202</f>
        <v>0</v>
      </c>
    </row>
    <row r="1200" spans="1:10" x14ac:dyDescent="0.3">
      <c r="A1200" s="10" t="str">
        <f>LEFT(PasteData!A1203,19)</f>
        <v/>
      </c>
      <c r="B1200" s="11" t="e">
        <f>IF(PasteData!$U$1="Eastern Daylight Time",View!A1200-(4/24),IF(OR(PasteData!$U$1="Eastern Standard Time",PasteData!$U$1="Central Daylight Time"),View!A1200-(5/24),IF(OR(PasteData!$U$1="Central Standard Time",PasteData!$U$1="Mountain Daylight Time"),View!A1200-(6/24),IF(OR(PasteData!$U$1="Mountain Standard Time",PasteData!$U$1="Pacific Daylight Time"),View!A1200-(7/24),IF(OR(PasteData!$U$1="Pacific Standard Time",PasteData!$U$1="Alaska Daylight Time"),View!A1200-(8/24),IF(PasteData!$U$1="Alaska Standard Time",View!A1200-(9/24),""))))))</f>
        <v>#VALUE!</v>
      </c>
      <c r="C1200" s="10">
        <f>PasteData!C1203</f>
        <v>0</v>
      </c>
      <c r="D1200" s="10">
        <f t="shared" si="91"/>
        <v>5.75</v>
      </c>
      <c r="E1200">
        <f t="shared" si="94"/>
        <v>1</v>
      </c>
      <c r="F1200">
        <f t="shared" si="95"/>
        <v>5.75</v>
      </c>
      <c r="G1200" s="12" t="str">
        <f t="shared" si="92"/>
        <v>Insufficient Data</v>
      </c>
      <c r="H1200" s="13" t="str">
        <f t="shared" si="93"/>
        <v>No Data</v>
      </c>
      <c r="I1200" s="10">
        <f>PasteData!G1203</f>
        <v>0</v>
      </c>
      <c r="J1200" s="10">
        <f>PasteData!H1203</f>
        <v>0</v>
      </c>
    </row>
    <row r="1201" spans="1:10" x14ac:dyDescent="0.3">
      <c r="A1201" s="10" t="str">
        <f>LEFT(PasteData!A1204,19)</f>
        <v/>
      </c>
      <c r="B1201" s="11" t="e">
        <f>IF(PasteData!$U$1="Eastern Daylight Time",View!A1201-(4/24),IF(OR(PasteData!$U$1="Eastern Standard Time",PasteData!$U$1="Central Daylight Time"),View!A1201-(5/24),IF(OR(PasteData!$U$1="Central Standard Time",PasteData!$U$1="Mountain Daylight Time"),View!A1201-(6/24),IF(OR(PasteData!$U$1="Mountain Standard Time",PasteData!$U$1="Pacific Daylight Time"),View!A1201-(7/24),IF(OR(PasteData!$U$1="Pacific Standard Time",PasteData!$U$1="Alaska Daylight Time"),View!A1201-(8/24),IF(PasteData!$U$1="Alaska Standard Time",View!A1201-(9/24),""))))))</f>
        <v>#VALUE!</v>
      </c>
      <c r="C1201" s="10">
        <f>PasteData!C1204</f>
        <v>0</v>
      </c>
      <c r="D1201" s="10">
        <f t="shared" si="91"/>
        <v>5.75</v>
      </c>
      <c r="E1201">
        <f t="shared" si="94"/>
        <v>1</v>
      </c>
      <c r="F1201">
        <f t="shared" si="95"/>
        <v>5.75</v>
      </c>
      <c r="G1201" s="12" t="str">
        <f t="shared" si="92"/>
        <v>Insufficient Data</v>
      </c>
      <c r="H1201" s="13" t="str">
        <f t="shared" si="93"/>
        <v>No Data</v>
      </c>
      <c r="I1201" s="10">
        <f>PasteData!G1204</f>
        <v>0</v>
      </c>
      <c r="J1201" s="10">
        <f>PasteData!H1204</f>
        <v>0</v>
      </c>
    </row>
    <row r="1202" spans="1:10" x14ac:dyDescent="0.3">
      <c r="A1202" s="10" t="str">
        <f>LEFT(PasteData!A1205,19)</f>
        <v/>
      </c>
      <c r="B1202" s="11" t="e">
        <f>IF(PasteData!$U$1="Eastern Daylight Time",View!A1202-(4/24),IF(OR(PasteData!$U$1="Eastern Standard Time",PasteData!$U$1="Central Daylight Time"),View!A1202-(5/24),IF(OR(PasteData!$U$1="Central Standard Time",PasteData!$U$1="Mountain Daylight Time"),View!A1202-(6/24),IF(OR(PasteData!$U$1="Mountain Standard Time",PasteData!$U$1="Pacific Daylight Time"),View!A1202-(7/24),IF(OR(PasteData!$U$1="Pacific Standard Time",PasteData!$U$1="Alaska Daylight Time"),View!A1202-(8/24),IF(PasteData!$U$1="Alaska Standard Time",View!A1202-(9/24),""))))))</f>
        <v>#VALUE!</v>
      </c>
      <c r="C1202" s="10">
        <f>PasteData!C1205</f>
        <v>0</v>
      </c>
      <c r="D1202" s="10">
        <f t="shared" si="91"/>
        <v>5.75</v>
      </c>
      <c r="E1202">
        <f t="shared" si="94"/>
        <v>1</v>
      </c>
      <c r="F1202">
        <f t="shared" si="95"/>
        <v>5.75</v>
      </c>
      <c r="G1202" s="12" t="str">
        <f t="shared" si="92"/>
        <v>Insufficient Data</v>
      </c>
      <c r="H1202" s="13" t="str">
        <f t="shared" si="93"/>
        <v>No Data</v>
      </c>
      <c r="I1202" s="10">
        <f>PasteData!G1205</f>
        <v>0</v>
      </c>
      <c r="J1202" s="10">
        <f>PasteData!H1205</f>
        <v>0</v>
      </c>
    </row>
    <row r="1203" spans="1:10" x14ac:dyDescent="0.3">
      <c r="A1203" s="10" t="str">
        <f>LEFT(PasteData!A1206,19)</f>
        <v/>
      </c>
      <c r="B1203" s="11" t="e">
        <f>IF(PasteData!$U$1="Eastern Daylight Time",View!A1203-(4/24),IF(OR(PasteData!$U$1="Eastern Standard Time",PasteData!$U$1="Central Daylight Time"),View!A1203-(5/24),IF(OR(PasteData!$U$1="Central Standard Time",PasteData!$U$1="Mountain Daylight Time"),View!A1203-(6/24),IF(OR(PasteData!$U$1="Mountain Standard Time",PasteData!$U$1="Pacific Daylight Time"),View!A1203-(7/24),IF(OR(PasteData!$U$1="Pacific Standard Time",PasteData!$U$1="Alaska Daylight Time"),View!A1203-(8/24),IF(PasteData!$U$1="Alaska Standard Time",View!A1203-(9/24),""))))))</f>
        <v>#VALUE!</v>
      </c>
      <c r="C1203" s="10">
        <f>PasteData!C1206</f>
        <v>0</v>
      </c>
      <c r="D1203" s="10">
        <f t="shared" si="91"/>
        <v>5.75</v>
      </c>
      <c r="E1203">
        <f t="shared" si="94"/>
        <v>1</v>
      </c>
      <c r="F1203">
        <f t="shared" si="95"/>
        <v>5.75</v>
      </c>
      <c r="G1203" s="12" t="str">
        <f t="shared" si="92"/>
        <v>Insufficient Data</v>
      </c>
      <c r="H1203" s="13" t="str">
        <f t="shared" si="93"/>
        <v>No Data</v>
      </c>
      <c r="I1203" s="10">
        <f>PasteData!G1206</f>
        <v>0</v>
      </c>
      <c r="J1203" s="10">
        <f>PasteData!H1206</f>
        <v>0</v>
      </c>
    </row>
    <row r="1204" spans="1:10" x14ac:dyDescent="0.3">
      <c r="A1204" s="10" t="str">
        <f>LEFT(PasteData!A1207,19)</f>
        <v/>
      </c>
      <c r="B1204" s="11" t="e">
        <f>IF(PasteData!$U$1="Eastern Daylight Time",View!A1204-(4/24),IF(OR(PasteData!$U$1="Eastern Standard Time",PasteData!$U$1="Central Daylight Time"),View!A1204-(5/24),IF(OR(PasteData!$U$1="Central Standard Time",PasteData!$U$1="Mountain Daylight Time"),View!A1204-(6/24),IF(OR(PasteData!$U$1="Mountain Standard Time",PasteData!$U$1="Pacific Daylight Time"),View!A1204-(7/24),IF(OR(PasteData!$U$1="Pacific Standard Time",PasteData!$U$1="Alaska Daylight Time"),View!A1204-(8/24),IF(PasteData!$U$1="Alaska Standard Time",View!A1204-(9/24),""))))))</f>
        <v>#VALUE!</v>
      </c>
      <c r="C1204" s="10">
        <f>PasteData!C1207</f>
        <v>0</v>
      </c>
      <c r="D1204" s="10">
        <f t="shared" si="91"/>
        <v>5.75</v>
      </c>
      <c r="E1204">
        <f t="shared" si="94"/>
        <v>1</v>
      </c>
      <c r="F1204">
        <f t="shared" si="95"/>
        <v>5.75</v>
      </c>
      <c r="G1204" s="12" t="str">
        <f t="shared" si="92"/>
        <v>Insufficient Data</v>
      </c>
      <c r="H1204" s="13" t="str">
        <f t="shared" si="93"/>
        <v>No Data</v>
      </c>
      <c r="I1204" s="10">
        <f>PasteData!G1207</f>
        <v>0</v>
      </c>
      <c r="J1204" s="10">
        <f>PasteData!H1207</f>
        <v>0</v>
      </c>
    </row>
    <row r="1205" spans="1:10" x14ac:dyDescent="0.3">
      <c r="A1205" s="10" t="str">
        <f>LEFT(PasteData!A1208,19)</f>
        <v/>
      </c>
      <c r="B1205" s="11" t="e">
        <f>IF(PasteData!$U$1="Eastern Daylight Time",View!A1205-(4/24),IF(OR(PasteData!$U$1="Eastern Standard Time",PasteData!$U$1="Central Daylight Time"),View!A1205-(5/24),IF(OR(PasteData!$U$1="Central Standard Time",PasteData!$U$1="Mountain Daylight Time"),View!A1205-(6/24),IF(OR(PasteData!$U$1="Mountain Standard Time",PasteData!$U$1="Pacific Daylight Time"),View!A1205-(7/24),IF(OR(PasteData!$U$1="Pacific Standard Time",PasteData!$U$1="Alaska Daylight Time"),View!A1205-(8/24),IF(PasteData!$U$1="Alaska Standard Time",View!A1205-(9/24),""))))))</f>
        <v>#VALUE!</v>
      </c>
      <c r="C1205" s="10">
        <f>PasteData!C1208</f>
        <v>0</v>
      </c>
      <c r="D1205" s="10">
        <f t="shared" si="91"/>
        <v>5.75</v>
      </c>
      <c r="E1205">
        <f t="shared" si="94"/>
        <v>1</v>
      </c>
      <c r="F1205">
        <f t="shared" si="95"/>
        <v>5.75</v>
      </c>
      <c r="G1205" s="12" t="str">
        <f t="shared" si="92"/>
        <v>Insufficient Data</v>
      </c>
      <c r="H1205" s="13" t="str">
        <f t="shared" si="93"/>
        <v>No Data</v>
      </c>
      <c r="I1205" s="10">
        <f>PasteData!G1208</f>
        <v>0</v>
      </c>
      <c r="J1205" s="10">
        <f>PasteData!H1208</f>
        <v>0</v>
      </c>
    </row>
    <row r="1206" spans="1:10" x14ac:dyDescent="0.3">
      <c r="A1206" s="10" t="str">
        <f>LEFT(PasteData!A1209,19)</f>
        <v/>
      </c>
      <c r="B1206" s="11" t="e">
        <f>IF(PasteData!$U$1="Eastern Daylight Time",View!A1206-(4/24),IF(OR(PasteData!$U$1="Eastern Standard Time",PasteData!$U$1="Central Daylight Time"),View!A1206-(5/24),IF(OR(PasteData!$U$1="Central Standard Time",PasteData!$U$1="Mountain Daylight Time"),View!A1206-(6/24),IF(OR(PasteData!$U$1="Mountain Standard Time",PasteData!$U$1="Pacific Daylight Time"),View!A1206-(7/24),IF(OR(PasteData!$U$1="Pacific Standard Time",PasteData!$U$1="Alaska Daylight Time"),View!A1206-(8/24),IF(PasteData!$U$1="Alaska Standard Time",View!A1206-(9/24),""))))))</f>
        <v>#VALUE!</v>
      </c>
      <c r="C1206" s="10">
        <f>PasteData!C1209</f>
        <v>0</v>
      </c>
      <c r="D1206" s="10">
        <f t="shared" si="91"/>
        <v>5.75</v>
      </c>
      <c r="E1206">
        <f t="shared" si="94"/>
        <v>1</v>
      </c>
      <c r="F1206">
        <f t="shared" si="95"/>
        <v>5.75</v>
      </c>
      <c r="G1206" s="12" t="str">
        <f t="shared" si="92"/>
        <v>Insufficient Data</v>
      </c>
      <c r="H1206" s="13" t="str">
        <f t="shared" si="93"/>
        <v>No Data</v>
      </c>
      <c r="I1206" s="10">
        <f>PasteData!G1209</f>
        <v>0</v>
      </c>
      <c r="J1206" s="10">
        <f>PasteData!H1209</f>
        <v>0</v>
      </c>
    </row>
    <row r="1207" spans="1:10" x14ac:dyDescent="0.3">
      <c r="A1207" s="10" t="str">
        <f>LEFT(PasteData!A1210,19)</f>
        <v/>
      </c>
      <c r="B1207" s="11" t="e">
        <f>IF(PasteData!$U$1="Eastern Daylight Time",View!A1207-(4/24),IF(OR(PasteData!$U$1="Eastern Standard Time",PasteData!$U$1="Central Daylight Time"),View!A1207-(5/24),IF(OR(PasteData!$U$1="Central Standard Time",PasteData!$U$1="Mountain Daylight Time"),View!A1207-(6/24),IF(OR(PasteData!$U$1="Mountain Standard Time",PasteData!$U$1="Pacific Daylight Time"),View!A1207-(7/24),IF(OR(PasteData!$U$1="Pacific Standard Time",PasteData!$U$1="Alaska Daylight Time"),View!A1207-(8/24),IF(PasteData!$U$1="Alaska Standard Time",View!A1207-(9/24),""))))))</f>
        <v>#VALUE!</v>
      </c>
      <c r="C1207" s="10">
        <f>PasteData!C1210</f>
        <v>0</v>
      </c>
      <c r="D1207" s="10">
        <f t="shared" si="91"/>
        <v>5.75</v>
      </c>
      <c r="E1207">
        <f t="shared" si="94"/>
        <v>1</v>
      </c>
      <c r="F1207">
        <f t="shared" si="95"/>
        <v>5.75</v>
      </c>
      <c r="G1207" s="12" t="str">
        <f t="shared" si="92"/>
        <v>Insufficient Data</v>
      </c>
      <c r="H1207" s="13" t="str">
        <f t="shared" si="93"/>
        <v>No Data</v>
      </c>
      <c r="I1207" s="10">
        <f>PasteData!G1210</f>
        <v>0</v>
      </c>
      <c r="J1207" s="10">
        <f>PasteData!H1210</f>
        <v>0</v>
      </c>
    </row>
    <row r="1208" spans="1:10" x14ac:dyDescent="0.3">
      <c r="A1208" s="10" t="str">
        <f>LEFT(PasteData!A1211,19)</f>
        <v/>
      </c>
      <c r="B1208" s="11" t="e">
        <f>IF(PasteData!$U$1="Eastern Daylight Time",View!A1208-(4/24),IF(OR(PasteData!$U$1="Eastern Standard Time",PasteData!$U$1="Central Daylight Time"),View!A1208-(5/24),IF(OR(PasteData!$U$1="Central Standard Time",PasteData!$U$1="Mountain Daylight Time"),View!A1208-(6/24),IF(OR(PasteData!$U$1="Mountain Standard Time",PasteData!$U$1="Pacific Daylight Time"),View!A1208-(7/24),IF(OR(PasteData!$U$1="Pacific Standard Time",PasteData!$U$1="Alaska Daylight Time"),View!A1208-(8/24),IF(PasteData!$U$1="Alaska Standard Time",View!A1208-(9/24),""))))))</f>
        <v>#VALUE!</v>
      </c>
      <c r="C1208" s="10">
        <f>PasteData!C1211</f>
        <v>0</v>
      </c>
      <c r="D1208" s="10">
        <f t="shared" si="91"/>
        <v>5.75</v>
      </c>
      <c r="E1208">
        <f t="shared" si="94"/>
        <v>1</v>
      </c>
      <c r="F1208">
        <f t="shared" si="95"/>
        <v>5.75</v>
      </c>
      <c r="G1208" s="12" t="str">
        <f t="shared" si="92"/>
        <v>Insufficient Data</v>
      </c>
      <c r="H1208" s="13" t="str">
        <f t="shared" si="93"/>
        <v>No Data</v>
      </c>
      <c r="I1208" s="10">
        <f>PasteData!G1211</f>
        <v>0</v>
      </c>
      <c r="J1208" s="10">
        <f>PasteData!H1211</f>
        <v>0</v>
      </c>
    </row>
    <row r="1209" spans="1:10" x14ac:dyDescent="0.3">
      <c r="A1209" s="10" t="str">
        <f>LEFT(PasteData!A1212,19)</f>
        <v/>
      </c>
      <c r="B1209" s="11" t="e">
        <f>IF(PasteData!$U$1="Eastern Daylight Time",View!A1209-(4/24),IF(OR(PasteData!$U$1="Eastern Standard Time",PasteData!$U$1="Central Daylight Time"),View!A1209-(5/24),IF(OR(PasteData!$U$1="Central Standard Time",PasteData!$U$1="Mountain Daylight Time"),View!A1209-(6/24),IF(OR(PasteData!$U$1="Mountain Standard Time",PasteData!$U$1="Pacific Daylight Time"),View!A1209-(7/24),IF(OR(PasteData!$U$1="Pacific Standard Time",PasteData!$U$1="Alaska Daylight Time"),View!A1209-(8/24),IF(PasteData!$U$1="Alaska Standard Time",View!A1209-(9/24),""))))))</f>
        <v>#VALUE!</v>
      </c>
      <c r="C1209" s="10">
        <f>PasteData!C1212</f>
        <v>0</v>
      </c>
      <c r="D1209" s="10">
        <f t="shared" si="91"/>
        <v>5.75</v>
      </c>
      <c r="E1209">
        <f t="shared" si="94"/>
        <v>1</v>
      </c>
      <c r="F1209">
        <f t="shared" si="95"/>
        <v>5.75</v>
      </c>
      <c r="G1209" s="12" t="str">
        <f t="shared" si="92"/>
        <v>Insufficient Data</v>
      </c>
      <c r="H1209" s="13" t="str">
        <f t="shared" si="93"/>
        <v>No Data</v>
      </c>
      <c r="I1209" s="10">
        <f>PasteData!G1212</f>
        <v>0</v>
      </c>
      <c r="J1209" s="10">
        <f>PasteData!H1212</f>
        <v>0</v>
      </c>
    </row>
    <row r="1210" spans="1:10" x14ac:dyDescent="0.3">
      <c r="A1210" s="10" t="str">
        <f>LEFT(PasteData!A1213,19)</f>
        <v/>
      </c>
      <c r="B1210" s="11" t="e">
        <f>IF(PasteData!$U$1="Eastern Daylight Time",View!A1210-(4/24),IF(OR(PasteData!$U$1="Eastern Standard Time",PasteData!$U$1="Central Daylight Time"),View!A1210-(5/24),IF(OR(PasteData!$U$1="Central Standard Time",PasteData!$U$1="Mountain Daylight Time"),View!A1210-(6/24),IF(OR(PasteData!$U$1="Mountain Standard Time",PasteData!$U$1="Pacific Daylight Time"),View!A1210-(7/24),IF(OR(PasteData!$U$1="Pacific Standard Time",PasteData!$U$1="Alaska Daylight Time"),View!A1210-(8/24),IF(PasteData!$U$1="Alaska Standard Time",View!A1210-(9/24),""))))))</f>
        <v>#VALUE!</v>
      </c>
      <c r="C1210" s="10">
        <f>PasteData!C1213</f>
        <v>0</v>
      </c>
      <c r="D1210" s="10">
        <f t="shared" si="91"/>
        <v>5.75</v>
      </c>
      <c r="E1210">
        <f t="shared" si="94"/>
        <v>1</v>
      </c>
      <c r="F1210">
        <f t="shared" si="95"/>
        <v>5.75</v>
      </c>
      <c r="G1210" s="12" t="str">
        <f t="shared" si="92"/>
        <v>Insufficient Data</v>
      </c>
      <c r="H1210" s="13" t="str">
        <f t="shared" si="93"/>
        <v>No Data</v>
      </c>
      <c r="I1210" s="10">
        <f>PasteData!G1213</f>
        <v>0</v>
      </c>
      <c r="J1210" s="10">
        <f>PasteData!H1213</f>
        <v>0</v>
      </c>
    </row>
    <row r="1211" spans="1:10" x14ac:dyDescent="0.3">
      <c r="A1211" s="10" t="str">
        <f>LEFT(PasteData!A1214,19)</f>
        <v/>
      </c>
      <c r="B1211" s="11" t="e">
        <f>IF(PasteData!$U$1="Eastern Daylight Time",View!A1211-(4/24),IF(OR(PasteData!$U$1="Eastern Standard Time",PasteData!$U$1="Central Daylight Time"),View!A1211-(5/24),IF(OR(PasteData!$U$1="Central Standard Time",PasteData!$U$1="Mountain Daylight Time"),View!A1211-(6/24),IF(OR(PasteData!$U$1="Mountain Standard Time",PasteData!$U$1="Pacific Daylight Time"),View!A1211-(7/24),IF(OR(PasteData!$U$1="Pacific Standard Time",PasteData!$U$1="Alaska Daylight Time"),View!A1211-(8/24),IF(PasteData!$U$1="Alaska Standard Time",View!A1211-(9/24),""))))))</f>
        <v>#VALUE!</v>
      </c>
      <c r="C1211" s="10">
        <f>PasteData!C1214</f>
        <v>0</v>
      </c>
      <c r="D1211" s="10">
        <f t="shared" si="91"/>
        <v>5.75</v>
      </c>
      <c r="E1211">
        <f t="shared" si="94"/>
        <v>1</v>
      </c>
      <c r="F1211">
        <f t="shared" si="95"/>
        <v>5.75</v>
      </c>
      <c r="G1211" s="12" t="str">
        <f t="shared" si="92"/>
        <v>Insufficient Data</v>
      </c>
      <c r="H1211" s="13" t="str">
        <f t="shared" si="93"/>
        <v>No Data</v>
      </c>
      <c r="I1211" s="10">
        <f>PasteData!G1214</f>
        <v>0</v>
      </c>
      <c r="J1211" s="10">
        <f>PasteData!H1214</f>
        <v>0</v>
      </c>
    </row>
    <row r="1212" spans="1:10" x14ac:dyDescent="0.3">
      <c r="A1212" s="10" t="str">
        <f>LEFT(PasteData!A1215,19)</f>
        <v/>
      </c>
      <c r="B1212" s="11" t="e">
        <f>IF(PasteData!$U$1="Eastern Daylight Time",View!A1212-(4/24),IF(OR(PasteData!$U$1="Eastern Standard Time",PasteData!$U$1="Central Daylight Time"),View!A1212-(5/24),IF(OR(PasteData!$U$1="Central Standard Time",PasteData!$U$1="Mountain Daylight Time"),View!A1212-(6/24),IF(OR(PasteData!$U$1="Mountain Standard Time",PasteData!$U$1="Pacific Daylight Time"),View!A1212-(7/24),IF(OR(PasteData!$U$1="Pacific Standard Time",PasteData!$U$1="Alaska Daylight Time"),View!A1212-(8/24),IF(PasteData!$U$1="Alaska Standard Time",View!A1212-(9/24),""))))))</f>
        <v>#VALUE!</v>
      </c>
      <c r="C1212" s="10">
        <f>PasteData!C1215</f>
        <v>0</v>
      </c>
      <c r="D1212" s="10">
        <f t="shared" si="91"/>
        <v>5.75</v>
      </c>
      <c r="E1212">
        <f t="shared" si="94"/>
        <v>1</v>
      </c>
      <c r="F1212">
        <f t="shared" si="95"/>
        <v>5.75</v>
      </c>
      <c r="G1212" s="12" t="str">
        <f t="shared" si="92"/>
        <v>Insufficient Data</v>
      </c>
      <c r="H1212" s="13" t="str">
        <f t="shared" si="93"/>
        <v>No Data</v>
      </c>
      <c r="I1212" s="10">
        <f>PasteData!G1215</f>
        <v>0</v>
      </c>
      <c r="J1212" s="10">
        <f>PasteData!H1215</f>
        <v>0</v>
      </c>
    </row>
    <row r="1213" spans="1:10" x14ac:dyDescent="0.3">
      <c r="A1213" s="10" t="str">
        <f>LEFT(PasteData!A1216,19)</f>
        <v/>
      </c>
      <c r="B1213" s="11" t="e">
        <f>IF(PasteData!$U$1="Eastern Daylight Time",View!A1213-(4/24),IF(OR(PasteData!$U$1="Eastern Standard Time",PasteData!$U$1="Central Daylight Time"),View!A1213-(5/24),IF(OR(PasteData!$U$1="Central Standard Time",PasteData!$U$1="Mountain Daylight Time"),View!A1213-(6/24),IF(OR(PasteData!$U$1="Mountain Standard Time",PasteData!$U$1="Pacific Daylight Time"),View!A1213-(7/24),IF(OR(PasteData!$U$1="Pacific Standard Time",PasteData!$U$1="Alaska Daylight Time"),View!A1213-(8/24),IF(PasteData!$U$1="Alaska Standard Time",View!A1213-(9/24),""))))))</f>
        <v>#VALUE!</v>
      </c>
      <c r="C1213" s="10">
        <f>PasteData!C1216</f>
        <v>0</v>
      </c>
      <c r="D1213" s="10">
        <f t="shared" si="91"/>
        <v>5.75</v>
      </c>
      <c r="E1213">
        <f t="shared" si="94"/>
        <v>1</v>
      </c>
      <c r="F1213">
        <f t="shared" si="95"/>
        <v>5.75</v>
      </c>
      <c r="G1213" s="12" t="str">
        <f t="shared" si="92"/>
        <v>Insufficient Data</v>
      </c>
      <c r="H1213" s="13" t="str">
        <f t="shared" si="93"/>
        <v>No Data</v>
      </c>
      <c r="I1213" s="10">
        <f>PasteData!G1216</f>
        <v>0</v>
      </c>
      <c r="J1213" s="10">
        <f>PasteData!H1216</f>
        <v>0</v>
      </c>
    </row>
    <row r="1214" spans="1:10" x14ac:dyDescent="0.3">
      <c r="A1214" s="10" t="str">
        <f>LEFT(PasteData!A1217,19)</f>
        <v/>
      </c>
      <c r="B1214" s="11" t="e">
        <f>IF(PasteData!$U$1="Eastern Daylight Time",View!A1214-(4/24),IF(OR(PasteData!$U$1="Eastern Standard Time",PasteData!$U$1="Central Daylight Time"),View!A1214-(5/24),IF(OR(PasteData!$U$1="Central Standard Time",PasteData!$U$1="Mountain Daylight Time"),View!A1214-(6/24),IF(OR(PasteData!$U$1="Mountain Standard Time",PasteData!$U$1="Pacific Daylight Time"),View!A1214-(7/24),IF(OR(PasteData!$U$1="Pacific Standard Time",PasteData!$U$1="Alaska Daylight Time"),View!A1214-(8/24),IF(PasteData!$U$1="Alaska Standard Time",View!A1214-(9/24),""))))))</f>
        <v>#VALUE!</v>
      </c>
      <c r="C1214" s="10">
        <f>PasteData!C1217</f>
        <v>0</v>
      </c>
      <c r="D1214" s="10">
        <f t="shared" si="91"/>
        <v>5.75</v>
      </c>
      <c r="E1214">
        <f t="shared" si="94"/>
        <v>1</v>
      </c>
      <c r="F1214">
        <f t="shared" si="95"/>
        <v>5.75</v>
      </c>
      <c r="G1214" s="12" t="str">
        <f t="shared" si="92"/>
        <v>Insufficient Data</v>
      </c>
      <c r="H1214" s="13" t="str">
        <f t="shared" si="93"/>
        <v>No Data</v>
      </c>
      <c r="I1214" s="10">
        <f>PasteData!G1217</f>
        <v>0</v>
      </c>
      <c r="J1214" s="10">
        <f>PasteData!H1217</f>
        <v>0</v>
      </c>
    </row>
    <row r="1215" spans="1:10" x14ac:dyDescent="0.3">
      <c r="A1215" s="10" t="str">
        <f>LEFT(PasteData!A1218,19)</f>
        <v/>
      </c>
      <c r="B1215" s="11" t="e">
        <f>IF(PasteData!$U$1="Eastern Daylight Time",View!A1215-(4/24),IF(OR(PasteData!$U$1="Eastern Standard Time",PasteData!$U$1="Central Daylight Time"),View!A1215-(5/24),IF(OR(PasteData!$U$1="Central Standard Time",PasteData!$U$1="Mountain Daylight Time"),View!A1215-(6/24),IF(OR(PasteData!$U$1="Mountain Standard Time",PasteData!$U$1="Pacific Daylight Time"),View!A1215-(7/24),IF(OR(PasteData!$U$1="Pacific Standard Time",PasteData!$U$1="Alaska Daylight Time"),View!A1215-(8/24),IF(PasteData!$U$1="Alaska Standard Time",View!A1215-(9/24),""))))))</f>
        <v>#VALUE!</v>
      </c>
      <c r="C1215" s="10">
        <f>PasteData!C1218</f>
        <v>0</v>
      </c>
      <c r="D1215" s="10">
        <f t="shared" si="91"/>
        <v>5.75</v>
      </c>
      <c r="E1215">
        <f t="shared" si="94"/>
        <v>1</v>
      </c>
      <c r="F1215">
        <f t="shared" si="95"/>
        <v>5.75</v>
      </c>
      <c r="G1215" s="12" t="str">
        <f t="shared" si="92"/>
        <v>Insufficient Data</v>
      </c>
      <c r="H1215" s="13" t="str">
        <f t="shared" si="93"/>
        <v>No Data</v>
      </c>
      <c r="I1215" s="10">
        <f>PasteData!G1218</f>
        <v>0</v>
      </c>
      <c r="J1215" s="10">
        <f>PasteData!H1218</f>
        <v>0</v>
      </c>
    </row>
    <row r="1216" spans="1:10" x14ac:dyDescent="0.3">
      <c r="A1216" s="10" t="str">
        <f>LEFT(PasteData!A1219,19)</f>
        <v/>
      </c>
      <c r="B1216" s="11" t="e">
        <f>IF(PasteData!$U$1="Eastern Daylight Time",View!A1216-(4/24),IF(OR(PasteData!$U$1="Eastern Standard Time",PasteData!$U$1="Central Daylight Time"),View!A1216-(5/24),IF(OR(PasteData!$U$1="Central Standard Time",PasteData!$U$1="Mountain Daylight Time"),View!A1216-(6/24),IF(OR(PasteData!$U$1="Mountain Standard Time",PasteData!$U$1="Pacific Daylight Time"),View!A1216-(7/24),IF(OR(PasteData!$U$1="Pacific Standard Time",PasteData!$U$1="Alaska Daylight Time"),View!A1216-(8/24),IF(PasteData!$U$1="Alaska Standard Time",View!A1216-(9/24),""))))))</f>
        <v>#VALUE!</v>
      </c>
      <c r="C1216" s="10">
        <f>PasteData!C1219</f>
        <v>0</v>
      </c>
      <c r="D1216" s="10">
        <f t="shared" si="91"/>
        <v>5.75</v>
      </c>
      <c r="E1216">
        <f t="shared" si="94"/>
        <v>1</v>
      </c>
      <c r="F1216">
        <f t="shared" si="95"/>
        <v>5.75</v>
      </c>
      <c r="G1216" s="12" t="str">
        <f t="shared" si="92"/>
        <v>Insufficient Data</v>
      </c>
      <c r="H1216" s="13" t="str">
        <f t="shared" si="93"/>
        <v>No Data</v>
      </c>
      <c r="I1216" s="10">
        <f>PasteData!G1219</f>
        <v>0</v>
      </c>
      <c r="J1216" s="10">
        <f>PasteData!H1219</f>
        <v>0</v>
      </c>
    </row>
    <row r="1217" spans="1:10" x14ac:dyDescent="0.3">
      <c r="A1217" s="10" t="str">
        <f>LEFT(PasteData!A1220,19)</f>
        <v/>
      </c>
      <c r="B1217" s="11" t="e">
        <f>IF(PasteData!$U$1="Eastern Daylight Time",View!A1217-(4/24),IF(OR(PasteData!$U$1="Eastern Standard Time",PasteData!$U$1="Central Daylight Time"),View!A1217-(5/24),IF(OR(PasteData!$U$1="Central Standard Time",PasteData!$U$1="Mountain Daylight Time"),View!A1217-(6/24),IF(OR(PasteData!$U$1="Mountain Standard Time",PasteData!$U$1="Pacific Daylight Time"),View!A1217-(7/24),IF(OR(PasteData!$U$1="Pacific Standard Time",PasteData!$U$1="Alaska Daylight Time"),View!A1217-(8/24),IF(PasteData!$U$1="Alaska Standard Time",View!A1217-(9/24),""))))))</f>
        <v>#VALUE!</v>
      </c>
      <c r="C1217" s="10">
        <f>PasteData!C1220</f>
        <v>0</v>
      </c>
      <c r="D1217" s="10">
        <f t="shared" si="91"/>
        <v>5.75</v>
      </c>
      <c r="E1217">
        <f t="shared" si="94"/>
        <v>1</v>
      </c>
      <c r="F1217">
        <f t="shared" si="95"/>
        <v>5.75</v>
      </c>
      <c r="G1217" s="12" t="str">
        <f t="shared" si="92"/>
        <v>Insufficient Data</v>
      </c>
      <c r="H1217" s="13" t="str">
        <f t="shared" si="93"/>
        <v>No Data</v>
      </c>
      <c r="I1217" s="10">
        <f>PasteData!G1220</f>
        <v>0</v>
      </c>
      <c r="J1217" s="10">
        <f>PasteData!H1220</f>
        <v>0</v>
      </c>
    </row>
    <row r="1218" spans="1:10" x14ac:dyDescent="0.3">
      <c r="A1218" s="10" t="str">
        <f>LEFT(PasteData!A1221,19)</f>
        <v/>
      </c>
      <c r="B1218" s="11" t="e">
        <f>IF(PasteData!$U$1="Eastern Daylight Time",View!A1218-(4/24),IF(OR(PasteData!$U$1="Eastern Standard Time",PasteData!$U$1="Central Daylight Time"),View!A1218-(5/24),IF(OR(PasteData!$U$1="Central Standard Time",PasteData!$U$1="Mountain Daylight Time"),View!A1218-(6/24),IF(OR(PasteData!$U$1="Mountain Standard Time",PasteData!$U$1="Pacific Daylight Time"),View!A1218-(7/24),IF(OR(PasteData!$U$1="Pacific Standard Time",PasteData!$U$1="Alaska Daylight Time"),View!A1218-(8/24),IF(PasteData!$U$1="Alaska Standard Time",View!A1218-(9/24),""))))))</f>
        <v>#VALUE!</v>
      </c>
      <c r="C1218" s="10">
        <f>PasteData!C1221</f>
        <v>0</v>
      </c>
      <c r="D1218" s="10">
        <f t="shared" ref="D1218:D1281" si="96">IF(C1218&lt;=343,0.52*C1218-0.086*J1218+5.75,(0.46*C1218)+(0.000393*(C1218)^2)+2.97)</f>
        <v>5.75</v>
      </c>
      <c r="E1218">
        <f t="shared" si="94"/>
        <v>1</v>
      </c>
      <c r="F1218">
        <f t="shared" si="95"/>
        <v>5.75</v>
      </c>
      <c r="G1218" s="12" t="str">
        <f t="shared" si="92"/>
        <v>Insufficient Data</v>
      </c>
      <c r="H1218" s="13" t="str">
        <f t="shared" si="93"/>
        <v>No Data</v>
      </c>
      <c r="I1218" s="10">
        <f>PasteData!G1221</f>
        <v>0</v>
      </c>
      <c r="J1218" s="10">
        <f>PasteData!H1221</f>
        <v>0</v>
      </c>
    </row>
    <row r="1219" spans="1:10" x14ac:dyDescent="0.3">
      <c r="A1219" s="10" t="str">
        <f>LEFT(PasteData!A1222,19)</f>
        <v/>
      </c>
      <c r="B1219" s="11" t="e">
        <f>IF(PasteData!$U$1="Eastern Daylight Time",View!A1219-(4/24),IF(OR(PasteData!$U$1="Eastern Standard Time",PasteData!$U$1="Central Daylight Time"),View!A1219-(5/24),IF(OR(PasteData!$U$1="Central Standard Time",PasteData!$U$1="Mountain Daylight Time"),View!A1219-(6/24),IF(OR(PasteData!$U$1="Mountain Standard Time",PasteData!$U$1="Pacific Daylight Time"),View!A1219-(7/24),IF(OR(PasteData!$U$1="Pacific Standard Time",PasteData!$U$1="Alaska Daylight Time"),View!A1219-(8/24),IF(PasteData!$U$1="Alaska Standard Time",View!A1219-(9/24),""))))))</f>
        <v>#VALUE!</v>
      </c>
      <c r="C1219" s="10">
        <f>PasteData!C1222</f>
        <v>0</v>
      </c>
      <c r="D1219" s="10">
        <f t="shared" si="96"/>
        <v>5.75</v>
      </c>
      <c r="E1219">
        <f t="shared" si="94"/>
        <v>1</v>
      </c>
      <c r="F1219">
        <f t="shared" si="95"/>
        <v>5.75</v>
      </c>
      <c r="G1219" s="12" t="str">
        <f t="shared" ref="G1219:G1282" si="97">IF(COUNTBLANK(A1219:A1230)&gt;=12,"Insufficient Data",ROUND(IF(AND(TRUNC(F1219,1)&gt;=0,TRUNC(F1219,1)&lt;=12),(50/12)*TRUNC(F1219,1),IF(AND(TRUNC(F1219,1)&gt;=12.1,TRUNC(F1219,1)&lt;=35.4),(49/23.3)*(TRUNC(F1219,1)-12.1)+51,IF(AND(TRUNC(F1219,1)&gt;=35.5,TRUNC(F1219,1)&lt;=55.4),(49/19.9)*(TRUNC(F1219,1)-35.5)+101,IF(AND(TRUNC(F1219,1)&gt;=55.5,TRUNC(F1219,1)&lt;=150.4),(49/94.9)*(TRUNC(F1219,1)-55.5)+151,IF(AND(TRUNC(F1219,1)&gt;=150.5,TRUNC(F1219,1)&lt;=250.4),(99/99.9)*(TRUNC(F1219,1)-150.5)+201,IF(AND(TRUNC(F1219,1)&gt;=250.5,TRUNC(F1219,1)&lt;=350.4),(99/99.9)*(TRUNC(F1219,1)-250.5)+301,IF(TRUNC(F1219,1)&gt;=350.5,(99/149.9)*(TRUNC(F1219,1)-350.5)+401,"No Data"))))))),0))</f>
        <v>Insufficient Data</v>
      </c>
      <c r="H1219" s="13" t="str">
        <f t="shared" ref="H1219:H1282" si="98">IF(ISNUMBER(G1219),IF(AND(G1219&gt;=0,G1219&lt;=50),"Good",IF(AND(G1219&gt;=50,G1219&lt;=100),"Moderate",IF(AND(G1219&gt;=101,G1219&lt;=150),"Unhealthy for Sensitive Groups",IF(AND(G1219&gt;=151,G1219&lt;=200),"Unhealthy",IF(AND(G1219&gt;=201,G1219&lt;=300),"Very Unhealthy",IF(AND(G1219&gt;=301,G1219&lt;=500),"Hazardous",IF(G1219&gt;500,"Beyond the AQI","No Data"))))))),"No Data")</f>
        <v>No Data</v>
      </c>
      <c r="I1219" s="10">
        <f>PasteData!G1222</f>
        <v>0</v>
      </c>
      <c r="J1219" s="10">
        <f>PasteData!H1222</f>
        <v>0</v>
      </c>
    </row>
    <row r="1220" spans="1:10" x14ac:dyDescent="0.3">
      <c r="A1220" s="10" t="str">
        <f>LEFT(PasteData!A1223,19)</f>
        <v/>
      </c>
      <c r="B1220" s="11" t="e">
        <f>IF(PasteData!$U$1="Eastern Daylight Time",View!A1220-(4/24),IF(OR(PasteData!$U$1="Eastern Standard Time",PasteData!$U$1="Central Daylight Time"),View!A1220-(5/24),IF(OR(PasteData!$U$1="Central Standard Time",PasteData!$U$1="Mountain Daylight Time"),View!A1220-(6/24),IF(OR(PasteData!$U$1="Mountain Standard Time",PasteData!$U$1="Pacific Daylight Time"),View!A1220-(7/24),IF(OR(PasteData!$U$1="Pacific Standard Time",PasteData!$U$1="Alaska Daylight Time"),View!A1220-(8/24),IF(PasteData!$U$1="Alaska Standard Time",View!A1220-(9/24),""))))))</f>
        <v>#VALUE!</v>
      </c>
      <c r="C1220" s="10">
        <f>PasteData!C1223</f>
        <v>0</v>
      </c>
      <c r="D1220" s="10">
        <f t="shared" si="96"/>
        <v>5.75</v>
      </c>
      <c r="E1220">
        <f t="shared" si="94"/>
        <v>1</v>
      </c>
      <c r="F1220">
        <f t="shared" si="95"/>
        <v>5.75</v>
      </c>
      <c r="G1220" s="12" t="str">
        <f t="shared" si="97"/>
        <v>Insufficient Data</v>
      </c>
      <c r="H1220" s="13" t="str">
        <f t="shared" si="98"/>
        <v>No Data</v>
      </c>
      <c r="I1220" s="10">
        <f>PasteData!G1223</f>
        <v>0</v>
      </c>
      <c r="J1220" s="10">
        <f>PasteData!H1223</f>
        <v>0</v>
      </c>
    </row>
    <row r="1221" spans="1:10" x14ac:dyDescent="0.3">
      <c r="A1221" s="10" t="str">
        <f>LEFT(PasteData!A1224,19)</f>
        <v/>
      </c>
      <c r="B1221" s="11" t="e">
        <f>IF(PasteData!$U$1="Eastern Daylight Time",View!A1221-(4/24),IF(OR(PasteData!$U$1="Eastern Standard Time",PasteData!$U$1="Central Daylight Time"),View!A1221-(5/24),IF(OR(PasteData!$U$1="Central Standard Time",PasteData!$U$1="Mountain Daylight Time"),View!A1221-(6/24),IF(OR(PasteData!$U$1="Mountain Standard Time",PasteData!$U$1="Pacific Daylight Time"),View!A1221-(7/24),IF(OR(PasteData!$U$1="Pacific Standard Time",PasteData!$U$1="Alaska Daylight Time"),View!A1221-(8/24),IF(PasteData!$U$1="Alaska Standard Time",View!A1221-(9/24),""))))))</f>
        <v>#VALUE!</v>
      </c>
      <c r="C1221" s="10">
        <f>PasteData!C1224</f>
        <v>0</v>
      </c>
      <c r="D1221" s="10">
        <f t="shared" si="96"/>
        <v>5.75</v>
      </c>
      <c r="E1221">
        <f t="shared" si="94"/>
        <v>1</v>
      </c>
      <c r="F1221">
        <f t="shared" si="95"/>
        <v>5.75</v>
      </c>
      <c r="G1221" s="12" t="str">
        <f t="shared" si="97"/>
        <v>Insufficient Data</v>
      </c>
      <c r="H1221" s="13" t="str">
        <f t="shared" si="98"/>
        <v>No Data</v>
      </c>
      <c r="I1221" s="10">
        <f>PasteData!G1224</f>
        <v>0</v>
      </c>
      <c r="J1221" s="10">
        <f>PasteData!H1224</f>
        <v>0</v>
      </c>
    </row>
    <row r="1222" spans="1:10" x14ac:dyDescent="0.3">
      <c r="A1222" s="10" t="str">
        <f>LEFT(PasteData!A1225,19)</f>
        <v/>
      </c>
      <c r="B1222" s="11" t="e">
        <f>IF(PasteData!$U$1="Eastern Daylight Time",View!A1222-(4/24),IF(OR(PasteData!$U$1="Eastern Standard Time",PasteData!$U$1="Central Daylight Time"),View!A1222-(5/24),IF(OR(PasteData!$U$1="Central Standard Time",PasteData!$U$1="Mountain Daylight Time"),View!A1222-(6/24),IF(OR(PasteData!$U$1="Mountain Standard Time",PasteData!$U$1="Pacific Daylight Time"),View!A1222-(7/24),IF(OR(PasteData!$U$1="Pacific Standard Time",PasteData!$U$1="Alaska Daylight Time"),View!A1222-(8/24),IF(PasteData!$U$1="Alaska Standard Time",View!A1222-(9/24),""))))))</f>
        <v>#VALUE!</v>
      </c>
      <c r="C1222" s="10">
        <f>PasteData!C1225</f>
        <v>0</v>
      </c>
      <c r="D1222" s="10">
        <f t="shared" si="96"/>
        <v>5.75</v>
      </c>
      <c r="E1222">
        <f t="shared" si="94"/>
        <v>1</v>
      </c>
      <c r="F1222">
        <f t="shared" si="95"/>
        <v>5.75</v>
      </c>
      <c r="G1222" s="12" t="str">
        <f t="shared" si="97"/>
        <v>Insufficient Data</v>
      </c>
      <c r="H1222" s="13" t="str">
        <f t="shared" si="98"/>
        <v>No Data</v>
      </c>
      <c r="I1222" s="10">
        <f>PasteData!G1225</f>
        <v>0</v>
      </c>
      <c r="J1222" s="10">
        <f>PasteData!H1225</f>
        <v>0</v>
      </c>
    </row>
    <row r="1223" spans="1:10" x14ac:dyDescent="0.3">
      <c r="A1223" s="10" t="str">
        <f>LEFT(PasteData!A1226,19)</f>
        <v/>
      </c>
      <c r="B1223" s="11" t="e">
        <f>IF(PasteData!$U$1="Eastern Daylight Time",View!A1223-(4/24),IF(OR(PasteData!$U$1="Eastern Standard Time",PasteData!$U$1="Central Daylight Time"),View!A1223-(5/24),IF(OR(PasteData!$U$1="Central Standard Time",PasteData!$U$1="Mountain Daylight Time"),View!A1223-(6/24),IF(OR(PasteData!$U$1="Mountain Standard Time",PasteData!$U$1="Pacific Daylight Time"),View!A1223-(7/24),IF(OR(PasteData!$U$1="Pacific Standard Time",PasteData!$U$1="Alaska Daylight Time"),View!A1223-(8/24),IF(PasteData!$U$1="Alaska Standard Time",View!A1223-(9/24),""))))))</f>
        <v>#VALUE!</v>
      </c>
      <c r="C1223" s="10">
        <f>PasteData!C1226</f>
        <v>0</v>
      </c>
      <c r="D1223" s="10">
        <f t="shared" si="96"/>
        <v>5.75</v>
      </c>
      <c r="E1223">
        <f t="shared" si="94"/>
        <v>1</v>
      </c>
      <c r="F1223">
        <f t="shared" si="95"/>
        <v>5.75</v>
      </c>
      <c r="G1223" s="12" t="str">
        <f t="shared" si="97"/>
        <v>Insufficient Data</v>
      </c>
      <c r="H1223" s="13" t="str">
        <f t="shared" si="98"/>
        <v>No Data</v>
      </c>
      <c r="I1223" s="10">
        <f>PasteData!G1226</f>
        <v>0</v>
      </c>
      <c r="J1223" s="10">
        <f>PasteData!H1226</f>
        <v>0</v>
      </c>
    </row>
    <row r="1224" spans="1:10" x14ac:dyDescent="0.3">
      <c r="A1224" s="10" t="str">
        <f>LEFT(PasteData!A1227,19)</f>
        <v/>
      </c>
      <c r="B1224" s="11" t="e">
        <f>IF(PasteData!$U$1="Eastern Daylight Time",View!A1224-(4/24),IF(OR(PasteData!$U$1="Eastern Standard Time",PasteData!$U$1="Central Daylight Time"),View!A1224-(5/24),IF(OR(PasteData!$U$1="Central Standard Time",PasteData!$U$1="Mountain Daylight Time"),View!A1224-(6/24),IF(OR(PasteData!$U$1="Mountain Standard Time",PasteData!$U$1="Pacific Daylight Time"),View!A1224-(7/24),IF(OR(PasteData!$U$1="Pacific Standard Time",PasteData!$U$1="Alaska Daylight Time"),View!A1224-(8/24),IF(PasteData!$U$1="Alaska Standard Time",View!A1224-(9/24),""))))))</f>
        <v>#VALUE!</v>
      </c>
      <c r="C1224" s="10">
        <f>PasteData!C1227</f>
        <v>0</v>
      </c>
      <c r="D1224" s="10">
        <f t="shared" si="96"/>
        <v>5.75</v>
      </c>
      <c r="E1224">
        <f t="shared" si="94"/>
        <v>1</v>
      </c>
      <c r="F1224">
        <f t="shared" si="95"/>
        <v>5.75</v>
      </c>
      <c r="G1224" s="12" t="str">
        <f t="shared" si="97"/>
        <v>Insufficient Data</v>
      </c>
      <c r="H1224" s="13" t="str">
        <f t="shared" si="98"/>
        <v>No Data</v>
      </c>
      <c r="I1224" s="10">
        <f>PasteData!G1227</f>
        <v>0</v>
      </c>
      <c r="J1224" s="10">
        <f>PasteData!H1227</f>
        <v>0</v>
      </c>
    </row>
    <row r="1225" spans="1:10" x14ac:dyDescent="0.3">
      <c r="A1225" s="10" t="str">
        <f>LEFT(PasteData!A1228,19)</f>
        <v/>
      </c>
      <c r="B1225" s="11" t="e">
        <f>IF(PasteData!$U$1="Eastern Daylight Time",View!A1225-(4/24),IF(OR(PasteData!$U$1="Eastern Standard Time",PasteData!$U$1="Central Daylight Time"),View!A1225-(5/24),IF(OR(PasteData!$U$1="Central Standard Time",PasteData!$U$1="Mountain Daylight Time"),View!A1225-(6/24),IF(OR(PasteData!$U$1="Mountain Standard Time",PasteData!$U$1="Pacific Daylight Time"),View!A1225-(7/24),IF(OR(PasteData!$U$1="Pacific Standard Time",PasteData!$U$1="Alaska Daylight Time"),View!A1225-(8/24),IF(PasteData!$U$1="Alaska Standard Time",View!A1225-(9/24),""))))))</f>
        <v>#VALUE!</v>
      </c>
      <c r="C1225" s="10">
        <f>PasteData!C1228</f>
        <v>0</v>
      </c>
      <c r="D1225" s="10">
        <f t="shared" si="96"/>
        <v>5.75</v>
      </c>
      <c r="E1225">
        <f t="shared" si="94"/>
        <v>1</v>
      </c>
      <c r="F1225">
        <f t="shared" si="95"/>
        <v>5.75</v>
      </c>
      <c r="G1225" s="12" t="str">
        <f t="shared" si="97"/>
        <v>Insufficient Data</v>
      </c>
      <c r="H1225" s="13" t="str">
        <f t="shared" si="98"/>
        <v>No Data</v>
      </c>
      <c r="I1225" s="10">
        <f>PasteData!G1228</f>
        <v>0</v>
      </c>
      <c r="J1225" s="10">
        <f>PasteData!H1228</f>
        <v>0</v>
      </c>
    </row>
    <row r="1226" spans="1:10" x14ac:dyDescent="0.3">
      <c r="A1226" s="10" t="str">
        <f>LEFT(PasteData!A1229,19)</f>
        <v/>
      </c>
      <c r="B1226" s="11" t="e">
        <f>IF(PasteData!$U$1="Eastern Daylight Time",View!A1226-(4/24),IF(OR(PasteData!$U$1="Eastern Standard Time",PasteData!$U$1="Central Daylight Time"),View!A1226-(5/24),IF(OR(PasteData!$U$1="Central Standard Time",PasteData!$U$1="Mountain Daylight Time"),View!A1226-(6/24),IF(OR(PasteData!$U$1="Mountain Standard Time",PasteData!$U$1="Pacific Daylight Time"),View!A1226-(7/24),IF(OR(PasteData!$U$1="Pacific Standard Time",PasteData!$U$1="Alaska Daylight Time"),View!A1226-(8/24),IF(PasteData!$U$1="Alaska Standard Time",View!A1226-(9/24),""))))))</f>
        <v>#VALUE!</v>
      </c>
      <c r="C1226" s="10">
        <f>PasteData!C1229</f>
        <v>0</v>
      </c>
      <c r="D1226" s="10">
        <f t="shared" si="96"/>
        <v>5.75</v>
      </c>
      <c r="E1226">
        <f t="shared" si="94"/>
        <v>1</v>
      </c>
      <c r="F1226">
        <f t="shared" si="95"/>
        <v>5.75</v>
      </c>
      <c r="G1226" s="12" t="str">
        <f t="shared" si="97"/>
        <v>Insufficient Data</v>
      </c>
      <c r="H1226" s="13" t="str">
        <f t="shared" si="98"/>
        <v>No Data</v>
      </c>
      <c r="I1226" s="10">
        <f>PasteData!G1229</f>
        <v>0</v>
      </c>
      <c r="J1226" s="10">
        <f>PasteData!H1229</f>
        <v>0</v>
      </c>
    </row>
    <row r="1227" spans="1:10" x14ac:dyDescent="0.3">
      <c r="A1227" s="10" t="str">
        <f>LEFT(PasteData!A1230,19)</f>
        <v/>
      </c>
      <c r="B1227" s="11" t="e">
        <f>IF(PasteData!$U$1="Eastern Daylight Time",View!A1227-(4/24),IF(OR(PasteData!$U$1="Eastern Standard Time",PasteData!$U$1="Central Daylight Time"),View!A1227-(5/24),IF(OR(PasteData!$U$1="Central Standard Time",PasteData!$U$1="Mountain Daylight Time"),View!A1227-(6/24),IF(OR(PasteData!$U$1="Mountain Standard Time",PasteData!$U$1="Pacific Daylight Time"),View!A1227-(7/24),IF(OR(PasteData!$U$1="Pacific Standard Time",PasteData!$U$1="Alaska Daylight Time"),View!A1227-(8/24),IF(PasteData!$U$1="Alaska Standard Time",View!A1227-(9/24),""))))))</f>
        <v>#VALUE!</v>
      </c>
      <c r="C1227" s="10">
        <f>PasteData!C1230</f>
        <v>0</v>
      </c>
      <c r="D1227" s="10">
        <f t="shared" si="96"/>
        <v>5.75</v>
      </c>
      <c r="E1227">
        <f t="shared" si="94"/>
        <v>1</v>
      </c>
      <c r="F1227">
        <f t="shared" si="95"/>
        <v>5.75</v>
      </c>
      <c r="G1227" s="12" t="str">
        <f t="shared" si="97"/>
        <v>Insufficient Data</v>
      </c>
      <c r="H1227" s="13" t="str">
        <f t="shared" si="98"/>
        <v>No Data</v>
      </c>
      <c r="I1227" s="10">
        <f>PasteData!G1230</f>
        <v>0</v>
      </c>
      <c r="J1227" s="10">
        <f>PasteData!H1230</f>
        <v>0</v>
      </c>
    </row>
    <row r="1228" spans="1:10" x14ac:dyDescent="0.3">
      <c r="A1228" s="10" t="str">
        <f>LEFT(PasteData!A1231,19)</f>
        <v/>
      </c>
      <c r="B1228" s="11" t="e">
        <f>IF(PasteData!$U$1="Eastern Daylight Time",View!A1228-(4/24),IF(OR(PasteData!$U$1="Eastern Standard Time",PasteData!$U$1="Central Daylight Time"),View!A1228-(5/24),IF(OR(PasteData!$U$1="Central Standard Time",PasteData!$U$1="Mountain Daylight Time"),View!A1228-(6/24),IF(OR(PasteData!$U$1="Mountain Standard Time",PasteData!$U$1="Pacific Daylight Time"),View!A1228-(7/24),IF(OR(PasteData!$U$1="Pacific Standard Time",PasteData!$U$1="Alaska Daylight Time"),View!A1228-(8/24),IF(PasteData!$U$1="Alaska Standard Time",View!A1228-(9/24),""))))))</f>
        <v>#VALUE!</v>
      </c>
      <c r="C1228" s="10">
        <f>PasteData!C1231</f>
        <v>0</v>
      </c>
      <c r="D1228" s="10">
        <f t="shared" si="96"/>
        <v>5.75</v>
      </c>
      <c r="E1228">
        <f t="shared" si="94"/>
        <v>1</v>
      </c>
      <c r="F1228">
        <f t="shared" si="95"/>
        <v>5.75</v>
      </c>
      <c r="G1228" s="12" t="str">
        <f t="shared" si="97"/>
        <v>Insufficient Data</v>
      </c>
      <c r="H1228" s="13" t="str">
        <f t="shared" si="98"/>
        <v>No Data</v>
      </c>
      <c r="I1228" s="10">
        <f>PasteData!G1231</f>
        <v>0</v>
      </c>
      <c r="J1228" s="10">
        <f>PasteData!H1231</f>
        <v>0</v>
      </c>
    </row>
    <row r="1229" spans="1:10" x14ac:dyDescent="0.3">
      <c r="A1229" s="10" t="str">
        <f>LEFT(PasteData!A1232,19)</f>
        <v/>
      </c>
      <c r="B1229" s="11" t="e">
        <f>IF(PasteData!$U$1="Eastern Daylight Time",View!A1229-(4/24),IF(OR(PasteData!$U$1="Eastern Standard Time",PasteData!$U$1="Central Daylight Time"),View!A1229-(5/24),IF(OR(PasteData!$U$1="Central Standard Time",PasteData!$U$1="Mountain Daylight Time"),View!A1229-(6/24),IF(OR(PasteData!$U$1="Mountain Standard Time",PasteData!$U$1="Pacific Daylight Time"),View!A1229-(7/24),IF(OR(PasteData!$U$1="Pacific Standard Time",PasteData!$U$1="Alaska Daylight Time"),View!A1229-(8/24),IF(PasteData!$U$1="Alaska Standard Time",View!A1229-(9/24),""))))))</f>
        <v>#VALUE!</v>
      </c>
      <c r="C1229" s="10">
        <f>PasteData!C1232</f>
        <v>0</v>
      </c>
      <c r="D1229" s="10">
        <f t="shared" si="96"/>
        <v>5.75</v>
      </c>
      <c r="E1229">
        <f t="shared" si="94"/>
        <v>1</v>
      </c>
      <c r="F1229">
        <f t="shared" si="95"/>
        <v>5.75</v>
      </c>
      <c r="G1229" s="12" t="str">
        <f t="shared" si="97"/>
        <v>Insufficient Data</v>
      </c>
      <c r="H1229" s="13" t="str">
        <f t="shared" si="98"/>
        <v>No Data</v>
      </c>
      <c r="I1229" s="10">
        <f>PasteData!G1232</f>
        <v>0</v>
      </c>
      <c r="J1229" s="10">
        <f>PasteData!H1232</f>
        <v>0</v>
      </c>
    </row>
    <row r="1230" spans="1:10" x14ac:dyDescent="0.3">
      <c r="A1230" s="10" t="str">
        <f>LEFT(PasteData!A1233,19)</f>
        <v/>
      </c>
      <c r="B1230" s="11" t="e">
        <f>IF(PasteData!$U$1="Eastern Daylight Time",View!A1230-(4/24),IF(OR(PasteData!$U$1="Eastern Standard Time",PasteData!$U$1="Central Daylight Time"),View!A1230-(5/24),IF(OR(PasteData!$U$1="Central Standard Time",PasteData!$U$1="Mountain Daylight Time"),View!A1230-(6/24),IF(OR(PasteData!$U$1="Mountain Standard Time",PasteData!$U$1="Pacific Daylight Time"),View!A1230-(7/24),IF(OR(PasteData!$U$1="Pacific Standard Time",PasteData!$U$1="Alaska Daylight Time"),View!A1230-(8/24),IF(PasteData!$U$1="Alaska Standard Time",View!A1230-(9/24),""))))))</f>
        <v>#VALUE!</v>
      </c>
      <c r="C1230" s="10">
        <f>PasteData!C1233</f>
        <v>0</v>
      </c>
      <c r="D1230" s="10">
        <f t="shared" si="96"/>
        <v>5.75</v>
      </c>
      <c r="E1230">
        <f t="shared" ref="E1230:E1293" si="99">IF(1-(MAX(D1219:D1230)-MIN(D1219:D1230))/MAX(D1219:D1230)&lt;0.5,0.5,1-((MAX(D1219:D1230)-MIN(D1219:D1230))/MAX(D1219:D1230)))</f>
        <v>1</v>
      </c>
      <c r="F1230">
        <f t="shared" ref="F1230:F1293" si="100">((D1230*(E1230^0))+(D1229*(E1230^1))+(D1228*(E1230^2))+(D1227*(E1230^3))+(D1226*(E1230^4))+(D1225*(E1230^5))+(D1224*(E1230^6))+(D1223*(E1230^7))+(D1222*(E1230^8))+(D1221*(E1230^9))+(D1220*(E1230^10))+(D1219*(E1230^11)))/((E1230^0)+(E1230^1)+(E1230^2)+(E1230^3)+(E1230^4)+(E1230^5)+(E1230^6)+(E1230^7)+(E1230^8)+(E1230^9)+(E1230^10)+(E1230^11))</f>
        <v>5.75</v>
      </c>
      <c r="G1230" s="12" t="str">
        <f t="shared" si="97"/>
        <v>Insufficient Data</v>
      </c>
      <c r="H1230" s="13" t="str">
        <f t="shared" si="98"/>
        <v>No Data</v>
      </c>
      <c r="I1230" s="10">
        <f>PasteData!G1233</f>
        <v>0</v>
      </c>
      <c r="J1230" s="10">
        <f>PasteData!H1233</f>
        <v>0</v>
      </c>
    </row>
    <row r="1231" spans="1:10" x14ac:dyDescent="0.3">
      <c r="A1231" s="10" t="str">
        <f>LEFT(PasteData!A1234,19)</f>
        <v/>
      </c>
      <c r="B1231" s="11" t="e">
        <f>IF(PasteData!$U$1="Eastern Daylight Time",View!A1231-(4/24),IF(OR(PasteData!$U$1="Eastern Standard Time",PasteData!$U$1="Central Daylight Time"),View!A1231-(5/24),IF(OR(PasteData!$U$1="Central Standard Time",PasteData!$U$1="Mountain Daylight Time"),View!A1231-(6/24),IF(OR(PasteData!$U$1="Mountain Standard Time",PasteData!$U$1="Pacific Daylight Time"),View!A1231-(7/24),IF(OR(PasteData!$U$1="Pacific Standard Time",PasteData!$U$1="Alaska Daylight Time"),View!A1231-(8/24),IF(PasteData!$U$1="Alaska Standard Time",View!A1231-(9/24),""))))))</f>
        <v>#VALUE!</v>
      </c>
      <c r="C1231" s="10">
        <f>PasteData!C1234</f>
        <v>0</v>
      </c>
      <c r="D1231" s="10">
        <f t="shared" si="96"/>
        <v>5.75</v>
      </c>
      <c r="E1231">
        <f t="shared" si="99"/>
        <v>1</v>
      </c>
      <c r="F1231">
        <f t="shared" si="100"/>
        <v>5.75</v>
      </c>
      <c r="G1231" s="12" t="str">
        <f t="shared" si="97"/>
        <v>Insufficient Data</v>
      </c>
      <c r="H1231" s="13" t="str">
        <f t="shared" si="98"/>
        <v>No Data</v>
      </c>
      <c r="I1231" s="10">
        <f>PasteData!G1234</f>
        <v>0</v>
      </c>
      <c r="J1231" s="10">
        <f>PasteData!H1234</f>
        <v>0</v>
      </c>
    </row>
    <row r="1232" spans="1:10" x14ac:dyDescent="0.3">
      <c r="A1232" s="10" t="str">
        <f>LEFT(PasteData!A1235,19)</f>
        <v/>
      </c>
      <c r="B1232" s="11" t="e">
        <f>IF(PasteData!$U$1="Eastern Daylight Time",View!A1232-(4/24),IF(OR(PasteData!$U$1="Eastern Standard Time",PasteData!$U$1="Central Daylight Time"),View!A1232-(5/24),IF(OR(PasteData!$U$1="Central Standard Time",PasteData!$U$1="Mountain Daylight Time"),View!A1232-(6/24),IF(OR(PasteData!$U$1="Mountain Standard Time",PasteData!$U$1="Pacific Daylight Time"),View!A1232-(7/24),IF(OR(PasteData!$U$1="Pacific Standard Time",PasteData!$U$1="Alaska Daylight Time"),View!A1232-(8/24),IF(PasteData!$U$1="Alaska Standard Time",View!A1232-(9/24),""))))))</f>
        <v>#VALUE!</v>
      </c>
      <c r="C1232" s="10">
        <f>PasteData!C1235</f>
        <v>0</v>
      </c>
      <c r="D1232" s="10">
        <f t="shared" si="96"/>
        <v>5.75</v>
      </c>
      <c r="E1232">
        <f t="shared" si="99"/>
        <v>1</v>
      </c>
      <c r="F1232">
        <f t="shared" si="100"/>
        <v>5.75</v>
      </c>
      <c r="G1232" s="12" t="str">
        <f t="shared" si="97"/>
        <v>Insufficient Data</v>
      </c>
      <c r="H1232" s="13" t="str">
        <f t="shared" si="98"/>
        <v>No Data</v>
      </c>
      <c r="I1232" s="10">
        <f>PasteData!G1235</f>
        <v>0</v>
      </c>
      <c r="J1232" s="10">
        <f>PasteData!H1235</f>
        <v>0</v>
      </c>
    </row>
    <row r="1233" spans="1:10" x14ac:dyDescent="0.3">
      <c r="A1233" s="10" t="str">
        <f>LEFT(PasteData!A1236,19)</f>
        <v/>
      </c>
      <c r="B1233" s="11" t="e">
        <f>IF(PasteData!$U$1="Eastern Daylight Time",View!A1233-(4/24),IF(OR(PasteData!$U$1="Eastern Standard Time",PasteData!$U$1="Central Daylight Time"),View!A1233-(5/24),IF(OR(PasteData!$U$1="Central Standard Time",PasteData!$U$1="Mountain Daylight Time"),View!A1233-(6/24),IF(OR(PasteData!$U$1="Mountain Standard Time",PasteData!$U$1="Pacific Daylight Time"),View!A1233-(7/24),IF(OR(PasteData!$U$1="Pacific Standard Time",PasteData!$U$1="Alaska Daylight Time"),View!A1233-(8/24),IF(PasteData!$U$1="Alaska Standard Time",View!A1233-(9/24),""))))))</f>
        <v>#VALUE!</v>
      </c>
      <c r="C1233" s="10">
        <f>PasteData!C1236</f>
        <v>0</v>
      </c>
      <c r="D1233" s="10">
        <f t="shared" si="96"/>
        <v>5.75</v>
      </c>
      <c r="E1233">
        <f t="shared" si="99"/>
        <v>1</v>
      </c>
      <c r="F1233">
        <f t="shared" si="100"/>
        <v>5.75</v>
      </c>
      <c r="G1233" s="12" t="str">
        <f t="shared" si="97"/>
        <v>Insufficient Data</v>
      </c>
      <c r="H1233" s="13" t="str">
        <f t="shared" si="98"/>
        <v>No Data</v>
      </c>
      <c r="I1233" s="10">
        <f>PasteData!G1236</f>
        <v>0</v>
      </c>
      <c r="J1233" s="10">
        <f>PasteData!H1236</f>
        <v>0</v>
      </c>
    </row>
    <row r="1234" spans="1:10" x14ac:dyDescent="0.3">
      <c r="A1234" s="10" t="str">
        <f>LEFT(PasteData!A1237,19)</f>
        <v/>
      </c>
      <c r="B1234" s="11" t="e">
        <f>IF(PasteData!$U$1="Eastern Daylight Time",View!A1234-(4/24),IF(OR(PasteData!$U$1="Eastern Standard Time",PasteData!$U$1="Central Daylight Time"),View!A1234-(5/24),IF(OR(PasteData!$U$1="Central Standard Time",PasteData!$U$1="Mountain Daylight Time"),View!A1234-(6/24),IF(OR(PasteData!$U$1="Mountain Standard Time",PasteData!$U$1="Pacific Daylight Time"),View!A1234-(7/24),IF(OR(PasteData!$U$1="Pacific Standard Time",PasteData!$U$1="Alaska Daylight Time"),View!A1234-(8/24),IF(PasteData!$U$1="Alaska Standard Time",View!A1234-(9/24),""))))))</f>
        <v>#VALUE!</v>
      </c>
      <c r="C1234" s="10">
        <f>PasteData!C1237</f>
        <v>0</v>
      </c>
      <c r="D1234" s="10">
        <f t="shared" si="96"/>
        <v>5.75</v>
      </c>
      <c r="E1234">
        <f t="shared" si="99"/>
        <v>1</v>
      </c>
      <c r="F1234">
        <f t="shared" si="100"/>
        <v>5.75</v>
      </c>
      <c r="G1234" s="12" t="str">
        <f t="shared" si="97"/>
        <v>Insufficient Data</v>
      </c>
      <c r="H1234" s="13" t="str">
        <f t="shared" si="98"/>
        <v>No Data</v>
      </c>
      <c r="I1234" s="10">
        <f>PasteData!G1237</f>
        <v>0</v>
      </c>
      <c r="J1234" s="10">
        <f>PasteData!H1237</f>
        <v>0</v>
      </c>
    </row>
    <row r="1235" spans="1:10" x14ac:dyDescent="0.3">
      <c r="A1235" s="10" t="str">
        <f>LEFT(PasteData!A1238,19)</f>
        <v/>
      </c>
      <c r="B1235" s="11" t="e">
        <f>IF(PasteData!$U$1="Eastern Daylight Time",View!A1235-(4/24),IF(OR(PasteData!$U$1="Eastern Standard Time",PasteData!$U$1="Central Daylight Time"),View!A1235-(5/24),IF(OR(PasteData!$U$1="Central Standard Time",PasteData!$U$1="Mountain Daylight Time"),View!A1235-(6/24),IF(OR(PasteData!$U$1="Mountain Standard Time",PasteData!$U$1="Pacific Daylight Time"),View!A1235-(7/24),IF(OR(PasteData!$U$1="Pacific Standard Time",PasteData!$U$1="Alaska Daylight Time"),View!A1235-(8/24),IF(PasteData!$U$1="Alaska Standard Time",View!A1235-(9/24),""))))))</f>
        <v>#VALUE!</v>
      </c>
      <c r="C1235" s="10">
        <f>PasteData!C1238</f>
        <v>0</v>
      </c>
      <c r="D1235" s="10">
        <f t="shared" si="96"/>
        <v>5.75</v>
      </c>
      <c r="E1235">
        <f t="shared" si="99"/>
        <v>1</v>
      </c>
      <c r="F1235">
        <f t="shared" si="100"/>
        <v>5.75</v>
      </c>
      <c r="G1235" s="12" t="str">
        <f t="shared" si="97"/>
        <v>Insufficient Data</v>
      </c>
      <c r="H1235" s="13" t="str">
        <f t="shared" si="98"/>
        <v>No Data</v>
      </c>
      <c r="I1235" s="10">
        <f>PasteData!G1238</f>
        <v>0</v>
      </c>
      <c r="J1235" s="10">
        <f>PasteData!H1238</f>
        <v>0</v>
      </c>
    </row>
    <row r="1236" spans="1:10" x14ac:dyDescent="0.3">
      <c r="A1236" s="10" t="str">
        <f>LEFT(PasteData!A1239,19)</f>
        <v/>
      </c>
      <c r="B1236" s="11" t="e">
        <f>IF(PasteData!$U$1="Eastern Daylight Time",View!A1236-(4/24),IF(OR(PasteData!$U$1="Eastern Standard Time",PasteData!$U$1="Central Daylight Time"),View!A1236-(5/24),IF(OR(PasteData!$U$1="Central Standard Time",PasteData!$U$1="Mountain Daylight Time"),View!A1236-(6/24),IF(OR(PasteData!$U$1="Mountain Standard Time",PasteData!$U$1="Pacific Daylight Time"),View!A1236-(7/24),IF(OR(PasteData!$U$1="Pacific Standard Time",PasteData!$U$1="Alaska Daylight Time"),View!A1236-(8/24),IF(PasteData!$U$1="Alaska Standard Time",View!A1236-(9/24),""))))))</f>
        <v>#VALUE!</v>
      </c>
      <c r="C1236" s="10">
        <f>PasteData!C1239</f>
        <v>0</v>
      </c>
      <c r="D1236" s="10">
        <f t="shared" si="96"/>
        <v>5.75</v>
      </c>
      <c r="E1236">
        <f t="shared" si="99"/>
        <v>1</v>
      </c>
      <c r="F1236">
        <f t="shared" si="100"/>
        <v>5.75</v>
      </c>
      <c r="G1236" s="12" t="str">
        <f t="shared" si="97"/>
        <v>Insufficient Data</v>
      </c>
      <c r="H1236" s="13" t="str">
        <f t="shared" si="98"/>
        <v>No Data</v>
      </c>
      <c r="I1236" s="10">
        <f>PasteData!G1239</f>
        <v>0</v>
      </c>
      <c r="J1236" s="10">
        <f>PasteData!H1239</f>
        <v>0</v>
      </c>
    </row>
    <row r="1237" spans="1:10" x14ac:dyDescent="0.3">
      <c r="A1237" s="10" t="str">
        <f>LEFT(PasteData!A1240,19)</f>
        <v/>
      </c>
      <c r="B1237" s="11" t="e">
        <f>IF(PasteData!$U$1="Eastern Daylight Time",View!A1237-(4/24),IF(OR(PasteData!$U$1="Eastern Standard Time",PasteData!$U$1="Central Daylight Time"),View!A1237-(5/24),IF(OR(PasteData!$U$1="Central Standard Time",PasteData!$U$1="Mountain Daylight Time"),View!A1237-(6/24),IF(OR(PasteData!$U$1="Mountain Standard Time",PasteData!$U$1="Pacific Daylight Time"),View!A1237-(7/24),IF(OR(PasteData!$U$1="Pacific Standard Time",PasteData!$U$1="Alaska Daylight Time"),View!A1237-(8/24),IF(PasteData!$U$1="Alaska Standard Time",View!A1237-(9/24),""))))))</f>
        <v>#VALUE!</v>
      </c>
      <c r="C1237" s="10">
        <f>PasteData!C1240</f>
        <v>0</v>
      </c>
      <c r="D1237" s="10">
        <f t="shared" si="96"/>
        <v>5.75</v>
      </c>
      <c r="E1237">
        <f t="shared" si="99"/>
        <v>1</v>
      </c>
      <c r="F1237">
        <f t="shared" si="100"/>
        <v>5.75</v>
      </c>
      <c r="G1237" s="12" t="str">
        <f t="shared" si="97"/>
        <v>Insufficient Data</v>
      </c>
      <c r="H1237" s="13" t="str">
        <f t="shared" si="98"/>
        <v>No Data</v>
      </c>
      <c r="I1237" s="10">
        <f>PasteData!G1240</f>
        <v>0</v>
      </c>
      <c r="J1237" s="10">
        <f>PasteData!H1240</f>
        <v>0</v>
      </c>
    </row>
    <row r="1238" spans="1:10" x14ac:dyDescent="0.3">
      <c r="A1238" s="10" t="str">
        <f>LEFT(PasteData!A1241,19)</f>
        <v/>
      </c>
      <c r="B1238" s="11" t="e">
        <f>IF(PasteData!$U$1="Eastern Daylight Time",View!A1238-(4/24),IF(OR(PasteData!$U$1="Eastern Standard Time",PasteData!$U$1="Central Daylight Time"),View!A1238-(5/24),IF(OR(PasteData!$U$1="Central Standard Time",PasteData!$U$1="Mountain Daylight Time"),View!A1238-(6/24),IF(OR(PasteData!$U$1="Mountain Standard Time",PasteData!$U$1="Pacific Daylight Time"),View!A1238-(7/24),IF(OR(PasteData!$U$1="Pacific Standard Time",PasteData!$U$1="Alaska Daylight Time"),View!A1238-(8/24),IF(PasteData!$U$1="Alaska Standard Time",View!A1238-(9/24),""))))))</f>
        <v>#VALUE!</v>
      </c>
      <c r="C1238" s="10">
        <f>PasteData!C1241</f>
        <v>0</v>
      </c>
      <c r="D1238" s="10">
        <f t="shared" si="96"/>
        <v>5.75</v>
      </c>
      <c r="E1238">
        <f t="shared" si="99"/>
        <v>1</v>
      </c>
      <c r="F1238">
        <f t="shared" si="100"/>
        <v>5.75</v>
      </c>
      <c r="G1238" s="12" t="str">
        <f t="shared" si="97"/>
        <v>Insufficient Data</v>
      </c>
      <c r="H1238" s="13" t="str">
        <f t="shared" si="98"/>
        <v>No Data</v>
      </c>
      <c r="I1238" s="10">
        <f>PasteData!G1241</f>
        <v>0</v>
      </c>
      <c r="J1238" s="10">
        <f>PasteData!H1241</f>
        <v>0</v>
      </c>
    </row>
    <row r="1239" spans="1:10" x14ac:dyDescent="0.3">
      <c r="A1239" s="10" t="str">
        <f>LEFT(PasteData!A1242,19)</f>
        <v/>
      </c>
      <c r="B1239" s="11" t="e">
        <f>IF(PasteData!$U$1="Eastern Daylight Time",View!A1239-(4/24),IF(OR(PasteData!$U$1="Eastern Standard Time",PasteData!$U$1="Central Daylight Time"),View!A1239-(5/24),IF(OR(PasteData!$U$1="Central Standard Time",PasteData!$U$1="Mountain Daylight Time"),View!A1239-(6/24),IF(OR(PasteData!$U$1="Mountain Standard Time",PasteData!$U$1="Pacific Daylight Time"),View!A1239-(7/24),IF(OR(PasteData!$U$1="Pacific Standard Time",PasteData!$U$1="Alaska Daylight Time"),View!A1239-(8/24),IF(PasteData!$U$1="Alaska Standard Time",View!A1239-(9/24),""))))))</f>
        <v>#VALUE!</v>
      </c>
      <c r="C1239" s="10">
        <f>PasteData!C1242</f>
        <v>0</v>
      </c>
      <c r="D1239" s="10">
        <f t="shared" si="96"/>
        <v>5.75</v>
      </c>
      <c r="E1239">
        <f t="shared" si="99"/>
        <v>1</v>
      </c>
      <c r="F1239">
        <f t="shared" si="100"/>
        <v>5.75</v>
      </c>
      <c r="G1239" s="12" t="str">
        <f t="shared" si="97"/>
        <v>Insufficient Data</v>
      </c>
      <c r="H1239" s="13" t="str">
        <f t="shared" si="98"/>
        <v>No Data</v>
      </c>
      <c r="I1239" s="10">
        <f>PasteData!G1242</f>
        <v>0</v>
      </c>
      <c r="J1239" s="10">
        <f>PasteData!H1242</f>
        <v>0</v>
      </c>
    </row>
    <row r="1240" spans="1:10" x14ac:dyDescent="0.3">
      <c r="A1240" s="10" t="str">
        <f>LEFT(PasteData!A1243,19)</f>
        <v/>
      </c>
      <c r="B1240" s="11" t="e">
        <f>IF(PasteData!$U$1="Eastern Daylight Time",View!A1240-(4/24),IF(OR(PasteData!$U$1="Eastern Standard Time",PasteData!$U$1="Central Daylight Time"),View!A1240-(5/24),IF(OR(PasteData!$U$1="Central Standard Time",PasteData!$U$1="Mountain Daylight Time"),View!A1240-(6/24),IF(OR(PasteData!$U$1="Mountain Standard Time",PasteData!$U$1="Pacific Daylight Time"),View!A1240-(7/24),IF(OR(PasteData!$U$1="Pacific Standard Time",PasteData!$U$1="Alaska Daylight Time"),View!A1240-(8/24),IF(PasteData!$U$1="Alaska Standard Time",View!A1240-(9/24),""))))))</f>
        <v>#VALUE!</v>
      </c>
      <c r="C1240" s="10">
        <f>PasteData!C1243</f>
        <v>0</v>
      </c>
      <c r="D1240" s="10">
        <f t="shared" si="96"/>
        <v>5.75</v>
      </c>
      <c r="E1240">
        <f t="shared" si="99"/>
        <v>1</v>
      </c>
      <c r="F1240">
        <f t="shared" si="100"/>
        <v>5.75</v>
      </c>
      <c r="G1240" s="12" t="str">
        <f t="shared" si="97"/>
        <v>Insufficient Data</v>
      </c>
      <c r="H1240" s="13" t="str">
        <f t="shared" si="98"/>
        <v>No Data</v>
      </c>
      <c r="I1240" s="10">
        <f>PasteData!G1243</f>
        <v>0</v>
      </c>
      <c r="J1240" s="10">
        <f>PasteData!H1243</f>
        <v>0</v>
      </c>
    </row>
    <row r="1241" spans="1:10" x14ac:dyDescent="0.3">
      <c r="A1241" s="10" t="str">
        <f>LEFT(PasteData!A1244,19)</f>
        <v/>
      </c>
      <c r="B1241" s="11" t="e">
        <f>IF(PasteData!$U$1="Eastern Daylight Time",View!A1241-(4/24),IF(OR(PasteData!$U$1="Eastern Standard Time",PasteData!$U$1="Central Daylight Time"),View!A1241-(5/24),IF(OR(PasteData!$U$1="Central Standard Time",PasteData!$U$1="Mountain Daylight Time"),View!A1241-(6/24),IF(OR(PasteData!$U$1="Mountain Standard Time",PasteData!$U$1="Pacific Daylight Time"),View!A1241-(7/24),IF(OR(PasteData!$U$1="Pacific Standard Time",PasteData!$U$1="Alaska Daylight Time"),View!A1241-(8/24),IF(PasteData!$U$1="Alaska Standard Time",View!A1241-(9/24),""))))))</f>
        <v>#VALUE!</v>
      </c>
      <c r="C1241" s="10">
        <f>PasteData!C1244</f>
        <v>0</v>
      </c>
      <c r="D1241" s="10">
        <f t="shared" si="96"/>
        <v>5.75</v>
      </c>
      <c r="E1241">
        <f t="shared" si="99"/>
        <v>1</v>
      </c>
      <c r="F1241">
        <f t="shared" si="100"/>
        <v>5.75</v>
      </c>
      <c r="G1241" s="12" t="str">
        <f t="shared" si="97"/>
        <v>Insufficient Data</v>
      </c>
      <c r="H1241" s="13" t="str">
        <f t="shared" si="98"/>
        <v>No Data</v>
      </c>
      <c r="I1241" s="10">
        <f>PasteData!G1244</f>
        <v>0</v>
      </c>
      <c r="J1241" s="10">
        <f>PasteData!H1244</f>
        <v>0</v>
      </c>
    </row>
    <row r="1242" spans="1:10" x14ac:dyDescent="0.3">
      <c r="A1242" s="10" t="str">
        <f>LEFT(PasteData!A1245,19)</f>
        <v/>
      </c>
      <c r="B1242" s="11" t="e">
        <f>IF(PasteData!$U$1="Eastern Daylight Time",View!A1242-(4/24),IF(OR(PasteData!$U$1="Eastern Standard Time",PasteData!$U$1="Central Daylight Time"),View!A1242-(5/24),IF(OR(PasteData!$U$1="Central Standard Time",PasteData!$U$1="Mountain Daylight Time"),View!A1242-(6/24),IF(OR(PasteData!$U$1="Mountain Standard Time",PasteData!$U$1="Pacific Daylight Time"),View!A1242-(7/24),IF(OR(PasteData!$U$1="Pacific Standard Time",PasteData!$U$1="Alaska Daylight Time"),View!A1242-(8/24),IF(PasteData!$U$1="Alaska Standard Time",View!A1242-(9/24),""))))))</f>
        <v>#VALUE!</v>
      </c>
      <c r="C1242" s="10">
        <f>PasteData!C1245</f>
        <v>0</v>
      </c>
      <c r="D1242" s="10">
        <f t="shared" si="96"/>
        <v>5.75</v>
      </c>
      <c r="E1242">
        <f t="shared" si="99"/>
        <v>1</v>
      </c>
      <c r="F1242">
        <f t="shared" si="100"/>
        <v>5.75</v>
      </c>
      <c r="G1242" s="12" t="str">
        <f t="shared" si="97"/>
        <v>Insufficient Data</v>
      </c>
      <c r="H1242" s="13" t="str">
        <f t="shared" si="98"/>
        <v>No Data</v>
      </c>
      <c r="I1242" s="10">
        <f>PasteData!G1245</f>
        <v>0</v>
      </c>
      <c r="J1242" s="10">
        <f>PasteData!H1245</f>
        <v>0</v>
      </c>
    </row>
    <row r="1243" spans="1:10" x14ac:dyDescent="0.3">
      <c r="A1243" s="10" t="str">
        <f>LEFT(PasteData!A1246,19)</f>
        <v/>
      </c>
      <c r="B1243" s="11" t="e">
        <f>IF(PasteData!$U$1="Eastern Daylight Time",View!A1243-(4/24),IF(OR(PasteData!$U$1="Eastern Standard Time",PasteData!$U$1="Central Daylight Time"),View!A1243-(5/24),IF(OR(PasteData!$U$1="Central Standard Time",PasteData!$U$1="Mountain Daylight Time"),View!A1243-(6/24),IF(OR(PasteData!$U$1="Mountain Standard Time",PasteData!$U$1="Pacific Daylight Time"),View!A1243-(7/24),IF(OR(PasteData!$U$1="Pacific Standard Time",PasteData!$U$1="Alaska Daylight Time"),View!A1243-(8/24),IF(PasteData!$U$1="Alaska Standard Time",View!A1243-(9/24),""))))))</f>
        <v>#VALUE!</v>
      </c>
      <c r="C1243" s="10">
        <f>PasteData!C1246</f>
        <v>0</v>
      </c>
      <c r="D1243" s="10">
        <f t="shared" si="96"/>
        <v>5.75</v>
      </c>
      <c r="E1243">
        <f t="shared" si="99"/>
        <v>1</v>
      </c>
      <c r="F1243">
        <f t="shared" si="100"/>
        <v>5.75</v>
      </c>
      <c r="G1243" s="12" t="str">
        <f t="shared" si="97"/>
        <v>Insufficient Data</v>
      </c>
      <c r="H1243" s="13" t="str">
        <f t="shared" si="98"/>
        <v>No Data</v>
      </c>
      <c r="I1243" s="10">
        <f>PasteData!G1246</f>
        <v>0</v>
      </c>
      <c r="J1243" s="10">
        <f>PasteData!H1246</f>
        <v>0</v>
      </c>
    </row>
    <row r="1244" spans="1:10" x14ac:dyDescent="0.3">
      <c r="A1244" s="10" t="str">
        <f>LEFT(PasteData!A1247,19)</f>
        <v/>
      </c>
      <c r="B1244" s="11" t="e">
        <f>IF(PasteData!$U$1="Eastern Daylight Time",View!A1244-(4/24),IF(OR(PasteData!$U$1="Eastern Standard Time",PasteData!$U$1="Central Daylight Time"),View!A1244-(5/24),IF(OR(PasteData!$U$1="Central Standard Time",PasteData!$U$1="Mountain Daylight Time"),View!A1244-(6/24),IF(OR(PasteData!$U$1="Mountain Standard Time",PasteData!$U$1="Pacific Daylight Time"),View!A1244-(7/24),IF(OR(PasteData!$U$1="Pacific Standard Time",PasteData!$U$1="Alaska Daylight Time"),View!A1244-(8/24),IF(PasteData!$U$1="Alaska Standard Time",View!A1244-(9/24),""))))))</f>
        <v>#VALUE!</v>
      </c>
      <c r="C1244" s="10">
        <f>PasteData!C1247</f>
        <v>0</v>
      </c>
      <c r="D1244" s="10">
        <f t="shared" si="96"/>
        <v>5.75</v>
      </c>
      <c r="E1244">
        <f t="shared" si="99"/>
        <v>1</v>
      </c>
      <c r="F1244">
        <f t="shared" si="100"/>
        <v>5.75</v>
      </c>
      <c r="G1244" s="12" t="str">
        <f t="shared" si="97"/>
        <v>Insufficient Data</v>
      </c>
      <c r="H1244" s="13" t="str">
        <f t="shared" si="98"/>
        <v>No Data</v>
      </c>
      <c r="I1244" s="10">
        <f>PasteData!G1247</f>
        <v>0</v>
      </c>
      <c r="J1244" s="10">
        <f>PasteData!H1247</f>
        <v>0</v>
      </c>
    </row>
    <row r="1245" spans="1:10" x14ac:dyDescent="0.3">
      <c r="A1245" s="10" t="str">
        <f>LEFT(PasteData!A1248,19)</f>
        <v/>
      </c>
      <c r="B1245" s="11" t="e">
        <f>IF(PasteData!$U$1="Eastern Daylight Time",View!A1245-(4/24),IF(OR(PasteData!$U$1="Eastern Standard Time",PasteData!$U$1="Central Daylight Time"),View!A1245-(5/24),IF(OR(PasteData!$U$1="Central Standard Time",PasteData!$U$1="Mountain Daylight Time"),View!A1245-(6/24),IF(OR(PasteData!$U$1="Mountain Standard Time",PasteData!$U$1="Pacific Daylight Time"),View!A1245-(7/24),IF(OR(PasteData!$U$1="Pacific Standard Time",PasteData!$U$1="Alaska Daylight Time"),View!A1245-(8/24),IF(PasteData!$U$1="Alaska Standard Time",View!A1245-(9/24),""))))))</f>
        <v>#VALUE!</v>
      </c>
      <c r="C1245" s="10">
        <f>PasteData!C1248</f>
        <v>0</v>
      </c>
      <c r="D1245" s="10">
        <f t="shared" si="96"/>
        <v>5.75</v>
      </c>
      <c r="E1245">
        <f t="shared" si="99"/>
        <v>1</v>
      </c>
      <c r="F1245">
        <f t="shared" si="100"/>
        <v>5.75</v>
      </c>
      <c r="G1245" s="12" t="str">
        <f t="shared" si="97"/>
        <v>Insufficient Data</v>
      </c>
      <c r="H1245" s="13" t="str">
        <f t="shared" si="98"/>
        <v>No Data</v>
      </c>
      <c r="I1245" s="10">
        <f>PasteData!G1248</f>
        <v>0</v>
      </c>
      <c r="J1245" s="10">
        <f>PasteData!H1248</f>
        <v>0</v>
      </c>
    </row>
    <row r="1246" spans="1:10" x14ac:dyDescent="0.3">
      <c r="A1246" s="10" t="str">
        <f>LEFT(PasteData!A1249,19)</f>
        <v/>
      </c>
      <c r="B1246" s="11" t="e">
        <f>IF(PasteData!$U$1="Eastern Daylight Time",View!A1246-(4/24),IF(OR(PasteData!$U$1="Eastern Standard Time",PasteData!$U$1="Central Daylight Time"),View!A1246-(5/24),IF(OR(PasteData!$U$1="Central Standard Time",PasteData!$U$1="Mountain Daylight Time"),View!A1246-(6/24),IF(OR(PasteData!$U$1="Mountain Standard Time",PasteData!$U$1="Pacific Daylight Time"),View!A1246-(7/24),IF(OR(PasteData!$U$1="Pacific Standard Time",PasteData!$U$1="Alaska Daylight Time"),View!A1246-(8/24),IF(PasteData!$U$1="Alaska Standard Time",View!A1246-(9/24),""))))))</f>
        <v>#VALUE!</v>
      </c>
      <c r="C1246" s="10">
        <f>PasteData!C1249</f>
        <v>0</v>
      </c>
      <c r="D1246" s="10">
        <f t="shared" si="96"/>
        <v>5.75</v>
      </c>
      <c r="E1246">
        <f t="shared" si="99"/>
        <v>1</v>
      </c>
      <c r="F1246">
        <f t="shared" si="100"/>
        <v>5.75</v>
      </c>
      <c r="G1246" s="12" t="str">
        <f t="shared" si="97"/>
        <v>Insufficient Data</v>
      </c>
      <c r="H1246" s="13" t="str">
        <f t="shared" si="98"/>
        <v>No Data</v>
      </c>
      <c r="I1246" s="10">
        <f>PasteData!G1249</f>
        <v>0</v>
      </c>
      <c r="J1246" s="10">
        <f>PasteData!H1249</f>
        <v>0</v>
      </c>
    </row>
    <row r="1247" spans="1:10" x14ac:dyDescent="0.3">
      <c r="A1247" s="10" t="str">
        <f>LEFT(PasteData!A1250,19)</f>
        <v/>
      </c>
      <c r="B1247" s="11" t="e">
        <f>IF(PasteData!$U$1="Eastern Daylight Time",View!A1247-(4/24),IF(OR(PasteData!$U$1="Eastern Standard Time",PasteData!$U$1="Central Daylight Time"),View!A1247-(5/24),IF(OR(PasteData!$U$1="Central Standard Time",PasteData!$U$1="Mountain Daylight Time"),View!A1247-(6/24),IF(OR(PasteData!$U$1="Mountain Standard Time",PasteData!$U$1="Pacific Daylight Time"),View!A1247-(7/24),IF(OR(PasteData!$U$1="Pacific Standard Time",PasteData!$U$1="Alaska Daylight Time"),View!A1247-(8/24),IF(PasteData!$U$1="Alaska Standard Time",View!A1247-(9/24),""))))))</f>
        <v>#VALUE!</v>
      </c>
      <c r="C1247" s="10">
        <f>PasteData!C1250</f>
        <v>0</v>
      </c>
      <c r="D1247" s="10">
        <f t="shared" si="96"/>
        <v>5.75</v>
      </c>
      <c r="E1247">
        <f t="shared" si="99"/>
        <v>1</v>
      </c>
      <c r="F1247">
        <f t="shared" si="100"/>
        <v>5.75</v>
      </c>
      <c r="G1247" s="12" t="str">
        <f t="shared" si="97"/>
        <v>Insufficient Data</v>
      </c>
      <c r="H1247" s="13" t="str">
        <f t="shared" si="98"/>
        <v>No Data</v>
      </c>
      <c r="I1247" s="10">
        <f>PasteData!G1250</f>
        <v>0</v>
      </c>
      <c r="J1247" s="10">
        <f>PasteData!H1250</f>
        <v>0</v>
      </c>
    </row>
    <row r="1248" spans="1:10" x14ac:dyDescent="0.3">
      <c r="A1248" s="10" t="str">
        <f>LEFT(PasteData!A1251,19)</f>
        <v/>
      </c>
      <c r="B1248" s="11" t="e">
        <f>IF(PasteData!$U$1="Eastern Daylight Time",View!A1248-(4/24),IF(OR(PasteData!$U$1="Eastern Standard Time",PasteData!$U$1="Central Daylight Time"),View!A1248-(5/24),IF(OR(PasteData!$U$1="Central Standard Time",PasteData!$U$1="Mountain Daylight Time"),View!A1248-(6/24),IF(OR(PasteData!$U$1="Mountain Standard Time",PasteData!$U$1="Pacific Daylight Time"),View!A1248-(7/24),IF(OR(PasteData!$U$1="Pacific Standard Time",PasteData!$U$1="Alaska Daylight Time"),View!A1248-(8/24),IF(PasteData!$U$1="Alaska Standard Time",View!A1248-(9/24),""))))))</f>
        <v>#VALUE!</v>
      </c>
      <c r="C1248" s="10">
        <f>PasteData!C1251</f>
        <v>0</v>
      </c>
      <c r="D1248" s="10">
        <f t="shared" si="96"/>
        <v>5.75</v>
      </c>
      <c r="E1248">
        <f t="shared" si="99"/>
        <v>1</v>
      </c>
      <c r="F1248">
        <f t="shared" si="100"/>
        <v>5.75</v>
      </c>
      <c r="G1248" s="12" t="str">
        <f t="shared" si="97"/>
        <v>Insufficient Data</v>
      </c>
      <c r="H1248" s="13" t="str">
        <f t="shared" si="98"/>
        <v>No Data</v>
      </c>
      <c r="I1248" s="10">
        <f>PasteData!G1251</f>
        <v>0</v>
      </c>
      <c r="J1248" s="10">
        <f>PasteData!H1251</f>
        <v>0</v>
      </c>
    </row>
    <row r="1249" spans="1:10" x14ac:dyDescent="0.3">
      <c r="A1249" s="10" t="str">
        <f>LEFT(PasteData!A1252,19)</f>
        <v/>
      </c>
      <c r="B1249" s="11" t="e">
        <f>IF(PasteData!$U$1="Eastern Daylight Time",View!A1249-(4/24),IF(OR(PasteData!$U$1="Eastern Standard Time",PasteData!$U$1="Central Daylight Time"),View!A1249-(5/24),IF(OR(PasteData!$U$1="Central Standard Time",PasteData!$U$1="Mountain Daylight Time"),View!A1249-(6/24),IF(OR(PasteData!$U$1="Mountain Standard Time",PasteData!$U$1="Pacific Daylight Time"),View!A1249-(7/24),IF(OR(PasteData!$U$1="Pacific Standard Time",PasteData!$U$1="Alaska Daylight Time"),View!A1249-(8/24),IF(PasteData!$U$1="Alaska Standard Time",View!A1249-(9/24),""))))))</f>
        <v>#VALUE!</v>
      </c>
      <c r="C1249" s="10">
        <f>PasteData!C1252</f>
        <v>0</v>
      </c>
      <c r="D1249" s="10">
        <f t="shared" si="96"/>
        <v>5.75</v>
      </c>
      <c r="E1249">
        <f t="shared" si="99"/>
        <v>1</v>
      </c>
      <c r="F1249">
        <f t="shared" si="100"/>
        <v>5.75</v>
      </c>
      <c r="G1249" s="12" t="str">
        <f t="shared" si="97"/>
        <v>Insufficient Data</v>
      </c>
      <c r="H1249" s="13" t="str">
        <f t="shared" si="98"/>
        <v>No Data</v>
      </c>
      <c r="I1249" s="10">
        <f>PasteData!G1252</f>
        <v>0</v>
      </c>
      <c r="J1249" s="10">
        <f>PasteData!H1252</f>
        <v>0</v>
      </c>
    </row>
    <row r="1250" spans="1:10" x14ac:dyDescent="0.3">
      <c r="A1250" s="10" t="str">
        <f>LEFT(PasteData!A1253,19)</f>
        <v/>
      </c>
      <c r="B1250" s="11" t="e">
        <f>IF(PasteData!$U$1="Eastern Daylight Time",View!A1250-(4/24),IF(OR(PasteData!$U$1="Eastern Standard Time",PasteData!$U$1="Central Daylight Time"),View!A1250-(5/24),IF(OR(PasteData!$U$1="Central Standard Time",PasteData!$U$1="Mountain Daylight Time"),View!A1250-(6/24),IF(OR(PasteData!$U$1="Mountain Standard Time",PasteData!$U$1="Pacific Daylight Time"),View!A1250-(7/24),IF(OR(PasteData!$U$1="Pacific Standard Time",PasteData!$U$1="Alaska Daylight Time"),View!A1250-(8/24),IF(PasteData!$U$1="Alaska Standard Time",View!A1250-(9/24),""))))))</f>
        <v>#VALUE!</v>
      </c>
      <c r="C1250" s="10">
        <f>PasteData!C1253</f>
        <v>0</v>
      </c>
      <c r="D1250" s="10">
        <f t="shared" si="96"/>
        <v>5.75</v>
      </c>
      <c r="E1250">
        <f t="shared" si="99"/>
        <v>1</v>
      </c>
      <c r="F1250">
        <f t="shared" si="100"/>
        <v>5.75</v>
      </c>
      <c r="G1250" s="12" t="str">
        <f t="shared" si="97"/>
        <v>Insufficient Data</v>
      </c>
      <c r="H1250" s="13" t="str">
        <f t="shared" si="98"/>
        <v>No Data</v>
      </c>
      <c r="I1250" s="10">
        <f>PasteData!G1253</f>
        <v>0</v>
      </c>
      <c r="J1250" s="10">
        <f>PasteData!H1253</f>
        <v>0</v>
      </c>
    </row>
    <row r="1251" spans="1:10" x14ac:dyDescent="0.3">
      <c r="A1251" s="10" t="str">
        <f>LEFT(PasteData!A1254,19)</f>
        <v/>
      </c>
      <c r="B1251" s="11" t="e">
        <f>IF(PasteData!$U$1="Eastern Daylight Time",View!A1251-(4/24),IF(OR(PasteData!$U$1="Eastern Standard Time",PasteData!$U$1="Central Daylight Time"),View!A1251-(5/24),IF(OR(PasteData!$U$1="Central Standard Time",PasteData!$U$1="Mountain Daylight Time"),View!A1251-(6/24),IF(OR(PasteData!$U$1="Mountain Standard Time",PasteData!$U$1="Pacific Daylight Time"),View!A1251-(7/24),IF(OR(PasteData!$U$1="Pacific Standard Time",PasteData!$U$1="Alaska Daylight Time"),View!A1251-(8/24),IF(PasteData!$U$1="Alaska Standard Time",View!A1251-(9/24),""))))))</f>
        <v>#VALUE!</v>
      </c>
      <c r="C1251" s="10">
        <f>PasteData!C1254</f>
        <v>0</v>
      </c>
      <c r="D1251" s="10">
        <f t="shared" si="96"/>
        <v>5.75</v>
      </c>
      <c r="E1251">
        <f t="shared" si="99"/>
        <v>1</v>
      </c>
      <c r="F1251">
        <f t="shared" si="100"/>
        <v>5.75</v>
      </c>
      <c r="G1251" s="12" t="str">
        <f t="shared" si="97"/>
        <v>Insufficient Data</v>
      </c>
      <c r="H1251" s="13" t="str">
        <f t="shared" si="98"/>
        <v>No Data</v>
      </c>
      <c r="I1251" s="10">
        <f>PasteData!G1254</f>
        <v>0</v>
      </c>
      <c r="J1251" s="10">
        <f>PasteData!H1254</f>
        <v>0</v>
      </c>
    </row>
    <row r="1252" spans="1:10" x14ac:dyDescent="0.3">
      <c r="A1252" s="10" t="str">
        <f>LEFT(PasteData!A1255,19)</f>
        <v/>
      </c>
      <c r="B1252" s="11" t="e">
        <f>IF(PasteData!$U$1="Eastern Daylight Time",View!A1252-(4/24),IF(OR(PasteData!$U$1="Eastern Standard Time",PasteData!$U$1="Central Daylight Time"),View!A1252-(5/24),IF(OR(PasteData!$U$1="Central Standard Time",PasteData!$U$1="Mountain Daylight Time"),View!A1252-(6/24),IF(OR(PasteData!$U$1="Mountain Standard Time",PasteData!$U$1="Pacific Daylight Time"),View!A1252-(7/24),IF(OR(PasteData!$U$1="Pacific Standard Time",PasteData!$U$1="Alaska Daylight Time"),View!A1252-(8/24),IF(PasteData!$U$1="Alaska Standard Time",View!A1252-(9/24),""))))))</f>
        <v>#VALUE!</v>
      </c>
      <c r="C1252" s="10">
        <f>PasteData!C1255</f>
        <v>0</v>
      </c>
      <c r="D1252" s="10">
        <f t="shared" si="96"/>
        <v>5.75</v>
      </c>
      <c r="E1252">
        <f t="shared" si="99"/>
        <v>1</v>
      </c>
      <c r="F1252">
        <f t="shared" si="100"/>
        <v>5.75</v>
      </c>
      <c r="G1252" s="12" t="str">
        <f t="shared" si="97"/>
        <v>Insufficient Data</v>
      </c>
      <c r="H1252" s="13" t="str">
        <f t="shared" si="98"/>
        <v>No Data</v>
      </c>
      <c r="I1252" s="10">
        <f>PasteData!G1255</f>
        <v>0</v>
      </c>
      <c r="J1252" s="10">
        <f>PasteData!H1255</f>
        <v>0</v>
      </c>
    </row>
    <row r="1253" spans="1:10" x14ac:dyDescent="0.3">
      <c r="A1253" s="10" t="str">
        <f>LEFT(PasteData!A1256,19)</f>
        <v/>
      </c>
      <c r="B1253" s="11" t="e">
        <f>IF(PasteData!$U$1="Eastern Daylight Time",View!A1253-(4/24),IF(OR(PasteData!$U$1="Eastern Standard Time",PasteData!$U$1="Central Daylight Time"),View!A1253-(5/24),IF(OR(PasteData!$U$1="Central Standard Time",PasteData!$U$1="Mountain Daylight Time"),View!A1253-(6/24),IF(OR(PasteData!$U$1="Mountain Standard Time",PasteData!$U$1="Pacific Daylight Time"),View!A1253-(7/24),IF(OR(PasteData!$U$1="Pacific Standard Time",PasteData!$U$1="Alaska Daylight Time"),View!A1253-(8/24),IF(PasteData!$U$1="Alaska Standard Time",View!A1253-(9/24),""))))))</f>
        <v>#VALUE!</v>
      </c>
      <c r="C1253" s="10">
        <f>PasteData!C1256</f>
        <v>0</v>
      </c>
      <c r="D1253" s="10">
        <f t="shared" si="96"/>
        <v>5.75</v>
      </c>
      <c r="E1253">
        <f t="shared" si="99"/>
        <v>1</v>
      </c>
      <c r="F1253">
        <f t="shared" si="100"/>
        <v>5.75</v>
      </c>
      <c r="G1253" s="12" t="str">
        <f t="shared" si="97"/>
        <v>Insufficient Data</v>
      </c>
      <c r="H1253" s="13" t="str">
        <f t="shared" si="98"/>
        <v>No Data</v>
      </c>
      <c r="I1253" s="10">
        <f>PasteData!G1256</f>
        <v>0</v>
      </c>
      <c r="J1253" s="10">
        <f>PasteData!H1256</f>
        <v>0</v>
      </c>
    </row>
    <row r="1254" spans="1:10" x14ac:dyDescent="0.3">
      <c r="A1254" s="10" t="str">
        <f>LEFT(PasteData!A1257,19)</f>
        <v/>
      </c>
      <c r="B1254" s="11" t="e">
        <f>IF(PasteData!$U$1="Eastern Daylight Time",View!A1254-(4/24),IF(OR(PasteData!$U$1="Eastern Standard Time",PasteData!$U$1="Central Daylight Time"),View!A1254-(5/24),IF(OR(PasteData!$U$1="Central Standard Time",PasteData!$U$1="Mountain Daylight Time"),View!A1254-(6/24),IF(OR(PasteData!$U$1="Mountain Standard Time",PasteData!$U$1="Pacific Daylight Time"),View!A1254-(7/24),IF(OR(PasteData!$U$1="Pacific Standard Time",PasteData!$U$1="Alaska Daylight Time"),View!A1254-(8/24),IF(PasteData!$U$1="Alaska Standard Time",View!A1254-(9/24),""))))))</f>
        <v>#VALUE!</v>
      </c>
      <c r="C1254" s="10">
        <f>PasteData!C1257</f>
        <v>0</v>
      </c>
      <c r="D1254" s="10">
        <f t="shared" si="96"/>
        <v>5.75</v>
      </c>
      <c r="E1254">
        <f t="shared" si="99"/>
        <v>1</v>
      </c>
      <c r="F1254">
        <f t="shared" si="100"/>
        <v>5.75</v>
      </c>
      <c r="G1254" s="12" t="str">
        <f t="shared" si="97"/>
        <v>Insufficient Data</v>
      </c>
      <c r="H1254" s="13" t="str">
        <f t="shared" si="98"/>
        <v>No Data</v>
      </c>
      <c r="I1254" s="10">
        <f>PasteData!G1257</f>
        <v>0</v>
      </c>
      <c r="J1254" s="10">
        <f>PasteData!H1257</f>
        <v>0</v>
      </c>
    </row>
    <row r="1255" spans="1:10" x14ac:dyDescent="0.3">
      <c r="A1255" s="10" t="str">
        <f>LEFT(PasteData!A1258,19)</f>
        <v/>
      </c>
      <c r="B1255" s="11" t="e">
        <f>IF(PasteData!$U$1="Eastern Daylight Time",View!A1255-(4/24),IF(OR(PasteData!$U$1="Eastern Standard Time",PasteData!$U$1="Central Daylight Time"),View!A1255-(5/24),IF(OR(PasteData!$U$1="Central Standard Time",PasteData!$U$1="Mountain Daylight Time"),View!A1255-(6/24),IF(OR(PasteData!$U$1="Mountain Standard Time",PasteData!$U$1="Pacific Daylight Time"),View!A1255-(7/24),IF(OR(PasteData!$U$1="Pacific Standard Time",PasteData!$U$1="Alaska Daylight Time"),View!A1255-(8/24),IF(PasteData!$U$1="Alaska Standard Time",View!A1255-(9/24),""))))))</f>
        <v>#VALUE!</v>
      </c>
      <c r="C1255" s="10">
        <f>PasteData!C1258</f>
        <v>0</v>
      </c>
      <c r="D1255" s="10">
        <f t="shared" si="96"/>
        <v>5.75</v>
      </c>
      <c r="E1255">
        <f t="shared" si="99"/>
        <v>1</v>
      </c>
      <c r="F1255">
        <f t="shared" si="100"/>
        <v>5.75</v>
      </c>
      <c r="G1255" s="12" t="str">
        <f t="shared" si="97"/>
        <v>Insufficient Data</v>
      </c>
      <c r="H1255" s="13" t="str">
        <f t="shared" si="98"/>
        <v>No Data</v>
      </c>
      <c r="I1255" s="10">
        <f>PasteData!G1258</f>
        <v>0</v>
      </c>
      <c r="J1255" s="10">
        <f>PasteData!H1258</f>
        <v>0</v>
      </c>
    </row>
    <row r="1256" spans="1:10" x14ac:dyDescent="0.3">
      <c r="A1256" s="10" t="str">
        <f>LEFT(PasteData!A1259,19)</f>
        <v/>
      </c>
      <c r="B1256" s="11" t="e">
        <f>IF(PasteData!$U$1="Eastern Daylight Time",View!A1256-(4/24),IF(OR(PasteData!$U$1="Eastern Standard Time",PasteData!$U$1="Central Daylight Time"),View!A1256-(5/24),IF(OR(PasteData!$U$1="Central Standard Time",PasteData!$U$1="Mountain Daylight Time"),View!A1256-(6/24),IF(OR(PasteData!$U$1="Mountain Standard Time",PasteData!$U$1="Pacific Daylight Time"),View!A1256-(7/24),IF(OR(PasteData!$U$1="Pacific Standard Time",PasteData!$U$1="Alaska Daylight Time"),View!A1256-(8/24),IF(PasteData!$U$1="Alaska Standard Time",View!A1256-(9/24),""))))))</f>
        <v>#VALUE!</v>
      </c>
      <c r="C1256" s="10">
        <f>PasteData!C1259</f>
        <v>0</v>
      </c>
      <c r="D1256" s="10">
        <f t="shared" si="96"/>
        <v>5.75</v>
      </c>
      <c r="E1256">
        <f t="shared" si="99"/>
        <v>1</v>
      </c>
      <c r="F1256">
        <f t="shared" si="100"/>
        <v>5.75</v>
      </c>
      <c r="G1256" s="12" t="str">
        <f t="shared" si="97"/>
        <v>Insufficient Data</v>
      </c>
      <c r="H1256" s="13" t="str">
        <f t="shared" si="98"/>
        <v>No Data</v>
      </c>
      <c r="I1256" s="10">
        <f>PasteData!G1259</f>
        <v>0</v>
      </c>
      <c r="J1256" s="10">
        <f>PasteData!H1259</f>
        <v>0</v>
      </c>
    </row>
    <row r="1257" spans="1:10" x14ac:dyDescent="0.3">
      <c r="A1257" s="10" t="str">
        <f>LEFT(PasteData!A1260,19)</f>
        <v/>
      </c>
      <c r="B1257" s="11" t="e">
        <f>IF(PasteData!$U$1="Eastern Daylight Time",View!A1257-(4/24),IF(OR(PasteData!$U$1="Eastern Standard Time",PasteData!$U$1="Central Daylight Time"),View!A1257-(5/24),IF(OR(PasteData!$U$1="Central Standard Time",PasteData!$U$1="Mountain Daylight Time"),View!A1257-(6/24),IF(OR(PasteData!$U$1="Mountain Standard Time",PasteData!$U$1="Pacific Daylight Time"),View!A1257-(7/24),IF(OR(PasteData!$U$1="Pacific Standard Time",PasteData!$U$1="Alaska Daylight Time"),View!A1257-(8/24),IF(PasteData!$U$1="Alaska Standard Time",View!A1257-(9/24),""))))))</f>
        <v>#VALUE!</v>
      </c>
      <c r="C1257" s="10">
        <f>PasteData!C1260</f>
        <v>0</v>
      </c>
      <c r="D1257" s="10">
        <f t="shared" si="96"/>
        <v>5.75</v>
      </c>
      <c r="E1257">
        <f t="shared" si="99"/>
        <v>1</v>
      </c>
      <c r="F1257">
        <f t="shared" si="100"/>
        <v>5.75</v>
      </c>
      <c r="G1257" s="12" t="str">
        <f t="shared" si="97"/>
        <v>Insufficient Data</v>
      </c>
      <c r="H1257" s="13" t="str">
        <f t="shared" si="98"/>
        <v>No Data</v>
      </c>
      <c r="I1257" s="10">
        <f>PasteData!G1260</f>
        <v>0</v>
      </c>
      <c r="J1257" s="10">
        <f>PasteData!H1260</f>
        <v>0</v>
      </c>
    </row>
    <row r="1258" spans="1:10" x14ac:dyDescent="0.3">
      <c r="A1258" s="10" t="str">
        <f>LEFT(PasteData!A1261,19)</f>
        <v/>
      </c>
      <c r="B1258" s="11" t="e">
        <f>IF(PasteData!$U$1="Eastern Daylight Time",View!A1258-(4/24),IF(OR(PasteData!$U$1="Eastern Standard Time",PasteData!$U$1="Central Daylight Time"),View!A1258-(5/24),IF(OR(PasteData!$U$1="Central Standard Time",PasteData!$U$1="Mountain Daylight Time"),View!A1258-(6/24),IF(OR(PasteData!$U$1="Mountain Standard Time",PasteData!$U$1="Pacific Daylight Time"),View!A1258-(7/24),IF(OR(PasteData!$U$1="Pacific Standard Time",PasteData!$U$1="Alaska Daylight Time"),View!A1258-(8/24),IF(PasteData!$U$1="Alaska Standard Time",View!A1258-(9/24),""))))))</f>
        <v>#VALUE!</v>
      </c>
      <c r="C1258" s="10">
        <f>PasteData!C1261</f>
        <v>0</v>
      </c>
      <c r="D1258" s="10">
        <f t="shared" si="96"/>
        <v>5.75</v>
      </c>
      <c r="E1258">
        <f t="shared" si="99"/>
        <v>1</v>
      </c>
      <c r="F1258">
        <f t="shared" si="100"/>
        <v>5.75</v>
      </c>
      <c r="G1258" s="12" t="str">
        <f t="shared" si="97"/>
        <v>Insufficient Data</v>
      </c>
      <c r="H1258" s="13" t="str">
        <f t="shared" si="98"/>
        <v>No Data</v>
      </c>
      <c r="I1258" s="10">
        <f>PasteData!G1261</f>
        <v>0</v>
      </c>
      <c r="J1258" s="10">
        <f>PasteData!H1261</f>
        <v>0</v>
      </c>
    </row>
    <row r="1259" spans="1:10" x14ac:dyDescent="0.3">
      <c r="A1259" s="10" t="str">
        <f>LEFT(PasteData!A1262,19)</f>
        <v/>
      </c>
      <c r="B1259" s="11" t="e">
        <f>IF(PasteData!$U$1="Eastern Daylight Time",View!A1259-(4/24),IF(OR(PasteData!$U$1="Eastern Standard Time",PasteData!$U$1="Central Daylight Time"),View!A1259-(5/24),IF(OR(PasteData!$U$1="Central Standard Time",PasteData!$U$1="Mountain Daylight Time"),View!A1259-(6/24),IF(OR(PasteData!$U$1="Mountain Standard Time",PasteData!$U$1="Pacific Daylight Time"),View!A1259-(7/24),IF(OR(PasteData!$U$1="Pacific Standard Time",PasteData!$U$1="Alaska Daylight Time"),View!A1259-(8/24),IF(PasteData!$U$1="Alaska Standard Time",View!A1259-(9/24),""))))))</f>
        <v>#VALUE!</v>
      </c>
      <c r="C1259" s="10">
        <f>PasteData!C1262</f>
        <v>0</v>
      </c>
      <c r="D1259" s="10">
        <f t="shared" si="96"/>
        <v>5.75</v>
      </c>
      <c r="E1259">
        <f t="shared" si="99"/>
        <v>1</v>
      </c>
      <c r="F1259">
        <f t="shared" si="100"/>
        <v>5.75</v>
      </c>
      <c r="G1259" s="12" t="str">
        <f t="shared" si="97"/>
        <v>Insufficient Data</v>
      </c>
      <c r="H1259" s="13" t="str">
        <f t="shared" si="98"/>
        <v>No Data</v>
      </c>
      <c r="I1259" s="10">
        <f>PasteData!G1262</f>
        <v>0</v>
      </c>
      <c r="J1259" s="10">
        <f>PasteData!H1262</f>
        <v>0</v>
      </c>
    </row>
    <row r="1260" spans="1:10" x14ac:dyDescent="0.3">
      <c r="A1260" s="10" t="str">
        <f>LEFT(PasteData!A1263,19)</f>
        <v/>
      </c>
      <c r="B1260" s="11" t="e">
        <f>IF(PasteData!$U$1="Eastern Daylight Time",View!A1260-(4/24),IF(OR(PasteData!$U$1="Eastern Standard Time",PasteData!$U$1="Central Daylight Time"),View!A1260-(5/24),IF(OR(PasteData!$U$1="Central Standard Time",PasteData!$U$1="Mountain Daylight Time"),View!A1260-(6/24),IF(OR(PasteData!$U$1="Mountain Standard Time",PasteData!$U$1="Pacific Daylight Time"),View!A1260-(7/24),IF(OR(PasteData!$U$1="Pacific Standard Time",PasteData!$U$1="Alaska Daylight Time"),View!A1260-(8/24),IF(PasteData!$U$1="Alaska Standard Time",View!A1260-(9/24),""))))))</f>
        <v>#VALUE!</v>
      </c>
      <c r="C1260" s="10">
        <f>PasteData!C1263</f>
        <v>0</v>
      </c>
      <c r="D1260" s="10">
        <f t="shared" si="96"/>
        <v>5.75</v>
      </c>
      <c r="E1260">
        <f t="shared" si="99"/>
        <v>1</v>
      </c>
      <c r="F1260">
        <f t="shared" si="100"/>
        <v>5.75</v>
      </c>
      <c r="G1260" s="12" t="str">
        <f t="shared" si="97"/>
        <v>Insufficient Data</v>
      </c>
      <c r="H1260" s="13" t="str">
        <f t="shared" si="98"/>
        <v>No Data</v>
      </c>
      <c r="I1260" s="10">
        <f>PasteData!G1263</f>
        <v>0</v>
      </c>
      <c r="J1260" s="10">
        <f>PasteData!H1263</f>
        <v>0</v>
      </c>
    </row>
    <row r="1261" spans="1:10" x14ac:dyDescent="0.3">
      <c r="A1261" s="10" t="str">
        <f>LEFT(PasteData!A1264,19)</f>
        <v/>
      </c>
      <c r="B1261" s="11" t="e">
        <f>IF(PasteData!$U$1="Eastern Daylight Time",View!A1261-(4/24),IF(OR(PasteData!$U$1="Eastern Standard Time",PasteData!$U$1="Central Daylight Time"),View!A1261-(5/24),IF(OR(PasteData!$U$1="Central Standard Time",PasteData!$U$1="Mountain Daylight Time"),View!A1261-(6/24),IF(OR(PasteData!$U$1="Mountain Standard Time",PasteData!$U$1="Pacific Daylight Time"),View!A1261-(7/24),IF(OR(PasteData!$U$1="Pacific Standard Time",PasteData!$U$1="Alaska Daylight Time"),View!A1261-(8/24),IF(PasteData!$U$1="Alaska Standard Time",View!A1261-(9/24),""))))))</f>
        <v>#VALUE!</v>
      </c>
      <c r="C1261" s="10">
        <f>PasteData!C1264</f>
        <v>0</v>
      </c>
      <c r="D1261" s="10">
        <f t="shared" si="96"/>
        <v>5.75</v>
      </c>
      <c r="E1261">
        <f t="shared" si="99"/>
        <v>1</v>
      </c>
      <c r="F1261">
        <f t="shared" si="100"/>
        <v>5.75</v>
      </c>
      <c r="G1261" s="12" t="str">
        <f t="shared" si="97"/>
        <v>Insufficient Data</v>
      </c>
      <c r="H1261" s="13" t="str">
        <f t="shared" si="98"/>
        <v>No Data</v>
      </c>
      <c r="I1261" s="10">
        <f>PasteData!G1264</f>
        <v>0</v>
      </c>
      <c r="J1261" s="10">
        <f>PasteData!H1264</f>
        <v>0</v>
      </c>
    </row>
    <row r="1262" spans="1:10" x14ac:dyDescent="0.3">
      <c r="A1262" s="10" t="str">
        <f>LEFT(PasteData!A1265,19)</f>
        <v/>
      </c>
      <c r="B1262" s="11" t="e">
        <f>IF(PasteData!$U$1="Eastern Daylight Time",View!A1262-(4/24),IF(OR(PasteData!$U$1="Eastern Standard Time",PasteData!$U$1="Central Daylight Time"),View!A1262-(5/24),IF(OR(PasteData!$U$1="Central Standard Time",PasteData!$U$1="Mountain Daylight Time"),View!A1262-(6/24),IF(OR(PasteData!$U$1="Mountain Standard Time",PasteData!$U$1="Pacific Daylight Time"),View!A1262-(7/24),IF(OR(PasteData!$U$1="Pacific Standard Time",PasteData!$U$1="Alaska Daylight Time"),View!A1262-(8/24),IF(PasteData!$U$1="Alaska Standard Time",View!A1262-(9/24),""))))))</f>
        <v>#VALUE!</v>
      </c>
      <c r="C1262" s="10">
        <f>PasteData!C1265</f>
        <v>0</v>
      </c>
      <c r="D1262" s="10">
        <f t="shared" si="96"/>
        <v>5.75</v>
      </c>
      <c r="E1262">
        <f t="shared" si="99"/>
        <v>1</v>
      </c>
      <c r="F1262">
        <f t="shared" si="100"/>
        <v>5.75</v>
      </c>
      <c r="G1262" s="12" t="str">
        <f t="shared" si="97"/>
        <v>Insufficient Data</v>
      </c>
      <c r="H1262" s="13" t="str">
        <f t="shared" si="98"/>
        <v>No Data</v>
      </c>
      <c r="I1262" s="10">
        <f>PasteData!G1265</f>
        <v>0</v>
      </c>
      <c r="J1262" s="10">
        <f>PasteData!H1265</f>
        <v>0</v>
      </c>
    </row>
    <row r="1263" spans="1:10" x14ac:dyDescent="0.3">
      <c r="A1263" s="10" t="str">
        <f>LEFT(PasteData!A1266,19)</f>
        <v/>
      </c>
      <c r="B1263" s="11" t="e">
        <f>IF(PasteData!$U$1="Eastern Daylight Time",View!A1263-(4/24),IF(OR(PasteData!$U$1="Eastern Standard Time",PasteData!$U$1="Central Daylight Time"),View!A1263-(5/24),IF(OR(PasteData!$U$1="Central Standard Time",PasteData!$U$1="Mountain Daylight Time"),View!A1263-(6/24),IF(OR(PasteData!$U$1="Mountain Standard Time",PasteData!$U$1="Pacific Daylight Time"),View!A1263-(7/24),IF(OR(PasteData!$U$1="Pacific Standard Time",PasteData!$U$1="Alaska Daylight Time"),View!A1263-(8/24),IF(PasteData!$U$1="Alaska Standard Time",View!A1263-(9/24),""))))))</f>
        <v>#VALUE!</v>
      </c>
      <c r="C1263" s="10">
        <f>PasteData!C1266</f>
        <v>0</v>
      </c>
      <c r="D1263" s="10">
        <f t="shared" si="96"/>
        <v>5.75</v>
      </c>
      <c r="E1263">
        <f t="shared" si="99"/>
        <v>1</v>
      </c>
      <c r="F1263">
        <f t="shared" si="100"/>
        <v>5.75</v>
      </c>
      <c r="G1263" s="12" t="str">
        <f t="shared" si="97"/>
        <v>Insufficient Data</v>
      </c>
      <c r="H1263" s="13" t="str">
        <f t="shared" si="98"/>
        <v>No Data</v>
      </c>
      <c r="I1263" s="10">
        <f>PasteData!G1266</f>
        <v>0</v>
      </c>
      <c r="J1263" s="10">
        <f>PasteData!H1266</f>
        <v>0</v>
      </c>
    </row>
    <row r="1264" spans="1:10" x14ac:dyDescent="0.3">
      <c r="A1264" s="10" t="str">
        <f>LEFT(PasteData!A1267,19)</f>
        <v/>
      </c>
      <c r="B1264" s="11" t="e">
        <f>IF(PasteData!$U$1="Eastern Daylight Time",View!A1264-(4/24),IF(OR(PasteData!$U$1="Eastern Standard Time",PasteData!$U$1="Central Daylight Time"),View!A1264-(5/24),IF(OR(PasteData!$U$1="Central Standard Time",PasteData!$U$1="Mountain Daylight Time"),View!A1264-(6/24),IF(OR(PasteData!$U$1="Mountain Standard Time",PasteData!$U$1="Pacific Daylight Time"),View!A1264-(7/24),IF(OR(PasteData!$U$1="Pacific Standard Time",PasteData!$U$1="Alaska Daylight Time"),View!A1264-(8/24),IF(PasteData!$U$1="Alaska Standard Time",View!A1264-(9/24),""))))))</f>
        <v>#VALUE!</v>
      </c>
      <c r="C1264" s="10">
        <f>PasteData!C1267</f>
        <v>0</v>
      </c>
      <c r="D1264" s="10">
        <f t="shared" si="96"/>
        <v>5.75</v>
      </c>
      <c r="E1264">
        <f t="shared" si="99"/>
        <v>1</v>
      </c>
      <c r="F1264">
        <f t="shared" si="100"/>
        <v>5.75</v>
      </c>
      <c r="G1264" s="12" t="str">
        <f t="shared" si="97"/>
        <v>Insufficient Data</v>
      </c>
      <c r="H1264" s="13" t="str">
        <f t="shared" si="98"/>
        <v>No Data</v>
      </c>
      <c r="I1264" s="10">
        <f>PasteData!G1267</f>
        <v>0</v>
      </c>
      <c r="J1264" s="10">
        <f>PasteData!H1267</f>
        <v>0</v>
      </c>
    </row>
    <row r="1265" spans="1:10" x14ac:dyDescent="0.3">
      <c r="A1265" s="10" t="str">
        <f>LEFT(PasteData!A1268,19)</f>
        <v/>
      </c>
      <c r="B1265" s="11" t="e">
        <f>IF(PasteData!$U$1="Eastern Daylight Time",View!A1265-(4/24),IF(OR(PasteData!$U$1="Eastern Standard Time",PasteData!$U$1="Central Daylight Time"),View!A1265-(5/24),IF(OR(PasteData!$U$1="Central Standard Time",PasteData!$U$1="Mountain Daylight Time"),View!A1265-(6/24),IF(OR(PasteData!$U$1="Mountain Standard Time",PasteData!$U$1="Pacific Daylight Time"),View!A1265-(7/24),IF(OR(PasteData!$U$1="Pacific Standard Time",PasteData!$U$1="Alaska Daylight Time"),View!A1265-(8/24),IF(PasteData!$U$1="Alaska Standard Time",View!A1265-(9/24),""))))))</f>
        <v>#VALUE!</v>
      </c>
      <c r="C1265" s="10">
        <f>PasteData!C1268</f>
        <v>0</v>
      </c>
      <c r="D1265" s="10">
        <f t="shared" si="96"/>
        <v>5.75</v>
      </c>
      <c r="E1265">
        <f t="shared" si="99"/>
        <v>1</v>
      </c>
      <c r="F1265">
        <f t="shared" si="100"/>
        <v>5.75</v>
      </c>
      <c r="G1265" s="12" t="str">
        <f t="shared" si="97"/>
        <v>Insufficient Data</v>
      </c>
      <c r="H1265" s="13" t="str">
        <f t="shared" si="98"/>
        <v>No Data</v>
      </c>
      <c r="I1265" s="10">
        <f>PasteData!G1268</f>
        <v>0</v>
      </c>
      <c r="J1265" s="10">
        <f>PasteData!H1268</f>
        <v>0</v>
      </c>
    </row>
    <row r="1266" spans="1:10" x14ac:dyDescent="0.3">
      <c r="A1266" s="10" t="str">
        <f>LEFT(PasteData!A1269,19)</f>
        <v/>
      </c>
      <c r="B1266" s="11" t="e">
        <f>IF(PasteData!$U$1="Eastern Daylight Time",View!A1266-(4/24),IF(OR(PasteData!$U$1="Eastern Standard Time",PasteData!$U$1="Central Daylight Time"),View!A1266-(5/24),IF(OR(PasteData!$U$1="Central Standard Time",PasteData!$U$1="Mountain Daylight Time"),View!A1266-(6/24),IF(OR(PasteData!$U$1="Mountain Standard Time",PasteData!$U$1="Pacific Daylight Time"),View!A1266-(7/24),IF(OR(PasteData!$U$1="Pacific Standard Time",PasteData!$U$1="Alaska Daylight Time"),View!A1266-(8/24),IF(PasteData!$U$1="Alaska Standard Time",View!A1266-(9/24),""))))))</f>
        <v>#VALUE!</v>
      </c>
      <c r="C1266" s="10">
        <f>PasteData!C1269</f>
        <v>0</v>
      </c>
      <c r="D1266" s="10">
        <f t="shared" si="96"/>
        <v>5.75</v>
      </c>
      <c r="E1266">
        <f t="shared" si="99"/>
        <v>1</v>
      </c>
      <c r="F1266">
        <f t="shared" si="100"/>
        <v>5.75</v>
      </c>
      <c r="G1266" s="12" t="str">
        <f t="shared" si="97"/>
        <v>Insufficient Data</v>
      </c>
      <c r="H1266" s="13" t="str">
        <f t="shared" si="98"/>
        <v>No Data</v>
      </c>
      <c r="I1266" s="10">
        <f>PasteData!G1269</f>
        <v>0</v>
      </c>
      <c r="J1266" s="10">
        <f>PasteData!H1269</f>
        <v>0</v>
      </c>
    </row>
    <row r="1267" spans="1:10" x14ac:dyDescent="0.3">
      <c r="A1267" s="10" t="str">
        <f>LEFT(PasteData!A1270,19)</f>
        <v/>
      </c>
      <c r="B1267" s="11" t="e">
        <f>IF(PasteData!$U$1="Eastern Daylight Time",View!A1267-(4/24),IF(OR(PasteData!$U$1="Eastern Standard Time",PasteData!$U$1="Central Daylight Time"),View!A1267-(5/24),IF(OR(PasteData!$U$1="Central Standard Time",PasteData!$U$1="Mountain Daylight Time"),View!A1267-(6/24),IF(OR(PasteData!$U$1="Mountain Standard Time",PasteData!$U$1="Pacific Daylight Time"),View!A1267-(7/24),IF(OR(PasteData!$U$1="Pacific Standard Time",PasteData!$U$1="Alaska Daylight Time"),View!A1267-(8/24),IF(PasteData!$U$1="Alaska Standard Time",View!A1267-(9/24),""))))))</f>
        <v>#VALUE!</v>
      </c>
      <c r="C1267" s="10">
        <f>PasteData!C1270</f>
        <v>0</v>
      </c>
      <c r="D1267" s="10">
        <f t="shared" si="96"/>
        <v>5.75</v>
      </c>
      <c r="E1267">
        <f t="shared" si="99"/>
        <v>1</v>
      </c>
      <c r="F1267">
        <f t="shared" si="100"/>
        <v>5.75</v>
      </c>
      <c r="G1267" s="12" t="str">
        <f t="shared" si="97"/>
        <v>Insufficient Data</v>
      </c>
      <c r="H1267" s="13" t="str">
        <f t="shared" si="98"/>
        <v>No Data</v>
      </c>
      <c r="I1267" s="10">
        <f>PasteData!G1270</f>
        <v>0</v>
      </c>
      <c r="J1267" s="10">
        <f>PasteData!H1270</f>
        <v>0</v>
      </c>
    </row>
    <row r="1268" spans="1:10" x14ac:dyDescent="0.3">
      <c r="A1268" s="10" t="str">
        <f>LEFT(PasteData!A1271,19)</f>
        <v/>
      </c>
      <c r="B1268" s="11" t="e">
        <f>IF(PasteData!$U$1="Eastern Daylight Time",View!A1268-(4/24),IF(OR(PasteData!$U$1="Eastern Standard Time",PasteData!$U$1="Central Daylight Time"),View!A1268-(5/24),IF(OR(PasteData!$U$1="Central Standard Time",PasteData!$U$1="Mountain Daylight Time"),View!A1268-(6/24),IF(OR(PasteData!$U$1="Mountain Standard Time",PasteData!$U$1="Pacific Daylight Time"),View!A1268-(7/24),IF(OR(PasteData!$U$1="Pacific Standard Time",PasteData!$U$1="Alaska Daylight Time"),View!A1268-(8/24),IF(PasteData!$U$1="Alaska Standard Time",View!A1268-(9/24),""))))))</f>
        <v>#VALUE!</v>
      </c>
      <c r="C1268" s="10">
        <f>PasteData!C1271</f>
        <v>0</v>
      </c>
      <c r="D1268" s="10">
        <f t="shared" si="96"/>
        <v>5.75</v>
      </c>
      <c r="E1268">
        <f t="shared" si="99"/>
        <v>1</v>
      </c>
      <c r="F1268">
        <f t="shared" si="100"/>
        <v>5.75</v>
      </c>
      <c r="G1268" s="12" t="str">
        <f t="shared" si="97"/>
        <v>Insufficient Data</v>
      </c>
      <c r="H1268" s="13" t="str">
        <f t="shared" si="98"/>
        <v>No Data</v>
      </c>
      <c r="I1268" s="10">
        <f>PasteData!G1271</f>
        <v>0</v>
      </c>
      <c r="J1268" s="10">
        <f>PasteData!H1271</f>
        <v>0</v>
      </c>
    </row>
    <row r="1269" spans="1:10" x14ac:dyDescent="0.3">
      <c r="A1269" s="10" t="str">
        <f>LEFT(PasteData!A1272,19)</f>
        <v/>
      </c>
      <c r="B1269" s="11" t="e">
        <f>IF(PasteData!$U$1="Eastern Daylight Time",View!A1269-(4/24),IF(OR(PasteData!$U$1="Eastern Standard Time",PasteData!$U$1="Central Daylight Time"),View!A1269-(5/24),IF(OR(PasteData!$U$1="Central Standard Time",PasteData!$U$1="Mountain Daylight Time"),View!A1269-(6/24),IF(OR(PasteData!$U$1="Mountain Standard Time",PasteData!$U$1="Pacific Daylight Time"),View!A1269-(7/24),IF(OR(PasteData!$U$1="Pacific Standard Time",PasteData!$U$1="Alaska Daylight Time"),View!A1269-(8/24),IF(PasteData!$U$1="Alaska Standard Time",View!A1269-(9/24),""))))))</f>
        <v>#VALUE!</v>
      </c>
      <c r="C1269" s="10">
        <f>PasteData!C1272</f>
        <v>0</v>
      </c>
      <c r="D1269" s="10">
        <f t="shared" si="96"/>
        <v>5.75</v>
      </c>
      <c r="E1269">
        <f t="shared" si="99"/>
        <v>1</v>
      </c>
      <c r="F1269">
        <f t="shared" si="100"/>
        <v>5.75</v>
      </c>
      <c r="G1269" s="12" t="str">
        <f t="shared" si="97"/>
        <v>Insufficient Data</v>
      </c>
      <c r="H1269" s="13" t="str">
        <f t="shared" si="98"/>
        <v>No Data</v>
      </c>
      <c r="I1269" s="10">
        <f>PasteData!G1272</f>
        <v>0</v>
      </c>
      <c r="J1269" s="10">
        <f>PasteData!H1272</f>
        <v>0</v>
      </c>
    </row>
    <row r="1270" spans="1:10" x14ac:dyDescent="0.3">
      <c r="A1270" s="10" t="str">
        <f>LEFT(PasteData!A1273,19)</f>
        <v/>
      </c>
      <c r="B1270" s="11" t="e">
        <f>IF(PasteData!$U$1="Eastern Daylight Time",View!A1270-(4/24),IF(OR(PasteData!$U$1="Eastern Standard Time",PasteData!$U$1="Central Daylight Time"),View!A1270-(5/24),IF(OR(PasteData!$U$1="Central Standard Time",PasteData!$U$1="Mountain Daylight Time"),View!A1270-(6/24),IF(OR(PasteData!$U$1="Mountain Standard Time",PasteData!$U$1="Pacific Daylight Time"),View!A1270-(7/24),IF(OR(PasteData!$U$1="Pacific Standard Time",PasteData!$U$1="Alaska Daylight Time"),View!A1270-(8/24),IF(PasteData!$U$1="Alaska Standard Time",View!A1270-(9/24),""))))))</f>
        <v>#VALUE!</v>
      </c>
      <c r="C1270" s="10">
        <f>PasteData!C1273</f>
        <v>0</v>
      </c>
      <c r="D1270" s="10">
        <f t="shared" si="96"/>
        <v>5.75</v>
      </c>
      <c r="E1270">
        <f t="shared" si="99"/>
        <v>1</v>
      </c>
      <c r="F1270">
        <f t="shared" si="100"/>
        <v>5.75</v>
      </c>
      <c r="G1270" s="12" t="str">
        <f t="shared" si="97"/>
        <v>Insufficient Data</v>
      </c>
      <c r="H1270" s="13" t="str">
        <f t="shared" si="98"/>
        <v>No Data</v>
      </c>
      <c r="I1270" s="10">
        <f>PasteData!G1273</f>
        <v>0</v>
      </c>
      <c r="J1270" s="10">
        <f>PasteData!H1273</f>
        <v>0</v>
      </c>
    </row>
    <row r="1271" spans="1:10" x14ac:dyDescent="0.3">
      <c r="A1271" s="10" t="str">
        <f>LEFT(PasteData!A1274,19)</f>
        <v/>
      </c>
      <c r="B1271" s="11" t="e">
        <f>IF(PasteData!$U$1="Eastern Daylight Time",View!A1271-(4/24),IF(OR(PasteData!$U$1="Eastern Standard Time",PasteData!$U$1="Central Daylight Time"),View!A1271-(5/24),IF(OR(PasteData!$U$1="Central Standard Time",PasteData!$U$1="Mountain Daylight Time"),View!A1271-(6/24),IF(OR(PasteData!$U$1="Mountain Standard Time",PasteData!$U$1="Pacific Daylight Time"),View!A1271-(7/24),IF(OR(PasteData!$U$1="Pacific Standard Time",PasteData!$U$1="Alaska Daylight Time"),View!A1271-(8/24),IF(PasteData!$U$1="Alaska Standard Time",View!A1271-(9/24),""))))))</f>
        <v>#VALUE!</v>
      </c>
      <c r="C1271" s="10">
        <f>PasteData!C1274</f>
        <v>0</v>
      </c>
      <c r="D1271" s="10">
        <f t="shared" si="96"/>
        <v>5.75</v>
      </c>
      <c r="E1271">
        <f t="shared" si="99"/>
        <v>1</v>
      </c>
      <c r="F1271">
        <f t="shared" si="100"/>
        <v>5.75</v>
      </c>
      <c r="G1271" s="12" t="str">
        <f t="shared" si="97"/>
        <v>Insufficient Data</v>
      </c>
      <c r="H1271" s="13" t="str">
        <f t="shared" si="98"/>
        <v>No Data</v>
      </c>
      <c r="I1271" s="10">
        <f>PasteData!G1274</f>
        <v>0</v>
      </c>
      <c r="J1271" s="10">
        <f>PasteData!H1274</f>
        <v>0</v>
      </c>
    </row>
    <row r="1272" spans="1:10" x14ac:dyDescent="0.3">
      <c r="A1272" s="10" t="str">
        <f>LEFT(PasteData!A1275,19)</f>
        <v/>
      </c>
      <c r="B1272" s="11" t="e">
        <f>IF(PasteData!$U$1="Eastern Daylight Time",View!A1272-(4/24),IF(OR(PasteData!$U$1="Eastern Standard Time",PasteData!$U$1="Central Daylight Time"),View!A1272-(5/24),IF(OR(PasteData!$U$1="Central Standard Time",PasteData!$U$1="Mountain Daylight Time"),View!A1272-(6/24),IF(OR(PasteData!$U$1="Mountain Standard Time",PasteData!$U$1="Pacific Daylight Time"),View!A1272-(7/24),IF(OR(PasteData!$U$1="Pacific Standard Time",PasteData!$U$1="Alaska Daylight Time"),View!A1272-(8/24),IF(PasteData!$U$1="Alaska Standard Time",View!A1272-(9/24),""))))))</f>
        <v>#VALUE!</v>
      </c>
      <c r="C1272" s="10">
        <f>PasteData!C1275</f>
        <v>0</v>
      </c>
      <c r="D1272" s="10">
        <f t="shared" si="96"/>
        <v>5.75</v>
      </c>
      <c r="E1272">
        <f t="shared" si="99"/>
        <v>1</v>
      </c>
      <c r="F1272">
        <f t="shared" si="100"/>
        <v>5.75</v>
      </c>
      <c r="G1272" s="12" t="str">
        <f t="shared" si="97"/>
        <v>Insufficient Data</v>
      </c>
      <c r="H1272" s="13" t="str">
        <f t="shared" si="98"/>
        <v>No Data</v>
      </c>
      <c r="I1272" s="10">
        <f>PasteData!G1275</f>
        <v>0</v>
      </c>
      <c r="J1272" s="10">
        <f>PasteData!H1275</f>
        <v>0</v>
      </c>
    </row>
    <row r="1273" spans="1:10" x14ac:dyDescent="0.3">
      <c r="A1273" s="10" t="str">
        <f>LEFT(PasteData!A1276,19)</f>
        <v/>
      </c>
      <c r="B1273" s="11" t="e">
        <f>IF(PasteData!$U$1="Eastern Daylight Time",View!A1273-(4/24),IF(OR(PasteData!$U$1="Eastern Standard Time",PasteData!$U$1="Central Daylight Time"),View!A1273-(5/24),IF(OR(PasteData!$U$1="Central Standard Time",PasteData!$U$1="Mountain Daylight Time"),View!A1273-(6/24),IF(OR(PasteData!$U$1="Mountain Standard Time",PasteData!$U$1="Pacific Daylight Time"),View!A1273-(7/24),IF(OR(PasteData!$U$1="Pacific Standard Time",PasteData!$U$1="Alaska Daylight Time"),View!A1273-(8/24),IF(PasteData!$U$1="Alaska Standard Time",View!A1273-(9/24),""))))))</f>
        <v>#VALUE!</v>
      </c>
      <c r="C1273" s="10">
        <f>PasteData!C1276</f>
        <v>0</v>
      </c>
      <c r="D1273" s="10">
        <f t="shared" si="96"/>
        <v>5.75</v>
      </c>
      <c r="E1273">
        <f t="shared" si="99"/>
        <v>1</v>
      </c>
      <c r="F1273">
        <f t="shared" si="100"/>
        <v>5.75</v>
      </c>
      <c r="G1273" s="12" t="str">
        <f t="shared" si="97"/>
        <v>Insufficient Data</v>
      </c>
      <c r="H1273" s="13" t="str">
        <f t="shared" si="98"/>
        <v>No Data</v>
      </c>
      <c r="I1273" s="10">
        <f>PasteData!G1276</f>
        <v>0</v>
      </c>
      <c r="J1273" s="10">
        <f>PasteData!H1276</f>
        <v>0</v>
      </c>
    </row>
    <row r="1274" spans="1:10" x14ac:dyDescent="0.3">
      <c r="A1274" s="10" t="str">
        <f>LEFT(PasteData!A1277,19)</f>
        <v/>
      </c>
      <c r="B1274" s="11" t="e">
        <f>IF(PasteData!$U$1="Eastern Daylight Time",View!A1274-(4/24),IF(OR(PasteData!$U$1="Eastern Standard Time",PasteData!$U$1="Central Daylight Time"),View!A1274-(5/24),IF(OR(PasteData!$U$1="Central Standard Time",PasteData!$U$1="Mountain Daylight Time"),View!A1274-(6/24),IF(OR(PasteData!$U$1="Mountain Standard Time",PasteData!$U$1="Pacific Daylight Time"),View!A1274-(7/24),IF(OR(PasteData!$U$1="Pacific Standard Time",PasteData!$U$1="Alaska Daylight Time"),View!A1274-(8/24),IF(PasteData!$U$1="Alaska Standard Time",View!A1274-(9/24),""))))))</f>
        <v>#VALUE!</v>
      </c>
      <c r="C1274" s="10">
        <f>PasteData!C1277</f>
        <v>0</v>
      </c>
      <c r="D1274" s="10">
        <f t="shared" si="96"/>
        <v>5.75</v>
      </c>
      <c r="E1274">
        <f t="shared" si="99"/>
        <v>1</v>
      </c>
      <c r="F1274">
        <f t="shared" si="100"/>
        <v>5.75</v>
      </c>
      <c r="G1274" s="12" t="str">
        <f t="shared" si="97"/>
        <v>Insufficient Data</v>
      </c>
      <c r="H1274" s="13" t="str">
        <f t="shared" si="98"/>
        <v>No Data</v>
      </c>
      <c r="I1274" s="10">
        <f>PasteData!G1277</f>
        <v>0</v>
      </c>
      <c r="J1274" s="10">
        <f>PasteData!H1277</f>
        <v>0</v>
      </c>
    </row>
    <row r="1275" spans="1:10" x14ac:dyDescent="0.3">
      <c r="A1275" s="10" t="str">
        <f>LEFT(PasteData!A1278,19)</f>
        <v/>
      </c>
      <c r="B1275" s="11" t="e">
        <f>IF(PasteData!$U$1="Eastern Daylight Time",View!A1275-(4/24),IF(OR(PasteData!$U$1="Eastern Standard Time",PasteData!$U$1="Central Daylight Time"),View!A1275-(5/24),IF(OR(PasteData!$U$1="Central Standard Time",PasteData!$U$1="Mountain Daylight Time"),View!A1275-(6/24),IF(OR(PasteData!$U$1="Mountain Standard Time",PasteData!$U$1="Pacific Daylight Time"),View!A1275-(7/24),IF(OR(PasteData!$U$1="Pacific Standard Time",PasteData!$U$1="Alaska Daylight Time"),View!A1275-(8/24),IF(PasteData!$U$1="Alaska Standard Time",View!A1275-(9/24),""))))))</f>
        <v>#VALUE!</v>
      </c>
      <c r="C1275" s="10">
        <f>PasteData!C1278</f>
        <v>0</v>
      </c>
      <c r="D1275" s="10">
        <f t="shared" si="96"/>
        <v>5.75</v>
      </c>
      <c r="E1275">
        <f t="shared" si="99"/>
        <v>1</v>
      </c>
      <c r="F1275">
        <f t="shared" si="100"/>
        <v>5.75</v>
      </c>
      <c r="G1275" s="12" t="str">
        <f t="shared" si="97"/>
        <v>Insufficient Data</v>
      </c>
      <c r="H1275" s="13" t="str">
        <f t="shared" si="98"/>
        <v>No Data</v>
      </c>
      <c r="I1275" s="10">
        <f>PasteData!G1278</f>
        <v>0</v>
      </c>
      <c r="J1275" s="10">
        <f>PasteData!H1278</f>
        <v>0</v>
      </c>
    </row>
    <row r="1276" spans="1:10" x14ac:dyDescent="0.3">
      <c r="A1276" s="10" t="str">
        <f>LEFT(PasteData!A1279,19)</f>
        <v/>
      </c>
      <c r="B1276" s="11" t="e">
        <f>IF(PasteData!$U$1="Eastern Daylight Time",View!A1276-(4/24),IF(OR(PasteData!$U$1="Eastern Standard Time",PasteData!$U$1="Central Daylight Time"),View!A1276-(5/24),IF(OR(PasteData!$U$1="Central Standard Time",PasteData!$U$1="Mountain Daylight Time"),View!A1276-(6/24),IF(OR(PasteData!$U$1="Mountain Standard Time",PasteData!$U$1="Pacific Daylight Time"),View!A1276-(7/24),IF(OR(PasteData!$U$1="Pacific Standard Time",PasteData!$U$1="Alaska Daylight Time"),View!A1276-(8/24),IF(PasteData!$U$1="Alaska Standard Time",View!A1276-(9/24),""))))))</f>
        <v>#VALUE!</v>
      </c>
      <c r="C1276" s="10">
        <f>PasteData!C1279</f>
        <v>0</v>
      </c>
      <c r="D1276" s="10">
        <f t="shared" si="96"/>
        <v>5.75</v>
      </c>
      <c r="E1276">
        <f t="shared" si="99"/>
        <v>1</v>
      </c>
      <c r="F1276">
        <f t="shared" si="100"/>
        <v>5.75</v>
      </c>
      <c r="G1276" s="12" t="str">
        <f t="shared" si="97"/>
        <v>Insufficient Data</v>
      </c>
      <c r="H1276" s="13" t="str">
        <f t="shared" si="98"/>
        <v>No Data</v>
      </c>
      <c r="I1276" s="10">
        <f>PasteData!G1279</f>
        <v>0</v>
      </c>
      <c r="J1276" s="10">
        <f>PasteData!H1279</f>
        <v>0</v>
      </c>
    </row>
    <row r="1277" spans="1:10" x14ac:dyDescent="0.3">
      <c r="A1277" s="10" t="str">
        <f>LEFT(PasteData!A1280,19)</f>
        <v/>
      </c>
      <c r="B1277" s="11" t="e">
        <f>IF(PasteData!$U$1="Eastern Daylight Time",View!A1277-(4/24),IF(OR(PasteData!$U$1="Eastern Standard Time",PasteData!$U$1="Central Daylight Time"),View!A1277-(5/24),IF(OR(PasteData!$U$1="Central Standard Time",PasteData!$U$1="Mountain Daylight Time"),View!A1277-(6/24),IF(OR(PasteData!$U$1="Mountain Standard Time",PasteData!$U$1="Pacific Daylight Time"),View!A1277-(7/24),IF(OR(PasteData!$U$1="Pacific Standard Time",PasteData!$U$1="Alaska Daylight Time"),View!A1277-(8/24),IF(PasteData!$U$1="Alaska Standard Time",View!A1277-(9/24),""))))))</f>
        <v>#VALUE!</v>
      </c>
      <c r="C1277" s="10">
        <f>PasteData!C1280</f>
        <v>0</v>
      </c>
      <c r="D1277" s="10">
        <f t="shared" si="96"/>
        <v>5.75</v>
      </c>
      <c r="E1277">
        <f t="shared" si="99"/>
        <v>1</v>
      </c>
      <c r="F1277">
        <f t="shared" si="100"/>
        <v>5.75</v>
      </c>
      <c r="G1277" s="12" t="str">
        <f t="shared" si="97"/>
        <v>Insufficient Data</v>
      </c>
      <c r="H1277" s="13" t="str">
        <f t="shared" si="98"/>
        <v>No Data</v>
      </c>
      <c r="I1277" s="10">
        <f>PasteData!G1280</f>
        <v>0</v>
      </c>
      <c r="J1277" s="10">
        <f>PasteData!H1280</f>
        <v>0</v>
      </c>
    </row>
    <row r="1278" spans="1:10" x14ac:dyDescent="0.3">
      <c r="A1278" s="10" t="str">
        <f>LEFT(PasteData!A1281,19)</f>
        <v/>
      </c>
      <c r="B1278" s="11" t="e">
        <f>IF(PasteData!$U$1="Eastern Daylight Time",View!A1278-(4/24),IF(OR(PasteData!$U$1="Eastern Standard Time",PasteData!$U$1="Central Daylight Time"),View!A1278-(5/24),IF(OR(PasteData!$U$1="Central Standard Time",PasteData!$U$1="Mountain Daylight Time"),View!A1278-(6/24),IF(OR(PasteData!$U$1="Mountain Standard Time",PasteData!$U$1="Pacific Daylight Time"),View!A1278-(7/24),IF(OR(PasteData!$U$1="Pacific Standard Time",PasteData!$U$1="Alaska Daylight Time"),View!A1278-(8/24),IF(PasteData!$U$1="Alaska Standard Time",View!A1278-(9/24),""))))))</f>
        <v>#VALUE!</v>
      </c>
      <c r="C1278" s="10">
        <f>PasteData!C1281</f>
        <v>0</v>
      </c>
      <c r="D1278" s="10">
        <f t="shared" si="96"/>
        <v>5.75</v>
      </c>
      <c r="E1278">
        <f t="shared" si="99"/>
        <v>1</v>
      </c>
      <c r="F1278">
        <f t="shared" si="100"/>
        <v>5.75</v>
      </c>
      <c r="G1278" s="12" t="str">
        <f t="shared" si="97"/>
        <v>Insufficient Data</v>
      </c>
      <c r="H1278" s="13" t="str">
        <f t="shared" si="98"/>
        <v>No Data</v>
      </c>
      <c r="I1278" s="10">
        <f>PasteData!G1281</f>
        <v>0</v>
      </c>
      <c r="J1278" s="10">
        <f>PasteData!H1281</f>
        <v>0</v>
      </c>
    </row>
    <row r="1279" spans="1:10" x14ac:dyDescent="0.3">
      <c r="A1279" s="10" t="str">
        <f>LEFT(PasteData!A1282,19)</f>
        <v/>
      </c>
      <c r="B1279" s="11" t="e">
        <f>IF(PasteData!$U$1="Eastern Daylight Time",View!A1279-(4/24),IF(OR(PasteData!$U$1="Eastern Standard Time",PasteData!$U$1="Central Daylight Time"),View!A1279-(5/24),IF(OR(PasteData!$U$1="Central Standard Time",PasteData!$U$1="Mountain Daylight Time"),View!A1279-(6/24),IF(OR(PasteData!$U$1="Mountain Standard Time",PasteData!$U$1="Pacific Daylight Time"),View!A1279-(7/24),IF(OR(PasteData!$U$1="Pacific Standard Time",PasteData!$U$1="Alaska Daylight Time"),View!A1279-(8/24),IF(PasteData!$U$1="Alaska Standard Time",View!A1279-(9/24),""))))))</f>
        <v>#VALUE!</v>
      </c>
      <c r="C1279" s="10">
        <f>PasteData!C1282</f>
        <v>0</v>
      </c>
      <c r="D1279" s="10">
        <f t="shared" si="96"/>
        <v>5.75</v>
      </c>
      <c r="E1279">
        <f t="shared" si="99"/>
        <v>1</v>
      </c>
      <c r="F1279">
        <f t="shared" si="100"/>
        <v>5.75</v>
      </c>
      <c r="G1279" s="12" t="str">
        <f t="shared" si="97"/>
        <v>Insufficient Data</v>
      </c>
      <c r="H1279" s="13" t="str">
        <f t="shared" si="98"/>
        <v>No Data</v>
      </c>
      <c r="I1279" s="10">
        <f>PasteData!G1282</f>
        <v>0</v>
      </c>
      <c r="J1279" s="10">
        <f>PasteData!H1282</f>
        <v>0</v>
      </c>
    </row>
    <row r="1280" spans="1:10" x14ac:dyDescent="0.3">
      <c r="A1280" s="10" t="str">
        <f>LEFT(PasteData!A1283,19)</f>
        <v/>
      </c>
      <c r="B1280" s="11" t="e">
        <f>IF(PasteData!$U$1="Eastern Daylight Time",View!A1280-(4/24),IF(OR(PasteData!$U$1="Eastern Standard Time",PasteData!$U$1="Central Daylight Time"),View!A1280-(5/24),IF(OR(PasteData!$U$1="Central Standard Time",PasteData!$U$1="Mountain Daylight Time"),View!A1280-(6/24),IF(OR(PasteData!$U$1="Mountain Standard Time",PasteData!$U$1="Pacific Daylight Time"),View!A1280-(7/24),IF(OR(PasteData!$U$1="Pacific Standard Time",PasteData!$U$1="Alaska Daylight Time"),View!A1280-(8/24),IF(PasteData!$U$1="Alaska Standard Time",View!A1280-(9/24),""))))))</f>
        <v>#VALUE!</v>
      </c>
      <c r="C1280" s="10">
        <f>PasteData!C1283</f>
        <v>0</v>
      </c>
      <c r="D1280" s="10">
        <f t="shared" si="96"/>
        <v>5.75</v>
      </c>
      <c r="E1280">
        <f t="shared" si="99"/>
        <v>1</v>
      </c>
      <c r="F1280">
        <f t="shared" si="100"/>
        <v>5.75</v>
      </c>
      <c r="G1280" s="12" t="str">
        <f t="shared" si="97"/>
        <v>Insufficient Data</v>
      </c>
      <c r="H1280" s="13" t="str">
        <f t="shared" si="98"/>
        <v>No Data</v>
      </c>
      <c r="I1280" s="10">
        <f>PasteData!G1283</f>
        <v>0</v>
      </c>
      <c r="J1280" s="10">
        <f>PasteData!H1283</f>
        <v>0</v>
      </c>
    </row>
    <row r="1281" spans="1:10" x14ac:dyDescent="0.3">
      <c r="A1281" s="10" t="str">
        <f>LEFT(PasteData!A1284,19)</f>
        <v/>
      </c>
      <c r="B1281" s="11" t="e">
        <f>IF(PasteData!$U$1="Eastern Daylight Time",View!A1281-(4/24),IF(OR(PasteData!$U$1="Eastern Standard Time",PasteData!$U$1="Central Daylight Time"),View!A1281-(5/24),IF(OR(PasteData!$U$1="Central Standard Time",PasteData!$U$1="Mountain Daylight Time"),View!A1281-(6/24),IF(OR(PasteData!$U$1="Mountain Standard Time",PasteData!$U$1="Pacific Daylight Time"),View!A1281-(7/24),IF(OR(PasteData!$U$1="Pacific Standard Time",PasteData!$U$1="Alaska Daylight Time"),View!A1281-(8/24),IF(PasteData!$U$1="Alaska Standard Time",View!A1281-(9/24),""))))))</f>
        <v>#VALUE!</v>
      </c>
      <c r="C1281" s="10">
        <f>PasteData!C1284</f>
        <v>0</v>
      </c>
      <c r="D1281" s="10">
        <f t="shared" si="96"/>
        <v>5.75</v>
      </c>
      <c r="E1281">
        <f t="shared" si="99"/>
        <v>1</v>
      </c>
      <c r="F1281">
        <f t="shared" si="100"/>
        <v>5.75</v>
      </c>
      <c r="G1281" s="12" t="str">
        <f t="shared" si="97"/>
        <v>Insufficient Data</v>
      </c>
      <c r="H1281" s="13" t="str">
        <f t="shared" si="98"/>
        <v>No Data</v>
      </c>
      <c r="I1281" s="10">
        <f>PasteData!G1284</f>
        <v>0</v>
      </c>
      <c r="J1281" s="10">
        <f>PasteData!H1284</f>
        <v>0</v>
      </c>
    </row>
    <row r="1282" spans="1:10" x14ac:dyDescent="0.3">
      <c r="A1282" s="10" t="str">
        <f>LEFT(PasteData!A1285,19)</f>
        <v/>
      </c>
      <c r="B1282" s="11" t="e">
        <f>IF(PasteData!$U$1="Eastern Daylight Time",View!A1282-(4/24),IF(OR(PasteData!$U$1="Eastern Standard Time",PasteData!$U$1="Central Daylight Time"),View!A1282-(5/24),IF(OR(PasteData!$U$1="Central Standard Time",PasteData!$U$1="Mountain Daylight Time"),View!A1282-(6/24),IF(OR(PasteData!$U$1="Mountain Standard Time",PasteData!$U$1="Pacific Daylight Time"),View!A1282-(7/24),IF(OR(PasteData!$U$1="Pacific Standard Time",PasteData!$U$1="Alaska Daylight Time"),View!A1282-(8/24),IF(PasteData!$U$1="Alaska Standard Time",View!A1282-(9/24),""))))))</f>
        <v>#VALUE!</v>
      </c>
      <c r="C1282" s="10">
        <f>PasteData!C1285</f>
        <v>0</v>
      </c>
      <c r="D1282" s="10">
        <f t="shared" ref="D1282:D1345" si="101">IF(C1282&lt;=343,0.52*C1282-0.086*J1282+5.75,(0.46*C1282)+(0.000393*(C1282)^2)+2.97)</f>
        <v>5.75</v>
      </c>
      <c r="E1282">
        <f t="shared" si="99"/>
        <v>1</v>
      </c>
      <c r="F1282">
        <f t="shared" si="100"/>
        <v>5.75</v>
      </c>
      <c r="G1282" s="12" t="str">
        <f t="shared" si="97"/>
        <v>Insufficient Data</v>
      </c>
      <c r="H1282" s="13" t="str">
        <f t="shared" si="98"/>
        <v>No Data</v>
      </c>
      <c r="I1282" s="10">
        <f>PasteData!G1285</f>
        <v>0</v>
      </c>
      <c r="J1282" s="10">
        <f>PasteData!H1285</f>
        <v>0</v>
      </c>
    </row>
    <row r="1283" spans="1:10" x14ac:dyDescent="0.3">
      <c r="A1283" s="10" t="str">
        <f>LEFT(PasteData!A1286,19)</f>
        <v/>
      </c>
      <c r="B1283" s="11" t="e">
        <f>IF(PasteData!$U$1="Eastern Daylight Time",View!A1283-(4/24),IF(OR(PasteData!$U$1="Eastern Standard Time",PasteData!$U$1="Central Daylight Time"),View!A1283-(5/24),IF(OR(PasteData!$U$1="Central Standard Time",PasteData!$U$1="Mountain Daylight Time"),View!A1283-(6/24),IF(OR(PasteData!$U$1="Mountain Standard Time",PasteData!$U$1="Pacific Daylight Time"),View!A1283-(7/24),IF(OR(PasteData!$U$1="Pacific Standard Time",PasteData!$U$1="Alaska Daylight Time"),View!A1283-(8/24),IF(PasteData!$U$1="Alaska Standard Time",View!A1283-(9/24),""))))))</f>
        <v>#VALUE!</v>
      </c>
      <c r="C1283" s="10">
        <f>PasteData!C1286</f>
        <v>0</v>
      </c>
      <c r="D1283" s="10">
        <f t="shared" si="101"/>
        <v>5.75</v>
      </c>
      <c r="E1283">
        <f t="shared" si="99"/>
        <v>1</v>
      </c>
      <c r="F1283">
        <f t="shared" si="100"/>
        <v>5.75</v>
      </c>
      <c r="G1283" s="12" t="str">
        <f t="shared" ref="G1283:G1346" si="102">IF(COUNTBLANK(A1283:A1294)&gt;=12,"Insufficient Data",ROUND(IF(AND(TRUNC(F1283,1)&gt;=0,TRUNC(F1283,1)&lt;=12),(50/12)*TRUNC(F1283,1),IF(AND(TRUNC(F1283,1)&gt;=12.1,TRUNC(F1283,1)&lt;=35.4),(49/23.3)*(TRUNC(F1283,1)-12.1)+51,IF(AND(TRUNC(F1283,1)&gt;=35.5,TRUNC(F1283,1)&lt;=55.4),(49/19.9)*(TRUNC(F1283,1)-35.5)+101,IF(AND(TRUNC(F1283,1)&gt;=55.5,TRUNC(F1283,1)&lt;=150.4),(49/94.9)*(TRUNC(F1283,1)-55.5)+151,IF(AND(TRUNC(F1283,1)&gt;=150.5,TRUNC(F1283,1)&lt;=250.4),(99/99.9)*(TRUNC(F1283,1)-150.5)+201,IF(AND(TRUNC(F1283,1)&gt;=250.5,TRUNC(F1283,1)&lt;=350.4),(99/99.9)*(TRUNC(F1283,1)-250.5)+301,IF(TRUNC(F1283,1)&gt;=350.5,(99/149.9)*(TRUNC(F1283,1)-350.5)+401,"No Data"))))))),0))</f>
        <v>Insufficient Data</v>
      </c>
      <c r="H1283" s="13" t="str">
        <f t="shared" ref="H1283:H1346" si="103">IF(ISNUMBER(G1283),IF(AND(G1283&gt;=0,G1283&lt;=50),"Good",IF(AND(G1283&gt;=50,G1283&lt;=100),"Moderate",IF(AND(G1283&gt;=101,G1283&lt;=150),"Unhealthy for Sensitive Groups",IF(AND(G1283&gt;=151,G1283&lt;=200),"Unhealthy",IF(AND(G1283&gt;=201,G1283&lt;=300),"Very Unhealthy",IF(AND(G1283&gt;=301,G1283&lt;=500),"Hazardous",IF(G1283&gt;500,"Beyond the AQI","No Data"))))))),"No Data")</f>
        <v>No Data</v>
      </c>
      <c r="I1283" s="10">
        <f>PasteData!G1286</f>
        <v>0</v>
      </c>
      <c r="J1283" s="10">
        <f>PasteData!H1286</f>
        <v>0</v>
      </c>
    </row>
    <row r="1284" spans="1:10" x14ac:dyDescent="0.3">
      <c r="A1284" s="10" t="str">
        <f>LEFT(PasteData!A1287,19)</f>
        <v/>
      </c>
      <c r="B1284" s="11" t="e">
        <f>IF(PasteData!$U$1="Eastern Daylight Time",View!A1284-(4/24),IF(OR(PasteData!$U$1="Eastern Standard Time",PasteData!$U$1="Central Daylight Time"),View!A1284-(5/24),IF(OR(PasteData!$U$1="Central Standard Time",PasteData!$U$1="Mountain Daylight Time"),View!A1284-(6/24),IF(OR(PasteData!$U$1="Mountain Standard Time",PasteData!$U$1="Pacific Daylight Time"),View!A1284-(7/24),IF(OR(PasteData!$U$1="Pacific Standard Time",PasteData!$U$1="Alaska Daylight Time"),View!A1284-(8/24),IF(PasteData!$U$1="Alaska Standard Time",View!A1284-(9/24),""))))))</f>
        <v>#VALUE!</v>
      </c>
      <c r="C1284" s="10">
        <f>PasteData!C1287</f>
        <v>0</v>
      </c>
      <c r="D1284" s="10">
        <f t="shared" si="101"/>
        <v>5.75</v>
      </c>
      <c r="E1284">
        <f t="shared" si="99"/>
        <v>1</v>
      </c>
      <c r="F1284">
        <f t="shared" si="100"/>
        <v>5.75</v>
      </c>
      <c r="G1284" s="12" t="str">
        <f t="shared" si="102"/>
        <v>Insufficient Data</v>
      </c>
      <c r="H1284" s="13" t="str">
        <f t="shared" si="103"/>
        <v>No Data</v>
      </c>
      <c r="I1284" s="10">
        <f>PasteData!G1287</f>
        <v>0</v>
      </c>
      <c r="J1284" s="10">
        <f>PasteData!H1287</f>
        <v>0</v>
      </c>
    </row>
    <row r="1285" spans="1:10" x14ac:dyDescent="0.3">
      <c r="A1285" s="10" t="str">
        <f>LEFT(PasteData!A1288,19)</f>
        <v/>
      </c>
      <c r="B1285" s="11" t="e">
        <f>IF(PasteData!$U$1="Eastern Daylight Time",View!A1285-(4/24),IF(OR(PasteData!$U$1="Eastern Standard Time",PasteData!$U$1="Central Daylight Time"),View!A1285-(5/24),IF(OR(PasteData!$U$1="Central Standard Time",PasteData!$U$1="Mountain Daylight Time"),View!A1285-(6/24),IF(OR(PasteData!$U$1="Mountain Standard Time",PasteData!$U$1="Pacific Daylight Time"),View!A1285-(7/24),IF(OR(PasteData!$U$1="Pacific Standard Time",PasteData!$U$1="Alaska Daylight Time"),View!A1285-(8/24),IF(PasteData!$U$1="Alaska Standard Time",View!A1285-(9/24),""))))))</f>
        <v>#VALUE!</v>
      </c>
      <c r="C1285" s="10">
        <f>PasteData!C1288</f>
        <v>0</v>
      </c>
      <c r="D1285" s="10">
        <f t="shared" si="101"/>
        <v>5.75</v>
      </c>
      <c r="E1285">
        <f t="shared" si="99"/>
        <v>1</v>
      </c>
      <c r="F1285">
        <f t="shared" si="100"/>
        <v>5.75</v>
      </c>
      <c r="G1285" s="12" t="str">
        <f t="shared" si="102"/>
        <v>Insufficient Data</v>
      </c>
      <c r="H1285" s="13" t="str">
        <f t="shared" si="103"/>
        <v>No Data</v>
      </c>
      <c r="I1285" s="10">
        <f>PasteData!G1288</f>
        <v>0</v>
      </c>
      <c r="J1285" s="10">
        <f>PasteData!H1288</f>
        <v>0</v>
      </c>
    </row>
    <row r="1286" spans="1:10" x14ac:dyDescent="0.3">
      <c r="A1286" s="10" t="str">
        <f>LEFT(PasteData!A1289,19)</f>
        <v/>
      </c>
      <c r="B1286" s="11" t="e">
        <f>IF(PasteData!$U$1="Eastern Daylight Time",View!A1286-(4/24),IF(OR(PasteData!$U$1="Eastern Standard Time",PasteData!$U$1="Central Daylight Time"),View!A1286-(5/24),IF(OR(PasteData!$U$1="Central Standard Time",PasteData!$U$1="Mountain Daylight Time"),View!A1286-(6/24),IF(OR(PasteData!$U$1="Mountain Standard Time",PasteData!$U$1="Pacific Daylight Time"),View!A1286-(7/24),IF(OR(PasteData!$U$1="Pacific Standard Time",PasteData!$U$1="Alaska Daylight Time"),View!A1286-(8/24),IF(PasteData!$U$1="Alaska Standard Time",View!A1286-(9/24),""))))))</f>
        <v>#VALUE!</v>
      </c>
      <c r="C1286" s="10">
        <f>PasteData!C1289</f>
        <v>0</v>
      </c>
      <c r="D1286" s="10">
        <f t="shared" si="101"/>
        <v>5.75</v>
      </c>
      <c r="E1286">
        <f t="shared" si="99"/>
        <v>1</v>
      </c>
      <c r="F1286">
        <f t="shared" si="100"/>
        <v>5.75</v>
      </c>
      <c r="G1286" s="12" t="str">
        <f t="shared" si="102"/>
        <v>Insufficient Data</v>
      </c>
      <c r="H1286" s="13" t="str">
        <f t="shared" si="103"/>
        <v>No Data</v>
      </c>
      <c r="I1286" s="10">
        <f>PasteData!G1289</f>
        <v>0</v>
      </c>
      <c r="J1286" s="10">
        <f>PasteData!H1289</f>
        <v>0</v>
      </c>
    </row>
    <row r="1287" spans="1:10" x14ac:dyDescent="0.3">
      <c r="A1287" s="10" t="str">
        <f>LEFT(PasteData!A1290,19)</f>
        <v/>
      </c>
      <c r="B1287" s="11" t="e">
        <f>IF(PasteData!$U$1="Eastern Daylight Time",View!A1287-(4/24),IF(OR(PasteData!$U$1="Eastern Standard Time",PasteData!$U$1="Central Daylight Time"),View!A1287-(5/24),IF(OR(PasteData!$U$1="Central Standard Time",PasteData!$U$1="Mountain Daylight Time"),View!A1287-(6/24),IF(OR(PasteData!$U$1="Mountain Standard Time",PasteData!$U$1="Pacific Daylight Time"),View!A1287-(7/24),IF(OR(PasteData!$U$1="Pacific Standard Time",PasteData!$U$1="Alaska Daylight Time"),View!A1287-(8/24),IF(PasteData!$U$1="Alaska Standard Time",View!A1287-(9/24),""))))))</f>
        <v>#VALUE!</v>
      </c>
      <c r="C1287" s="10">
        <f>PasteData!C1290</f>
        <v>0</v>
      </c>
      <c r="D1287" s="10">
        <f t="shared" si="101"/>
        <v>5.75</v>
      </c>
      <c r="E1287">
        <f t="shared" si="99"/>
        <v>1</v>
      </c>
      <c r="F1287">
        <f t="shared" si="100"/>
        <v>5.75</v>
      </c>
      <c r="G1287" s="12" t="str">
        <f t="shared" si="102"/>
        <v>Insufficient Data</v>
      </c>
      <c r="H1287" s="13" t="str">
        <f t="shared" si="103"/>
        <v>No Data</v>
      </c>
      <c r="I1287" s="10">
        <f>PasteData!G1290</f>
        <v>0</v>
      </c>
      <c r="J1287" s="10">
        <f>PasteData!H1290</f>
        <v>0</v>
      </c>
    </row>
    <row r="1288" spans="1:10" x14ac:dyDescent="0.3">
      <c r="A1288" s="10" t="str">
        <f>LEFT(PasteData!A1291,19)</f>
        <v/>
      </c>
      <c r="B1288" s="11" t="e">
        <f>IF(PasteData!$U$1="Eastern Daylight Time",View!A1288-(4/24),IF(OR(PasteData!$U$1="Eastern Standard Time",PasteData!$U$1="Central Daylight Time"),View!A1288-(5/24),IF(OR(PasteData!$U$1="Central Standard Time",PasteData!$U$1="Mountain Daylight Time"),View!A1288-(6/24),IF(OR(PasteData!$U$1="Mountain Standard Time",PasteData!$U$1="Pacific Daylight Time"),View!A1288-(7/24),IF(OR(PasteData!$U$1="Pacific Standard Time",PasteData!$U$1="Alaska Daylight Time"),View!A1288-(8/24),IF(PasteData!$U$1="Alaska Standard Time",View!A1288-(9/24),""))))))</f>
        <v>#VALUE!</v>
      </c>
      <c r="C1288" s="10">
        <f>PasteData!C1291</f>
        <v>0</v>
      </c>
      <c r="D1288" s="10">
        <f t="shared" si="101"/>
        <v>5.75</v>
      </c>
      <c r="E1288">
        <f t="shared" si="99"/>
        <v>1</v>
      </c>
      <c r="F1288">
        <f t="shared" si="100"/>
        <v>5.75</v>
      </c>
      <c r="G1288" s="12" t="str">
        <f t="shared" si="102"/>
        <v>Insufficient Data</v>
      </c>
      <c r="H1288" s="13" t="str">
        <f t="shared" si="103"/>
        <v>No Data</v>
      </c>
      <c r="I1288" s="10">
        <f>PasteData!G1291</f>
        <v>0</v>
      </c>
      <c r="J1288" s="10">
        <f>PasteData!H1291</f>
        <v>0</v>
      </c>
    </row>
    <row r="1289" spans="1:10" x14ac:dyDescent="0.3">
      <c r="A1289" s="10" t="str">
        <f>LEFT(PasteData!A1292,19)</f>
        <v/>
      </c>
      <c r="B1289" s="11" t="e">
        <f>IF(PasteData!$U$1="Eastern Daylight Time",View!A1289-(4/24),IF(OR(PasteData!$U$1="Eastern Standard Time",PasteData!$U$1="Central Daylight Time"),View!A1289-(5/24),IF(OR(PasteData!$U$1="Central Standard Time",PasteData!$U$1="Mountain Daylight Time"),View!A1289-(6/24),IF(OR(PasteData!$U$1="Mountain Standard Time",PasteData!$U$1="Pacific Daylight Time"),View!A1289-(7/24),IF(OR(PasteData!$U$1="Pacific Standard Time",PasteData!$U$1="Alaska Daylight Time"),View!A1289-(8/24),IF(PasteData!$U$1="Alaska Standard Time",View!A1289-(9/24),""))))))</f>
        <v>#VALUE!</v>
      </c>
      <c r="C1289" s="10">
        <f>PasteData!C1292</f>
        <v>0</v>
      </c>
      <c r="D1289" s="10">
        <f t="shared" si="101"/>
        <v>5.75</v>
      </c>
      <c r="E1289">
        <f t="shared" si="99"/>
        <v>1</v>
      </c>
      <c r="F1289">
        <f t="shared" si="100"/>
        <v>5.75</v>
      </c>
      <c r="G1289" s="12" t="str">
        <f t="shared" si="102"/>
        <v>Insufficient Data</v>
      </c>
      <c r="H1289" s="13" t="str">
        <f t="shared" si="103"/>
        <v>No Data</v>
      </c>
      <c r="I1289" s="10">
        <f>PasteData!G1292</f>
        <v>0</v>
      </c>
      <c r="J1289" s="10">
        <f>PasteData!H1292</f>
        <v>0</v>
      </c>
    </row>
    <row r="1290" spans="1:10" x14ac:dyDescent="0.3">
      <c r="A1290" s="10" t="str">
        <f>LEFT(PasteData!A1293,19)</f>
        <v/>
      </c>
      <c r="B1290" s="11" t="e">
        <f>IF(PasteData!$U$1="Eastern Daylight Time",View!A1290-(4/24),IF(OR(PasteData!$U$1="Eastern Standard Time",PasteData!$U$1="Central Daylight Time"),View!A1290-(5/24),IF(OR(PasteData!$U$1="Central Standard Time",PasteData!$U$1="Mountain Daylight Time"),View!A1290-(6/24),IF(OR(PasteData!$U$1="Mountain Standard Time",PasteData!$U$1="Pacific Daylight Time"),View!A1290-(7/24),IF(OR(PasteData!$U$1="Pacific Standard Time",PasteData!$U$1="Alaska Daylight Time"),View!A1290-(8/24),IF(PasteData!$U$1="Alaska Standard Time",View!A1290-(9/24),""))))))</f>
        <v>#VALUE!</v>
      </c>
      <c r="C1290" s="10">
        <f>PasteData!C1293</f>
        <v>0</v>
      </c>
      <c r="D1290" s="10">
        <f t="shared" si="101"/>
        <v>5.75</v>
      </c>
      <c r="E1290">
        <f t="shared" si="99"/>
        <v>1</v>
      </c>
      <c r="F1290">
        <f t="shared" si="100"/>
        <v>5.75</v>
      </c>
      <c r="G1290" s="12" t="str">
        <f t="shared" si="102"/>
        <v>Insufficient Data</v>
      </c>
      <c r="H1290" s="13" t="str">
        <f t="shared" si="103"/>
        <v>No Data</v>
      </c>
      <c r="I1290" s="10">
        <f>PasteData!G1293</f>
        <v>0</v>
      </c>
      <c r="J1290" s="10">
        <f>PasteData!H1293</f>
        <v>0</v>
      </c>
    </row>
    <row r="1291" spans="1:10" x14ac:dyDescent="0.3">
      <c r="A1291" s="10" t="str">
        <f>LEFT(PasteData!A1294,19)</f>
        <v/>
      </c>
      <c r="B1291" s="11" t="e">
        <f>IF(PasteData!$U$1="Eastern Daylight Time",View!A1291-(4/24),IF(OR(PasteData!$U$1="Eastern Standard Time",PasteData!$U$1="Central Daylight Time"),View!A1291-(5/24),IF(OR(PasteData!$U$1="Central Standard Time",PasteData!$U$1="Mountain Daylight Time"),View!A1291-(6/24),IF(OR(PasteData!$U$1="Mountain Standard Time",PasteData!$U$1="Pacific Daylight Time"),View!A1291-(7/24),IF(OR(PasteData!$U$1="Pacific Standard Time",PasteData!$U$1="Alaska Daylight Time"),View!A1291-(8/24),IF(PasteData!$U$1="Alaska Standard Time",View!A1291-(9/24),""))))))</f>
        <v>#VALUE!</v>
      </c>
      <c r="C1291" s="10">
        <f>PasteData!C1294</f>
        <v>0</v>
      </c>
      <c r="D1291" s="10">
        <f t="shared" si="101"/>
        <v>5.75</v>
      </c>
      <c r="E1291">
        <f t="shared" si="99"/>
        <v>1</v>
      </c>
      <c r="F1291">
        <f t="shared" si="100"/>
        <v>5.75</v>
      </c>
      <c r="G1291" s="12" t="str">
        <f t="shared" si="102"/>
        <v>Insufficient Data</v>
      </c>
      <c r="H1291" s="13" t="str">
        <f t="shared" si="103"/>
        <v>No Data</v>
      </c>
      <c r="I1291" s="10">
        <f>PasteData!G1294</f>
        <v>0</v>
      </c>
      <c r="J1291" s="10">
        <f>PasteData!H1294</f>
        <v>0</v>
      </c>
    </row>
    <row r="1292" spans="1:10" x14ac:dyDescent="0.3">
      <c r="A1292" s="10" t="str">
        <f>LEFT(PasteData!A1295,19)</f>
        <v/>
      </c>
      <c r="B1292" s="11" t="e">
        <f>IF(PasteData!$U$1="Eastern Daylight Time",View!A1292-(4/24),IF(OR(PasteData!$U$1="Eastern Standard Time",PasteData!$U$1="Central Daylight Time"),View!A1292-(5/24),IF(OR(PasteData!$U$1="Central Standard Time",PasteData!$U$1="Mountain Daylight Time"),View!A1292-(6/24),IF(OR(PasteData!$U$1="Mountain Standard Time",PasteData!$U$1="Pacific Daylight Time"),View!A1292-(7/24),IF(OR(PasteData!$U$1="Pacific Standard Time",PasteData!$U$1="Alaska Daylight Time"),View!A1292-(8/24),IF(PasteData!$U$1="Alaska Standard Time",View!A1292-(9/24),""))))))</f>
        <v>#VALUE!</v>
      </c>
      <c r="C1292" s="10">
        <f>PasteData!C1295</f>
        <v>0</v>
      </c>
      <c r="D1292" s="10">
        <f t="shared" si="101"/>
        <v>5.75</v>
      </c>
      <c r="E1292">
        <f t="shared" si="99"/>
        <v>1</v>
      </c>
      <c r="F1292">
        <f t="shared" si="100"/>
        <v>5.75</v>
      </c>
      <c r="G1292" s="12" t="str">
        <f t="shared" si="102"/>
        <v>Insufficient Data</v>
      </c>
      <c r="H1292" s="13" t="str">
        <f t="shared" si="103"/>
        <v>No Data</v>
      </c>
      <c r="I1292" s="10">
        <f>PasteData!G1295</f>
        <v>0</v>
      </c>
      <c r="J1292" s="10">
        <f>PasteData!H1295</f>
        <v>0</v>
      </c>
    </row>
    <row r="1293" spans="1:10" x14ac:dyDescent="0.3">
      <c r="A1293" s="10" t="str">
        <f>LEFT(PasteData!A1296,19)</f>
        <v/>
      </c>
      <c r="B1293" s="11" t="e">
        <f>IF(PasteData!$U$1="Eastern Daylight Time",View!A1293-(4/24),IF(OR(PasteData!$U$1="Eastern Standard Time",PasteData!$U$1="Central Daylight Time"),View!A1293-(5/24),IF(OR(PasteData!$U$1="Central Standard Time",PasteData!$U$1="Mountain Daylight Time"),View!A1293-(6/24),IF(OR(PasteData!$U$1="Mountain Standard Time",PasteData!$U$1="Pacific Daylight Time"),View!A1293-(7/24),IF(OR(PasteData!$U$1="Pacific Standard Time",PasteData!$U$1="Alaska Daylight Time"),View!A1293-(8/24),IF(PasteData!$U$1="Alaska Standard Time",View!A1293-(9/24),""))))))</f>
        <v>#VALUE!</v>
      </c>
      <c r="C1293" s="10">
        <f>PasteData!C1296</f>
        <v>0</v>
      </c>
      <c r="D1293" s="10">
        <f t="shared" si="101"/>
        <v>5.75</v>
      </c>
      <c r="E1293">
        <f t="shared" si="99"/>
        <v>1</v>
      </c>
      <c r="F1293">
        <f t="shared" si="100"/>
        <v>5.75</v>
      </c>
      <c r="G1293" s="12" t="str">
        <f t="shared" si="102"/>
        <v>Insufficient Data</v>
      </c>
      <c r="H1293" s="13" t="str">
        <f t="shared" si="103"/>
        <v>No Data</v>
      </c>
      <c r="I1293" s="10">
        <f>PasteData!G1296</f>
        <v>0</v>
      </c>
      <c r="J1293" s="10">
        <f>PasteData!H1296</f>
        <v>0</v>
      </c>
    </row>
    <row r="1294" spans="1:10" x14ac:dyDescent="0.3">
      <c r="A1294" s="10" t="str">
        <f>LEFT(PasteData!A1297,19)</f>
        <v/>
      </c>
      <c r="B1294" s="11" t="e">
        <f>IF(PasteData!$U$1="Eastern Daylight Time",View!A1294-(4/24),IF(OR(PasteData!$U$1="Eastern Standard Time",PasteData!$U$1="Central Daylight Time"),View!A1294-(5/24),IF(OR(PasteData!$U$1="Central Standard Time",PasteData!$U$1="Mountain Daylight Time"),View!A1294-(6/24),IF(OR(PasteData!$U$1="Mountain Standard Time",PasteData!$U$1="Pacific Daylight Time"),View!A1294-(7/24),IF(OR(PasteData!$U$1="Pacific Standard Time",PasteData!$U$1="Alaska Daylight Time"),View!A1294-(8/24),IF(PasteData!$U$1="Alaska Standard Time",View!A1294-(9/24),""))))))</f>
        <v>#VALUE!</v>
      </c>
      <c r="C1294" s="10">
        <f>PasteData!C1297</f>
        <v>0</v>
      </c>
      <c r="D1294" s="10">
        <f t="shared" si="101"/>
        <v>5.75</v>
      </c>
      <c r="E1294">
        <f t="shared" ref="E1294:E1357" si="104">IF(1-(MAX(D1283:D1294)-MIN(D1283:D1294))/MAX(D1283:D1294)&lt;0.5,0.5,1-((MAX(D1283:D1294)-MIN(D1283:D1294))/MAX(D1283:D1294)))</f>
        <v>1</v>
      </c>
      <c r="F1294">
        <f t="shared" ref="F1294:F1357" si="105">((D1294*(E1294^0))+(D1293*(E1294^1))+(D1292*(E1294^2))+(D1291*(E1294^3))+(D1290*(E1294^4))+(D1289*(E1294^5))+(D1288*(E1294^6))+(D1287*(E1294^7))+(D1286*(E1294^8))+(D1285*(E1294^9))+(D1284*(E1294^10))+(D1283*(E1294^11)))/((E1294^0)+(E1294^1)+(E1294^2)+(E1294^3)+(E1294^4)+(E1294^5)+(E1294^6)+(E1294^7)+(E1294^8)+(E1294^9)+(E1294^10)+(E1294^11))</f>
        <v>5.75</v>
      </c>
      <c r="G1294" s="12" t="str">
        <f t="shared" si="102"/>
        <v>Insufficient Data</v>
      </c>
      <c r="H1294" s="13" t="str">
        <f t="shared" si="103"/>
        <v>No Data</v>
      </c>
      <c r="I1294" s="10">
        <f>PasteData!G1297</f>
        <v>0</v>
      </c>
      <c r="J1294" s="10">
        <f>PasteData!H1297</f>
        <v>0</v>
      </c>
    </row>
    <row r="1295" spans="1:10" x14ac:dyDescent="0.3">
      <c r="A1295" s="10" t="str">
        <f>LEFT(PasteData!A1298,19)</f>
        <v/>
      </c>
      <c r="B1295" s="11" t="e">
        <f>IF(PasteData!$U$1="Eastern Daylight Time",View!A1295-(4/24),IF(OR(PasteData!$U$1="Eastern Standard Time",PasteData!$U$1="Central Daylight Time"),View!A1295-(5/24),IF(OR(PasteData!$U$1="Central Standard Time",PasteData!$U$1="Mountain Daylight Time"),View!A1295-(6/24),IF(OR(PasteData!$U$1="Mountain Standard Time",PasteData!$U$1="Pacific Daylight Time"),View!A1295-(7/24),IF(OR(PasteData!$U$1="Pacific Standard Time",PasteData!$U$1="Alaska Daylight Time"),View!A1295-(8/24),IF(PasteData!$U$1="Alaska Standard Time",View!A1295-(9/24),""))))))</f>
        <v>#VALUE!</v>
      </c>
      <c r="C1295" s="10">
        <f>PasteData!C1298</f>
        <v>0</v>
      </c>
      <c r="D1295" s="10">
        <f t="shared" si="101"/>
        <v>5.75</v>
      </c>
      <c r="E1295">
        <f t="shared" si="104"/>
        <v>1</v>
      </c>
      <c r="F1295">
        <f t="shared" si="105"/>
        <v>5.75</v>
      </c>
      <c r="G1295" s="12" t="str">
        <f t="shared" si="102"/>
        <v>Insufficient Data</v>
      </c>
      <c r="H1295" s="13" t="str">
        <f t="shared" si="103"/>
        <v>No Data</v>
      </c>
      <c r="I1295" s="10">
        <f>PasteData!G1298</f>
        <v>0</v>
      </c>
      <c r="J1295" s="10">
        <f>PasteData!H1298</f>
        <v>0</v>
      </c>
    </row>
    <row r="1296" spans="1:10" x14ac:dyDescent="0.3">
      <c r="A1296" s="10" t="str">
        <f>LEFT(PasteData!A1299,19)</f>
        <v/>
      </c>
      <c r="B1296" s="11" t="e">
        <f>IF(PasteData!$U$1="Eastern Daylight Time",View!A1296-(4/24),IF(OR(PasteData!$U$1="Eastern Standard Time",PasteData!$U$1="Central Daylight Time"),View!A1296-(5/24),IF(OR(PasteData!$U$1="Central Standard Time",PasteData!$U$1="Mountain Daylight Time"),View!A1296-(6/24),IF(OR(PasteData!$U$1="Mountain Standard Time",PasteData!$U$1="Pacific Daylight Time"),View!A1296-(7/24),IF(OR(PasteData!$U$1="Pacific Standard Time",PasteData!$U$1="Alaska Daylight Time"),View!A1296-(8/24),IF(PasteData!$U$1="Alaska Standard Time",View!A1296-(9/24),""))))))</f>
        <v>#VALUE!</v>
      </c>
      <c r="C1296" s="10">
        <f>PasteData!C1299</f>
        <v>0</v>
      </c>
      <c r="D1296" s="10">
        <f t="shared" si="101"/>
        <v>5.75</v>
      </c>
      <c r="E1296">
        <f t="shared" si="104"/>
        <v>1</v>
      </c>
      <c r="F1296">
        <f t="shared" si="105"/>
        <v>5.75</v>
      </c>
      <c r="G1296" s="12" t="str">
        <f t="shared" si="102"/>
        <v>Insufficient Data</v>
      </c>
      <c r="H1296" s="13" t="str">
        <f t="shared" si="103"/>
        <v>No Data</v>
      </c>
      <c r="I1296" s="10">
        <f>PasteData!G1299</f>
        <v>0</v>
      </c>
      <c r="J1296" s="10">
        <f>PasteData!H1299</f>
        <v>0</v>
      </c>
    </row>
    <row r="1297" spans="1:10" x14ac:dyDescent="0.3">
      <c r="A1297" s="10" t="str">
        <f>LEFT(PasteData!A1300,19)</f>
        <v/>
      </c>
      <c r="B1297" s="11" t="e">
        <f>IF(PasteData!$U$1="Eastern Daylight Time",View!A1297-(4/24),IF(OR(PasteData!$U$1="Eastern Standard Time",PasteData!$U$1="Central Daylight Time"),View!A1297-(5/24),IF(OR(PasteData!$U$1="Central Standard Time",PasteData!$U$1="Mountain Daylight Time"),View!A1297-(6/24),IF(OR(PasteData!$U$1="Mountain Standard Time",PasteData!$U$1="Pacific Daylight Time"),View!A1297-(7/24),IF(OR(PasteData!$U$1="Pacific Standard Time",PasteData!$U$1="Alaska Daylight Time"),View!A1297-(8/24),IF(PasteData!$U$1="Alaska Standard Time",View!A1297-(9/24),""))))))</f>
        <v>#VALUE!</v>
      </c>
      <c r="C1297" s="10">
        <f>PasteData!C1300</f>
        <v>0</v>
      </c>
      <c r="D1297" s="10">
        <f t="shared" si="101"/>
        <v>5.75</v>
      </c>
      <c r="E1297">
        <f t="shared" si="104"/>
        <v>1</v>
      </c>
      <c r="F1297">
        <f t="shared" si="105"/>
        <v>5.75</v>
      </c>
      <c r="G1297" s="12" t="str">
        <f t="shared" si="102"/>
        <v>Insufficient Data</v>
      </c>
      <c r="H1297" s="13" t="str">
        <f t="shared" si="103"/>
        <v>No Data</v>
      </c>
      <c r="I1297" s="10">
        <f>PasteData!G1300</f>
        <v>0</v>
      </c>
      <c r="J1297" s="10">
        <f>PasteData!H1300</f>
        <v>0</v>
      </c>
    </row>
    <row r="1298" spans="1:10" x14ac:dyDescent="0.3">
      <c r="A1298" s="10" t="str">
        <f>LEFT(PasteData!A1301,19)</f>
        <v/>
      </c>
      <c r="B1298" s="11" t="e">
        <f>IF(PasteData!$U$1="Eastern Daylight Time",View!A1298-(4/24),IF(OR(PasteData!$U$1="Eastern Standard Time",PasteData!$U$1="Central Daylight Time"),View!A1298-(5/24),IF(OR(PasteData!$U$1="Central Standard Time",PasteData!$U$1="Mountain Daylight Time"),View!A1298-(6/24),IF(OR(PasteData!$U$1="Mountain Standard Time",PasteData!$U$1="Pacific Daylight Time"),View!A1298-(7/24),IF(OR(PasteData!$U$1="Pacific Standard Time",PasteData!$U$1="Alaska Daylight Time"),View!A1298-(8/24),IF(PasteData!$U$1="Alaska Standard Time",View!A1298-(9/24),""))))))</f>
        <v>#VALUE!</v>
      </c>
      <c r="C1298" s="10">
        <f>PasteData!C1301</f>
        <v>0</v>
      </c>
      <c r="D1298" s="10">
        <f t="shared" si="101"/>
        <v>5.75</v>
      </c>
      <c r="E1298">
        <f t="shared" si="104"/>
        <v>1</v>
      </c>
      <c r="F1298">
        <f t="shared" si="105"/>
        <v>5.75</v>
      </c>
      <c r="G1298" s="12" t="str">
        <f t="shared" si="102"/>
        <v>Insufficient Data</v>
      </c>
      <c r="H1298" s="13" t="str">
        <f t="shared" si="103"/>
        <v>No Data</v>
      </c>
      <c r="I1298" s="10">
        <f>PasteData!G1301</f>
        <v>0</v>
      </c>
      <c r="J1298" s="10">
        <f>PasteData!H1301</f>
        <v>0</v>
      </c>
    </row>
    <row r="1299" spans="1:10" x14ac:dyDescent="0.3">
      <c r="A1299" s="10" t="str">
        <f>LEFT(PasteData!A1302,19)</f>
        <v/>
      </c>
      <c r="B1299" s="11" t="e">
        <f>IF(PasteData!$U$1="Eastern Daylight Time",View!A1299-(4/24),IF(OR(PasteData!$U$1="Eastern Standard Time",PasteData!$U$1="Central Daylight Time"),View!A1299-(5/24),IF(OR(PasteData!$U$1="Central Standard Time",PasteData!$U$1="Mountain Daylight Time"),View!A1299-(6/24),IF(OR(PasteData!$U$1="Mountain Standard Time",PasteData!$U$1="Pacific Daylight Time"),View!A1299-(7/24),IF(OR(PasteData!$U$1="Pacific Standard Time",PasteData!$U$1="Alaska Daylight Time"),View!A1299-(8/24),IF(PasteData!$U$1="Alaska Standard Time",View!A1299-(9/24),""))))))</f>
        <v>#VALUE!</v>
      </c>
      <c r="C1299" s="10">
        <f>PasteData!C1302</f>
        <v>0</v>
      </c>
      <c r="D1299" s="10">
        <f t="shared" si="101"/>
        <v>5.75</v>
      </c>
      <c r="E1299">
        <f t="shared" si="104"/>
        <v>1</v>
      </c>
      <c r="F1299">
        <f t="shared" si="105"/>
        <v>5.75</v>
      </c>
      <c r="G1299" s="12" t="str">
        <f t="shared" si="102"/>
        <v>Insufficient Data</v>
      </c>
      <c r="H1299" s="13" t="str">
        <f t="shared" si="103"/>
        <v>No Data</v>
      </c>
      <c r="I1299" s="10">
        <f>PasteData!G1302</f>
        <v>0</v>
      </c>
      <c r="J1299" s="10">
        <f>PasteData!H1302</f>
        <v>0</v>
      </c>
    </row>
    <row r="1300" spans="1:10" x14ac:dyDescent="0.3">
      <c r="A1300" s="10" t="str">
        <f>LEFT(PasteData!A1303,19)</f>
        <v/>
      </c>
      <c r="B1300" s="11" t="e">
        <f>IF(PasteData!$U$1="Eastern Daylight Time",View!A1300-(4/24),IF(OR(PasteData!$U$1="Eastern Standard Time",PasteData!$U$1="Central Daylight Time"),View!A1300-(5/24),IF(OR(PasteData!$U$1="Central Standard Time",PasteData!$U$1="Mountain Daylight Time"),View!A1300-(6/24),IF(OR(PasteData!$U$1="Mountain Standard Time",PasteData!$U$1="Pacific Daylight Time"),View!A1300-(7/24),IF(OR(PasteData!$U$1="Pacific Standard Time",PasteData!$U$1="Alaska Daylight Time"),View!A1300-(8/24),IF(PasteData!$U$1="Alaska Standard Time",View!A1300-(9/24),""))))))</f>
        <v>#VALUE!</v>
      </c>
      <c r="C1300" s="10">
        <f>PasteData!C1303</f>
        <v>0</v>
      </c>
      <c r="D1300" s="10">
        <f t="shared" si="101"/>
        <v>5.75</v>
      </c>
      <c r="E1300">
        <f t="shared" si="104"/>
        <v>1</v>
      </c>
      <c r="F1300">
        <f t="shared" si="105"/>
        <v>5.75</v>
      </c>
      <c r="G1300" s="12" t="str">
        <f t="shared" si="102"/>
        <v>Insufficient Data</v>
      </c>
      <c r="H1300" s="13" t="str">
        <f t="shared" si="103"/>
        <v>No Data</v>
      </c>
      <c r="I1300" s="10">
        <f>PasteData!G1303</f>
        <v>0</v>
      </c>
      <c r="J1300" s="10">
        <f>PasteData!H1303</f>
        <v>0</v>
      </c>
    </row>
    <row r="1301" spans="1:10" x14ac:dyDescent="0.3">
      <c r="A1301" s="10" t="str">
        <f>LEFT(PasteData!A1304,19)</f>
        <v/>
      </c>
      <c r="B1301" s="11" t="e">
        <f>IF(PasteData!$U$1="Eastern Daylight Time",View!A1301-(4/24),IF(OR(PasteData!$U$1="Eastern Standard Time",PasteData!$U$1="Central Daylight Time"),View!A1301-(5/24),IF(OR(PasteData!$U$1="Central Standard Time",PasteData!$U$1="Mountain Daylight Time"),View!A1301-(6/24),IF(OR(PasteData!$U$1="Mountain Standard Time",PasteData!$U$1="Pacific Daylight Time"),View!A1301-(7/24),IF(OR(PasteData!$U$1="Pacific Standard Time",PasteData!$U$1="Alaska Daylight Time"),View!A1301-(8/24),IF(PasteData!$U$1="Alaska Standard Time",View!A1301-(9/24),""))))))</f>
        <v>#VALUE!</v>
      </c>
      <c r="C1301" s="10">
        <f>PasteData!C1304</f>
        <v>0</v>
      </c>
      <c r="D1301" s="10">
        <f t="shared" si="101"/>
        <v>5.75</v>
      </c>
      <c r="E1301">
        <f t="shared" si="104"/>
        <v>1</v>
      </c>
      <c r="F1301">
        <f t="shared" si="105"/>
        <v>5.75</v>
      </c>
      <c r="G1301" s="12" t="str">
        <f t="shared" si="102"/>
        <v>Insufficient Data</v>
      </c>
      <c r="H1301" s="13" t="str">
        <f t="shared" si="103"/>
        <v>No Data</v>
      </c>
      <c r="I1301" s="10">
        <f>PasteData!G1304</f>
        <v>0</v>
      </c>
      <c r="J1301" s="10">
        <f>PasteData!H1304</f>
        <v>0</v>
      </c>
    </row>
    <row r="1302" spans="1:10" x14ac:dyDescent="0.3">
      <c r="A1302" s="10" t="str">
        <f>LEFT(PasteData!A1305,19)</f>
        <v/>
      </c>
      <c r="B1302" s="11" t="e">
        <f>IF(PasteData!$U$1="Eastern Daylight Time",View!A1302-(4/24),IF(OR(PasteData!$U$1="Eastern Standard Time",PasteData!$U$1="Central Daylight Time"),View!A1302-(5/24),IF(OR(PasteData!$U$1="Central Standard Time",PasteData!$U$1="Mountain Daylight Time"),View!A1302-(6/24),IF(OR(PasteData!$U$1="Mountain Standard Time",PasteData!$U$1="Pacific Daylight Time"),View!A1302-(7/24),IF(OR(PasteData!$U$1="Pacific Standard Time",PasteData!$U$1="Alaska Daylight Time"),View!A1302-(8/24),IF(PasteData!$U$1="Alaska Standard Time",View!A1302-(9/24),""))))))</f>
        <v>#VALUE!</v>
      </c>
      <c r="C1302" s="10">
        <f>PasteData!C1305</f>
        <v>0</v>
      </c>
      <c r="D1302" s="10">
        <f t="shared" si="101"/>
        <v>5.75</v>
      </c>
      <c r="E1302">
        <f t="shared" si="104"/>
        <v>1</v>
      </c>
      <c r="F1302">
        <f t="shared" si="105"/>
        <v>5.75</v>
      </c>
      <c r="G1302" s="12" t="str">
        <f t="shared" si="102"/>
        <v>Insufficient Data</v>
      </c>
      <c r="H1302" s="13" t="str">
        <f t="shared" si="103"/>
        <v>No Data</v>
      </c>
      <c r="I1302" s="10">
        <f>PasteData!G1305</f>
        <v>0</v>
      </c>
      <c r="J1302" s="10">
        <f>PasteData!H1305</f>
        <v>0</v>
      </c>
    </row>
    <row r="1303" spans="1:10" x14ac:dyDescent="0.3">
      <c r="A1303" s="10" t="str">
        <f>LEFT(PasteData!A1306,19)</f>
        <v/>
      </c>
      <c r="B1303" s="11" t="e">
        <f>IF(PasteData!$U$1="Eastern Daylight Time",View!A1303-(4/24),IF(OR(PasteData!$U$1="Eastern Standard Time",PasteData!$U$1="Central Daylight Time"),View!A1303-(5/24),IF(OR(PasteData!$U$1="Central Standard Time",PasteData!$U$1="Mountain Daylight Time"),View!A1303-(6/24),IF(OR(PasteData!$U$1="Mountain Standard Time",PasteData!$U$1="Pacific Daylight Time"),View!A1303-(7/24),IF(OR(PasteData!$U$1="Pacific Standard Time",PasteData!$U$1="Alaska Daylight Time"),View!A1303-(8/24),IF(PasteData!$U$1="Alaska Standard Time",View!A1303-(9/24),""))))))</f>
        <v>#VALUE!</v>
      </c>
      <c r="C1303" s="10">
        <f>PasteData!C1306</f>
        <v>0</v>
      </c>
      <c r="D1303" s="10">
        <f t="shared" si="101"/>
        <v>5.75</v>
      </c>
      <c r="E1303">
        <f t="shared" si="104"/>
        <v>1</v>
      </c>
      <c r="F1303">
        <f t="shared" si="105"/>
        <v>5.75</v>
      </c>
      <c r="G1303" s="12" t="str">
        <f t="shared" si="102"/>
        <v>Insufficient Data</v>
      </c>
      <c r="H1303" s="13" t="str">
        <f t="shared" si="103"/>
        <v>No Data</v>
      </c>
      <c r="I1303" s="10">
        <f>PasteData!G1306</f>
        <v>0</v>
      </c>
      <c r="J1303" s="10">
        <f>PasteData!H1306</f>
        <v>0</v>
      </c>
    </row>
    <row r="1304" spans="1:10" x14ac:dyDescent="0.3">
      <c r="A1304" s="10" t="str">
        <f>LEFT(PasteData!A1307,19)</f>
        <v/>
      </c>
      <c r="B1304" s="11" t="e">
        <f>IF(PasteData!$U$1="Eastern Daylight Time",View!A1304-(4/24),IF(OR(PasteData!$U$1="Eastern Standard Time",PasteData!$U$1="Central Daylight Time"),View!A1304-(5/24),IF(OR(PasteData!$U$1="Central Standard Time",PasteData!$U$1="Mountain Daylight Time"),View!A1304-(6/24),IF(OR(PasteData!$U$1="Mountain Standard Time",PasteData!$U$1="Pacific Daylight Time"),View!A1304-(7/24),IF(OR(PasteData!$U$1="Pacific Standard Time",PasteData!$U$1="Alaska Daylight Time"),View!A1304-(8/24),IF(PasteData!$U$1="Alaska Standard Time",View!A1304-(9/24),""))))))</f>
        <v>#VALUE!</v>
      </c>
      <c r="C1304" s="10">
        <f>PasteData!C1307</f>
        <v>0</v>
      </c>
      <c r="D1304" s="10">
        <f t="shared" si="101"/>
        <v>5.75</v>
      </c>
      <c r="E1304">
        <f t="shared" si="104"/>
        <v>1</v>
      </c>
      <c r="F1304">
        <f t="shared" si="105"/>
        <v>5.75</v>
      </c>
      <c r="G1304" s="12" t="str">
        <f t="shared" si="102"/>
        <v>Insufficient Data</v>
      </c>
      <c r="H1304" s="13" t="str">
        <f t="shared" si="103"/>
        <v>No Data</v>
      </c>
      <c r="I1304" s="10">
        <f>PasteData!G1307</f>
        <v>0</v>
      </c>
      <c r="J1304" s="10">
        <f>PasteData!H1307</f>
        <v>0</v>
      </c>
    </row>
    <row r="1305" spans="1:10" x14ac:dyDescent="0.3">
      <c r="A1305" s="10" t="str">
        <f>LEFT(PasteData!A1308,19)</f>
        <v/>
      </c>
      <c r="B1305" s="11" t="e">
        <f>IF(PasteData!$U$1="Eastern Daylight Time",View!A1305-(4/24),IF(OR(PasteData!$U$1="Eastern Standard Time",PasteData!$U$1="Central Daylight Time"),View!A1305-(5/24),IF(OR(PasteData!$U$1="Central Standard Time",PasteData!$U$1="Mountain Daylight Time"),View!A1305-(6/24),IF(OR(PasteData!$U$1="Mountain Standard Time",PasteData!$U$1="Pacific Daylight Time"),View!A1305-(7/24),IF(OR(PasteData!$U$1="Pacific Standard Time",PasteData!$U$1="Alaska Daylight Time"),View!A1305-(8/24),IF(PasteData!$U$1="Alaska Standard Time",View!A1305-(9/24),""))))))</f>
        <v>#VALUE!</v>
      </c>
      <c r="C1305" s="10">
        <f>PasteData!C1308</f>
        <v>0</v>
      </c>
      <c r="D1305" s="10">
        <f t="shared" si="101"/>
        <v>5.75</v>
      </c>
      <c r="E1305">
        <f t="shared" si="104"/>
        <v>1</v>
      </c>
      <c r="F1305">
        <f t="shared" si="105"/>
        <v>5.75</v>
      </c>
      <c r="G1305" s="12" t="str">
        <f t="shared" si="102"/>
        <v>Insufficient Data</v>
      </c>
      <c r="H1305" s="13" t="str">
        <f t="shared" si="103"/>
        <v>No Data</v>
      </c>
      <c r="I1305" s="10">
        <f>PasteData!G1308</f>
        <v>0</v>
      </c>
      <c r="J1305" s="10">
        <f>PasteData!H1308</f>
        <v>0</v>
      </c>
    </row>
    <row r="1306" spans="1:10" x14ac:dyDescent="0.3">
      <c r="A1306" s="10" t="str">
        <f>LEFT(PasteData!A1309,19)</f>
        <v/>
      </c>
      <c r="B1306" s="11" t="e">
        <f>IF(PasteData!$U$1="Eastern Daylight Time",View!A1306-(4/24),IF(OR(PasteData!$U$1="Eastern Standard Time",PasteData!$U$1="Central Daylight Time"),View!A1306-(5/24),IF(OR(PasteData!$U$1="Central Standard Time",PasteData!$U$1="Mountain Daylight Time"),View!A1306-(6/24),IF(OR(PasteData!$U$1="Mountain Standard Time",PasteData!$U$1="Pacific Daylight Time"),View!A1306-(7/24),IF(OR(PasteData!$U$1="Pacific Standard Time",PasteData!$U$1="Alaska Daylight Time"),View!A1306-(8/24),IF(PasteData!$U$1="Alaska Standard Time",View!A1306-(9/24),""))))))</f>
        <v>#VALUE!</v>
      </c>
      <c r="C1306" s="10">
        <f>PasteData!C1309</f>
        <v>0</v>
      </c>
      <c r="D1306" s="10">
        <f t="shared" si="101"/>
        <v>5.75</v>
      </c>
      <c r="E1306">
        <f t="shared" si="104"/>
        <v>1</v>
      </c>
      <c r="F1306">
        <f t="shared" si="105"/>
        <v>5.75</v>
      </c>
      <c r="G1306" s="12" t="str">
        <f t="shared" si="102"/>
        <v>Insufficient Data</v>
      </c>
      <c r="H1306" s="13" t="str">
        <f t="shared" si="103"/>
        <v>No Data</v>
      </c>
      <c r="I1306" s="10">
        <f>PasteData!G1309</f>
        <v>0</v>
      </c>
      <c r="J1306" s="10">
        <f>PasteData!H1309</f>
        <v>0</v>
      </c>
    </row>
    <row r="1307" spans="1:10" x14ac:dyDescent="0.3">
      <c r="A1307" s="10" t="str">
        <f>LEFT(PasteData!A1310,19)</f>
        <v/>
      </c>
      <c r="B1307" s="11" t="e">
        <f>IF(PasteData!$U$1="Eastern Daylight Time",View!A1307-(4/24),IF(OR(PasteData!$U$1="Eastern Standard Time",PasteData!$U$1="Central Daylight Time"),View!A1307-(5/24),IF(OR(PasteData!$U$1="Central Standard Time",PasteData!$U$1="Mountain Daylight Time"),View!A1307-(6/24),IF(OR(PasteData!$U$1="Mountain Standard Time",PasteData!$U$1="Pacific Daylight Time"),View!A1307-(7/24),IF(OR(PasteData!$U$1="Pacific Standard Time",PasteData!$U$1="Alaska Daylight Time"),View!A1307-(8/24),IF(PasteData!$U$1="Alaska Standard Time",View!A1307-(9/24),""))))))</f>
        <v>#VALUE!</v>
      </c>
      <c r="C1307" s="10">
        <f>PasteData!C1310</f>
        <v>0</v>
      </c>
      <c r="D1307" s="10">
        <f t="shared" si="101"/>
        <v>5.75</v>
      </c>
      <c r="E1307">
        <f t="shared" si="104"/>
        <v>1</v>
      </c>
      <c r="F1307">
        <f t="shared" si="105"/>
        <v>5.75</v>
      </c>
      <c r="G1307" s="12" t="str">
        <f t="shared" si="102"/>
        <v>Insufficient Data</v>
      </c>
      <c r="H1307" s="13" t="str">
        <f t="shared" si="103"/>
        <v>No Data</v>
      </c>
      <c r="I1307" s="10">
        <f>PasteData!G1310</f>
        <v>0</v>
      </c>
      <c r="J1307" s="10">
        <f>PasteData!H1310</f>
        <v>0</v>
      </c>
    </row>
    <row r="1308" spans="1:10" x14ac:dyDescent="0.3">
      <c r="A1308" s="10" t="str">
        <f>LEFT(PasteData!A1311,19)</f>
        <v/>
      </c>
      <c r="B1308" s="11" t="e">
        <f>IF(PasteData!$U$1="Eastern Daylight Time",View!A1308-(4/24),IF(OR(PasteData!$U$1="Eastern Standard Time",PasteData!$U$1="Central Daylight Time"),View!A1308-(5/24),IF(OR(PasteData!$U$1="Central Standard Time",PasteData!$U$1="Mountain Daylight Time"),View!A1308-(6/24),IF(OR(PasteData!$U$1="Mountain Standard Time",PasteData!$U$1="Pacific Daylight Time"),View!A1308-(7/24),IF(OR(PasteData!$U$1="Pacific Standard Time",PasteData!$U$1="Alaska Daylight Time"),View!A1308-(8/24),IF(PasteData!$U$1="Alaska Standard Time",View!A1308-(9/24),""))))))</f>
        <v>#VALUE!</v>
      </c>
      <c r="C1308" s="10">
        <f>PasteData!C1311</f>
        <v>0</v>
      </c>
      <c r="D1308" s="10">
        <f t="shared" si="101"/>
        <v>5.75</v>
      </c>
      <c r="E1308">
        <f t="shared" si="104"/>
        <v>1</v>
      </c>
      <c r="F1308">
        <f t="shared" si="105"/>
        <v>5.75</v>
      </c>
      <c r="G1308" s="12" t="str">
        <f t="shared" si="102"/>
        <v>Insufficient Data</v>
      </c>
      <c r="H1308" s="13" t="str">
        <f t="shared" si="103"/>
        <v>No Data</v>
      </c>
      <c r="I1308" s="10">
        <f>PasteData!G1311</f>
        <v>0</v>
      </c>
      <c r="J1308" s="10">
        <f>PasteData!H1311</f>
        <v>0</v>
      </c>
    </row>
    <row r="1309" spans="1:10" x14ac:dyDescent="0.3">
      <c r="A1309" s="10" t="str">
        <f>LEFT(PasteData!A1312,19)</f>
        <v/>
      </c>
      <c r="B1309" s="11" t="e">
        <f>IF(PasteData!$U$1="Eastern Daylight Time",View!A1309-(4/24),IF(OR(PasteData!$U$1="Eastern Standard Time",PasteData!$U$1="Central Daylight Time"),View!A1309-(5/24),IF(OR(PasteData!$U$1="Central Standard Time",PasteData!$U$1="Mountain Daylight Time"),View!A1309-(6/24),IF(OR(PasteData!$U$1="Mountain Standard Time",PasteData!$U$1="Pacific Daylight Time"),View!A1309-(7/24),IF(OR(PasteData!$U$1="Pacific Standard Time",PasteData!$U$1="Alaska Daylight Time"),View!A1309-(8/24),IF(PasteData!$U$1="Alaska Standard Time",View!A1309-(9/24),""))))))</f>
        <v>#VALUE!</v>
      </c>
      <c r="C1309" s="10">
        <f>PasteData!C1312</f>
        <v>0</v>
      </c>
      <c r="D1309" s="10">
        <f t="shared" si="101"/>
        <v>5.75</v>
      </c>
      <c r="E1309">
        <f t="shared" si="104"/>
        <v>1</v>
      </c>
      <c r="F1309">
        <f t="shared" si="105"/>
        <v>5.75</v>
      </c>
      <c r="G1309" s="12" t="str">
        <f t="shared" si="102"/>
        <v>Insufficient Data</v>
      </c>
      <c r="H1309" s="13" t="str">
        <f t="shared" si="103"/>
        <v>No Data</v>
      </c>
      <c r="I1309" s="10">
        <f>PasteData!G1312</f>
        <v>0</v>
      </c>
      <c r="J1309" s="10">
        <f>PasteData!H1312</f>
        <v>0</v>
      </c>
    </row>
    <row r="1310" spans="1:10" x14ac:dyDescent="0.3">
      <c r="A1310" s="10" t="str">
        <f>LEFT(PasteData!A1313,19)</f>
        <v/>
      </c>
      <c r="B1310" s="11" t="e">
        <f>IF(PasteData!$U$1="Eastern Daylight Time",View!A1310-(4/24),IF(OR(PasteData!$U$1="Eastern Standard Time",PasteData!$U$1="Central Daylight Time"),View!A1310-(5/24),IF(OR(PasteData!$U$1="Central Standard Time",PasteData!$U$1="Mountain Daylight Time"),View!A1310-(6/24),IF(OR(PasteData!$U$1="Mountain Standard Time",PasteData!$U$1="Pacific Daylight Time"),View!A1310-(7/24),IF(OR(PasteData!$U$1="Pacific Standard Time",PasteData!$U$1="Alaska Daylight Time"),View!A1310-(8/24),IF(PasteData!$U$1="Alaska Standard Time",View!A1310-(9/24),""))))))</f>
        <v>#VALUE!</v>
      </c>
      <c r="C1310" s="10">
        <f>PasteData!C1313</f>
        <v>0</v>
      </c>
      <c r="D1310" s="10">
        <f t="shared" si="101"/>
        <v>5.75</v>
      </c>
      <c r="E1310">
        <f t="shared" si="104"/>
        <v>1</v>
      </c>
      <c r="F1310">
        <f t="shared" si="105"/>
        <v>5.75</v>
      </c>
      <c r="G1310" s="12" t="str">
        <f t="shared" si="102"/>
        <v>Insufficient Data</v>
      </c>
      <c r="H1310" s="13" t="str">
        <f t="shared" si="103"/>
        <v>No Data</v>
      </c>
      <c r="I1310" s="10">
        <f>PasteData!G1313</f>
        <v>0</v>
      </c>
      <c r="J1310" s="10">
        <f>PasteData!H1313</f>
        <v>0</v>
      </c>
    </row>
    <row r="1311" spans="1:10" x14ac:dyDescent="0.3">
      <c r="A1311" s="10" t="str">
        <f>LEFT(PasteData!A1314,19)</f>
        <v/>
      </c>
      <c r="B1311" s="11" t="e">
        <f>IF(PasteData!$U$1="Eastern Daylight Time",View!A1311-(4/24),IF(OR(PasteData!$U$1="Eastern Standard Time",PasteData!$U$1="Central Daylight Time"),View!A1311-(5/24),IF(OR(PasteData!$U$1="Central Standard Time",PasteData!$U$1="Mountain Daylight Time"),View!A1311-(6/24),IF(OR(PasteData!$U$1="Mountain Standard Time",PasteData!$U$1="Pacific Daylight Time"),View!A1311-(7/24),IF(OR(PasteData!$U$1="Pacific Standard Time",PasteData!$U$1="Alaska Daylight Time"),View!A1311-(8/24),IF(PasteData!$U$1="Alaska Standard Time",View!A1311-(9/24),""))))))</f>
        <v>#VALUE!</v>
      </c>
      <c r="C1311" s="10">
        <f>PasteData!C1314</f>
        <v>0</v>
      </c>
      <c r="D1311" s="10">
        <f t="shared" si="101"/>
        <v>5.75</v>
      </c>
      <c r="E1311">
        <f t="shared" si="104"/>
        <v>1</v>
      </c>
      <c r="F1311">
        <f t="shared" si="105"/>
        <v>5.75</v>
      </c>
      <c r="G1311" s="12" t="str">
        <f t="shared" si="102"/>
        <v>Insufficient Data</v>
      </c>
      <c r="H1311" s="13" t="str">
        <f t="shared" si="103"/>
        <v>No Data</v>
      </c>
      <c r="I1311" s="10">
        <f>PasteData!G1314</f>
        <v>0</v>
      </c>
      <c r="J1311" s="10">
        <f>PasteData!H1314</f>
        <v>0</v>
      </c>
    </row>
    <row r="1312" spans="1:10" x14ac:dyDescent="0.3">
      <c r="A1312" s="10" t="str">
        <f>LEFT(PasteData!A1315,19)</f>
        <v/>
      </c>
      <c r="B1312" s="11" t="e">
        <f>IF(PasteData!$U$1="Eastern Daylight Time",View!A1312-(4/24),IF(OR(PasteData!$U$1="Eastern Standard Time",PasteData!$U$1="Central Daylight Time"),View!A1312-(5/24),IF(OR(PasteData!$U$1="Central Standard Time",PasteData!$U$1="Mountain Daylight Time"),View!A1312-(6/24),IF(OR(PasteData!$U$1="Mountain Standard Time",PasteData!$U$1="Pacific Daylight Time"),View!A1312-(7/24),IF(OR(PasteData!$U$1="Pacific Standard Time",PasteData!$U$1="Alaska Daylight Time"),View!A1312-(8/24),IF(PasteData!$U$1="Alaska Standard Time",View!A1312-(9/24),""))))))</f>
        <v>#VALUE!</v>
      </c>
      <c r="C1312" s="10">
        <f>PasteData!C1315</f>
        <v>0</v>
      </c>
      <c r="D1312" s="10">
        <f t="shared" si="101"/>
        <v>5.75</v>
      </c>
      <c r="E1312">
        <f t="shared" si="104"/>
        <v>1</v>
      </c>
      <c r="F1312">
        <f t="shared" si="105"/>
        <v>5.75</v>
      </c>
      <c r="G1312" s="12" t="str">
        <f t="shared" si="102"/>
        <v>Insufficient Data</v>
      </c>
      <c r="H1312" s="13" t="str">
        <f t="shared" si="103"/>
        <v>No Data</v>
      </c>
      <c r="I1312" s="10">
        <f>PasteData!G1315</f>
        <v>0</v>
      </c>
      <c r="J1312" s="10">
        <f>PasteData!H1315</f>
        <v>0</v>
      </c>
    </row>
    <row r="1313" spans="1:10" x14ac:dyDescent="0.3">
      <c r="A1313" s="10" t="str">
        <f>LEFT(PasteData!A1316,19)</f>
        <v/>
      </c>
      <c r="B1313" s="11" t="e">
        <f>IF(PasteData!$U$1="Eastern Daylight Time",View!A1313-(4/24),IF(OR(PasteData!$U$1="Eastern Standard Time",PasteData!$U$1="Central Daylight Time"),View!A1313-(5/24),IF(OR(PasteData!$U$1="Central Standard Time",PasteData!$U$1="Mountain Daylight Time"),View!A1313-(6/24),IF(OR(PasteData!$U$1="Mountain Standard Time",PasteData!$U$1="Pacific Daylight Time"),View!A1313-(7/24),IF(OR(PasteData!$U$1="Pacific Standard Time",PasteData!$U$1="Alaska Daylight Time"),View!A1313-(8/24),IF(PasteData!$U$1="Alaska Standard Time",View!A1313-(9/24),""))))))</f>
        <v>#VALUE!</v>
      </c>
      <c r="C1313" s="10">
        <f>PasteData!C1316</f>
        <v>0</v>
      </c>
      <c r="D1313" s="10">
        <f t="shared" si="101"/>
        <v>5.75</v>
      </c>
      <c r="E1313">
        <f t="shared" si="104"/>
        <v>1</v>
      </c>
      <c r="F1313">
        <f t="shared" si="105"/>
        <v>5.75</v>
      </c>
      <c r="G1313" s="12" t="str">
        <f t="shared" si="102"/>
        <v>Insufficient Data</v>
      </c>
      <c r="H1313" s="13" t="str">
        <f t="shared" si="103"/>
        <v>No Data</v>
      </c>
      <c r="I1313" s="10">
        <f>PasteData!G1316</f>
        <v>0</v>
      </c>
      <c r="J1313" s="10">
        <f>PasteData!H1316</f>
        <v>0</v>
      </c>
    </row>
    <row r="1314" spans="1:10" x14ac:dyDescent="0.3">
      <c r="A1314" s="10" t="str">
        <f>LEFT(PasteData!A1317,19)</f>
        <v/>
      </c>
      <c r="B1314" s="11" t="e">
        <f>IF(PasteData!$U$1="Eastern Daylight Time",View!A1314-(4/24),IF(OR(PasteData!$U$1="Eastern Standard Time",PasteData!$U$1="Central Daylight Time"),View!A1314-(5/24),IF(OR(PasteData!$U$1="Central Standard Time",PasteData!$U$1="Mountain Daylight Time"),View!A1314-(6/24),IF(OR(PasteData!$U$1="Mountain Standard Time",PasteData!$U$1="Pacific Daylight Time"),View!A1314-(7/24),IF(OR(PasteData!$U$1="Pacific Standard Time",PasteData!$U$1="Alaska Daylight Time"),View!A1314-(8/24),IF(PasteData!$U$1="Alaska Standard Time",View!A1314-(9/24),""))))))</f>
        <v>#VALUE!</v>
      </c>
      <c r="C1314" s="10">
        <f>PasteData!C1317</f>
        <v>0</v>
      </c>
      <c r="D1314" s="10">
        <f t="shared" si="101"/>
        <v>5.75</v>
      </c>
      <c r="E1314">
        <f t="shared" si="104"/>
        <v>1</v>
      </c>
      <c r="F1314">
        <f t="shared" si="105"/>
        <v>5.75</v>
      </c>
      <c r="G1314" s="12" t="str">
        <f t="shared" si="102"/>
        <v>Insufficient Data</v>
      </c>
      <c r="H1314" s="13" t="str">
        <f t="shared" si="103"/>
        <v>No Data</v>
      </c>
      <c r="I1314" s="10">
        <f>PasteData!G1317</f>
        <v>0</v>
      </c>
      <c r="J1314" s="10">
        <f>PasteData!H1317</f>
        <v>0</v>
      </c>
    </row>
    <row r="1315" spans="1:10" x14ac:dyDescent="0.3">
      <c r="A1315" s="10" t="str">
        <f>LEFT(PasteData!A1318,19)</f>
        <v/>
      </c>
      <c r="B1315" s="11" t="e">
        <f>IF(PasteData!$U$1="Eastern Daylight Time",View!A1315-(4/24),IF(OR(PasteData!$U$1="Eastern Standard Time",PasteData!$U$1="Central Daylight Time"),View!A1315-(5/24),IF(OR(PasteData!$U$1="Central Standard Time",PasteData!$U$1="Mountain Daylight Time"),View!A1315-(6/24),IF(OR(PasteData!$U$1="Mountain Standard Time",PasteData!$U$1="Pacific Daylight Time"),View!A1315-(7/24),IF(OR(PasteData!$U$1="Pacific Standard Time",PasteData!$U$1="Alaska Daylight Time"),View!A1315-(8/24),IF(PasteData!$U$1="Alaska Standard Time",View!A1315-(9/24),""))))))</f>
        <v>#VALUE!</v>
      </c>
      <c r="C1315" s="10">
        <f>PasteData!C1318</f>
        <v>0</v>
      </c>
      <c r="D1315" s="10">
        <f t="shared" si="101"/>
        <v>5.75</v>
      </c>
      <c r="E1315">
        <f t="shared" si="104"/>
        <v>1</v>
      </c>
      <c r="F1315">
        <f t="shared" si="105"/>
        <v>5.75</v>
      </c>
      <c r="G1315" s="12" t="str">
        <f t="shared" si="102"/>
        <v>Insufficient Data</v>
      </c>
      <c r="H1315" s="13" t="str">
        <f t="shared" si="103"/>
        <v>No Data</v>
      </c>
      <c r="I1315" s="10">
        <f>PasteData!G1318</f>
        <v>0</v>
      </c>
      <c r="J1315" s="10">
        <f>PasteData!H1318</f>
        <v>0</v>
      </c>
    </row>
    <row r="1316" spans="1:10" x14ac:dyDescent="0.3">
      <c r="A1316" s="10" t="str">
        <f>LEFT(PasteData!A1319,19)</f>
        <v/>
      </c>
      <c r="B1316" s="11" t="e">
        <f>IF(PasteData!$U$1="Eastern Daylight Time",View!A1316-(4/24),IF(OR(PasteData!$U$1="Eastern Standard Time",PasteData!$U$1="Central Daylight Time"),View!A1316-(5/24),IF(OR(PasteData!$U$1="Central Standard Time",PasteData!$U$1="Mountain Daylight Time"),View!A1316-(6/24),IF(OR(PasteData!$U$1="Mountain Standard Time",PasteData!$U$1="Pacific Daylight Time"),View!A1316-(7/24),IF(OR(PasteData!$U$1="Pacific Standard Time",PasteData!$U$1="Alaska Daylight Time"),View!A1316-(8/24),IF(PasteData!$U$1="Alaska Standard Time",View!A1316-(9/24),""))))))</f>
        <v>#VALUE!</v>
      </c>
      <c r="C1316" s="10">
        <f>PasteData!C1319</f>
        <v>0</v>
      </c>
      <c r="D1316" s="10">
        <f t="shared" si="101"/>
        <v>5.75</v>
      </c>
      <c r="E1316">
        <f t="shared" si="104"/>
        <v>1</v>
      </c>
      <c r="F1316">
        <f t="shared" si="105"/>
        <v>5.75</v>
      </c>
      <c r="G1316" s="12" t="str">
        <f t="shared" si="102"/>
        <v>Insufficient Data</v>
      </c>
      <c r="H1316" s="13" t="str">
        <f t="shared" si="103"/>
        <v>No Data</v>
      </c>
      <c r="I1316" s="10">
        <f>PasteData!G1319</f>
        <v>0</v>
      </c>
      <c r="J1316" s="10">
        <f>PasteData!H1319</f>
        <v>0</v>
      </c>
    </row>
    <row r="1317" spans="1:10" x14ac:dyDescent="0.3">
      <c r="A1317" s="10" t="str">
        <f>LEFT(PasteData!A1320,19)</f>
        <v/>
      </c>
      <c r="B1317" s="11" t="e">
        <f>IF(PasteData!$U$1="Eastern Daylight Time",View!A1317-(4/24),IF(OR(PasteData!$U$1="Eastern Standard Time",PasteData!$U$1="Central Daylight Time"),View!A1317-(5/24),IF(OR(PasteData!$U$1="Central Standard Time",PasteData!$U$1="Mountain Daylight Time"),View!A1317-(6/24),IF(OR(PasteData!$U$1="Mountain Standard Time",PasteData!$U$1="Pacific Daylight Time"),View!A1317-(7/24),IF(OR(PasteData!$U$1="Pacific Standard Time",PasteData!$U$1="Alaska Daylight Time"),View!A1317-(8/24),IF(PasteData!$U$1="Alaska Standard Time",View!A1317-(9/24),""))))))</f>
        <v>#VALUE!</v>
      </c>
      <c r="C1317" s="10">
        <f>PasteData!C1320</f>
        <v>0</v>
      </c>
      <c r="D1317" s="10">
        <f t="shared" si="101"/>
        <v>5.75</v>
      </c>
      <c r="E1317">
        <f t="shared" si="104"/>
        <v>1</v>
      </c>
      <c r="F1317">
        <f t="shared" si="105"/>
        <v>5.75</v>
      </c>
      <c r="G1317" s="12" t="str">
        <f t="shared" si="102"/>
        <v>Insufficient Data</v>
      </c>
      <c r="H1317" s="13" t="str">
        <f t="shared" si="103"/>
        <v>No Data</v>
      </c>
      <c r="I1317" s="10">
        <f>PasteData!G1320</f>
        <v>0</v>
      </c>
      <c r="J1317" s="10">
        <f>PasteData!H1320</f>
        <v>0</v>
      </c>
    </row>
    <row r="1318" spans="1:10" x14ac:dyDescent="0.3">
      <c r="A1318" s="10" t="str">
        <f>LEFT(PasteData!A1321,19)</f>
        <v/>
      </c>
      <c r="B1318" s="11" t="e">
        <f>IF(PasteData!$U$1="Eastern Daylight Time",View!A1318-(4/24),IF(OR(PasteData!$U$1="Eastern Standard Time",PasteData!$U$1="Central Daylight Time"),View!A1318-(5/24),IF(OR(PasteData!$U$1="Central Standard Time",PasteData!$U$1="Mountain Daylight Time"),View!A1318-(6/24),IF(OR(PasteData!$U$1="Mountain Standard Time",PasteData!$U$1="Pacific Daylight Time"),View!A1318-(7/24),IF(OR(PasteData!$U$1="Pacific Standard Time",PasteData!$U$1="Alaska Daylight Time"),View!A1318-(8/24),IF(PasteData!$U$1="Alaska Standard Time",View!A1318-(9/24),""))))))</f>
        <v>#VALUE!</v>
      </c>
      <c r="C1318" s="10">
        <f>PasteData!C1321</f>
        <v>0</v>
      </c>
      <c r="D1318" s="10">
        <f t="shared" si="101"/>
        <v>5.75</v>
      </c>
      <c r="E1318">
        <f t="shared" si="104"/>
        <v>1</v>
      </c>
      <c r="F1318">
        <f t="shared" si="105"/>
        <v>5.75</v>
      </c>
      <c r="G1318" s="12" t="str">
        <f t="shared" si="102"/>
        <v>Insufficient Data</v>
      </c>
      <c r="H1318" s="13" t="str">
        <f t="shared" si="103"/>
        <v>No Data</v>
      </c>
      <c r="I1318" s="10">
        <f>PasteData!G1321</f>
        <v>0</v>
      </c>
      <c r="J1318" s="10">
        <f>PasteData!H1321</f>
        <v>0</v>
      </c>
    </row>
    <row r="1319" spans="1:10" x14ac:dyDescent="0.3">
      <c r="A1319" s="10" t="str">
        <f>LEFT(PasteData!A1322,19)</f>
        <v/>
      </c>
      <c r="B1319" s="11" t="e">
        <f>IF(PasteData!$U$1="Eastern Daylight Time",View!A1319-(4/24),IF(OR(PasteData!$U$1="Eastern Standard Time",PasteData!$U$1="Central Daylight Time"),View!A1319-(5/24),IF(OR(PasteData!$U$1="Central Standard Time",PasteData!$U$1="Mountain Daylight Time"),View!A1319-(6/24),IF(OR(PasteData!$U$1="Mountain Standard Time",PasteData!$U$1="Pacific Daylight Time"),View!A1319-(7/24),IF(OR(PasteData!$U$1="Pacific Standard Time",PasteData!$U$1="Alaska Daylight Time"),View!A1319-(8/24),IF(PasteData!$U$1="Alaska Standard Time",View!A1319-(9/24),""))))))</f>
        <v>#VALUE!</v>
      </c>
      <c r="C1319" s="10">
        <f>PasteData!C1322</f>
        <v>0</v>
      </c>
      <c r="D1319" s="10">
        <f t="shared" si="101"/>
        <v>5.75</v>
      </c>
      <c r="E1319">
        <f t="shared" si="104"/>
        <v>1</v>
      </c>
      <c r="F1319">
        <f t="shared" si="105"/>
        <v>5.75</v>
      </c>
      <c r="G1319" s="12" t="str">
        <f t="shared" si="102"/>
        <v>Insufficient Data</v>
      </c>
      <c r="H1319" s="13" t="str">
        <f t="shared" si="103"/>
        <v>No Data</v>
      </c>
      <c r="I1319" s="10">
        <f>PasteData!G1322</f>
        <v>0</v>
      </c>
      <c r="J1319" s="10">
        <f>PasteData!H1322</f>
        <v>0</v>
      </c>
    </row>
    <row r="1320" spans="1:10" x14ac:dyDescent="0.3">
      <c r="A1320" s="10" t="str">
        <f>LEFT(PasteData!A1323,19)</f>
        <v/>
      </c>
      <c r="B1320" s="11" t="e">
        <f>IF(PasteData!$U$1="Eastern Daylight Time",View!A1320-(4/24),IF(OR(PasteData!$U$1="Eastern Standard Time",PasteData!$U$1="Central Daylight Time"),View!A1320-(5/24),IF(OR(PasteData!$U$1="Central Standard Time",PasteData!$U$1="Mountain Daylight Time"),View!A1320-(6/24),IF(OR(PasteData!$U$1="Mountain Standard Time",PasteData!$U$1="Pacific Daylight Time"),View!A1320-(7/24),IF(OR(PasteData!$U$1="Pacific Standard Time",PasteData!$U$1="Alaska Daylight Time"),View!A1320-(8/24),IF(PasteData!$U$1="Alaska Standard Time",View!A1320-(9/24),""))))))</f>
        <v>#VALUE!</v>
      </c>
      <c r="C1320" s="10">
        <f>PasteData!C1323</f>
        <v>0</v>
      </c>
      <c r="D1320" s="10">
        <f t="shared" si="101"/>
        <v>5.75</v>
      </c>
      <c r="E1320">
        <f t="shared" si="104"/>
        <v>1</v>
      </c>
      <c r="F1320">
        <f t="shared" si="105"/>
        <v>5.75</v>
      </c>
      <c r="G1320" s="12" t="str">
        <f t="shared" si="102"/>
        <v>Insufficient Data</v>
      </c>
      <c r="H1320" s="13" t="str">
        <f t="shared" si="103"/>
        <v>No Data</v>
      </c>
      <c r="I1320" s="10">
        <f>PasteData!G1323</f>
        <v>0</v>
      </c>
      <c r="J1320" s="10">
        <f>PasteData!H1323</f>
        <v>0</v>
      </c>
    </row>
    <row r="1321" spans="1:10" x14ac:dyDescent="0.3">
      <c r="A1321" s="10" t="str">
        <f>LEFT(PasteData!A1324,19)</f>
        <v/>
      </c>
      <c r="B1321" s="11" t="e">
        <f>IF(PasteData!$U$1="Eastern Daylight Time",View!A1321-(4/24),IF(OR(PasteData!$U$1="Eastern Standard Time",PasteData!$U$1="Central Daylight Time"),View!A1321-(5/24),IF(OR(PasteData!$U$1="Central Standard Time",PasteData!$U$1="Mountain Daylight Time"),View!A1321-(6/24),IF(OR(PasteData!$U$1="Mountain Standard Time",PasteData!$U$1="Pacific Daylight Time"),View!A1321-(7/24),IF(OR(PasteData!$U$1="Pacific Standard Time",PasteData!$U$1="Alaska Daylight Time"),View!A1321-(8/24),IF(PasteData!$U$1="Alaska Standard Time",View!A1321-(9/24),""))))))</f>
        <v>#VALUE!</v>
      </c>
      <c r="C1321" s="10">
        <f>PasteData!C1324</f>
        <v>0</v>
      </c>
      <c r="D1321" s="10">
        <f t="shared" si="101"/>
        <v>5.75</v>
      </c>
      <c r="E1321">
        <f t="shared" si="104"/>
        <v>1</v>
      </c>
      <c r="F1321">
        <f t="shared" si="105"/>
        <v>5.75</v>
      </c>
      <c r="G1321" s="12" t="str">
        <f t="shared" si="102"/>
        <v>Insufficient Data</v>
      </c>
      <c r="H1321" s="13" t="str">
        <f t="shared" si="103"/>
        <v>No Data</v>
      </c>
      <c r="I1321" s="10">
        <f>PasteData!G1324</f>
        <v>0</v>
      </c>
      <c r="J1321" s="10">
        <f>PasteData!H1324</f>
        <v>0</v>
      </c>
    </row>
    <row r="1322" spans="1:10" x14ac:dyDescent="0.3">
      <c r="A1322" s="10" t="str">
        <f>LEFT(PasteData!A1325,19)</f>
        <v/>
      </c>
      <c r="B1322" s="11" t="e">
        <f>IF(PasteData!$U$1="Eastern Daylight Time",View!A1322-(4/24),IF(OR(PasteData!$U$1="Eastern Standard Time",PasteData!$U$1="Central Daylight Time"),View!A1322-(5/24),IF(OR(PasteData!$U$1="Central Standard Time",PasteData!$U$1="Mountain Daylight Time"),View!A1322-(6/24),IF(OR(PasteData!$U$1="Mountain Standard Time",PasteData!$U$1="Pacific Daylight Time"),View!A1322-(7/24),IF(OR(PasteData!$U$1="Pacific Standard Time",PasteData!$U$1="Alaska Daylight Time"),View!A1322-(8/24),IF(PasteData!$U$1="Alaska Standard Time",View!A1322-(9/24),""))))))</f>
        <v>#VALUE!</v>
      </c>
      <c r="C1322" s="10">
        <f>PasteData!C1325</f>
        <v>0</v>
      </c>
      <c r="D1322" s="10">
        <f t="shared" si="101"/>
        <v>5.75</v>
      </c>
      <c r="E1322">
        <f t="shared" si="104"/>
        <v>1</v>
      </c>
      <c r="F1322">
        <f t="shared" si="105"/>
        <v>5.75</v>
      </c>
      <c r="G1322" s="12" t="str">
        <f t="shared" si="102"/>
        <v>Insufficient Data</v>
      </c>
      <c r="H1322" s="13" t="str">
        <f t="shared" si="103"/>
        <v>No Data</v>
      </c>
      <c r="I1322" s="10">
        <f>PasteData!G1325</f>
        <v>0</v>
      </c>
      <c r="J1322" s="10">
        <f>PasteData!H1325</f>
        <v>0</v>
      </c>
    </row>
    <row r="1323" spans="1:10" x14ac:dyDescent="0.3">
      <c r="A1323" s="10" t="str">
        <f>LEFT(PasteData!A1326,19)</f>
        <v/>
      </c>
      <c r="B1323" s="11" t="e">
        <f>IF(PasteData!$U$1="Eastern Daylight Time",View!A1323-(4/24),IF(OR(PasteData!$U$1="Eastern Standard Time",PasteData!$U$1="Central Daylight Time"),View!A1323-(5/24),IF(OR(PasteData!$U$1="Central Standard Time",PasteData!$U$1="Mountain Daylight Time"),View!A1323-(6/24),IF(OR(PasteData!$U$1="Mountain Standard Time",PasteData!$U$1="Pacific Daylight Time"),View!A1323-(7/24),IF(OR(PasteData!$U$1="Pacific Standard Time",PasteData!$U$1="Alaska Daylight Time"),View!A1323-(8/24),IF(PasteData!$U$1="Alaska Standard Time",View!A1323-(9/24),""))))))</f>
        <v>#VALUE!</v>
      </c>
      <c r="C1323" s="10">
        <f>PasteData!C1326</f>
        <v>0</v>
      </c>
      <c r="D1323" s="10">
        <f t="shared" si="101"/>
        <v>5.75</v>
      </c>
      <c r="E1323">
        <f t="shared" si="104"/>
        <v>1</v>
      </c>
      <c r="F1323">
        <f t="shared" si="105"/>
        <v>5.75</v>
      </c>
      <c r="G1323" s="12" t="str">
        <f t="shared" si="102"/>
        <v>Insufficient Data</v>
      </c>
      <c r="H1323" s="13" t="str">
        <f t="shared" si="103"/>
        <v>No Data</v>
      </c>
      <c r="I1323" s="10">
        <f>PasteData!G1326</f>
        <v>0</v>
      </c>
      <c r="J1323" s="10">
        <f>PasteData!H1326</f>
        <v>0</v>
      </c>
    </row>
    <row r="1324" spans="1:10" x14ac:dyDescent="0.3">
      <c r="A1324" s="10" t="str">
        <f>LEFT(PasteData!A1327,19)</f>
        <v/>
      </c>
      <c r="B1324" s="11" t="e">
        <f>IF(PasteData!$U$1="Eastern Daylight Time",View!A1324-(4/24),IF(OR(PasteData!$U$1="Eastern Standard Time",PasteData!$U$1="Central Daylight Time"),View!A1324-(5/24),IF(OR(PasteData!$U$1="Central Standard Time",PasteData!$U$1="Mountain Daylight Time"),View!A1324-(6/24),IF(OR(PasteData!$U$1="Mountain Standard Time",PasteData!$U$1="Pacific Daylight Time"),View!A1324-(7/24),IF(OR(PasteData!$U$1="Pacific Standard Time",PasteData!$U$1="Alaska Daylight Time"),View!A1324-(8/24),IF(PasteData!$U$1="Alaska Standard Time",View!A1324-(9/24),""))))))</f>
        <v>#VALUE!</v>
      </c>
      <c r="C1324" s="10">
        <f>PasteData!C1327</f>
        <v>0</v>
      </c>
      <c r="D1324" s="10">
        <f t="shared" si="101"/>
        <v>5.75</v>
      </c>
      <c r="E1324">
        <f t="shared" si="104"/>
        <v>1</v>
      </c>
      <c r="F1324">
        <f t="shared" si="105"/>
        <v>5.75</v>
      </c>
      <c r="G1324" s="12" t="str">
        <f t="shared" si="102"/>
        <v>Insufficient Data</v>
      </c>
      <c r="H1324" s="13" t="str">
        <f t="shared" si="103"/>
        <v>No Data</v>
      </c>
      <c r="I1324" s="10">
        <f>PasteData!G1327</f>
        <v>0</v>
      </c>
      <c r="J1324" s="10">
        <f>PasteData!H1327</f>
        <v>0</v>
      </c>
    </row>
    <row r="1325" spans="1:10" x14ac:dyDescent="0.3">
      <c r="A1325" s="10" t="str">
        <f>LEFT(PasteData!A1328,19)</f>
        <v/>
      </c>
      <c r="B1325" s="11" t="e">
        <f>IF(PasteData!$U$1="Eastern Daylight Time",View!A1325-(4/24),IF(OR(PasteData!$U$1="Eastern Standard Time",PasteData!$U$1="Central Daylight Time"),View!A1325-(5/24),IF(OR(PasteData!$U$1="Central Standard Time",PasteData!$U$1="Mountain Daylight Time"),View!A1325-(6/24),IF(OR(PasteData!$U$1="Mountain Standard Time",PasteData!$U$1="Pacific Daylight Time"),View!A1325-(7/24),IF(OR(PasteData!$U$1="Pacific Standard Time",PasteData!$U$1="Alaska Daylight Time"),View!A1325-(8/24),IF(PasteData!$U$1="Alaska Standard Time",View!A1325-(9/24),""))))))</f>
        <v>#VALUE!</v>
      </c>
      <c r="C1325" s="10">
        <f>PasteData!C1328</f>
        <v>0</v>
      </c>
      <c r="D1325" s="10">
        <f t="shared" si="101"/>
        <v>5.75</v>
      </c>
      <c r="E1325">
        <f t="shared" si="104"/>
        <v>1</v>
      </c>
      <c r="F1325">
        <f t="shared" si="105"/>
        <v>5.75</v>
      </c>
      <c r="G1325" s="12" t="str">
        <f t="shared" si="102"/>
        <v>Insufficient Data</v>
      </c>
      <c r="H1325" s="13" t="str">
        <f t="shared" si="103"/>
        <v>No Data</v>
      </c>
      <c r="I1325" s="10">
        <f>PasteData!G1328</f>
        <v>0</v>
      </c>
      <c r="J1325" s="10">
        <f>PasteData!H1328</f>
        <v>0</v>
      </c>
    </row>
    <row r="1326" spans="1:10" x14ac:dyDescent="0.3">
      <c r="A1326" s="10" t="str">
        <f>LEFT(PasteData!A1329,19)</f>
        <v/>
      </c>
      <c r="B1326" s="11" t="e">
        <f>IF(PasteData!$U$1="Eastern Daylight Time",View!A1326-(4/24),IF(OR(PasteData!$U$1="Eastern Standard Time",PasteData!$U$1="Central Daylight Time"),View!A1326-(5/24),IF(OR(PasteData!$U$1="Central Standard Time",PasteData!$U$1="Mountain Daylight Time"),View!A1326-(6/24),IF(OR(PasteData!$U$1="Mountain Standard Time",PasteData!$U$1="Pacific Daylight Time"),View!A1326-(7/24),IF(OR(PasteData!$U$1="Pacific Standard Time",PasteData!$U$1="Alaska Daylight Time"),View!A1326-(8/24),IF(PasteData!$U$1="Alaska Standard Time",View!A1326-(9/24),""))))))</f>
        <v>#VALUE!</v>
      </c>
      <c r="C1326" s="10">
        <f>PasteData!C1329</f>
        <v>0</v>
      </c>
      <c r="D1326" s="10">
        <f t="shared" si="101"/>
        <v>5.75</v>
      </c>
      <c r="E1326">
        <f t="shared" si="104"/>
        <v>1</v>
      </c>
      <c r="F1326">
        <f t="shared" si="105"/>
        <v>5.75</v>
      </c>
      <c r="G1326" s="12" t="str">
        <f t="shared" si="102"/>
        <v>Insufficient Data</v>
      </c>
      <c r="H1326" s="13" t="str">
        <f t="shared" si="103"/>
        <v>No Data</v>
      </c>
      <c r="I1326" s="10">
        <f>PasteData!G1329</f>
        <v>0</v>
      </c>
      <c r="J1326" s="10">
        <f>PasteData!H1329</f>
        <v>0</v>
      </c>
    </row>
    <row r="1327" spans="1:10" x14ac:dyDescent="0.3">
      <c r="A1327" s="10" t="str">
        <f>LEFT(PasteData!A1330,19)</f>
        <v/>
      </c>
      <c r="B1327" s="11" t="e">
        <f>IF(PasteData!$U$1="Eastern Daylight Time",View!A1327-(4/24),IF(OR(PasteData!$U$1="Eastern Standard Time",PasteData!$U$1="Central Daylight Time"),View!A1327-(5/24),IF(OR(PasteData!$U$1="Central Standard Time",PasteData!$U$1="Mountain Daylight Time"),View!A1327-(6/24),IF(OR(PasteData!$U$1="Mountain Standard Time",PasteData!$U$1="Pacific Daylight Time"),View!A1327-(7/24),IF(OR(PasteData!$U$1="Pacific Standard Time",PasteData!$U$1="Alaska Daylight Time"),View!A1327-(8/24),IF(PasteData!$U$1="Alaska Standard Time",View!A1327-(9/24),""))))))</f>
        <v>#VALUE!</v>
      </c>
      <c r="C1327" s="10">
        <f>PasteData!C1330</f>
        <v>0</v>
      </c>
      <c r="D1327" s="10">
        <f t="shared" si="101"/>
        <v>5.75</v>
      </c>
      <c r="E1327">
        <f t="shared" si="104"/>
        <v>1</v>
      </c>
      <c r="F1327">
        <f t="shared" si="105"/>
        <v>5.75</v>
      </c>
      <c r="G1327" s="12" t="str">
        <f t="shared" si="102"/>
        <v>Insufficient Data</v>
      </c>
      <c r="H1327" s="13" t="str">
        <f t="shared" si="103"/>
        <v>No Data</v>
      </c>
      <c r="I1327" s="10">
        <f>PasteData!G1330</f>
        <v>0</v>
      </c>
      <c r="J1327" s="10">
        <f>PasteData!H1330</f>
        <v>0</v>
      </c>
    </row>
    <row r="1328" spans="1:10" x14ac:dyDescent="0.3">
      <c r="A1328" s="10" t="str">
        <f>LEFT(PasteData!A1331,19)</f>
        <v/>
      </c>
      <c r="B1328" s="11" t="e">
        <f>IF(PasteData!$U$1="Eastern Daylight Time",View!A1328-(4/24),IF(OR(PasteData!$U$1="Eastern Standard Time",PasteData!$U$1="Central Daylight Time"),View!A1328-(5/24),IF(OR(PasteData!$U$1="Central Standard Time",PasteData!$U$1="Mountain Daylight Time"),View!A1328-(6/24),IF(OR(PasteData!$U$1="Mountain Standard Time",PasteData!$U$1="Pacific Daylight Time"),View!A1328-(7/24),IF(OR(PasteData!$U$1="Pacific Standard Time",PasteData!$U$1="Alaska Daylight Time"),View!A1328-(8/24),IF(PasteData!$U$1="Alaska Standard Time",View!A1328-(9/24),""))))))</f>
        <v>#VALUE!</v>
      </c>
      <c r="C1328" s="10">
        <f>PasteData!C1331</f>
        <v>0</v>
      </c>
      <c r="D1328" s="10">
        <f t="shared" si="101"/>
        <v>5.75</v>
      </c>
      <c r="E1328">
        <f t="shared" si="104"/>
        <v>1</v>
      </c>
      <c r="F1328">
        <f t="shared" si="105"/>
        <v>5.75</v>
      </c>
      <c r="G1328" s="12" t="str">
        <f t="shared" si="102"/>
        <v>Insufficient Data</v>
      </c>
      <c r="H1328" s="13" t="str">
        <f t="shared" si="103"/>
        <v>No Data</v>
      </c>
      <c r="I1328" s="10">
        <f>PasteData!G1331</f>
        <v>0</v>
      </c>
      <c r="J1328" s="10">
        <f>PasteData!H1331</f>
        <v>0</v>
      </c>
    </row>
    <row r="1329" spans="1:10" x14ac:dyDescent="0.3">
      <c r="A1329" s="10" t="str">
        <f>LEFT(PasteData!A1332,19)</f>
        <v/>
      </c>
      <c r="B1329" s="11" t="e">
        <f>IF(PasteData!$U$1="Eastern Daylight Time",View!A1329-(4/24),IF(OR(PasteData!$U$1="Eastern Standard Time",PasteData!$U$1="Central Daylight Time"),View!A1329-(5/24),IF(OR(PasteData!$U$1="Central Standard Time",PasteData!$U$1="Mountain Daylight Time"),View!A1329-(6/24),IF(OR(PasteData!$U$1="Mountain Standard Time",PasteData!$U$1="Pacific Daylight Time"),View!A1329-(7/24),IF(OR(PasteData!$U$1="Pacific Standard Time",PasteData!$U$1="Alaska Daylight Time"),View!A1329-(8/24),IF(PasteData!$U$1="Alaska Standard Time",View!A1329-(9/24),""))))))</f>
        <v>#VALUE!</v>
      </c>
      <c r="C1329" s="10">
        <f>PasteData!C1332</f>
        <v>0</v>
      </c>
      <c r="D1329" s="10">
        <f t="shared" si="101"/>
        <v>5.75</v>
      </c>
      <c r="E1329">
        <f t="shared" si="104"/>
        <v>1</v>
      </c>
      <c r="F1329">
        <f t="shared" si="105"/>
        <v>5.75</v>
      </c>
      <c r="G1329" s="12" t="str">
        <f t="shared" si="102"/>
        <v>Insufficient Data</v>
      </c>
      <c r="H1329" s="13" t="str">
        <f t="shared" si="103"/>
        <v>No Data</v>
      </c>
      <c r="I1329" s="10">
        <f>PasteData!G1332</f>
        <v>0</v>
      </c>
      <c r="J1329" s="10">
        <f>PasteData!H1332</f>
        <v>0</v>
      </c>
    </row>
    <row r="1330" spans="1:10" x14ac:dyDescent="0.3">
      <c r="A1330" s="10" t="str">
        <f>LEFT(PasteData!A1333,19)</f>
        <v/>
      </c>
      <c r="B1330" s="11" t="e">
        <f>IF(PasteData!$U$1="Eastern Daylight Time",View!A1330-(4/24),IF(OR(PasteData!$U$1="Eastern Standard Time",PasteData!$U$1="Central Daylight Time"),View!A1330-(5/24),IF(OR(PasteData!$U$1="Central Standard Time",PasteData!$U$1="Mountain Daylight Time"),View!A1330-(6/24),IF(OR(PasteData!$U$1="Mountain Standard Time",PasteData!$U$1="Pacific Daylight Time"),View!A1330-(7/24),IF(OR(PasteData!$U$1="Pacific Standard Time",PasteData!$U$1="Alaska Daylight Time"),View!A1330-(8/24),IF(PasteData!$U$1="Alaska Standard Time",View!A1330-(9/24),""))))))</f>
        <v>#VALUE!</v>
      </c>
      <c r="C1330" s="10">
        <f>PasteData!C1333</f>
        <v>0</v>
      </c>
      <c r="D1330" s="10">
        <f t="shared" si="101"/>
        <v>5.75</v>
      </c>
      <c r="E1330">
        <f t="shared" si="104"/>
        <v>1</v>
      </c>
      <c r="F1330">
        <f t="shared" si="105"/>
        <v>5.75</v>
      </c>
      <c r="G1330" s="12" t="str">
        <f t="shared" si="102"/>
        <v>Insufficient Data</v>
      </c>
      <c r="H1330" s="13" t="str">
        <f t="shared" si="103"/>
        <v>No Data</v>
      </c>
      <c r="I1330" s="10">
        <f>PasteData!G1333</f>
        <v>0</v>
      </c>
      <c r="J1330" s="10">
        <f>PasteData!H1333</f>
        <v>0</v>
      </c>
    </row>
    <row r="1331" spans="1:10" x14ac:dyDescent="0.3">
      <c r="A1331" s="10" t="str">
        <f>LEFT(PasteData!A1334,19)</f>
        <v/>
      </c>
      <c r="B1331" s="11" t="e">
        <f>IF(PasteData!$U$1="Eastern Daylight Time",View!A1331-(4/24),IF(OR(PasteData!$U$1="Eastern Standard Time",PasteData!$U$1="Central Daylight Time"),View!A1331-(5/24),IF(OR(PasteData!$U$1="Central Standard Time",PasteData!$U$1="Mountain Daylight Time"),View!A1331-(6/24),IF(OR(PasteData!$U$1="Mountain Standard Time",PasteData!$U$1="Pacific Daylight Time"),View!A1331-(7/24),IF(OR(PasteData!$U$1="Pacific Standard Time",PasteData!$U$1="Alaska Daylight Time"),View!A1331-(8/24),IF(PasteData!$U$1="Alaska Standard Time",View!A1331-(9/24),""))))))</f>
        <v>#VALUE!</v>
      </c>
      <c r="C1331" s="10">
        <f>PasteData!C1334</f>
        <v>0</v>
      </c>
      <c r="D1331" s="10">
        <f t="shared" si="101"/>
        <v>5.75</v>
      </c>
      <c r="E1331">
        <f t="shared" si="104"/>
        <v>1</v>
      </c>
      <c r="F1331">
        <f t="shared" si="105"/>
        <v>5.75</v>
      </c>
      <c r="G1331" s="12" t="str">
        <f t="shared" si="102"/>
        <v>Insufficient Data</v>
      </c>
      <c r="H1331" s="13" t="str">
        <f t="shared" si="103"/>
        <v>No Data</v>
      </c>
      <c r="I1331" s="10">
        <f>PasteData!G1334</f>
        <v>0</v>
      </c>
      <c r="J1331" s="10">
        <f>PasteData!H1334</f>
        <v>0</v>
      </c>
    </row>
    <row r="1332" spans="1:10" x14ac:dyDescent="0.3">
      <c r="A1332" s="10" t="str">
        <f>LEFT(PasteData!A1335,19)</f>
        <v/>
      </c>
      <c r="B1332" s="11" t="e">
        <f>IF(PasteData!$U$1="Eastern Daylight Time",View!A1332-(4/24),IF(OR(PasteData!$U$1="Eastern Standard Time",PasteData!$U$1="Central Daylight Time"),View!A1332-(5/24),IF(OR(PasteData!$U$1="Central Standard Time",PasteData!$U$1="Mountain Daylight Time"),View!A1332-(6/24),IF(OR(PasteData!$U$1="Mountain Standard Time",PasteData!$U$1="Pacific Daylight Time"),View!A1332-(7/24),IF(OR(PasteData!$U$1="Pacific Standard Time",PasteData!$U$1="Alaska Daylight Time"),View!A1332-(8/24),IF(PasteData!$U$1="Alaska Standard Time",View!A1332-(9/24),""))))))</f>
        <v>#VALUE!</v>
      </c>
      <c r="C1332" s="10">
        <f>PasteData!C1335</f>
        <v>0</v>
      </c>
      <c r="D1332" s="10">
        <f t="shared" si="101"/>
        <v>5.75</v>
      </c>
      <c r="E1332">
        <f t="shared" si="104"/>
        <v>1</v>
      </c>
      <c r="F1332">
        <f t="shared" si="105"/>
        <v>5.75</v>
      </c>
      <c r="G1332" s="12" t="str">
        <f t="shared" si="102"/>
        <v>Insufficient Data</v>
      </c>
      <c r="H1332" s="13" t="str">
        <f t="shared" si="103"/>
        <v>No Data</v>
      </c>
      <c r="I1332" s="10">
        <f>PasteData!G1335</f>
        <v>0</v>
      </c>
      <c r="J1332" s="10">
        <f>PasteData!H1335</f>
        <v>0</v>
      </c>
    </row>
    <row r="1333" spans="1:10" x14ac:dyDescent="0.3">
      <c r="A1333" s="10" t="str">
        <f>LEFT(PasteData!A1336,19)</f>
        <v/>
      </c>
      <c r="B1333" s="11" t="e">
        <f>IF(PasteData!$U$1="Eastern Daylight Time",View!A1333-(4/24),IF(OR(PasteData!$U$1="Eastern Standard Time",PasteData!$U$1="Central Daylight Time"),View!A1333-(5/24),IF(OR(PasteData!$U$1="Central Standard Time",PasteData!$U$1="Mountain Daylight Time"),View!A1333-(6/24),IF(OR(PasteData!$U$1="Mountain Standard Time",PasteData!$U$1="Pacific Daylight Time"),View!A1333-(7/24),IF(OR(PasteData!$U$1="Pacific Standard Time",PasteData!$U$1="Alaska Daylight Time"),View!A1333-(8/24),IF(PasteData!$U$1="Alaska Standard Time",View!A1333-(9/24),""))))))</f>
        <v>#VALUE!</v>
      </c>
      <c r="C1333" s="10">
        <f>PasteData!C1336</f>
        <v>0</v>
      </c>
      <c r="D1333" s="10">
        <f t="shared" si="101"/>
        <v>5.75</v>
      </c>
      <c r="E1333">
        <f t="shared" si="104"/>
        <v>1</v>
      </c>
      <c r="F1333">
        <f t="shared" si="105"/>
        <v>5.75</v>
      </c>
      <c r="G1333" s="12" t="str">
        <f t="shared" si="102"/>
        <v>Insufficient Data</v>
      </c>
      <c r="H1333" s="13" t="str">
        <f t="shared" si="103"/>
        <v>No Data</v>
      </c>
      <c r="I1333" s="10">
        <f>PasteData!G1336</f>
        <v>0</v>
      </c>
      <c r="J1333" s="10">
        <f>PasteData!H1336</f>
        <v>0</v>
      </c>
    </row>
    <row r="1334" spans="1:10" x14ac:dyDescent="0.3">
      <c r="A1334" s="10" t="str">
        <f>LEFT(PasteData!A1337,19)</f>
        <v/>
      </c>
      <c r="B1334" s="11" t="e">
        <f>IF(PasteData!$U$1="Eastern Daylight Time",View!A1334-(4/24),IF(OR(PasteData!$U$1="Eastern Standard Time",PasteData!$U$1="Central Daylight Time"),View!A1334-(5/24),IF(OR(PasteData!$U$1="Central Standard Time",PasteData!$U$1="Mountain Daylight Time"),View!A1334-(6/24),IF(OR(PasteData!$U$1="Mountain Standard Time",PasteData!$U$1="Pacific Daylight Time"),View!A1334-(7/24),IF(OR(PasteData!$U$1="Pacific Standard Time",PasteData!$U$1="Alaska Daylight Time"),View!A1334-(8/24),IF(PasteData!$U$1="Alaska Standard Time",View!A1334-(9/24),""))))))</f>
        <v>#VALUE!</v>
      </c>
      <c r="C1334" s="10">
        <f>PasteData!C1337</f>
        <v>0</v>
      </c>
      <c r="D1334" s="10">
        <f t="shared" si="101"/>
        <v>5.75</v>
      </c>
      <c r="E1334">
        <f t="shared" si="104"/>
        <v>1</v>
      </c>
      <c r="F1334">
        <f t="shared" si="105"/>
        <v>5.75</v>
      </c>
      <c r="G1334" s="12" t="str">
        <f t="shared" si="102"/>
        <v>Insufficient Data</v>
      </c>
      <c r="H1334" s="13" t="str">
        <f t="shared" si="103"/>
        <v>No Data</v>
      </c>
      <c r="I1334" s="10">
        <f>PasteData!G1337</f>
        <v>0</v>
      </c>
      <c r="J1334" s="10">
        <f>PasteData!H1337</f>
        <v>0</v>
      </c>
    </row>
    <row r="1335" spans="1:10" x14ac:dyDescent="0.3">
      <c r="A1335" s="10" t="str">
        <f>LEFT(PasteData!A1338,19)</f>
        <v/>
      </c>
      <c r="B1335" s="11" t="e">
        <f>IF(PasteData!$U$1="Eastern Daylight Time",View!A1335-(4/24),IF(OR(PasteData!$U$1="Eastern Standard Time",PasteData!$U$1="Central Daylight Time"),View!A1335-(5/24),IF(OR(PasteData!$U$1="Central Standard Time",PasteData!$U$1="Mountain Daylight Time"),View!A1335-(6/24),IF(OR(PasteData!$U$1="Mountain Standard Time",PasteData!$U$1="Pacific Daylight Time"),View!A1335-(7/24),IF(OR(PasteData!$U$1="Pacific Standard Time",PasteData!$U$1="Alaska Daylight Time"),View!A1335-(8/24),IF(PasteData!$U$1="Alaska Standard Time",View!A1335-(9/24),""))))))</f>
        <v>#VALUE!</v>
      </c>
      <c r="C1335" s="10">
        <f>PasteData!C1338</f>
        <v>0</v>
      </c>
      <c r="D1335" s="10">
        <f t="shared" si="101"/>
        <v>5.75</v>
      </c>
      <c r="E1335">
        <f t="shared" si="104"/>
        <v>1</v>
      </c>
      <c r="F1335">
        <f t="shared" si="105"/>
        <v>5.75</v>
      </c>
      <c r="G1335" s="12" t="str">
        <f t="shared" si="102"/>
        <v>Insufficient Data</v>
      </c>
      <c r="H1335" s="13" t="str">
        <f t="shared" si="103"/>
        <v>No Data</v>
      </c>
      <c r="I1335" s="10">
        <f>PasteData!G1338</f>
        <v>0</v>
      </c>
      <c r="J1335" s="10">
        <f>PasteData!H1338</f>
        <v>0</v>
      </c>
    </row>
    <row r="1336" spans="1:10" x14ac:dyDescent="0.3">
      <c r="A1336" s="10" t="str">
        <f>LEFT(PasteData!A1339,19)</f>
        <v/>
      </c>
      <c r="B1336" s="11" t="e">
        <f>IF(PasteData!$U$1="Eastern Daylight Time",View!A1336-(4/24),IF(OR(PasteData!$U$1="Eastern Standard Time",PasteData!$U$1="Central Daylight Time"),View!A1336-(5/24),IF(OR(PasteData!$U$1="Central Standard Time",PasteData!$U$1="Mountain Daylight Time"),View!A1336-(6/24),IF(OR(PasteData!$U$1="Mountain Standard Time",PasteData!$U$1="Pacific Daylight Time"),View!A1336-(7/24),IF(OR(PasteData!$U$1="Pacific Standard Time",PasteData!$U$1="Alaska Daylight Time"),View!A1336-(8/24),IF(PasteData!$U$1="Alaska Standard Time",View!A1336-(9/24),""))))))</f>
        <v>#VALUE!</v>
      </c>
      <c r="C1336" s="10">
        <f>PasteData!C1339</f>
        <v>0</v>
      </c>
      <c r="D1336" s="10">
        <f t="shared" si="101"/>
        <v>5.75</v>
      </c>
      <c r="E1336">
        <f t="shared" si="104"/>
        <v>1</v>
      </c>
      <c r="F1336">
        <f t="shared" si="105"/>
        <v>5.75</v>
      </c>
      <c r="G1336" s="12" t="str">
        <f t="shared" si="102"/>
        <v>Insufficient Data</v>
      </c>
      <c r="H1336" s="13" t="str">
        <f t="shared" si="103"/>
        <v>No Data</v>
      </c>
      <c r="I1336" s="10">
        <f>PasteData!G1339</f>
        <v>0</v>
      </c>
      <c r="J1336" s="10">
        <f>PasteData!H1339</f>
        <v>0</v>
      </c>
    </row>
    <row r="1337" spans="1:10" x14ac:dyDescent="0.3">
      <c r="A1337" s="10" t="str">
        <f>LEFT(PasteData!A1340,19)</f>
        <v/>
      </c>
      <c r="B1337" s="11" t="e">
        <f>IF(PasteData!$U$1="Eastern Daylight Time",View!A1337-(4/24),IF(OR(PasteData!$U$1="Eastern Standard Time",PasteData!$U$1="Central Daylight Time"),View!A1337-(5/24),IF(OR(PasteData!$U$1="Central Standard Time",PasteData!$U$1="Mountain Daylight Time"),View!A1337-(6/24),IF(OR(PasteData!$U$1="Mountain Standard Time",PasteData!$U$1="Pacific Daylight Time"),View!A1337-(7/24),IF(OR(PasteData!$U$1="Pacific Standard Time",PasteData!$U$1="Alaska Daylight Time"),View!A1337-(8/24),IF(PasteData!$U$1="Alaska Standard Time",View!A1337-(9/24),""))))))</f>
        <v>#VALUE!</v>
      </c>
      <c r="C1337" s="10">
        <f>PasteData!C1340</f>
        <v>0</v>
      </c>
      <c r="D1337" s="10">
        <f t="shared" si="101"/>
        <v>5.75</v>
      </c>
      <c r="E1337">
        <f t="shared" si="104"/>
        <v>1</v>
      </c>
      <c r="F1337">
        <f t="shared" si="105"/>
        <v>5.75</v>
      </c>
      <c r="G1337" s="12" t="str">
        <f t="shared" si="102"/>
        <v>Insufficient Data</v>
      </c>
      <c r="H1337" s="13" t="str">
        <f t="shared" si="103"/>
        <v>No Data</v>
      </c>
      <c r="I1337" s="10">
        <f>PasteData!G1340</f>
        <v>0</v>
      </c>
      <c r="J1337" s="10">
        <f>PasteData!H1340</f>
        <v>0</v>
      </c>
    </row>
    <row r="1338" spans="1:10" x14ac:dyDescent="0.3">
      <c r="A1338" s="10" t="str">
        <f>LEFT(PasteData!A1341,19)</f>
        <v/>
      </c>
      <c r="B1338" s="11" t="e">
        <f>IF(PasteData!$U$1="Eastern Daylight Time",View!A1338-(4/24),IF(OR(PasteData!$U$1="Eastern Standard Time",PasteData!$U$1="Central Daylight Time"),View!A1338-(5/24),IF(OR(PasteData!$U$1="Central Standard Time",PasteData!$U$1="Mountain Daylight Time"),View!A1338-(6/24),IF(OR(PasteData!$U$1="Mountain Standard Time",PasteData!$U$1="Pacific Daylight Time"),View!A1338-(7/24),IF(OR(PasteData!$U$1="Pacific Standard Time",PasteData!$U$1="Alaska Daylight Time"),View!A1338-(8/24),IF(PasteData!$U$1="Alaska Standard Time",View!A1338-(9/24),""))))))</f>
        <v>#VALUE!</v>
      </c>
      <c r="C1338" s="10">
        <f>PasteData!C1341</f>
        <v>0</v>
      </c>
      <c r="D1338" s="10">
        <f t="shared" si="101"/>
        <v>5.75</v>
      </c>
      <c r="E1338">
        <f t="shared" si="104"/>
        <v>1</v>
      </c>
      <c r="F1338">
        <f t="shared" si="105"/>
        <v>5.75</v>
      </c>
      <c r="G1338" s="12" t="str">
        <f t="shared" si="102"/>
        <v>Insufficient Data</v>
      </c>
      <c r="H1338" s="13" t="str">
        <f t="shared" si="103"/>
        <v>No Data</v>
      </c>
      <c r="I1338" s="10">
        <f>PasteData!G1341</f>
        <v>0</v>
      </c>
      <c r="J1338" s="10">
        <f>PasteData!H1341</f>
        <v>0</v>
      </c>
    </row>
    <row r="1339" spans="1:10" x14ac:dyDescent="0.3">
      <c r="A1339" s="10" t="str">
        <f>LEFT(PasteData!A1342,19)</f>
        <v/>
      </c>
      <c r="B1339" s="11" t="e">
        <f>IF(PasteData!$U$1="Eastern Daylight Time",View!A1339-(4/24),IF(OR(PasteData!$U$1="Eastern Standard Time",PasteData!$U$1="Central Daylight Time"),View!A1339-(5/24),IF(OR(PasteData!$U$1="Central Standard Time",PasteData!$U$1="Mountain Daylight Time"),View!A1339-(6/24),IF(OR(PasteData!$U$1="Mountain Standard Time",PasteData!$U$1="Pacific Daylight Time"),View!A1339-(7/24),IF(OR(PasteData!$U$1="Pacific Standard Time",PasteData!$U$1="Alaska Daylight Time"),View!A1339-(8/24),IF(PasteData!$U$1="Alaska Standard Time",View!A1339-(9/24),""))))))</f>
        <v>#VALUE!</v>
      </c>
      <c r="C1339" s="10">
        <f>PasteData!C1342</f>
        <v>0</v>
      </c>
      <c r="D1339" s="10">
        <f t="shared" si="101"/>
        <v>5.75</v>
      </c>
      <c r="E1339">
        <f t="shared" si="104"/>
        <v>1</v>
      </c>
      <c r="F1339">
        <f t="shared" si="105"/>
        <v>5.75</v>
      </c>
      <c r="G1339" s="12" t="str">
        <f t="shared" si="102"/>
        <v>Insufficient Data</v>
      </c>
      <c r="H1339" s="13" t="str">
        <f t="shared" si="103"/>
        <v>No Data</v>
      </c>
      <c r="I1339" s="10">
        <f>PasteData!G1342</f>
        <v>0</v>
      </c>
      <c r="J1339" s="10">
        <f>PasteData!H1342</f>
        <v>0</v>
      </c>
    </row>
    <row r="1340" spans="1:10" x14ac:dyDescent="0.3">
      <c r="A1340" s="10" t="str">
        <f>LEFT(PasteData!A1343,19)</f>
        <v/>
      </c>
      <c r="B1340" s="11" t="e">
        <f>IF(PasteData!$U$1="Eastern Daylight Time",View!A1340-(4/24),IF(OR(PasteData!$U$1="Eastern Standard Time",PasteData!$U$1="Central Daylight Time"),View!A1340-(5/24),IF(OR(PasteData!$U$1="Central Standard Time",PasteData!$U$1="Mountain Daylight Time"),View!A1340-(6/24),IF(OR(PasteData!$U$1="Mountain Standard Time",PasteData!$U$1="Pacific Daylight Time"),View!A1340-(7/24),IF(OR(PasteData!$U$1="Pacific Standard Time",PasteData!$U$1="Alaska Daylight Time"),View!A1340-(8/24),IF(PasteData!$U$1="Alaska Standard Time",View!A1340-(9/24),""))))))</f>
        <v>#VALUE!</v>
      </c>
      <c r="C1340" s="10">
        <f>PasteData!C1343</f>
        <v>0</v>
      </c>
      <c r="D1340" s="10">
        <f t="shared" si="101"/>
        <v>5.75</v>
      </c>
      <c r="E1340">
        <f t="shared" si="104"/>
        <v>1</v>
      </c>
      <c r="F1340">
        <f t="shared" si="105"/>
        <v>5.75</v>
      </c>
      <c r="G1340" s="12" t="str">
        <f t="shared" si="102"/>
        <v>Insufficient Data</v>
      </c>
      <c r="H1340" s="13" t="str">
        <f t="shared" si="103"/>
        <v>No Data</v>
      </c>
      <c r="I1340" s="10">
        <f>PasteData!G1343</f>
        <v>0</v>
      </c>
      <c r="J1340" s="10">
        <f>PasteData!H1343</f>
        <v>0</v>
      </c>
    </row>
    <row r="1341" spans="1:10" x14ac:dyDescent="0.3">
      <c r="A1341" s="10" t="str">
        <f>LEFT(PasteData!A1344,19)</f>
        <v/>
      </c>
      <c r="B1341" s="11" t="e">
        <f>IF(PasteData!$U$1="Eastern Daylight Time",View!A1341-(4/24),IF(OR(PasteData!$U$1="Eastern Standard Time",PasteData!$U$1="Central Daylight Time"),View!A1341-(5/24),IF(OR(PasteData!$U$1="Central Standard Time",PasteData!$U$1="Mountain Daylight Time"),View!A1341-(6/24),IF(OR(PasteData!$U$1="Mountain Standard Time",PasteData!$U$1="Pacific Daylight Time"),View!A1341-(7/24),IF(OR(PasteData!$U$1="Pacific Standard Time",PasteData!$U$1="Alaska Daylight Time"),View!A1341-(8/24),IF(PasteData!$U$1="Alaska Standard Time",View!A1341-(9/24),""))))))</f>
        <v>#VALUE!</v>
      </c>
      <c r="C1341" s="10">
        <f>PasteData!C1344</f>
        <v>0</v>
      </c>
      <c r="D1341" s="10">
        <f t="shared" si="101"/>
        <v>5.75</v>
      </c>
      <c r="E1341">
        <f t="shared" si="104"/>
        <v>1</v>
      </c>
      <c r="F1341">
        <f t="shared" si="105"/>
        <v>5.75</v>
      </c>
      <c r="G1341" s="12" t="str">
        <f t="shared" si="102"/>
        <v>Insufficient Data</v>
      </c>
      <c r="H1341" s="13" t="str">
        <f t="shared" si="103"/>
        <v>No Data</v>
      </c>
      <c r="I1341" s="10">
        <f>PasteData!G1344</f>
        <v>0</v>
      </c>
      <c r="J1341" s="10">
        <f>PasteData!H1344</f>
        <v>0</v>
      </c>
    </row>
    <row r="1342" spans="1:10" x14ac:dyDescent="0.3">
      <c r="A1342" s="10" t="str">
        <f>LEFT(PasteData!A1345,19)</f>
        <v/>
      </c>
      <c r="B1342" s="11" t="e">
        <f>IF(PasteData!$U$1="Eastern Daylight Time",View!A1342-(4/24),IF(OR(PasteData!$U$1="Eastern Standard Time",PasteData!$U$1="Central Daylight Time"),View!A1342-(5/24),IF(OR(PasteData!$U$1="Central Standard Time",PasteData!$U$1="Mountain Daylight Time"),View!A1342-(6/24),IF(OR(PasteData!$U$1="Mountain Standard Time",PasteData!$U$1="Pacific Daylight Time"),View!A1342-(7/24),IF(OR(PasteData!$U$1="Pacific Standard Time",PasteData!$U$1="Alaska Daylight Time"),View!A1342-(8/24),IF(PasteData!$U$1="Alaska Standard Time",View!A1342-(9/24),""))))))</f>
        <v>#VALUE!</v>
      </c>
      <c r="C1342" s="10">
        <f>PasteData!C1345</f>
        <v>0</v>
      </c>
      <c r="D1342" s="10">
        <f t="shared" si="101"/>
        <v>5.75</v>
      </c>
      <c r="E1342">
        <f t="shared" si="104"/>
        <v>1</v>
      </c>
      <c r="F1342">
        <f t="shared" si="105"/>
        <v>5.75</v>
      </c>
      <c r="G1342" s="12" t="str">
        <f t="shared" si="102"/>
        <v>Insufficient Data</v>
      </c>
      <c r="H1342" s="13" t="str">
        <f t="shared" si="103"/>
        <v>No Data</v>
      </c>
      <c r="I1342" s="10">
        <f>PasteData!G1345</f>
        <v>0</v>
      </c>
      <c r="J1342" s="10">
        <f>PasteData!H1345</f>
        <v>0</v>
      </c>
    </row>
    <row r="1343" spans="1:10" x14ac:dyDescent="0.3">
      <c r="A1343" s="10" t="str">
        <f>LEFT(PasteData!A1346,19)</f>
        <v/>
      </c>
      <c r="B1343" s="11" t="e">
        <f>IF(PasteData!$U$1="Eastern Daylight Time",View!A1343-(4/24),IF(OR(PasteData!$U$1="Eastern Standard Time",PasteData!$U$1="Central Daylight Time"),View!A1343-(5/24),IF(OR(PasteData!$U$1="Central Standard Time",PasteData!$U$1="Mountain Daylight Time"),View!A1343-(6/24),IF(OR(PasteData!$U$1="Mountain Standard Time",PasteData!$U$1="Pacific Daylight Time"),View!A1343-(7/24),IF(OR(PasteData!$U$1="Pacific Standard Time",PasteData!$U$1="Alaska Daylight Time"),View!A1343-(8/24),IF(PasteData!$U$1="Alaska Standard Time",View!A1343-(9/24),""))))))</f>
        <v>#VALUE!</v>
      </c>
      <c r="C1343" s="10">
        <f>PasteData!C1346</f>
        <v>0</v>
      </c>
      <c r="D1343" s="10">
        <f t="shared" si="101"/>
        <v>5.75</v>
      </c>
      <c r="E1343">
        <f t="shared" si="104"/>
        <v>1</v>
      </c>
      <c r="F1343">
        <f t="shared" si="105"/>
        <v>5.75</v>
      </c>
      <c r="G1343" s="12" t="str">
        <f t="shared" si="102"/>
        <v>Insufficient Data</v>
      </c>
      <c r="H1343" s="13" t="str">
        <f t="shared" si="103"/>
        <v>No Data</v>
      </c>
      <c r="I1343" s="10">
        <f>PasteData!G1346</f>
        <v>0</v>
      </c>
      <c r="J1343" s="10">
        <f>PasteData!H1346</f>
        <v>0</v>
      </c>
    </row>
    <row r="1344" spans="1:10" x14ac:dyDescent="0.3">
      <c r="A1344" s="10" t="str">
        <f>LEFT(PasteData!A1347,19)</f>
        <v/>
      </c>
      <c r="B1344" s="11" t="e">
        <f>IF(PasteData!$U$1="Eastern Daylight Time",View!A1344-(4/24),IF(OR(PasteData!$U$1="Eastern Standard Time",PasteData!$U$1="Central Daylight Time"),View!A1344-(5/24),IF(OR(PasteData!$U$1="Central Standard Time",PasteData!$U$1="Mountain Daylight Time"),View!A1344-(6/24),IF(OR(PasteData!$U$1="Mountain Standard Time",PasteData!$U$1="Pacific Daylight Time"),View!A1344-(7/24),IF(OR(PasteData!$U$1="Pacific Standard Time",PasteData!$U$1="Alaska Daylight Time"),View!A1344-(8/24),IF(PasteData!$U$1="Alaska Standard Time",View!A1344-(9/24),""))))))</f>
        <v>#VALUE!</v>
      </c>
      <c r="C1344" s="10">
        <f>PasteData!C1347</f>
        <v>0</v>
      </c>
      <c r="D1344" s="10">
        <f t="shared" si="101"/>
        <v>5.75</v>
      </c>
      <c r="E1344">
        <f t="shared" si="104"/>
        <v>1</v>
      </c>
      <c r="F1344">
        <f t="shared" si="105"/>
        <v>5.75</v>
      </c>
      <c r="G1344" s="12" t="str">
        <f t="shared" si="102"/>
        <v>Insufficient Data</v>
      </c>
      <c r="H1344" s="13" t="str">
        <f t="shared" si="103"/>
        <v>No Data</v>
      </c>
      <c r="I1344" s="10">
        <f>PasteData!G1347</f>
        <v>0</v>
      </c>
      <c r="J1344" s="10">
        <f>PasteData!H1347</f>
        <v>0</v>
      </c>
    </row>
    <row r="1345" spans="1:10" x14ac:dyDescent="0.3">
      <c r="A1345" s="10" t="str">
        <f>LEFT(PasteData!A1348,19)</f>
        <v/>
      </c>
      <c r="B1345" s="11" t="e">
        <f>IF(PasteData!$U$1="Eastern Daylight Time",View!A1345-(4/24),IF(OR(PasteData!$U$1="Eastern Standard Time",PasteData!$U$1="Central Daylight Time"),View!A1345-(5/24),IF(OR(PasteData!$U$1="Central Standard Time",PasteData!$U$1="Mountain Daylight Time"),View!A1345-(6/24),IF(OR(PasteData!$U$1="Mountain Standard Time",PasteData!$U$1="Pacific Daylight Time"),View!A1345-(7/24),IF(OR(PasteData!$U$1="Pacific Standard Time",PasteData!$U$1="Alaska Daylight Time"),View!A1345-(8/24),IF(PasteData!$U$1="Alaska Standard Time",View!A1345-(9/24),""))))))</f>
        <v>#VALUE!</v>
      </c>
      <c r="C1345" s="10">
        <f>PasteData!C1348</f>
        <v>0</v>
      </c>
      <c r="D1345" s="10">
        <f t="shared" si="101"/>
        <v>5.75</v>
      </c>
      <c r="E1345">
        <f t="shared" si="104"/>
        <v>1</v>
      </c>
      <c r="F1345">
        <f t="shared" si="105"/>
        <v>5.75</v>
      </c>
      <c r="G1345" s="12" t="str">
        <f t="shared" si="102"/>
        <v>Insufficient Data</v>
      </c>
      <c r="H1345" s="13" t="str">
        <f t="shared" si="103"/>
        <v>No Data</v>
      </c>
      <c r="I1345" s="10">
        <f>PasteData!G1348</f>
        <v>0</v>
      </c>
      <c r="J1345" s="10">
        <f>PasteData!H1348</f>
        <v>0</v>
      </c>
    </row>
    <row r="1346" spans="1:10" x14ac:dyDescent="0.3">
      <c r="A1346" s="10" t="str">
        <f>LEFT(PasteData!A1349,19)</f>
        <v/>
      </c>
      <c r="B1346" s="11" t="e">
        <f>IF(PasteData!$U$1="Eastern Daylight Time",View!A1346-(4/24),IF(OR(PasteData!$U$1="Eastern Standard Time",PasteData!$U$1="Central Daylight Time"),View!A1346-(5/24),IF(OR(PasteData!$U$1="Central Standard Time",PasteData!$U$1="Mountain Daylight Time"),View!A1346-(6/24),IF(OR(PasteData!$U$1="Mountain Standard Time",PasteData!$U$1="Pacific Daylight Time"),View!A1346-(7/24),IF(OR(PasteData!$U$1="Pacific Standard Time",PasteData!$U$1="Alaska Daylight Time"),View!A1346-(8/24),IF(PasteData!$U$1="Alaska Standard Time",View!A1346-(9/24),""))))))</f>
        <v>#VALUE!</v>
      </c>
      <c r="C1346" s="10">
        <f>PasteData!C1349</f>
        <v>0</v>
      </c>
      <c r="D1346" s="10">
        <f t="shared" ref="D1346:D1409" si="106">IF(C1346&lt;=343,0.52*C1346-0.086*J1346+5.75,(0.46*C1346)+(0.000393*(C1346)^2)+2.97)</f>
        <v>5.75</v>
      </c>
      <c r="E1346">
        <f t="shared" si="104"/>
        <v>1</v>
      </c>
      <c r="F1346">
        <f t="shared" si="105"/>
        <v>5.75</v>
      </c>
      <c r="G1346" s="12" t="str">
        <f t="shared" si="102"/>
        <v>Insufficient Data</v>
      </c>
      <c r="H1346" s="13" t="str">
        <f t="shared" si="103"/>
        <v>No Data</v>
      </c>
      <c r="I1346" s="10">
        <f>PasteData!G1349</f>
        <v>0</v>
      </c>
      <c r="J1346" s="10">
        <f>PasteData!H1349</f>
        <v>0</v>
      </c>
    </row>
    <row r="1347" spans="1:10" x14ac:dyDescent="0.3">
      <c r="A1347" s="10" t="str">
        <f>LEFT(PasteData!A1350,19)</f>
        <v/>
      </c>
      <c r="B1347" s="11" t="e">
        <f>IF(PasteData!$U$1="Eastern Daylight Time",View!A1347-(4/24),IF(OR(PasteData!$U$1="Eastern Standard Time",PasteData!$U$1="Central Daylight Time"),View!A1347-(5/24),IF(OR(PasteData!$U$1="Central Standard Time",PasteData!$U$1="Mountain Daylight Time"),View!A1347-(6/24),IF(OR(PasteData!$U$1="Mountain Standard Time",PasteData!$U$1="Pacific Daylight Time"),View!A1347-(7/24),IF(OR(PasteData!$U$1="Pacific Standard Time",PasteData!$U$1="Alaska Daylight Time"),View!A1347-(8/24),IF(PasteData!$U$1="Alaska Standard Time",View!A1347-(9/24),""))))))</f>
        <v>#VALUE!</v>
      </c>
      <c r="C1347" s="10">
        <f>PasteData!C1350</f>
        <v>0</v>
      </c>
      <c r="D1347" s="10">
        <f t="shared" si="106"/>
        <v>5.75</v>
      </c>
      <c r="E1347">
        <f t="shared" si="104"/>
        <v>1</v>
      </c>
      <c r="F1347">
        <f t="shared" si="105"/>
        <v>5.75</v>
      </c>
      <c r="G1347" s="12" t="str">
        <f t="shared" ref="G1347:G1410" si="107">IF(COUNTBLANK(A1347:A1358)&gt;=12,"Insufficient Data",ROUND(IF(AND(TRUNC(F1347,1)&gt;=0,TRUNC(F1347,1)&lt;=12),(50/12)*TRUNC(F1347,1),IF(AND(TRUNC(F1347,1)&gt;=12.1,TRUNC(F1347,1)&lt;=35.4),(49/23.3)*(TRUNC(F1347,1)-12.1)+51,IF(AND(TRUNC(F1347,1)&gt;=35.5,TRUNC(F1347,1)&lt;=55.4),(49/19.9)*(TRUNC(F1347,1)-35.5)+101,IF(AND(TRUNC(F1347,1)&gt;=55.5,TRUNC(F1347,1)&lt;=150.4),(49/94.9)*(TRUNC(F1347,1)-55.5)+151,IF(AND(TRUNC(F1347,1)&gt;=150.5,TRUNC(F1347,1)&lt;=250.4),(99/99.9)*(TRUNC(F1347,1)-150.5)+201,IF(AND(TRUNC(F1347,1)&gt;=250.5,TRUNC(F1347,1)&lt;=350.4),(99/99.9)*(TRUNC(F1347,1)-250.5)+301,IF(TRUNC(F1347,1)&gt;=350.5,(99/149.9)*(TRUNC(F1347,1)-350.5)+401,"No Data"))))))),0))</f>
        <v>Insufficient Data</v>
      </c>
      <c r="H1347" s="13" t="str">
        <f t="shared" ref="H1347:H1410" si="108">IF(ISNUMBER(G1347),IF(AND(G1347&gt;=0,G1347&lt;=50),"Good",IF(AND(G1347&gt;=50,G1347&lt;=100),"Moderate",IF(AND(G1347&gt;=101,G1347&lt;=150),"Unhealthy for Sensitive Groups",IF(AND(G1347&gt;=151,G1347&lt;=200),"Unhealthy",IF(AND(G1347&gt;=201,G1347&lt;=300),"Very Unhealthy",IF(AND(G1347&gt;=301,G1347&lt;=500),"Hazardous",IF(G1347&gt;500,"Beyond the AQI","No Data"))))))),"No Data")</f>
        <v>No Data</v>
      </c>
      <c r="I1347" s="10">
        <f>PasteData!G1350</f>
        <v>0</v>
      </c>
      <c r="J1347" s="10">
        <f>PasteData!H1350</f>
        <v>0</v>
      </c>
    </row>
    <row r="1348" spans="1:10" x14ac:dyDescent="0.3">
      <c r="A1348" s="10" t="str">
        <f>LEFT(PasteData!A1351,19)</f>
        <v/>
      </c>
      <c r="B1348" s="11" t="e">
        <f>IF(PasteData!$U$1="Eastern Daylight Time",View!A1348-(4/24),IF(OR(PasteData!$U$1="Eastern Standard Time",PasteData!$U$1="Central Daylight Time"),View!A1348-(5/24),IF(OR(PasteData!$U$1="Central Standard Time",PasteData!$U$1="Mountain Daylight Time"),View!A1348-(6/24),IF(OR(PasteData!$U$1="Mountain Standard Time",PasteData!$U$1="Pacific Daylight Time"),View!A1348-(7/24),IF(OR(PasteData!$U$1="Pacific Standard Time",PasteData!$U$1="Alaska Daylight Time"),View!A1348-(8/24),IF(PasteData!$U$1="Alaska Standard Time",View!A1348-(9/24),""))))))</f>
        <v>#VALUE!</v>
      </c>
      <c r="C1348" s="10">
        <f>PasteData!C1351</f>
        <v>0</v>
      </c>
      <c r="D1348" s="10">
        <f t="shared" si="106"/>
        <v>5.75</v>
      </c>
      <c r="E1348">
        <f t="shared" si="104"/>
        <v>1</v>
      </c>
      <c r="F1348">
        <f t="shared" si="105"/>
        <v>5.75</v>
      </c>
      <c r="G1348" s="12" t="str">
        <f t="shared" si="107"/>
        <v>Insufficient Data</v>
      </c>
      <c r="H1348" s="13" t="str">
        <f t="shared" si="108"/>
        <v>No Data</v>
      </c>
      <c r="I1348" s="10">
        <f>PasteData!G1351</f>
        <v>0</v>
      </c>
      <c r="J1348" s="10">
        <f>PasteData!H1351</f>
        <v>0</v>
      </c>
    </row>
    <row r="1349" spans="1:10" x14ac:dyDescent="0.3">
      <c r="A1349" s="10" t="str">
        <f>LEFT(PasteData!A1352,19)</f>
        <v/>
      </c>
      <c r="B1349" s="11" t="e">
        <f>IF(PasteData!$U$1="Eastern Daylight Time",View!A1349-(4/24),IF(OR(PasteData!$U$1="Eastern Standard Time",PasteData!$U$1="Central Daylight Time"),View!A1349-(5/24),IF(OR(PasteData!$U$1="Central Standard Time",PasteData!$U$1="Mountain Daylight Time"),View!A1349-(6/24),IF(OR(PasteData!$U$1="Mountain Standard Time",PasteData!$U$1="Pacific Daylight Time"),View!A1349-(7/24),IF(OR(PasteData!$U$1="Pacific Standard Time",PasteData!$U$1="Alaska Daylight Time"),View!A1349-(8/24),IF(PasteData!$U$1="Alaska Standard Time",View!A1349-(9/24),""))))))</f>
        <v>#VALUE!</v>
      </c>
      <c r="C1349" s="10">
        <f>PasteData!C1352</f>
        <v>0</v>
      </c>
      <c r="D1349" s="10">
        <f t="shared" si="106"/>
        <v>5.75</v>
      </c>
      <c r="E1349">
        <f t="shared" si="104"/>
        <v>1</v>
      </c>
      <c r="F1349">
        <f t="shared" si="105"/>
        <v>5.75</v>
      </c>
      <c r="G1349" s="12" t="str">
        <f t="shared" si="107"/>
        <v>Insufficient Data</v>
      </c>
      <c r="H1349" s="13" t="str">
        <f t="shared" si="108"/>
        <v>No Data</v>
      </c>
      <c r="I1349" s="10">
        <f>PasteData!G1352</f>
        <v>0</v>
      </c>
      <c r="J1349" s="10">
        <f>PasteData!H1352</f>
        <v>0</v>
      </c>
    </row>
    <row r="1350" spans="1:10" x14ac:dyDescent="0.3">
      <c r="A1350" s="10" t="str">
        <f>LEFT(PasteData!A1353,19)</f>
        <v/>
      </c>
      <c r="B1350" s="11" t="e">
        <f>IF(PasteData!$U$1="Eastern Daylight Time",View!A1350-(4/24),IF(OR(PasteData!$U$1="Eastern Standard Time",PasteData!$U$1="Central Daylight Time"),View!A1350-(5/24),IF(OR(PasteData!$U$1="Central Standard Time",PasteData!$U$1="Mountain Daylight Time"),View!A1350-(6/24),IF(OR(PasteData!$U$1="Mountain Standard Time",PasteData!$U$1="Pacific Daylight Time"),View!A1350-(7/24),IF(OR(PasteData!$U$1="Pacific Standard Time",PasteData!$U$1="Alaska Daylight Time"),View!A1350-(8/24),IF(PasteData!$U$1="Alaska Standard Time",View!A1350-(9/24),""))))))</f>
        <v>#VALUE!</v>
      </c>
      <c r="C1350" s="10">
        <f>PasteData!C1353</f>
        <v>0</v>
      </c>
      <c r="D1350" s="10">
        <f t="shared" si="106"/>
        <v>5.75</v>
      </c>
      <c r="E1350">
        <f t="shared" si="104"/>
        <v>1</v>
      </c>
      <c r="F1350">
        <f t="shared" si="105"/>
        <v>5.75</v>
      </c>
      <c r="G1350" s="12" t="str">
        <f t="shared" si="107"/>
        <v>Insufficient Data</v>
      </c>
      <c r="H1350" s="13" t="str">
        <f t="shared" si="108"/>
        <v>No Data</v>
      </c>
      <c r="I1350" s="10">
        <f>PasteData!G1353</f>
        <v>0</v>
      </c>
      <c r="J1350" s="10">
        <f>PasteData!H1353</f>
        <v>0</v>
      </c>
    </row>
    <row r="1351" spans="1:10" x14ac:dyDescent="0.3">
      <c r="A1351" s="10" t="str">
        <f>LEFT(PasteData!A1354,19)</f>
        <v/>
      </c>
      <c r="B1351" s="11" t="e">
        <f>IF(PasteData!$U$1="Eastern Daylight Time",View!A1351-(4/24),IF(OR(PasteData!$U$1="Eastern Standard Time",PasteData!$U$1="Central Daylight Time"),View!A1351-(5/24),IF(OR(PasteData!$U$1="Central Standard Time",PasteData!$U$1="Mountain Daylight Time"),View!A1351-(6/24),IF(OR(PasteData!$U$1="Mountain Standard Time",PasteData!$U$1="Pacific Daylight Time"),View!A1351-(7/24),IF(OR(PasteData!$U$1="Pacific Standard Time",PasteData!$U$1="Alaska Daylight Time"),View!A1351-(8/24),IF(PasteData!$U$1="Alaska Standard Time",View!A1351-(9/24),""))))))</f>
        <v>#VALUE!</v>
      </c>
      <c r="C1351" s="10">
        <f>PasteData!C1354</f>
        <v>0</v>
      </c>
      <c r="D1351" s="10">
        <f t="shared" si="106"/>
        <v>5.75</v>
      </c>
      <c r="E1351">
        <f t="shared" si="104"/>
        <v>1</v>
      </c>
      <c r="F1351">
        <f t="shared" si="105"/>
        <v>5.75</v>
      </c>
      <c r="G1351" s="12" t="str">
        <f t="shared" si="107"/>
        <v>Insufficient Data</v>
      </c>
      <c r="H1351" s="13" t="str">
        <f t="shared" si="108"/>
        <v>No Data</v>
      </c>
      <c r="I1351" s="10">
        <f>PasteData!G1354</f>
        <v>0</v>
      </c>
      <c r="J1351" s="10">
        <f>PasteData!H1354</f>
        <v>0</v>
      </c>
    </row>
    <row r="1352" spans="1:10" x14ac:dyDescent="0.3">
      <c r="A1352" s="10" t="str">
        <f>LEFT(PasteData!A1355,19)</f>
        <v/>
      </c>
      <c r="B1352" s="11" t="e">
        <f>IF(PasteData!$U$1="Eastern Daylight Time",View!A1352-(4/24),IF(OR(PasteData!$U$1="Eastern Standard Time",PasteData!$U$1="Central Daylight Time"),View!A1352-(5/24),IF(OR(PasteData!$U$1="Central Standard Time",PasteData!$U$1="Mountain Daylight Time"),View!A1352-(6/24),IF(OR(PasteData!$U$1="Mountain Standard Time",PasteData!$U$1="Pacific Daylight Time"),View!A1352-(7/24),IF(OR(PasteData!$U$1="Pacific Standard Time",PasteData!$U$1="Alaska Daylight Time"),View!A1352-(8/24),IF(PasteData!$U$1="Alaska Standard Time",View!A1352-(9/24),""))))))</f>
        <v>#VALUE!</v>
      </c>
      <c r="C1352" s="10">
        <f>PasteData!C1355</f>
        <v>0</v>
      </c>
      <c r="D1352" s="10">
        <f t="shared" si="106"/>
        <v>5.75</v>
      </c>
      <c r="E1352">
        <f t="shared" si="104"/>
        <v>1</v>
      </c>
      <c r="F1352">
        <f t="shared" si="105"/>
        <v>5.75</v>
      </c>
      <c r="G1352" s="12" t="str">
        <f t="shared" si="107"/>
        <v>Insufficient Data</v>
      </c>
      <c r="H1352" s="13" t="str">
        <f t="shared" si="108"/>
        <v>No Data</v>
      </c>
      <c r="I1352" s="10">
        <f>PasteData!G1355</f>
        <v>0</v>
      </c>
      <c r="J1352" s="10">
        <f>PasteData!H1355</f>
        <v>0</v>
      </c>
    </row>
    <row r="1353" spans="1:10" x14ac:dyDescent="0.3">
      <c r="A1353" s="10" t="str">
        <f>LEFT(PasteData!A1356,19)</f>
        <v/>
      </c>
      <c r="B1353" s="11" t="e">
        <f>IF(PasteData!$U$1="Eastern Daylight Time",View!A1353-(4/24),IF(OR(PasteData!$U$1="Eastern Standard Time",PasteData!$U$1="Central Daylight Time"),View!A1353-(5/24),IF(OR(PasteData!$U$1="Central Standard Time",PasteData!$U$1="Mountain Daylight Time"),View!A1353-(6/24),IF(OR(PasteData!$U$1="Mountain Standard Time",PasteData!$U$1="Pacific Daylight Time"),View!A1353-(7/24),IF(OR(PasteData!$U$1="Pacific Standard Time",PasteData!$U$1="Alaska Daylight Time"),View!A1353-(8/24),IF(PasteData!$U$1="Alaska Standard Time",View!A1353-(9/24),""))))))</f>
        <v>#VALUE!</v>
      </c>
      <c r="C1353" s="10">
        <f>PasteData!C1356</f>
        <v>0</v>
      </c>
      <c r="D1353" s="10">
        <f t="shared" si="106"/>
        <v>5.75</v>
      </c>
      <c r="E1353">
        <f t="shared" si="104"/>
        <v>1</v>
      </c>
      <c r="F1353">
        <f t="shared" si="105"/>
        <v>5.75</v>
      </c>
      <c r="G1353" s="12" t="str">
        <f t="shared" si="107"/>
        <v>Insufficient Data</v>
      </c>
      <c r="H1353" s="13" t="str">
        <f t="shared" si="108"/>
        <v>No Data</v>
      </c>
      <c r="I1353" s="10">
        <f>PasteData!G1356</f>
        <v>0</v>
      </c>
      <c r="J1353" s="10">
        <f>PasteData!H1356</f>
        <v>0</v>
      </c>
    </row>
    <row r="1354" spans="1:10" x14ac:dyDescent="0.3">
      <c r="A1354" s="10" t="str">
        <f>LEFT(PasteData!A1357,19)</f>
        <v/>
      </c>
      <c r="B1354" s="11" t="e">
        <f>IF(PasteData!$U$1="Eastern Daylight Time",View!A1354-(4/24),IF(OR(PasteData!$U$1="Eastern Standard Time",PasteData!$U$1="Central Daylight Time"),View!A1354-(5/24),IF(OR(PasteData!$U$1="Central Standard Time",PasteData!$U$1="Mountain Daylight Time"),View!A1354-(6/24),IF(OR(PasteData!$U$1="Mountain Standard Time",PasteData!$U$1="Pacific Daylight Time"),View!A1354-(7/24),IF(OR(PasteData!$U$1="Pacific Standard Time",PasteData!$U$1="Alaska Daylight Time"),View!A1354-(8/24),IF(PasteData!$U$1="Alaska Standard Time",View!A1354-(9/24),""))))))</f>
        <v>#VALUE!</v>
      </c>
      <c r="C1354" s="10">
        <f>PasteData!C1357</f>
        <v>0</v>
      </c>
      <c r="D1354" s="10">
        <f t="shared" si="106"/>
        <v>5.75</v>
      </c>
      <c r="E1354">
        <f t="shared" si="104"/>
        <v>1</v>
      </c>
      <c r="F1354">
        <f t="shared" si="105"/>
        <v>5.75</v>
      </c>
      <c r="G1354" s="12" t="str">
        <f t="shared" si="107"/>
        <v>Insufficient Data</v>
      </c>
      <c r="H1354" s="13" t="str">
        <f t="shared" si="108"/>
        <v>No Data</v>
      </c>
      <c r="I1354" s="10">
        <f>PasteData!G1357</f>
        <v>0</v>
      </c>
      <c r="J1354" s="10">
        <f>PasteData!H1357</f>
        <v>0</v>
      </c>
    </row>
    <row r="1355" spans="1:10" x14ac:dyDescent="0.3">
      <c r="A1355" s="10" t="str">
        <f>LEFT(PasteData!A1358,19)</f>
        <v/>
      </c>
      <c r="B1355" s="11" t="e">
        <f>IF(PasteData!$U$1="Eastern Daylight Time",View!A1355-(4/24),IF(OR(PasteData!$U$1="Eastern Standard Time",PasteData!$U$1="Central Daylight Time"),View!A1355-(5/24),IF(OR(PasteData!$U$1="Central Standard Time",PasteData!$U$1="Mountain Daylight Time"),View!A1355-(6/24),IF(OR(PasteData!$U$1="Mountain Standard Time",PasteData!$U$1="Pacific Daylight Time"),View!A1355-(7/24),IF(OR(PasteData!$U$1="Pacific Standard Time",PasteData!$U$1="Alaska Daylight Time"),View!A1355-(8/24),IF(PasteData!$U$1="Alaska Standard Time",View!A1355-(9/24),""))))))</f>
        <v>#VALUE!</v>
      </c>
      <c r="C1355" s="10">
        <f>PasteData!C1358</f>
        <v>0</v>
      </c>
      <c r="D1355" s="10">
        <f t="shared" si="106"/>
        <v>5.75</v>
      </c>
      <c r="E1355">
        <f t="shared" si="104"/>
        <v>1</v>
      </c>
      <c r="F1355">
        <f t="shared" si="105"/>
        <v>5.75</v>
      </c>
      <c r="G1355" s="12" t="str">
        <f t="shared" si="107"/>
        <v>Insufficient Data</v>
      </c>
      <c r="H1355" s="13" t="str">
        <f t="shared" si="108"/>
        <v>No Data</v>
      </c>
      <c r="I1355" s="10">
        <f>PasteData!G1358</f>
        <v>0</v>
      </c>
      <c r="J1355" s="10">
        <f>PasteData!H1358</f>
        <v>0</v>
      </c>
    </row>
    <row r="1356" spans="1:10" x14ac:dyDescent="0.3">
      <c r="A1356" s="10" t="str">
        <f>LEFT(PasteData!A1359,19)</f>
        <v/>
      </c>
      <c r="B1356" s="11" t="e">
        <f>IF(PasteData!$U$1="Eastern Daylight Time",View!A1356-(4/24),IF(OR(PasteData!$U$1="Eastern Standard Time",PasteData!$U$1="Central Daylight Time"),View!A1356-(5/24),IF(OR(PasteData!$U$1="Central Standard Time",PasteData!$U$1="Mountain Daylight Time"),View!A1356-(6/24),IF(OR(PasteData!$U$1="Mountain Standard Time",PasteData!$U$1="Pacific Daylight Time"),View!A1356-(7/24),IF(OR(PasteData!$U$1="Pacific Standard Time",PasteData!$U$1="Alaska Daylight Time"),View!A1356-(8/24),IF(PasteData!$U$1="Alaska Standard Time",View!A1356-(9/24),""))))))</f>
        <v>#VALUE!</v>
      </c>
      <c r="C1356" s="10">
        <f>PasteData!C1359</f>
        <v>0</v>
      </c>
      <c r="D1356" s="10">
        <f t="shared" si="106"/>
        <v>5.75</v>
      </c>
      <c r="E1356">
        <f t="shared" si="104"/>
        <v>1</v>
      </c>
      <c r="F1356">
        <f t="shared" si="105"/>
        <v>5.75</v>
      </c>
      <c r="G1356" s="12" t="str">
        <f t="shared" si="107"/>
        <v>Insufficient Data</v>
      </c>
      <c r="H1356" s="13" t="str">
        <f t="shared" si="108"/>
        <v>No Data</v>
      </c>
      <c r="I1356" s="10">
        <f>PasteData!G1359</f>
        <v>0</v>
      </c>
      <c r="J1356" s="10">
        <f>PasteData!H1359</f>
        <v>0</v>
      </c>
    </row>
    <row r="1357" spans="1:10" x14ac:dyDescent="0.3">
      <c r="A1357" s="10" t="str">
        <f>LEFT(PasteData!A1360,19)</f>
        <v/>
      </c>
      <c r="B1357" s="11" t="e">
        <f>IF(PasteData!$U$1="Eastern Daylight Time",View!A1357-(4/24),IF(OR(PasteData!$U$1="Eastern Standard Time",PasteData!$U$1="Central Daylight Time"),View!A1357-(5/24),IF(OR(PasteData!$U$1="Central Standard Time",PasteData!$U$1="Mountain Daylight Time"),View!A1357-(6/24),IF(OR(PasteData!$U$1="Mountain Standard Time",PasteData!$U$1="Pacific Daylight Time"),View!A1357-(7/24),IF(OR(PasteData!$U$1="Pacific Standard Time",PasteData!$U$1="Alaska Daylight Time"),View!A1357-(8/24),IF(PasteData!$U$1="Alaska Standard Time",View!A1357-(9/24),""))))))</f>
        <v>#VALUE!</v>
      </c>
      <c r="C1357" s="10">
        <f>PasteData!C1360</f>
        <v>0</v>
      </c>
      <c r="D1357" s="10">
        <f t="shared" si="106"/>
        <v>5.75</v>
      </c>
      <c r="E1357">
        <f t="shared" si="104"/>
        <v>1</v>
      </c>
      <c r="F1357">
        <f t="shared" si="105"/>
        <v>5.75</v>
      </c>
      <c r="G1357" s="12" t="str">
        <f t="shared" si="107"/>
        <v>Insufficient Data</v>
      </c>
      <c r="H1357" s="13" t="str">
        <f t="shared" si="108"/>
        <v>No Data</v>
      </c>
      <c r="I1357" s="10">
        <f>PasteData!G1360</f>
        <v>0</v>
      </c>
      <c r="J1357" s="10">
        <f>PasteData!H1360</f>
        <v>0</v>
      </c>
    </row>
    <row r="1358" spans="1:10" x14ac:dyDescent="0.3">
      <c r="A1358" s="10" t="str">
        <f>LEFT(PasteData!A1361,19)</f>
        <v/>
      </c>
      <c r="B1358" s="11" t="e">
        <f>IF(PasteData!$U$1="Eastern Daylight Time",View!A1358-(4/24),IF(OR(PasteData!$U$1="Eastern Standard Time",PasteData!$U$1="Central Daylight Time"),View!A1358-(5/24),IF(OR(PasteData!$U$1="Central Standard Time",PasteData!$U$1="Mountain Daylight Time"),View!A1358-(6/24),IF(OR(PasteData!$U$1="Mountain Standard Time",PasteData!$U$1="Pacific Daylight Time"),View!A1358-(7/24),IF(OR(PasteData!$U$1="Pacific Standard Time",PasteData!$U$1="Alaska Daylight Time"),View!A1358-(8/24),IF(PasteData!$U$1="Alaska Standard Time",View!A1358-(9/24),""))))))</f>
        <v>#VALUE!</v>
      </c>
      <c r="C1358" s="10">
        <f>PasteData!C1361</f>
        <v>0</v>
      </c>
      <c r="D1358" s="10">
        <f t="shared" si="106"/>
        <v>5.75</v>
      </c>
      <c r="E1358">
        <f t="shared" ref="E1358:E1421" si="109">IF(1-(MAX(D1347:D1358)-MIN(D1347:D1358))/MAX(D1347:D1358)&lt;0.5,0.5,1-((MAX(D1347:D1358)-MIN(D1347:D1358))/MAX(D1347:D1358)))</f>
        <v>1</v>
      </c>
      <c r="F1358">
        <f t="shared" ref="F1358:F1421" si="110">((D1358*(E1358^0))+(D1357*(E1358^1))+(D1356*(E1358^2))+(D1355*(E1358^3))+(D1354*(E1358^4))+(D1353*(E1358^5))+(D1352*(E1358^6))+(D1351*(E1358^7))+(D1350*(E1358^8))+(D1349*(E1358^9))+(D1348*(E1358^10))+(D1347*(E1358^11)))/((E1358^0)+(E1358^1)+(E1358^2)+(E1358^3)+(E1358^4)+(E1358^5)+(E1358^6)+(E1358^7)+(E1358^8)+(E1358^9)+(E1358^10)+(E1358^11))</f>
        <v>5.75</v>
      </c>
      <c r="G1358" s="12" t="str">
        <f t="shared" si="107"/>
        <v>Insufficient Data</v>
      </c>
      <c r="H1358" s="13" t="str">
        <f t="shared" si="108"/>
        <v>No Data</v>
      </c>
      <c r="I1358" s="10">
        <f>PasteData!G1361</f>
        <v>0</v>
      </c>
      <c r="J1358" s="10">
        <f>PasteData!H1361</f>
        <v>0</v>
      </c>
    </row>
    <row r="1359" spans="1:10" x14ac:dyDescent="0.3">
      <c r="A1359" s="10" t="str">
        <f>LEFT(PasteData!A1362,19)</f>
        <v/>
      </c>
      <c r="B1359" s="11" t="e">
        <f>IF(PasteData!$U$1="Eastern Daylight Time",View!A1359-(4/24),IF(OR(PasteData!$U$1="Eastern Standard Time",PasteData!$U$1="Central Daylight Time"),View!A1359-(5/24),IF(OR(PasteData!$U$1="Central Standard Time",PasteData!$U$1="Mountain Daylight Time"),View!A1359-(6/24),IF(OR(PasteData!$U$1="Mountain Standard Time",PasteData!$U$1="Pacific Daylight Time"),View!A1359-(7/24),IF(OR(PasteData!$U$1="Pacific Standard Time",PasteData!$U$1="Alaska Daylight Time"),View!A1359-(8/24),IF(PasteData!$U$1="Alaska Standard Time",View!A1359-(9/24),""))))))</f>
        <v>#VALUE!</v>
      </c>
      <c r="C1359" s="10">
        <f>PasteData!C1362</f>
        <v>0</v>
      </c>
      <c r="D1359" s="10">
        <f t="shared" si="106"/>
        <v>5.75</v>
      </c>
      <c r="E1359">
        <f t="shared" si="109"/>
        <v>1</v>
      </c>
      <c r="F1359">
        <f t="shared" si="110"/>
        <v>5.75</v>
      </c>
      <c r="G1359" s="12" t="str">
        <f t="shared" si="107"/>
        <v>Insufficient Data</v>
      </c>
      <c r="H1359" s="13" t="str">
        <f t="shared" si="108"/>
        <v>No Data</v>
      </c>
      <c r="I1359" s="10">
        <f>PasteData!G1362</f>
        <v>0</v>
      </c>
      <c r="J1359" s="10">
        <f>PasteData!H1362</f>
        <v>0</v>
      </c>
    </row>
    <row r="1360" spans="1:10" x14ac:dyDescent="0.3">
      <c r="A1360" s="10" t="str">
        <f>LEFT(PasteData!A1363,19)</f>
        <v/>
      </c>
      <c r="B1360" s="11" t="e">
        <f>IF(PasteData!$U$1="Eastern Daylight Time",View!A1360-(4/24),IF(OR(PasteData!$U$1="Eastern Standard Time",PasteData!$U$1="Central Daylight Time"),View!A1360-(5/24),IF(OR(PasteData!$U$1="Central Standard Time",PasteData!$U$1="Mountain Daylight Time"),View!A1360-(6/24),IF(OR(PasteData!$U$1="Mountain Standard Time",PasteData!$U$1="Pacific Daylight Time"),View!A1360-(7/24),IF(OR(PasteData!$U$1="Pacific Standard Time",PasteData!$U$1="Alaska Daylight Time"),View!A1360-(8/24),IF(PasteData!$U$1="Alaska Standard Time",View!A1360-(9/24),""))))))</f>
        <v>#VALUE!</v>
      </c>
      <c r="C1360" s="10">
        <f>PasteData!C1363</f>
        <v>0</v>
      </c>
      <c r="D1360" s="10">
        <f t="shared" si="106"/>
        <v>5.75</v>
      </c>
      <c r="E1360">
        <f t="shared" si="109"/>
        <v>1</v>
      </c>
      <c r="F1360">
        <f t="shared" si="110"/>
        <v>5.75</v>
      </c>
      <c r="G1360" s="12" t="str">
        <f t="shared" si="107"/>
        <v>Insufficient Data</v>
      </c>
      <c r="H1360" s="13" t="str">
        <f t="shared" si="108"/>
        <v>No Data</v>
      </c>
      <c r="I1360" s="10">
        <f>PasteData!G1363</f>
        <v>0</v>
      </c>
      <c r="J1360" s="10">
        <f>PasteData!H1363</f>
        <v>0</v>
      </c>
    </row>
    <row r="1361" spans="1:10" x14ac:dyDescent="0.3">
      <c r="A1361" s="10" t="str">
        <f>LEFT(PasteData!A1364,19)</f>
        <v/>
      </c>
      <c r="B1361" s="11" t="e">
        <f>IF(PasteData!$U$1="Eastern Daylight Time",View!A1361-(4/24),IF(OR(PasteData!$U$1="Eastern Standard Time",PasteData!$U$1="Central Daylight Time"),View!A1361-(5/24),IF(OR(PasteData!$U$1="Central Standard Time",PasteData!$U$1="Mountain Daylight Time"),View!A1361-(6/24),IF(OR(PasteData!$U$1="Mountain Standard Time",PasteData!$U$1="Pacific Daylight Time"),View!A1361-(7/24),IF(OR(PasteData!$U$1="Pacific Standard Time",PasteData!$U$1="Alaska Daylight Time"),View!A1361-(8/24),IF(PasteData!$U$1="Alaska Standard Time",View!A1361-(9/24),""))))))</f>
        <v>#VALUE!</v>
      </c>
      <c r="C1361" s="10">
        <f>PasteData!C1364</f>
        <v>0</v>
      </c>
      <c r="D1361" s="10">
        <f t="shared" si="106"/>
        <v>5.75</v>
      </c>
      <c r="E1361">
        <f t="shared" si="109"/>
        <v>1</v>
      </c>
      <c r="F1361">
        <f t="shared" si="110"/>
        <v>5.75</v>
      </c>
      <c r="G1361" s="12" t="str">
        <f t="shared" si="107"/>
        <v>Insufficient Data</v>
      </c>
      <c r="H1361" s="13" t="str">
        <f t="shared" si="108"/>
        <v>No Data</v>
      </c>
      <c r="I1361" s="10">
        <f>PasteData!G1364</f>
        <v>0</v>
      </c>
      <c r="J1361" s="10">
        <f>PasteData!H1364</f>
        <v>0</v>
      </c>
    </row>
    <row r="1362" spans="1:10" x14ac:dyDescent="0.3">
      <c r="A1362" s="10" t="str">
        <f>LEFT(PasteData!A1365,19)</f>
        <v/>
      </c>
      <c r="B1362" s="11" t="e">
        <f>IF(PasteData!$U$1="Eastern Daylight Time",View!A1362-(4/24),IF(OR(PasteData!$U$1="Eastern Standard Time",PasteData!$U$1="Central Daylight Time"),View!A1362-(5/24),IF(OR(PasteData!$U$1="Central Standard Time",PasteData!$U$1="Mountain Daylight Time"),View!A1362-(6/24),IF(OR(PasteData!$U$1="Mountain Standard Time",PasteData!$U$1="Pacific Daylight Time"),View!A1362-(7/24),IF(OR(PasteData!$U$1="Pacific Standard Time",PasteData!$U$1="Alaska Daylight Time"),View!A1362-(8/24),IF(PasteData!$U$1="Alaska Standard Time",View!A1362-(9/24),""))))))</f>
        <v>#VALUE!</v>
      </c>
      <c r="C1362" s="10">
        <f>PasteData!C1365</f>
        <v>0</v>
      </c>
      <c r="D1362" s="10">
        <f t="shared" si="106"/>
        <v>5.75</v>
      </c>
      <c r="E1362">
        <f t="shared" si="109"/>
        <v>1</v>
      </c>
      <c r="F1362">
        <f t="shared" si="110"/>
        <v>5.75</v>
      </c>
      <c r="G1362" s="12" t="str">
        <f t="shared" si="107"/>
        <v>Insufficient Data</v>
      </c>
      <c r="H1362" s="13" t="str">
        <f t="shared" si="108"/>
        <v>No Data</v>
      </c>
      <c r="I1362" s="10">
        <f>PasteData!G1365</f>
        <v>0</v>
      </c>
      <c r="J1362" s="10">
        <f>PasteData!H1365</f>
        <v>0</v>
      </c>
    </row>
    <row r="1363" spans="1:10" x14ac:dyDescent="0.3">
      <c r="A1363" s="10" t="str">
        <f>LEFT(PasteData!A1366,19)</f>
        <v/>
      </c>
      <c r="B1363" s="11" t="e">
        <f>IF(PasteData!$U$1="Eastern Daylight Time",View!A1363-(4/24),IF(OR(PasteData!$U$1="Eastern Standard Time",PasteData!$U$1="Central Daylight Time"),View!A1363-(5/24),IF(OR(PasteData!$U$1="Central Standard Time",PasteData!$U$1="Mountain Daylight Time"),View!A1363-(6/24),IF(OR(PasteData!$U$1="Mountain Standard Time",PasteData!$U$1="Pacific Daylight Time"),View!A1363-(7/24),IF(OR(PasteData!$U$1="Pacific Standard Time",PasteData!$U$1="Alaska Daylight Time"),View!A1363-(8/24),IF(PasteData!$U$1="Alaska Standard Time",View!A1363-(9/24),""))))))</f>
        <v>#VALUE!</v>
      </c>
      <c r="C1363" s="10">
        <f>PasteData!C1366</f>
        <v>0</v>
      </c>
      <c r="D1363" s="10">
        <f t="shared" si="106"/>
        <v>5.75</v>
      </c>
      <c r="E1363">
        <f t="shared" si="109"/>
        <v>1</v>
      </c>
      <c r="F1363">
        <f t="shared" si="110"/>
        <v>5.75</v>
      </c>
      <c r="G1363" s="12" t="str">
        <f t="shared" si="107"/>
        <v>Insufficient Data</v>
      </c>
      <c r="H1363" s="13" t="str">
        <f t="shared" si="108"/>
        <v>No Data</v>
      </c>
      <c r="I1363" s="10">
        <f>PasteData!G1366</f>
        <v>0</v>
      </c>
      <c r="J1363" s="10">
        <f>PasteData!H1366</f>
        <v>0</v>
      </c>
    </row>
    <row r="1364" spans="1:10" x14ac:dyDescent="0.3">
      <c r="A1364" s="10" t="str">
        <f>LEFT(PasteData!A1367,19)</f>
        <v/>
      </c>
      <c r="B1364" s="11" t="e">
        <f>IF(PasteData!$U$1="Eastern Daylight Time",View!A1364-(4/24),IF(OR(PasteData!$U$1="Eastern Standard Time",PasteData!$U$1="Central Daylight Time"),View!A1364-(5/24),IF(OR(PasteData!$U$1="Central Standard Time",PasteData!$U$1="Mountain Daylight Time"),View!A1364-(6/24),IF(OR(PasteData!$U$1="Mountain Standard Time",PasteData!$U$1="Pacific Daylight Time"),View!A1364-(7/24),IF(OR(PasteData!$U$1="Pacific Standard Time",PasteData!$U$1="Alaska Daylight Time"),View!A1364-(8/24),IF(PasteData!$U$1="Alaska Standard Time",View!A1364-(9/24),""))))))</f>
        <v>#VALUE!</v>
      </c>
      <c r="C1364" s="10">
        <f>PasteData!C1367</f>
        <v>0</v>
      </c>
      <c r="D1364" s="10">
        <f t="shared" si="106"/>
        <v>5.75</v>
      </c>
      <c r="E1364">
        <f t="shared" si="109"/>
        <v>1</v>
      </c>
      <c r="F1364">
        <f t="shared" si="110"/>
        <v>5.75</v>
      </c>
      <c r="G1364" s="12" t="str">
        <f t="shared" si="107"/>
        <v>Insufficient Data</v>
      </c>
      <c r="H1364" s="13" t="str">
        <f t="shared" si="108"/>
        <v>No Data</v>
      </c>
      <c r="I1364" s="10">
        <f>PasteData!G1367</f>
        <v>0</v>
      </c>
      <c r="J1364" s="10">
        <f>PasteData!H1367</f>
        <v>0</v>
      </c>
    </row>
    <row r="1365" spans="1:10" x14ac:dyDescent="0.3">
      <c r="A1365" s="10" t="str">
        <f>LEFT(PasteData!A1368,19)</f>
        <v/>
      </c>
      <c r="B1365" s="11" t="e">
        <f>IF(PasteData!$U$1="Eastern Daylight Time",View!A1365-(4/24),IF(OR(PasteData!$U$1="Eastern Standard Time",PasteData!$U$1="Central Daylight Time"),View!A1365-(5/24),IF(OR(PasteData!$U$1="Central Standard Time",PasteData!$U$1="Mountain Daylight Time"),View!A1365-(6/24),IF(OR(PasteData!$U$1="Mountain Standard Time",PasteData!$U$1="Pacific Daylight Time"),View!A1365-(7/24),IF(OR(PasteData!$U$1="Pacific Standard Time",PasteData!$U$1="Alaska Daylight Time"),View!A1365-(8/24),IF(PasteData!$U$1="Alaska Standard Time",View!A1365-(9/24),""))))))</f>
        <v>#VALUE!</v>
      </c>
      <c r="C1365" s="10">
        <f>PasteData!C1368</f>
        <v>0</v>
      </c>
      <c r="D1365" s="10">
        <f t="shared" si="106"/>
        <v>5.75</v>
      </c>
      <c r="E1365">
        <f t="shared" si="109"/>
        <v>1</v>
      </c>
      <c r="F1365">
        <f t="shared" si="110"/>
        <v>5.75</v>
      </c>
      <c r="G1365" s="12" t="str">
        <f t="shared" si="107"/>
        <v>Insufficient Data</v>
      </c>
      <c r="H1365" s="13" t="str">
        <f t="shared" si="108"/>
        <v>No Data</v>
      </c>
      <c r="I1365" s="10">
        <f>PasteData!G1368</f>
        <v>0</v>
      </c>
      <c r="J1365" s="10">
        <f>PasteData!H1368</f>
        <v>0</v>
      </c>
    </row>
    <row r="1366" spans="1:10" x14ac:dyDescent="0.3">
      <c r="A1366" s="10" t="str">
        <f>LEFT(PasteData!A1369,19)</f>
        <v/>
      </c>
      <c r="B1366" s="11" t="e">
        <f>IF(PasteData!$U$1="Eastern Daylight Time",View!A1366-(4/24),IF(OR(PasteData!$U$1="Eastern Standard Time",PasteData!$U$1="Central Daylight Time"),View!A1366-(5/24),IF(OR(PasteData!$U$1="Central Standard Time",PasteData!$U$1="Mountain Daylight Time"),View!A1366-(6/24),IF(OR(PasteData!$U$1="Mountain Standard Time",PasteData!$U$1="Pacific Daylight Time"),View!A1366-(7/24),IF(OR(PasteData!$U$1="Pacific Standard Time",PasteData!$U$1="Alaska Daylight Time"),View!A1366-(8/24),IF(PasteData!$U$1="Alaska Standard Time",View!A1366-(9/24),""))))))</f>
        <v>#VALUE!</v>
      </c>
      <c r="C1366" s="10">
        <f>PasteData!C1369</f>
        <v>0</v>
      </c>
      <c r="D1366" s="10">
        <f t="shared" si="106"/>
        <v>5.75</v>
      </c>
      <c r="E1366">
        <f t="shared" si="109"/>
        <v>1</v>
      </c>
      <c r="F1366">
        <f t="shared" si="110"/>
        <v>5.75</v>
      </c>
      <c r="G1366" s="12" t="str">
        <f t="shared" si="107"/>
        <v>Insufficient Data</v>
      </c>
      <c r="H1366" s="13" t="str">
        <f t="shared" si="108"/>
        <v>No Data</v>
      </c>
      <c r="I1366" s="10">
        <f>PasteData!G1369</f>
        <v>0</v>
      </c>
      <c r="J1366" s="10">
        <f>PasteData!H1369</f>
        <v>0</v>
      </c>
    </row>
    <row r="1367" spans="1:10" x14ac:dyDescent="0.3">
      <c r="A1367" s="10" t="str">
        <f>LEFT(PasteData!A1370,19)</f>
        <v/>
      </c>
      <c r="B1367" s="11" t="e">
        <f>IF(PasteData!$U$1="Eastern Daylight Time",View!A1367-(4/24),IF(OR(PasteData!$U$1="Eastern Standard Time",PasteData!$U$1="Central Daylight Time"),View!A1367-(5/24),IF(OR(PasteData!$U$1="Central Standard Time",PasteData!$U$1="Mountain Daylight Time"),View!A1367-(6/24),IF(OR(PasteData!$U$1="Mountain Standard Time",PasteData!$U$1="Pacific Daylight Time"),View!A1367-(7/24),IF(OR(PasteData!$U$1="Pacific Standard Time",PasteData!$U$1="Alaska Daylight Time"),View!A1367-(8/24),IF(PasteData!$U$1="Alaska Standard Time",View!A1367-(9/24),""))))))</f>
        <v>#VALUE!</v>
      </c>
      <c r="C1367" s="10">
        <f>PasteData!C1370</f>
        <v>0</v>
      </c>
      <c r="D1367" s="10">
        <f t="shared" si="106"/>
        <v>5.75</v>
      </c>
      <c r="E1367">
        <f t="shared" si="109"/>
        <v>1</v>
      </c>
      <c r="F1367">
        <f t="shared" si="110"/>
        <v>5.75</v>
      </c>
      <c r="G1367" s="12" t="str">
        <f t="shared" si="107"/>
        <v>Insufficient Data</v>
      </c>
      <c r="H1367" s="13" t="str">
        <f t="shared" si="108"/>
        <v>No Data</v>
      </c>
      <c r="I1367" s="10">
        <f>PasteData!G1370</f>
        <v>0</v>
      </c>
      <c r="J1367" s="10">
        <f>PasteData!H1370</f>
        <v>0</v>
      </c>
    </row>
    <row r="1368" spans="1:10" x14ac:dyDescent="0.3">
      <c r="A1368" s="10" t="str">
        <f>LEFT(PasteData!A1371,19)</f>
        <v/>
      </c>
      <c r="B1368" s="11" t="e">
        <f>IF(PasteData!$U$1="Eastern Daylight Time",View!A1368-(4/24),IF(OR(PasteData!$U$1="Eastern Standard Time",PasteData!$U$1="Central Daylight Time"),View!A1368-(5/24),IF(OR(PasteData!$U$1="Central Standard Time",PasteData!$U$1="Mountain Daylight Time"),View!A1368-(6/24),IF(OR(PasteData!$U$1="Mountain Standard Time",PasteData!$U$1="Pacific Daylight Time"),View!A1368-(7/24),IF(OR(PasteData!$U$1="Pacific Standard Time",PasteData!$U$1="Alaska Daylight Time"),View!A1368-(8/24),IF(PasteData!$U$1="Alaska Standard Time",View!A1368-(9/24),""))))))</f>
        <v>#VALUE!</v>
      </c>
      <c r="C1368" s="10">
        <f>PasteData!C1371</f>
        <v>0</v>
      </c>
      <c r="D1368" s="10">
        <f t="shared" si="106"/>
        <v>5.75</v>
      </c>
      <c r="E1368">
        <f t="shared" si="109"/>
        <v>1</v>
      </c>
      <c r="F1368">
        <f t="shared" si="110"/>
        <v>5.75</v>
      </c>
      <c r="G1368" s="12" t="str">
        <f t="shared" si="107"/>
        <v>Insufficient Data</v>
      </c>
      <c r="H1368" s="13" t="str">
        <f t="shared" si="108"/>
        <v>No Data</v>
      </c>
      <c r="I1368" s="10">
        <f>PasteData!G1371</f>
        <v>0</v>
      </c>
      <c r="J1368" s="10">
        <f>PasteData!H1371</f>
        <v>0</v>
      </c>
    </row>
    <row r="1369" spans="1:10" x14ac:dyDescent="0.3">
      <c r="A1369" s="10" t="str">
        <f>LEFT(PasteData!A1372,19)</f>
        <v/>
      </c>
      <c r="B1369" s="11" t="e">
        <f>IF(PasteData!$U$1="Eastern Daylight Time",View!A1369-(4/24),IF(OR(PasteData!$U$1="Eastern Standard Time",PasteData!$U$1="Central Daylight Time"),View!A1369-(5/24),IF(OR(PasteData!$U$1="Central Standard Time",PasteData!$U$1="Mountain Daylight Time"),View!A1369-(6/24),IF(OR(PasteData!$U$1="Mountain Standard Time",PasteData!$U$1="Pacific Daylight Time"),View!A1369-(7/24),IF(OR(PasteData!$U$1="Pacific Standard Time",PasteData!$U$1="Alaska Daylight Time"),View!A1369-(8/24),IF(PasteData!$U$1="Alaska Standard Time",View!A1369-(9/24),""))))))</f>
        <v>#VALUE!</v>
      </c>
      <c r="C1369" s="10">
        <f>PasteData!C1372</f>
        <v>0</v>
      </c>
      <c r="D1369" s="10">
        <f t="shared" si="106"/>
        <v>5.75</v>
      </c>
      <c r="E1369">
        <f t="shared" si="109"/>
        <v>1</v>
      </c>
      <c r="F1369">
        <f t="shared" si="110"/>
        <v>5.75</v>
      </c>
      <c r="G1369" s="12" t="str">
        <f t="shared" si="107"/>
        <v>Insufficient Data</v>
      </c>
      <c r="H1369" s="13" t="str">
        <f t="shared" si="108"/>
        <v>No Data</v>
      </c>
      <c r="I1369" s="10">
        <f>PasteData!G1372</f>
        <v>0</v>
      </c>
      <c r="J1369" s="10">
        <f>PasteData!H1372</f>
        <v>0</v>
      </c>
    </row>
    <row r="1370" spans="1:10" x14ac:dyDescent="0.3">
      <c r="A1370" s="10" t="str">
        <f>LEFT(PasteData!A1373,19)</f>
        <v/>
      </c>
      <c r="B1370" s="11" t="e">
        <f>IF(PasteData!$U$1="Eastern Daylight Time",View!A1370-(4/24),IF(OR(PasteData!$U$1="Eastern Standard Time",PasteData!$U$1="Central Daylight Time"),View!A1370-(5/24),IF(OR(PasteData!$U$1="Central Standard Time",PasteData!$U$1="Mountain Daylight Time"),View!A1370-(6/24),IF(OR(PasteData!$U$1="Mountain Standard Time",PasteData!$U$1="Pacific Daylight Time"),View!A1370-(7/24),IF(OR(PasteData!$U$1="Pacific Standard Time",PasteData!$U$1="Alaska Daylight Time"),View!A1370-(8/24),IF(PasteData!$U$1="Alaska Standard Time",View!A1370-(9/24),""))))))</f>
        <v>#VALUE!</v>
      </c>
      <c r="C1370" s="10">
        <f>PasteData!C1373</f>
        <v>0</v>
      </c>
      <c r="D1370" s="10">
        <f t="shared" si="106"/>
        <v>5.75</v>
      </c>
      <c r="E1370">
        <f t="shared" si="109"/>
        <v>1</v>
      </c>
      <c r="F1370">
        <f t="shared" si="110"/>
        <v>5.75</v>
      </c>
      <c r="G1370" s="12" t="str">
        <f t="shared" si="107"/>
        <v>Insufficient Data</v>
      </c>
      <c r="H1370" s="13" t="str">
        <f t="shared" si="108"/>
        <v>No Data</v>
      </c>
      <c r="I1370" s="10">
        <f>PasteData!G1373</f>
        <v>0</v>
      </c>
      <c r="J1370" s="10">
        <f>PasteData!H1373</f>
        <v>0</v>
      </c>
    </row>
    <row r="1371" spans="1:10" x14ac:dyDescent="0.3">
      <c r="A1371" s="10" t="str">
        <f>LEFT(PasteData!A1374,19)</f>
        <v/>
      </c>
      <c r="B1371" s="11" t="e">
        <f>IF(PasteData!$U$1="Eastern Daylight Time",View!A1371-(4/24),IF(OR(PasteData!$U$1="Eastern Standard Time",PasteData!$U$1="Central Daylight Time"),View!A1371-(5/24),IF(OR(PasteData!$U$1="Central Standard Time",PasteData!$U$1="Mountain Daylight Time"),View!A1371-(6/24),IF(OR(PasteData!$U$1="Mountain Standard Time",PasteData!$U$1="Pacific Daylight Time"),View!A1371-(7/24),IF(OR(PasteData!$U$1="Pacific Standard Time",PasteData!$U$1="Alaska Daylight Time"),View!A1371-(8/24),IF(PasteData!$U$1="Alaska Standard Time",View!A1371-(9/24),""))))))</f>
        <v>#VALUE!</v>
      </c>
      <c r="C1371" s="10">
        <f>PasteData!C1374</f>
        <v>0</v>
      </c>
      <c r="D1371" s="10">
        <f t="shared" si="106"/>
        <v>5.75</v>
      </c>
      <c r="E1371">
        <f t="shared" si="109"/>
        <v>1</v>
      </c>
      <c r="F1371">
        <f t="shared" si="110"/>
        <v>5.75</v>
      </c>
      <c r="G1371" s="12" t="str">
        <f t="shared" si="107"/>
        <v>Insufficient Data</v>
      </c>
      <c r="H1371" s="13" t="str">
        <f t="shared" si="108"/>
        <v>No Data</v>
      </c>
      <c r="I1371" s="10">
        <f>PasteData!G1374</f>
        <v>0</v>
      </c>
      <c r="J1371" s="10">
        <f>PasteData!H1374</f>
        <v>0</v>
      </c>
    </row>
    <row r="1372" spans="1:10" x14ac:dyDescent="0.3">
      <c r="A1372" s="10" t="str">
        <f>LEFT(PasteData!A1375,19)</f>
        <v/>
      </c>
      <c r="B1372" s="11" t="e">
        <f>IF(PasteData!$U$1="Eastern Daylight Time",View!A1372-(4/24),IF(OR(PasteData!$U$1="Eastern Standard Time",PasteData!$U$1="Central Daylight Time"),View!A1372-(5/24),IF(OR(PasteData!$U$1="Central Standard Time",PasteData!$U$1="Mountain Daylight Time"),View!A1372-(6/24),IF(OR(PasteData!$U$1="Mountain Standard Time",PasteData!$U$1="Pacific Daylight Time"),View!A1372-(7/24),IF(OR(PasteData!$U$1="Pacific Standard Time",PasteData!$U$1="Alaska Daylight Time"),View!A1372-(8/24),IF(PasteData!$U$1="Alaska Standard Time",View!A1372-(9/24),""))))))</f>
        <v>#VALUE!</v>
      </c>
      <c r="C1372" s="10">
        <f>PasteData!C1375</f>
        <v>0</v>
      </c>
      <c r="D1372" s="10">
        <f t="shared" si="106"/>
        <v>5.75</v>
      </c>
      <c r="E1372">
        <f t="shared" si="109"/>
        <v>1</v>
      </c>
      <c r="F1372">
        <f t="shared" si="110"/>
        <v>5.75</v>
      </c>
      <c r="G1372" s="12" t="str">
        <f t="shared" si="107"/>
        <v>Insufficient Data</v>
      </c>
      <c r="H1372" s="13" t="str">
        <f t="shared" si="108"/>
        <v>No Data</v>
      </c>
      <c r="I1372" s="10">
        <f>PasteData!G1375</f>
        <v>0</v>
      </c>
      <c r="J1372" s="10">
        <f>PasteData!H1375</f>
        <v>0</v>
      </c>
    </row>
    <row r="1373" spans="1:10" x14ac:dyDescent="0.3">
      <c r="A1373" s="10" t="str">
        <f>LEFT(PasteData!A1376,19)</f>
        <v/>
      </c>
      <c r="B1373" s="11" t="e">
        <f>IF(PasteData!$U$1="Eastern Daylight Time",View!A1373-(4/24),IF(OR(PasteData!$U$1="Eastern Standard Time",PasteData!$U$1="Central Daylight Time"),View!A1373-(5/24),IF(OR(PasteData!$U$1="Central Standard Time",PasteData!$U$1="Mountain Daylight Time"),View!A1373-(6/24),IF(OR(PasteData!$U$1="Mountain Standard Time",PasteData!$U$1="Pacific Daylight Time"),View!A1373-(7/24),IF(OR(PasteData!$U$1="Pacific Standard Time",PasteData!$U$1="Alaska Daylight Time"),View!A1373-(8/24),IF(PasteData!$U$1="Alaska Standard Time",View!A1373-(9/24),""))))))</f>
        <v>#VALUE!</v>
      </c>
      <c r="C1373" s="10">
        <f>PasteData!C1376</f>
        <v>0</v>
      </c>
      <c r="D1373" s="10">
        <f t="shared" si="106"/>
        <v>5.75</v>
      </c>
      <c r="E1373">
        <f t="shared" si="109"/>
        <v>1</v>
      </c>
      <c r="F1373">
        <f t="shared" si="110"/>
        <v>5.75</v>
      </c>
      <c r="G1373" s="12" t="str">
        <f t="shared" si="107"/>
        <v>Insufficient Data</v>
      </c>
      <c r="H1373" s="13" t="str">
        <f t="shared" si="108"/>
        <v>No Data</v>
      </c>
      <c r="I1373" s="10">
        <f>PasteData!G1376</f>
        <v>0</v>
      </c>
      <c r="J1373" s="10">
        <f>PasteData!H1376</f>
        <v>0</v>
      </c>
    </row>
    <row r="1374" spans="1:10" x14ac:dyDescent="0.3">
      <c r="A1374" s="10" t="str">
        <f>LEFT(PasteData!A1377,19)</f>
        <v/>
      </c>
      <c r="B1374" s="11" t="e">
        <f>IF(PasteData!$U$1="Eastern Daylight Time",View!A1374-(4/24),IF(OR(PasteData!$U$1="Eastern Standard Time",PasteData!$U$1="Central Daylight Time"),View!A1374-(5/24),IF(OR(PasteData!$U$1="Central Standard Time",PasteData!$U$1="Mountain Daylight Time"),View!A1374-(6/24),IF(OR(PasteData!$U$1="Mountain Standard Time",PasteData!$U$1="Pacific Daylight Time"),View!A1374-(7/24),IF(OR(PasteData!$U$1="Pacific Standard Time",PasteData!$U$1="Alaska Daylight Time"),View!A1374-(8/24),IF(PasteData!$U$1="Alaska Standard Time",View!A1374-(9/24),""))))))</f>
        <v>#VALUE!</v>
      </c>
      <c r="C1374" s="10">
        <f>PasteData!C1377</f>
        <v>0</v>
      </c>
      <c r="D1374" s="10">
        <f t="shared" si="106"/>
        <v>5.75</v>
      </c>
      <c r="E1374">
        <f t="shared" si="109"/>
        <v>1</v>
      </c>
      <c r="F1374">
        <f t="shared" si="110"/>
        <v>5.75</v>
      </c>
      <c r="G1374" s="12" t="str">
        <f t="shared" si="107"/>
        <v>Insufficient Data</v>
      </c>
      <c r="H1374" s="13" t="str">
        <f t="shared" si="108"/>
        <v>No Data</v>
      </c>
      <c r="I1374" s="10">
        <f>PasteData!G1377</f>
        <v>0</v>
      </c>
      <c r="J1374" s="10">
        <f>PasteData!H1377</f>
        <v>0</v>
      </c>
    </row>
    <row r="1375" spans="1:10" x14ac:dyDescent="0.3">
      <c r="A1375" s="10" t="str">
        <f>LEFT(PasteData!A1378,19)</f>
        <v/>
      </c>
      <c r="B1375" s="11" t="e">
        <f>IF(PasteData!$U$1="Eastern Daylight Time",View!A1375-(4/24),IF(OR(PasteData!$U$1="Eastern Standard Time",PasteData!$U$1="Central Daylight Time"),View!A1375-(5/24),IF(OR(PasteData!$U$1="Central Standard Time",PasteData!$U$1="Mountain Daylight Time"),View!A1375-(6/24),IF(OR(PasteData!$U$1="Mountain Standard Time",PasteData!$U$1="Pacific Daylight Time"),View!A1375-(7/24),IF(OR(PasteData!$U$1="Pacific Standard Time",PasteData!$U$1="Alaska Daylight Time"),View!A1375-(8/24),IF(PasteData!$U$1="Alaska Standard Time",View!A1375-(9/24),""))))))</f>
        <v>#VALUE!</v>
      </c>
      <c r="C1375" s="10">
        <f>PasteData!C1378</f>
        <v>0</v>
      </c>
      <c r="D1375" s="10">
        <f t="shared" si="106"/>
        <v>5.75</v>
      </c>
      <c r="E1375">
        <f t="shared" si="109"/>
        <v>1</v>
      </c>
      <c r="F1375">
        <f t="shared" si="110"/>
        <v>5.75</v>
      </c>
      <c r="G1375" s="12" t="str">
        <f t="shared" si="107"/>
        <v>Insufficient Data</v>
      </c>
      <c r="H1375" s="13" t="str">
        <f t="shared" si="108"/>
        <v>No Data</v>
      </c>
      <c r="I1375" s="10">
        <f>PasteData!G1378</f>
        <v>0</v>
      </c>
      <c r="J1375" s="10">
        <f>PasteData!H1378</f>
        <v>0</v>
      </c>
    </row>
    <row r="1376" spans="1:10" x14ac:dyDescent="0.3">
      <c r="A1376" s="10" t="str">
        <f>LEFT(PasteData!A1379,19)</f>
        <v/>
      </c>
      <c r="B1376" s="11" t="e">
        <f>IF(PasteData!$U$1="Eastern Daylight Time",View!A1376-(4/24),IF(OR(PasteData!$U$1="Eastern Standard Time",PasteData!$U$1="Central Daylight Time"),View!A1376-(5/24),IF(OR(PasteData!$U$1="Central Standard Time",PasteData!$U$1="Mountain Daylight Time"),View!A1376-(6/24),IF(OR(PasteData!$U$1="Mountain Standard Time",PasteData!$U$1="Pacific Daylight Time"),View!A1376-(7/24),IF(OR(PasteData!$U$1="Pacific Standard Time",PasteData!$U$1="Alaska Daylight Time"),View!A1376-(8/24),IF(PasteData!$U$1="Alaska Standard Time",View!A1376-(9/24),""))))))</f>
        <v>#VALUE!</v>
      </c>
      <c r="C1376" s="10">
        <f>PasteData!C1379</f>
        <v>0</v>
      </c>
      <c r="D1376" s="10">
        <f t="shared" si="106"/>
        <v>5.75</v>
      </c>
      <c r="E1376">
        <f t="shared" si="109"/>
        <v>1</v>
      </c>
      <c r="F1376">
        <f t="shared" si="110"/>
        <v>5.75</v>
      </c>
      <c r="G1376" s="12" t="str">
        <f t="shared" si="107"/>
        <v>Insufficient Data</v>
      </c>
      <c r="H1376" s="13" t="str">
        <f t="shared" si="108"/>
        <v>No Data</v>
      </c>
      <c r="I1376" s="10">
        <f>PasteData!G1379</f>
        <v>0</v>
      </c>
      <c r="J1376" s="10">
        <f>PasteData!H1379</f>
        <v>0</v>
      </c>
    </row>
    <row r="1377" spans="1:10" x14ac:dyDescent="0.3">
      <c r="A1377" s="10" t="str">
        <f>LEFT(PasteData!A1380,19)</f>
        <v/>
      </c>
      <c r="B1377" s="11" t="e">
        <f>IF(PasteData!$U$1="Eastern Daylight Time",View!A1377-(4/24),IF(OR(PasteData!$U$1="Eastern Standard Time",PasteData!$U$1="Central Daylight Time"),View!A1377-(5/24),IF(OR(PasteData!$U$1="Central Standard Time",PasteData!$U$1="Mountain Daylight Time"),View!A1377-(6/24),IF(OR(PasteData!$U$1="Mountain Standard Time",PasteData!$U$1="Pacific Daylight Time"),View!A1377-(7/24),IF(OR(PasteData!$U$1="Pacific Standard Time",PasteData!$U$1="Alaska Daylight Time"),View!A1377-(8/24),IF(PasteData!$U$1="Alaska Standard Time",View!A1377-(9/24),""))))))</f>
        <v>#VALUE!</v>
      </c>
      <c r="C1377" s="10">
        <f>PasteData!C1380</f>
        <v>0</v>
      </c>
      <c r="D1377" s="10">
        <f t="shared" si="106"/>
        <v>5.75</v>
      </c>
      <c r="E1377">
        <f t="shared" si="109"/>
        <v>1</v>
      </c>
      <c r="F1377">
        <f t="shared" si="110"/>
        <v>5.75</v>
      </c>
      <c r="G1377" s="12" t="str">
        <f t="shared" si="107"/>
        <v>Insufficient Data</v>
      </c>
      <c r="H1377" s="13" t="str">
        <f t="shared" si="108"/>
        <v>No Data</v>
      </c>
      <c r="I1377" s="10">
        <f>PasteData!G1380</f>
        <v>0</v>
      </c>
      <c r="J1377" s="10">
        <f>PasteData!H1380</f>
        <v>0</v>
      </c>
    </row>
    <row r="1378" spans="1:10" x14ac:dyDescent="0.3">
      <c r="A1378" s="10" t="str">
        <f>LEFT(PasteData!A1381,19)</f>
        <v/>
      </c>
      <c r="B1378" s="11" t="e">
        <f>IF(PasteData!$U$1="Eastern Daylight Time",View!A1378-(4/24),IF(OR(PasteData!$U$1="Eastern Standard Time",PasteData!$U$1="Central Daylight Time"),View!A1378-(5/24),IF(OR(PasteData!$U$1="Central Standard Time",PasteData!$U$1="Mountain Daylight Time"),View!A1378-(6/24),IF(OR(PasteData!$U$1="Mountain Standard Time",PasteData!$U$1="Pacific Daylight Time"),View!A1378-(7/24),IF(OR(PasteData!$U$1="Pacific Standard Time",PasteData!$U$1="Alaska Daylight Time"),View!A1378-(8/24),IF(PasteData!$U$1="Alaska Standard Time",View!A1378-(9/24),""))))))</f>
        <v>#VALUE!</v>
      </c>
      <c r="C1378" s="10">
        <f>PasteData!C1381</f>
        <v>0</v>
      </c>
      <c r="D1378" s="10">
        <f t="shared" si="106"/>
        <v>5.75</v>
      </c>
      <c r="E1378">
        <f t="shared" si="109"/>
        <v>1</v>
      </c>
      <c r="F1378">
        <f t="shared" si="110"/>
        <v>5.75</v>
      </c>
      <c r="G1378" s="12" t="str">
        <f t="shared" si="107"/>
        <v>Insufficient Data</v>
      </c>
      <c r="H1378" s="13" t="str">
        <f t="shared" si="108"/>
        <v>No Data</v>
      </c>
      <c r="I1378" s="10">
        <f>PasteData!G1381</f>
        <v>0</v>
      </c>
      <c r="J1378" s="10">
        <f>PasteData!H1381</f>
        <v>0</v>
      </c>
    </row>
    <row r="1379" spans="1:10" x14ac:dyDescent="0.3">
      <c r="A1379" s="10" t="str">
        <f>LEFT(PasteData!A1382,19)</f>
        <v/>
      </c>
      <c r="B1379" s="11" t="e">
        <f>IF(PasteData!$U$1="Eastern Daylight Time",View!A1379-(4/24),IF(OR(PasteData!$U$1="Eastern Standard Time",PasteData!$U$1="Central Daylight Time"),View!A1379-(5/24),IF(OR(PasteData!$U$1="Central Standard Time",PasteData!$U$1="Mountain Daylight Time"),View!A1379-(6/24),IF(OR(PasteData!$U$1="Mountain Standard Time",PasteData!$U$1="Pacific Daylight Time"),View!A1379-(7/24),IF(OR(PasteData!$U$1="Pacific Standard Time",PasteData!$U$1="Alaska Daylight Time"),View!A1379-(8/24),IF(PasteData!$U$1="Alaska Standard Time",View!A1379-(9/24),""))))))</f>
        <v>#VALUE!</v>
      </c>
      <c r="C1379" s="10">
        <f>PasteData!C1382</f>
        <v>0</v>
      </c>
      <c r="D1379" s="10">
        <f t="shared" si="106"/>
        <v>5.75</v>
      </c>
      <c r="E1379">
        <f t="shared" si="109"/>
        <v>1</v>
      </c>
      <c r="F1379">
        <f t="shared" si="110"/>
        <v>5.75</v>
      </c>
      <c r="G1379" s="12" t="str">
        <f t="shared" si="107"/>
        <v>Insufficient Data</v>
      </c>
      <c r="H1379" s="13" t="str">
        <f t="shared" si="108"/>
        <v>No Data</v>
      </c>
      <c r="I1379" s="10">
        <f>PasteData!G1382</f>
        <v>0</v>
      </c>
      <c r="J1379" s="10">
        <f>PasteData!H1382</f>
        <v>0</v>
      </c>
    </row>
    <row r="1380" spans="1:10" x14ac:dyDescent="0.3">
      <c r="A1380" s="10" t="str">
        <f>LEFT(PasteData!A1383,19)</f>
        <v/>
      </c>
      <c r="B1380" s="11" t="e">
        <f>IF(PasteData!$U$1="Eastern Daylight Time",View!A1380-(4/24),IF(OR(PasteData!$U$1="Eastern Standard Time",PasteData!$U$1="Central Daylight Time"),View!A1380-(5/24),IF(OR(PasteData!$U$1="Central Standard Time",PasteData!$U$1="Mountain Daylight Time"),View!A1380-(6/24),IF(OR(PasteData!$U$1="Mountain Standard Time",PasteData!$U$1="Pacific Daylight Time"),View!A1380-(7/24),IF(OR(PasteData!$U$1="Pacific Standard Time",PasteData!$U$1="Alaska Daylight Time"),View!A1380-(8/24),IF(PasteData!$U$1="Alaska Standard Time",View!A1380-(9/24),""))))))</f>
        <v>#VALUE!</v>
      </c>
      <c r="C1380" s="10">
        <f>PasteData!C1383</f>
        <v>0</v>
      </c>
      <c r="D1380" s="10">
        <f t="shared" si="106"/>
        <v>5.75</v>
      </c>
      <c r="E1380">
        <f t="shared" si="109"/>
        <v>1</v>
      </c>
      <c r="F1380">
        <f t="shared" si="110"/>
        <v>5.75</v>
      </c>
      <c r="G1380" s="12" t="str">
        <f t="shared" si="107"/>
        <v>Insufficient Data</v>
      </c>
      <c r="H1380" s="13" t="str">
        <f t="shared" si="108"/>
        <v>No Data</v>
      </c>
      <c r="I1380" s="10">
        <f>PasteData!G1383</f>
        <v>0</v>
      </c>
      <c r="J1380" s="10">
        <f>PasteData!H1383</f>
        <v>0</v>
      </c>
    </row>
    <row r="1381" spans="1:10" x14ac:dyDescent="0.3">
      <c r="A1381" s="10" t="str">
        <f>LEFT(PasteData!A1384,19)</f>
        <v/>
      </c>
      <c r="B1381" s="11" t="e">
        <f>IF(PasteData!$U$1="Eastern Daylight Time",View!A1381-(4/24),IF(OR(PasteData!$U$1="Eastern Standard Time",PasteData!$U$1="Central Daylight Time"),View!A1381-(5/24),IF(OR(PasteData!$U$1="Central Standard Time",PasteData!$U$1="Mountain Daylight Time"),View!A1381-(6/24),IF(OR(PasteData!$U$1="Mountain Standard Time",PasteData!$U$1="Pacific Daylight Time"),View!A1381-(7/24),IF(OR(PasteData!$U$1="Pacific Standard Time",PasteData!$U$1="Alaska Daylight Time"),View!A1381-(8/24),IF(PasteData!$U$1="Alaska Standard Time",View!A1381-(9/24),""))))))</f>
        <v>#VALUE!</v>
      </c>
      <c r="C1381" s="10">
        <f>PasteData!C1384</f>
        <v>0</v>
      </c>
      <c r="D1381" s="10">
        <f t="shared" si="106"/>
        <v>5.75</v>
      </c>
      <c r="E1381">
        <f t="shared" si="109"/>
        <v>1</v>
      </c>
      <c r="F1381">
        <f t="shared" si="110"/>
        <v>5.75</v>
      </c>
      <c r="G1381" s="12" t="str">
        <f t="shared" si="107"/>
        <v>Insufficient Data</v>
      </c>
      <c r="H1381" s="13" t="str">
        <f t="shared" si="108"/>
        <v>No Data</v>
      </c>
      <c r="I1381" s="10">
        <f>PasteData!G1384</f>
        <v>0</v>
      </c>
      <c r="J1381" s="10">
        <f>PasteData!H1384</f>
        <v>0</v>
      </c>
    </row>
    <row r="1382" spans="1:10" x14ac:dyDescent="0.3">
      <c r="A1382" s="10" t="str">
        <f>LEFT(PasteData!A1385,19)</f>
        <v/>
      </c>
      <c r="B1382" s="11" t="e">
        <f>IF(PasteData!$U$1="Eastern Daylight Time",View!A1382-(4/24),IF(OR(PasteData!$U$1="Eastern Standard Time",PasteData!$U$1="Central Daylight Time"),View!A1382-(5/24),IF(OR(PasteData!$U$1="Central Standard Time",PasteData!$U$1="Mountain Daylight Time"),View!A1382-(6/24),IF(OR(PasteData!$U$1="Mountain Standard Time",PasteData!$U$1="Pacific Daylight Time"),View!A1382-(7/24),IF(OR(PasteData!$U$1="Pacific Standard Time",PasteData!$U$1="Alaska Daylight Time"),View!A1382-(8/24),IF(PasteData!$U$1="Alaska Standard Time",View!A1382-(9/24),""))))))</f>
        <v>#VALUE!</v>
      </c>
      <c r="C1382" s="10">
        <f>PasteData!C1385</f>
        <v>0</v>
      </c>
      <c r="D1382" s="10">
        <f t="shared" si="106"/>
        <v>5.75</v>
      </c>
      <c r="E1382">
        <f t="shared" si="109"/>
        <v>1</v>
      </c>
      <c r="F1382">
        <f t="shared" si="110"/>
        <v>5.75</v>
      </c>
      <c r="G1382" s="12" t="str">
        <f t="shared" si="107"/>
        <v>Insufficient Data</v>
      </c>
      <c r="H1382" s="13" t="str">
        <f t="shared" si="108"/>
        <v>No Data</v>
      </c>
      <c r="I1382" s="10">
        <f>PasteData!G1385</f>
        <v>0</v>
      </c>
      <c r="J1382" s="10">
        <f>PasteData!H1385</f>
        <v>0</v>
      </c>
    </row>
    <row r="1383" spans="1:10" x14ac:dyDescent="0.3">
      <c r="A1383" s="10" t="str">
        <f>LEFT(PasteData!A1386,19)</f>
        <v/>
      </c>
      <c r="B1383" s="11" t="e">
        <f>IF(PasteData!$U$1="Eastern Daylight Time",View!A1383-(4/24),IF(OR(PasteData!$U$1="Eastern Standard Time",PasteData!$U$1="Central Daylight Time"),View!A1383-(5/24),IF(OR(PasteData!$U$1="Central Standard Time",PasteData!$U$1="Mountain Daylight Time"),View!A1383-(6/24),IF(OR(PasteData!$U$1="Mountain Standard Time",PasteData!$U$1="Pacific Daylight Time"),View!A1383-(7/24),IF(OR(PasteData!$U$1="Pacific Standard Time",PasteData!$U$1="Alaska Daylight Time"),View!A1383-(8/24),IF(PasteData!$U$1="Alaska Standard Time",View!A1383-(9/24),""))))))</f>
        <v>#VALUE!</v>
      </c>
      <c r="C1383" s="10">
        <f>PasteData!C1386</f>
        <v>0</v>
      </c>
      <c r="D1383" s="10">
        <f t="shared" si="106"/>
        <v>5.75</v>
      </c>
      <c r="E1383">
        <f t="shared" si="109"/>
        <v>1</v>
      </c>
      <c r="F1383">
        <f t="shared" si="110"/>
        <v>5.75</v>
      </c>
      <c r="G1383" s="12" t="str">
        <f t="shared" si="107"/>
        <v>Insufficient Data</v>
      </c>
      <c r="H1383" s="13" t="str">
        <f t="shared" si="108"/>
        <v>No Data</v>
      </c>
      <c r="I1383" s="10">
        <f>PasteData!G1386</f>
        <v>0</v>
      </c>
      <c r="J1383" s="10">
        <f>PasteData!H1386</f>
        <v>0</v>
      </c>
    </row>
    <row r="1384" spans="1:10" x14ac:dyDescent="0.3">
      <c r="A1384" s="10" t="str">
        <f>LEFT(PasteData!A1387,19)</f>
        <v/>
      </c>
      <c r="B1384" s="11" t="e">
        <f>IF(PasteData!$U$1="Eastern Daylight Time",View!A1384-(4/24),IF(OR(PasteData!$U$1="Eastern Standard Time",PasteData!$U$1="Central Daylight Time"),View!A1384-(5/24),IF(OR(PasteData!$U$1="Central Standard Time",PasteData!$U$1="Mountain Daylight Time"),View!A1384-(6/24),IF(OR(PasteData!$U$1="Mountain Standard Time",PasteData!$U$1="Pacific Daylight Time"),View!A1384-(7/24),IF(OR(PasteData!$U$1="Pacific Standard Time",PasteData!$U$1="Alaska Daylight Time"),View!A1384-(8/24),IF(PasteData!$U$1="Alaska Standard Time",View!A1384-(9/24),""))))))</f>
        <v>#VALUE!</v>
      </c>
      <c r="C1384" s="10">
        <f>PasteData!C1387</f>
        <v>0</v>
      </c>
      <c r="D1384" s="10">
        <f t="shared" si="106"/>
        <v>5.75</v>
      </c>
      <c r="E1384">
        <f t="shared" si="109"/>
        <v>1</v>
      </c>
      <c r="F1384">
        <f t="shared" si="110"/>
        <v>5.75</v>
      </c>
      <c r="G1384" s="12" t="str">
        <f t="shared" si="107"/>
        <v>Insufficient Data</v>
      </c>
      <c r="H1384" s="13" t="str">
        <f t="shared" si="108"/>
        <v>No Data</v>
      </c>
      <c r="I1384" s="10">
        <f>PasteData!G1387</f>
        <v>0</v>
      </c>
      <c r="J1384" s="10">
        <f>PasteData!H1387</f>
        <v>0</v>
      </c>
    </row>
    <row r="1385" spans="1:10" x14ac:dyDescent="0.3">
      <c r="A1385" s="10" t="str">
        <f>LEFT(PasteData!A1388,19)</f>
        <v/>
      </c>
      <c r="B1385" s="11" t="e">
        <f>IF(PasteData!$U$1="Eastern Daylight Time",View!A1385-(4/24),IF(OR(PasteData!$U$1="Eastern Standard Time",PasteData!$U$1="Central Daylight Time"),View!A1385-(5/24),IF(OR(PasteData!$U$1="Central Standard Time",PasteData!$U$1="Mountain Daylight Time"),View!A1385-(6/24),IF(OR(PasteData!$U$1="Mountain Standard Time",PasteData!$U$1="Pacific Daylight Time"),View!A1385-(7/24),IF(OR(PasteData!$U$1="Pacific Standard Time",PasteData!$U$1="Alaska Daylight Time"),View!A1385-(8/24),IF(PasteData!$U$1="Alaska Standard Time",View!A1385-(9/24),""))))))</f>
        <v>#VALUE!</v>
      </c>
      <c r="C1385" s="10">
        <f>PasteData!C1388</f>
        <v>0</v>
      </c>
      <c r="D1385" s="10">
        <f t="shared" si="106"/>
        <v>5.75</v>
      </c>
      <c r="E1385">
        <f t="shared" si="109"/>
        <v>1</v>
      </c>
      <c r="F1385">
        <f t="shared" si="110"/>
        <v>5.75</v>
      </c>
      <c r="G1385" s="12" t="str">
        <f t="shared" si="107"/>
        <v>Insufficient Data</v>
      </c>
      <c r="H1385" s="13" t="str">
        <f t="shared" si="108"/>
        <v>No Data</v>
      </c>
      <c r="I1385" s="10">
        <f>PasteData!G1388</f>
        <v>0</v>
      </c>
      <c r="J1385" s="10">
        <f>PasteData!H1388</f>
        <v>0</v>
      </c>
    </row>
    <row r="1386" spans="1:10" x14ac:dyDescent="0.3">
      <c r="A1386" s="10" t="str">
        <f>LEFT(PasteData!A1389,19)</f>
        <v/>
      </c>
      <c r="B1386" s="11" t="e">
        <f>IF(PasteData!$U$1="Eastern Daylight Time",View!A1386-(4/24),IF(OR(PasteData!$U$1="Eastern Standard Time",PasteData!$U$1="Central Daylight Time"),View!A1386-(5/24),IF(OR(PasteData!$U$1="Central Standard Time",PasteData!$U$1="Mountain Daylight Time"),View!A1386-(6/24),IF(OR(PasteData!$U$1="Mountain Standard Time",PasteData!$U$1="Pacific Daylight Time"),View!A1386-(7/24),IF(OR(PasteData!$U$1="Pacific Standard Time",PasteData!$U$1="Alaska Daylight Time"),View!A1386-(8/24),IF(PasteData!$U$1="Alaska Standard Time",View!A1386-(9/24),""))))))</f>
        <v>#VALUE!</v>
      </c>
      <c r="C1386" s="10">
        <f>PasteData!C1389</f>
        <v>0</v>
      </c>
      <c r="D1386" s="10">
        <f t="shared" si="106"/>
        <v>5.75</v>
      </c>
      <c r="E1386">
        <f t="shared" si="109"/>
        <v>1</v>
      </c>
      <c r="F1386">
        <f t="shared" si="110"/>
        <v>5.75</v>
      </c>
      <c r="G1386" s="12" t="str">
        <f t="shared" si="107"/>
        <v>Insufficient Data</v>
      </c>
      <c r="H1386" s="13" t="str">
        <f t="shared" si="108"/>
        <v>No Data</v>
      </c>
      <c r="I1386" s="10">
        <f>PasteData!G1389</f>
        <v>0</v>
      </c>
      <c r="J1386" s="10">
        <f>PasteData!H1389</f>
        <v>0</v>
      </c>
    </row>
    <row r="1387" spans="1:10" x14ac:dyDescent="0.3">
      <c r="A1387" s="10" t="str">
        <f>LEFT(PasteData!A1390,19)</f>
        <v/>
      </c>
      <c r="B1387" s="11" t="e">
        <f>IF(PasteData!$U$1="Eastern Daylight Time",View!A1387-(4/24),IF(OR(PasteData!$U$1="Eastern Standard Time",PasteData!$U$1="Central Daylight Time"),View!A1387-(5/24),IF(OR(PasteData!$U$1="Central Standard Time",PasteData!$U$1="Mountain Daylight Time"),View!A1387-(6/24),IF(OR(PasteData!$U$1="Mountain Standard Time",PasteData!$U$1="Pacific Daylight Time"),View!A1387-(7/24),IF(OR(PasteData!$U$1="Pacific Standard Time",PasteData!$U$1="Alaska Daylight Time"),View!A1387-(8/24),IF(PasteData!$U$1="Alaska Standard Time",View!A1387-(9/24),""))))))</f>
        <v>#VALUE!</v>
      </c>
      <c r="C1387" s="10">
        <f>PasteData!C1390</f>
        <v>0</v>
      </c>
      <c r="D1387" s="10">
        <f t="shared" si="106"/>
        <v>5.75</v>
      </c>
      <c r="E1387">
        <f t="shared" si="109"/>
        <v>1</v>
      </c>
      <c r="F1387">
        <f t="shared" si="110"/>
        <v>5.75</v>
      </c>
      <c r="G1387" s="12" t="str">
        <f t="shared" si="107"/>
        <v>Insufficient Data</v>
      </c>
      <c r="H1387" s="13" t="str">
        <f t="shared" si="108"/>
        <v>No Data</v>
      </c>
      <c r="I1387" s="10">
        <f>PasteData!G1390</f>
        <v>0</v>
      </c>
      <c r="J1387" s="10">
        <f>PasteData!H1390</f>
        <v>0</v>
      </c>
    </row>
    <row r="1388" spans="1:10" x14ac:dyDescent="0.3">
      <c r="A1388" s="10" t="str">
        <f>LEFT(PasteData!A1391,19)</f>
        <v/>
      </c>
      <c r="B1388" s="11" t="e">
        <f>IF(PasteData!$U$1="Eastern Daylight Time",View!A1388-(4/24),IF(OR(PasteData!$U$1="Eastern Standard Time",PasteData!$U$1="Central Daylight Time"),View!A1388-(5/24),IF(OR(PasteData!$U$1="Central Standard Time",PasteData!$U$1="Mountain Daylight Time"),View!A1388-(6/24),IF(OR(PasteData!$U$1="Mountain Standard Time",PasteData!$U$1="Pacific Daylight Time"),View!A1388-(7/24),IF(OR(PasteData!$U$1="Pacific Standard Time",PasteData!$U$1="Alaska Daylight Time"),View!A1388-(8/24),IF(PasteData!$U$1="Alaska Standard Time",View!A1388-(9/24),""))))))</f>
        <v>#VALUE!</v>
      </c>
      <c r="C1388" s="10">
        <f>PasteData!C1391</f>
        <v>0</v>
      </c>
      <c r="D1388" s="10">
        <f t="shared" si="106"/>
        <v>5.75</v>
      </c>
      <c r="E1388">
        <f t="shared" si="109"/>
        <v>1</v>
      </c>
      <c r="F1388">
        <f t="shared" si="110"/>
        <v>5.75</v>
      </c>
      <c r="G1388" s="12" t="str">
        <f t="shared" si="107"/>
        <v>Insufficient Data</v>
      </c>
      <c r="H1388" s="13" t="str">
        <f t="shared" si="108"/>
        <v>No Data</v>
      </c>
      <c r="I1388" s="10">
        <f>PasteData!G1391</f>
        <v>0</v>
      </c>
      <c r="J1388" s="10">
        <f>PasteData!H1391</f>
        <v>0</v>
      </c>
    </row>
    <row r="1389" spans="1:10" x14ac:dyDescent="0.3">
      <c r="A1389" s="10" t="str">
        <f>LEFT(PasteData!A1392,19)</f>
        <v/>
      </c>
      <c r="B1389" s="11" t="e">
        <f>IF(PasteData!$U$1="Eastern Daylight Time",View!A1389-(4/24),IF(OR(PasteData!$U$1="Eastern Standard Time",PasteData!$U$1="Central Daylight Time"),View!A1389-(5/24),IF(OR(PasteData!$U$1="Central Standard Time",PasteData!$U$1="Mountain Daylight Time"),View!A1389-(6/24),IF(OR(PasteData!$U$1="Mountain Standard Time",PasteData!$U$1="Pacific Daylight Time"),View!A1389-(7/24),IF(OR(PasteData!$U$1="Pacific Standard Time",PasteData!$U$1="Alaska Daylight Time"),View!A1389-(8/24),IF(PasteData!$U$1="Alaska Standard Time",View!A1389-(9/24),""))))))</f>
        <v>#VALUE!</v>
      </c>
      <c r="C1389" s="10">
        <f>PasteData!C1392</f>
        <v>0</v>
      </c>
      <c r="D1389" s="10">
        <f t="shared" si="106"/>
        <v>5.75</v>
      </c>
      <c r="E1389">
        <f t="shared" si="109"/>
        <v>1</v>
      </c>
      <c r="F1389">
        <f t="shared" si="110"/>
        <v>5.75</v>
      </c>
      <c r="G1389" s="12" t="str">
        <f t="shared" si="107"/>
        <v>Insufficient Data</v>
      </c>
      <c r="H1389" s="13" t="str">
        <f t="shared" si="108"/>
        <v>No Data</v>
      </c>
      <c r="I1389" s="10">
        <f>PasteData!G1392</f>
        <v>0</v>
      </c>
      <c r="J1389" s="10">
        <f>PasteData!H1392</f>
        <v>0</v>
      </c>
    </row>
    <row r="1390" spans="1:10" x14ac:dyDescent="0.3">
      <c r="A1390" s="10" t="str">
        <f>LEFT(PasteData!A1393,19)</f>
        <v/>
      </c>
      <c r="B1390" s="11" t="e">
        <f>IF(PasteData!$U$1="Eastern Daylight Time",View!A1390-(4/24),IF(OR(PasteData!$U$1="Eastern Standard Time",PasteData!$U$1="Central Daylight Time"),View!A1390-(5/24),IF(OR(PasteData!$U$1="Central Standard Time",PasteData!$U$1="Mountain Daylight Time"),View!A1390-(6/24),IF(OR(PasteData!$U$1="Mountain Standard Time",PasteData!$U$1="Pacific Daylight Time"),View!A1390-(7/24),IF(OR(PasteData!$U$1="Pacific Standard Time",PasteData!$U$1="Alaska Daylight Time"),View!A1390-(8/24),IF(PasteData!$U$1="Alaska Standard Time",View!A1390-(9/24),""))))))</f>
        <v>#VALUE!</v>
      </c>
      <c r="C1390" s="10">
        <f>PasteData!C1393</f>
        <v>0</v>
      </c>
      <c r="D1390" s="10">
        <f t="shared" si="106"/>
        <v>5.75</v>
      </c>
      <c r="E1390">
        <f t="shared" si="109"/>
        <v>1</v>
      </c>
      <c r="F1390">
        <f t="shared" si="110"/>
        <v>5.75</v>
      </c>
      <c r="G1390" s="12" t="str">
        <f t="shared" si="107"/>
        <v>Insufficient Data</v>
      </c>
      <c r="H1390" s="13" t="str">
        <f t="shared" si="108"/>
        <v>No Data</v>
      </c>
      <c r="I1390" s="10">
        <f>PasteData!G1393</f>
        <v>0</v>
      </c>
      <c r="J1390" s="10">
        <f>PasteData!H1393</f>
        <v>0</v>
      </c>
    </row>
    <row r="1391" spans="1:10" x14ac:dyDescent="0.3">
      <c r="A1391" s="10" t="str">
        <f>LEFT(PasteData!A1394,19)</f>
        <v/>
      </c>
      <c r="B1391" s="11" t="e">
        <f>IF(PasteData!$U$1="Eastern Daylight Time",View!A1391-(4/24),IF(OR(PasteData!$U$1="Eastern Standard Time",PasteData!$U$1="Central Daylight Time"),View!A1391-(5/24),IF(OR(PasteData!$U$1="Central Standard Time",PasteData!$U$1="Mountain Daylight Time"),View!A1391-(6/24),IF(OR(PasteData!$U$1="Mountain Standard Time",PasteData!$U$1="Pacific Daylight Time"),View!A1391-(7/24),IF(OR(PasteData!$U$1="Pacific Standard Time",PasteData!$U$1="Alaska Daylight Time"),View!A1391-(8/24),IF(PasteData!$U$1="Alaska Standard Time",View!A1391-(9/24),""))))))</f>
        <v>#VALUE!</v>
      </c>
      <c r="C1391" s="10">
        <f>PasteData!C1394</f>
        <v>0</v>
      </c>
      <c r="D1391" s="10">
        <f t="shared" si="106"/>
        <v>5.75</v>
      </c>
      <c r="E1391">
        <f t="shared" si="109"/>
        <v>1</v>
      </c>
      <c r="F1391">
        <f t="shared" si="110"/>
        <v>5.75</v>
      </c>
      <c r="G1391" s="12" t="str">
        <f t="shared" si="107"/>
        <v>Insufficient Data</v>
      </c>
      <c r="H1391" s="13" t="str">
        <f t="shared" si="108"/>
        <v>No Data</v>
      </c>
      <c r="I1391" s="10">
        <f>PasteData!G1394</f>
        <v>0</v>
      </c>
      <c r="J1391" s="10">
        <f>PasteData!H1394</f>
        <v>0</v>
      </c>
    </row>
    <row r="1392" spans="1:10" x14ac:dyDescent="0.3">
      <c r="A1392" s="10" t="str">
        <f>LEFT(PasteData!A1395,19)</f>
        <v/>
      </c>
      <c r="B1392" s="11" t="e">
        <f>IF(PasteData!$U$1="Eastern Daylight Time",View!A1392-(4/24),IF(OR(PasteData!$U$1="Eastern Standard Time",PasteData!$U$1="Central Daylight Time"),View!A1392-(5/24),IF(OR(PasteData!$U$1="Central Standard Time",PasteData!$U$1="Mountain Daylight Time"),View!A1392-(6/24),IF(OR(PasteData!$U$1="Mountain Standard Time",PasteData!$U$1="Pacific Daylight Time"),View!A1392-(7/24),IF(OR(PasteData!$U$1="Pacific Standard Time",PasteData!$U$1="Alaska Daylight Time"),View!A1392-(8/24),IF(PasteData!$U$1="Alaska Standard Time",View!A1392-(9/24),""))))))</f>
        <v>#VALUE!</v>
      </c>
      <c r="C1392" s="10">
        <f>PasteData!C1395</f>
        <v>0</v>
      </c>
      <c r="D1392" s="10">
        <f t="shared" si="106"/>
        <v>5.75</v>
      </c>
      <c r="E1392">
        <f t="shared" si="109"/>
        <v>1</v>
      </c>
      <c r="F1392">
        <f t="shared" si="110"/>
        <v>5.75</v>
      </c>
      <c r="G1392" s="12" t="str">
        <f t="shared" si="107"/>
        <v>Insufficient Data</v>
      </c>
      <c r="H1392" s="13" t="str">
        <f t="shared" si="108"/>
        <v>No Data</v>
      </c>
      <c r="I1392" s="10">
        <f>PasteData!G1395</f>
        <v>0</v>
      </c>
      <c r="J1392" s="10">
        <f>PasteData!H1395</f>
        <v>0</v>
      </c>
    </row>
    <row r="1393" spans="1:10" x14ac:dyDescent="0.3">
      <c r="A1393" s="10" t="str">
        <f>LEFT(PasteData!A1396,19)</f>
        <v/>
      </c>
      <c r="B1393" s="11" t="e">
        <f>IF(PasteData!$U$1="Eastern Daylight Time",View!A1393-(4/24),IF(OR(PasteData!$U$1="Eastern Standard Time",PasteData!$U$1="Central Daylight Time"),View!A1393-(5/24),IF(OR(PasteData!$U$1="Central Standard Time",PasteData!$U$1="Mountain Daylight Time"),View!A1393-(6/24),IF(OR(PasteData!$U$1="Mountain Standard Time",PasteData!$U$1="Pacific Daylight Time"),View!A1393-(7/24),IF(OR(PasteData!$U$1="Pacific Standard Time",PasteData!$U$1="Alaska Daylight Time"),View!A1393-(8/24),IF(PasteData!$U$1="Alaska Standard Time",View!A1393-(9/24),""))))))</f>
        <v>#VALUE!</v>
      </c>
      <c r="C1393" s="10">
        <f>PasteData!C1396</f>
        <v>0</v>
      </c>
      <c r="D1393" s="10">
        <f t="shared" si="106"/>
        <v>5.75</v>
      </c>
      <c r="E1393">
        <f t="shared" si="109"/>
        <v>1</v>
      </c>
      <c r="F1393">
        <f t="shared" si="110"/>
        <v>5.75</v>
      </c>
      <c r="G1393" s="12" t="str">
        <f t="shared" si="107"/>
        <v>Insufficient Data</v>
      </c>
      <c r="H1393" s="13" t="str">
        <f t="shared" si="108"/>
        <v>No Data</v>
      </c>
      <c r="I1393" s="10">
        <f>PasteData!G1396</f>
        <v>0</v>
      </c>
      <c r="J1393" s="10">
        <f>PasteData!H1396</f>
        <v>0</v>
      </c>
    </row>
    <row r="1394" spans="1:10" x14ac:dyDescent="0.3">
      <c r="A1394" s="10" t="str">
        <f>LEFT(PasteData!A1397,19)</f>
        <v/>
      </c>
      <c r="B1394" s="11" t="e">
        <f>IF(PasteData!$U$1="Eastern Daylight Time",View!A1394-(4/24),IF(OR(PasteData!$U$1="Eastern Standard Time",PasteData!$U$1="Central Daylight Time"),View!A1394-(5/24),IF(OR(PasteData!$U$1="Central Standard Time",PasteData!$U$1="Mountain Daylight Time"),View!A1394-(6/24),IF(OR(PasteData!$U$1="Mountain Standard Time",PasteData!$U$1="Pacific Daylight Time"),View!A1394-(7/24),IF(OR(PasteData!$U$1="Pacific Standard Time",PasteData!$U$1="Alaska Daylight Time"),View!A1394-(8/24),IF(PasteData!$U$1="Alaska Standard Time",View!A1394-(9/24),""))))))</f>
        <v>#VALUE!</v>
      </c>
      <c r="C1394" s="10">
        <f>PasteData!C1397</f>
        <v>0</v>
      </c>
      <c r="D1394" s="10">
        <f t="shared" si="106"/>
        <v>5.75</v>
      </c>
      <c r="E1394">
        <f t="shared" si="109"/>
        <v>1</v>
      </c>
      <c r="F1394">
        <f t="shared" si="110"/>
        <v>5.75</v>
      </c>
      <c r="G1394" s="12" t="str">
        <f t="shared" si="107"/>
        <v>Insufficient Data</v>
      </c>
      <c r="H1394" s="13" t="str">
        <f t="shared" si="108"/>
        <v>No Data</v>
      </c>
      <c r="I1394" s="10">
        <f>PasteData!G1397</f>
        <v>0</v>
      </c>
      <c r="J1394" s="10">
        <f>PasteData!H1397</f>
        <v>0</v>
      </c>
    </row>
    <row r="1395" spans="1:10" x14ac:dyDescent="0.3">
      <c r="A1395" s="10" t="str">
        <f>LEFT(PasteData!A1398,19)</f>
        <v/>
      </c>
      <c r="B1395" s="11" t="e">
        <f>IF(PasteData!$U$1="Eastern Daylight Time",View!A1395-(4/24),IF(OR(PasteData!$U$1="Eastern Standard Time",PasteData!$U$1="Central Daylight Time"),View!A1395-(5/24),IF(OR(PasteData!$U$1="Central Standard Time",PasteData!$U$1="Mountain Daylight Time"),View!A1395-(6/24),IF(OR(PasteData!$U$1="Mountain Standard Time",PasteData!$U$1="Pacific Daylight Time"),View!A1395-(7/24),IF(OR(PasteData!$U$1="Pacific Standard Time",PasteData!$U$1="Alaska Daylight Time"),View!A1395-(8/24),IF(PasteData!$U$1="Alaska Standard Time",View!A1395-(9/24),""))))))</f>
        <v>#VALUE!</v>
      </c>
      <c r="C1395" s="10">
        <f>PasteData!C1398</f>
        <v>0</v>
      </c>
      <c r="D1395" s="10">
        <f t="shared" si="106"/>
        <v>5.75</v>
      </c>
      <c r="E1395">
        <f t="shared" si="109"/>
        <v>1</v>
      </c>
      <c r="F1395">
        <f t="shared" si="110"/>
        <v>5.75</v>
      </c>
      <c r="G1395" s="12" t="str">
        <f t="shared" si="107"/>
        <v>Insufficient Data</v>
      </c>
      <c r="H1395" s="13" t="str">
        <f t="shared" si="108"/>
        <v>No Data</v>
      </c>
      <c r="I1395" s="10">
        <f>PasteData!G1398</f>
        <v>0</v>
      </c>
      <c r="J1395" s="10">
        <f>PasteData!H1398</f>
        <v>0</v>
      </c>
    </row>
    <row r="1396" spans="1:10" x14ac:dyDescent="0.3">
      <c r="A1396" s="10" t="str">
        <f>LEFT(PasteData!A1399,19)</f>
        <v/>
      </c>
      <c r="B1396" s="11" t="e">
        <f>IF(PasteData!$U$1="Eastern Daylight Time",View!A1396-(4/24),IF(OR(PasteData!$U$1="Eastern Standard Time",PasteData!$U$1="Central Daylight Time"),View!A1396-(5/24),IF(OR(PasteData!$U$1="Central Standard Time",PasteData!$U$1="Mountain Daylight Time"),View!A1396-(6/24),IF(OR(PasteData!$U$1="Mountain Standard Time",PasteData!$U$1="Pacific Daylight Time"),View!A1396-(7/24),IF(OR(PasteData!$U$1="Pacific Standard Time",PasteData!$U$1="Alaska Daylight Time"),View!A1396-(8/24),IF(PasteData!$U$1="Alaska Standard Time",View!A1396-(9/24),""))))))</f>
        <v>#VALUE!</v>
      </c>
      <c r="C1396" s="10">
        <f>PasteData!C1399</f>
        <v>0</v>
      </c>
      <c r="D1396" s="10">
        <f t="shared" si="106"/>
        <v>5.75</v>
      </c>
      <c r="E1396">
        <f t="shared" si="109"/>
        <v>1</v>
      </c>
      <c r="F1396">
        <f t="shared" si="110"/>
        <v>5.75</v>
      </c>
      <c r="G1396" s="12" t="str">
        <f t="shared" si="107"/>
        <v>Insufficient Data</v>
      </c>
      <c r="H1396" s="13" t="str">
        <f t="shared" si="108"/>
        <v>No Data</v>
      </c>
      <c r="I1396" s="10">
        <f>PasteData!G1399</f>
        <v>0</v>
      </c>
      <c r="J1396" s="10">
        <f>PasteData!H1399</f>
        <v>0</v>
      </c>
    </row>
    <row r="1397" spans="1:10" x14ac:dyDescent="0.3">
      <c r="A1397" s="10" t="str">
        <f>LEFT(PasteData!A1400,19)</f>
        <v/>
      </c>
      <c r="B1397" s="11" t="e">
        <f>IF(PasteData!$U$1="Eastern Daylight Time",View!A1397-(4/24),IF(OR(PasteData!$U$1="Eastern Standard Time",PasteData!$U$1="Central Daylight Time"),View!A1397-(5/24),IF(OR(PasteData!$U$1="Central Standard Time",PasteData!$U$1="Mountain Daylight Time"),View!A1397-(6/24),IF(OR(PasteData!$U$1="Mountain Standard Time",PasteData!$U$1="Pacific Daylight Time"),View!A1397-(7/24),IF(OR(PasteData!$U$1="Pacific Standard Time",PasteData!$U$1="Alaska Daylight Time"),View!A1397-(8/24),IF(PasteData!$U$1="Alaska Standard Time",View!A1397-(9/24),""))))))</f>
        <v>#VALUE!</v>
      </c>
      <c r="C1397" s="10">
        <f>PasteData!C1400</f>
        <v>0</v>
      </c>
      <c r="D1397" s="10">
        <f t="shared" si="106"/>
        <v>5.75</v>
      </c>
      <c r="E1397">
        <f t="shared" si="109"/>
        <v>1</v>
      </c>
      <c r="F1397">
        <f t="shared" si="110"/>
        <v>5.75</v>
      </c>
      <c r="G1397" s="12" t="str">
        <f t="shared" si="107"/>
        <v>Insufficient Data</v>
      </c>
      <c r="H1397" s="13" t="str">
        <f t="shared" si="108"/>
        <v>No Data</v>
      </c>
      <c r="I1397" s="10">
        <f>PasteData!G1400</f>
        <v>0</v>
      </c>
      <c r="J1397" s="10">
        <f>PasteData!H1400</f>
        <v>0</v>
      </c>
    </row>
    <row r="1398" spans="1:10" x14ac:dyDescent="0.3">
      <c r="A1398" s="10" t="str">
        <f>LEFT(PasteData!A1401,19)</f>
        <v/>
      </c>
      <c r="B1398" s="11" t="e">
        <f>IF(PasteData!$U$1="Eastern Daylight Time",View!A1398-(4/24),IF(OR(PasteData!$U$1="Eastern Standard Time",PasteData!$U$1="Central Daylight Time"),View!A1398-(5/24),IF(OR(PasteData!$U$1="Central Standard Time",PasteData!$U$1="Mountain Daylight Time"),View!A1398-(6/24),IF(OR(PasteData!$U$1="Mountain Standard Time",PasteData!$U$1="Pacific Daylight Time"),View!A1398-(7/24),IF(OR(PasteData!$U$1="Pacific Standard Time",PasteData!$U$1="Alaska Daylight Time"),View!A1398-(8/24),IF(PasteData!$U$1="Alaska Standard Time",View!A1398-(9/24),""))))))</f>
        <v>#VALUE!</v>
      </c>
      <c r="C1398" s="10">
        <f>PasteData!C1401</f>
        <v>0</v>
      </c>
      <c r="D1398" s="10">
        <f t="shared" si="106"/>
        <v>5.75</v>
      </c>
      <c r="E1398">
        <f t="shared" si="109"/>
        <v>1</v>
      </c>
      <c r="F1398">
        <f t="shared" si="110"/>
        <v>5.75</v>
      </c>
      <c r="G1398" s="12" t="str">
        <f t="shared" si="107"/>
        <v>Insufficient Data</v>
      </c>
      <c r="H1398" s="13" t="str">
        <f t="shared" si="108"/>
        <v>No Data</v>
      </c>
      <c r="I1398" s="10">
        <f>PasteData!G1401</f>
        <v>0</v>
      </c>
      <c r="J1398" s="10">
        <f>PasteData!H1401</f>
        <v>0</v>
      </c>
    </row>
    <row r="1399" spans="1:10" x14ac:dyDescent="0.3">
      <c r="A1399" s="10" t="str">
        <f>LEFT(PasteData!A1402,19)</f>
        <v/>
      </c>
      <c r="B1399" s="11" t="e">
        <f>IF(PasteData!$U$1="Eastern Daylight Time",View!A1399-(4/24),IF(OR(PasteData!$U$1="Eastern Standard Time",PasteData!$U$1="Central Daylight Time"),View!A1399-(5/24),IF(OR(PasteData!$U$1="Central Standard Time",PasteData!$U$1="Mountain Daylight Time"),View!A1399-(6/24),IF(OR(PasteData!$U$1="Mountain Standard Time",PasteData!$U$1="Pacific Daylight Time"),View!A1399-(7/24),IF(OR(PasteData!$U$1="Pacific Standard Time",PasteData!$U$1="Alaska Daylight Time"),View!A1399-(8/24),IF(PasteData!$U$1="Alaska Standard Time",View!A1399-(9/24),""))))))</f>
        <v>#VALUE!</v>
      </c>
      <c r="C1399" s="10">
        <f>PasteData!C1402</f>
        <v>0</v>
      </c>
      <c r="D1399" s="10">
        <f t="shared" si="106"/>
        <v>5.75</v>
      </c>
      <c r="E1399">
        <f t="shared" si="109"/>
        <v>1</v>
      </c>
      <c r="F1399">
        <f t="shared" si="110"/>
        <v>5.75</v>
      </c>
      <c r="G1399" s="12" t="str">
        <f t="shared" si="107"/>
        <v>Insufficient Data</v>
      </c>
      <c r="H1399" s="13" t="str">
        <f t="shared" si="108"/>
        <v>No Data</v>
      </c>
      <c r="I1399" s="10">
        <f>PasteData!G1402</f>
        <v>0</v>
      </c>
      <c r="J1399" s="10">
        <f>PasteData!H1402</f>
        <v>0</v>
      </c>
    </row>
    <row r="1400" spans="1:10" x14ac:dyDescent="0.3">
      <c r="A1400" s="10" t="str">
        <f>LEFT(PasteData!A1403,19)</f>
        <v/>
      </c>
      <c r="B1400" s="11" t="e">
        <f>IF(PasteData!$U$1="Eastern Daylight Time",View!A1400-(4/24),IF(OR(PasteData!$U$1="Eastern Standard Time",PasteData!$U$1="Central Daylight Time"),View!A1400-(5/24),IF(OR(PasteData!$U$1="Central Standard Time",PasteData!$U$1="Mountain Daylight Time"),View!A1400-(6/24),IF(OR(PasteData!$U$1="Mountain Standard Time",PasteData!$U$1="Pacific Daylight Time"),View!A1400-(7/24),IF(OR(PasteData!$U$1="Pacific Standard Time",PasteData!$U$1="Alaska Daylight Time"),View!A1400-(8/24),IF(PasteData!$U$1="Alaska Standard Time",View!A1400-(9/24),""))))))</f>
        <v>#VALUE!</v>
      </c>
      <c r="C1400" s="10">
        <f>PasteData!C1403</f>
        <v>0</v>
      </c>
      <c r="D1400" s="10">
        <f t="shared" si="106"/>
        <v>5.75</v>
      </c>
      <c r="E1400">
        <f t="shared" si="109"/>
        <v>1</v>
      </c>
      <c r="F1400">
        <f t="shared" si="110"/>
        <v>5.75</v>
      </c>
      <c r="G1400" s="12" t="str">
        <f t="shared" si="107"/>
        <v>Insufficient Data</v>
      </c>
      <c r="H1400" s="13" t="str">
        <f t="shared" si="108"/>
        <v>No Data</v>
      </c>
      <c r="I1400" s="10">
        <f>PasteData!G1403</f>
        <v>0</v>
      </c>
      <c r="J1400" s="10">
        <f>PasteData!H1403</f>
        <v>0</v>
      </c>
    </row>
    <row r="1401" spans="1:10" x14ac:dyDescent="0.3">
      <c r="A1401" s="10" t="str">
        <f>LEFT(PasteData!A1404,19)</f>
        <v/>
      </c>
      <c r="B1401" s="11" t="e">
        <f>IF(PasteData!$U$1="Eastern Daylight Time",View!A1401-(4/24),IF(OR(PasteData!$U$1="Eastern Standard Time",PasteData!$U$1="Central Daylight Time"),View!A1401-(5/24),IF(OR(PasteData!$U$1="Central Standard Time",PasteData!$U$1="Mountain Daylight Time"),View!A1401-(6/24),IF(OR(PasteData!$U$1="Mountain Standard Time",PasteData!$U$1="Pacific Daylight Time"),View!A1401-(7/24),IF(OR(PasteData!$U$1="Pacific Standard Time",PasteData!$U$1="Alaska Daylight Time"),View!A1401-(8/24),IF(PasteData!$U$1="Alaska Standard Time",View!A1401-(9/24),""))))))</f>
        <v>#VALUE!</v>
      </c>
      <c r="C1401" s="10">
        <f>PasteData!C1404</f>
        <v>0</v>
      </c>
      <c r="D1401" s="10">
        <f t="shared" si="106"/>
        <v>5.75</v>
      </c>
      <c r="E1401">
        <f t="shared" si="109"/>
        <v>1</v>
      </c>
      <c r="F1401">
        <f t="shared" si="110"/>
        <v>5.75</v>
      </c>
      <c r="G1401" s="12" t="str">
        <f t="shared" si="107"/>
        <v>Insufficient Data</v>
      </c>
      <c r="H1401" s="13" t="str">
        <f t="shared" si="108"/>
        <v>No Data</v>
      </c>
      <c r="I1401" s="10">
        <f>PasteData!G1404</f>
        <v>0</v>
      </c>
      <c r="J1401" s="10">
        <f>PasteData!H1404</f>
        <v>0</v>
      </c>
    </row>
    <row r="1402" spans="1:10" x14ac:dyDescent="0.3">
      <c r="A1402" s="10" t="str">
        <f>LEFT(PasteData!A1405,19)</f>
        <v/>
      </c>
      <c r="B1402" s="11" t="e">
        <f>IF(PasteData!$U$1="Eastern Daylight Time",View!A1402-(4/24),IF(OR(PasteData!$U$1="Eastern Standard Time",PasteData!$U$1="Central Daylight Time"),View!A1402-(5/24),IF(OR(PasteData!$U$1="Central Standard Time",PasteData!$U$1="Mountain Daylight Time"),View!A1402-(6/24),IF(OR(PasteData!$U$1="Mountain Standard Time",PasteData!$U$1="Pacific Daylight Time"),View!A1402-(7/24),IF(OR(PasteData!$U$1="Pacific Standard Time",PasteData!$U$1="Alaska Daylight Time"),View!A1402-(8/24),IF(PasteData!$U$1="Alaska Standard Time",View!A1402-(9/24),""))))))</f>
        <v>#VALUE!</v>
      </c>
      <c r="C1402" s="10">
        <f>PasteData!C1405</f>
        <v>0</v>
      </c>
      <c r="D1402" s="10">
        <f t="shared" si="106"/>
        <v>5.75</v>
      </c>
      <c r="E1402">
        <f t="shared" si="109"/>
        <v>1</v>
      </c>
      <c r="F1402">
        <f t="shared" si="110"/>
        <v>5.75</v>
      </c>
      <c r="G1402" s="12" t="str">
        <f t="shared" si="107"/>
        <v>Insufficient Data</v>
      </c>
      <c r="H1402" s="13" t="str">
        <f t="shared" si="108"/>
        <v>No Data</v>
      </c>
      <c r="I1402" s="10">
        <f>PasteData!G1405</f>
        <v>0</v>
      </c>
      <c r="J1402" s="10">
        <f>PasteData!H1405</f>
        <v>0</v>
      </c>
    </row>
    <row r="1403" spans="1:10" x14ac:dyDescent="0.3">
      <c r="A1403" s="10" t="str">
        <f>LEFT(PasteData!A1406,19)</f>
        <v/>
      </c>
      <c r="B1403" s="11" t="e">
        <f>IF(PasteData!$U$1="Eastern Daylight Time",View!A1403-(4/24),IF(OR(PasteData!$U$1="Eastern Standard Time",PasteData!$U$1="Central Daylight Time"),View!A1403-(5/24),IF(OR(PasteData!$U$1="Central Standard Time",PasteData!$U$1="Mountain Daylight Time"),View!A1403-(6/24),IF(OR(PasteData!$U$1="Mountain Standard Time",PasteData!$U$1="Pacific Daylight Time"),View!A1403-(7/24),IF(OR(PasteData!$U$1="Pacific Standard Time",PasteData!$U$1="Alaska Daylight Time"),View!A1403-(8/24),IF(PasteData!$U$1="Alaska Standard Time",View!A1403-(9/24),""))))))</f>
        <v>#VALUE!</v>
      </c>
      <c r="C1403" s="10">
        <f>PasteData!C1406</f>
        <v>0</v>
      </c>
      <c r="D1403" s="10">
        <f t="shared" si="106"/>
        <v>5.75</v>
      </c>
      <c r="E1403">
        <f t="shared" si="109"/>
        <v>1</v>
      </c>
      <c r="F1403">
        <f t="shared" si="110"/>
        <v>5.75</v>
      </c>
      <c r="G1403" s="12" t="str">
        <f t="shared" si="107"/>
        <v>Insufficient Data</v>
      </c>
      <c r="H1403" s="13" t="str">
        <f t="shared" si="108"/>
        <v>No Data</v>
      </c>
      <c r="I1403" s="10">
        <f>PasteData!G1406</f>
        <v>0</v>
      </c>
      <c r="J1403" s="10">
        <f>PasteData!H1406</f>
        <v>0</v>
      </c>
    </row>
    <row r="1404" spans="1:10" x14ac:dyDescent="0.3">
      <c r="A1404" s="10" t="str">
        <f>LEFT(PasteData!A1407,19)</f>
        <v/>
      </c>
      <c r="B1404" s="11" t="e">
        <f>IF(PasteData!$U$1="Eastern Daylight Time",View!A1404-(4/24),IF(OR(PasteData!$U$1="Eastern Standard Time",PasteData!$U$1="Central Daylight Time"),View!A1404-(5/24),IF(OR(PasteData!$U$1="Central Standard Time",PasteData!$U$1="Mountain Daylight Time"),View!A1404-(6/24),IF(OR(PasteData!$U$1="Mountain Standard Time",PasteData!$U$1="Pacific Daylight Time"),View!A1404-(7/24),IF(OR(PasteData!$U$1="Pacific Standard Time",PasteData!$U$1="Alaska Daylight Time"),View!A1404-(8/24),IF(PasteData!$U$1="Alaska Standard Time",View!A1404-(9/24),""))))))</f>
        <v>#VALUE!</v>
      </c>
      <c r="C1404" s="10">
        <f>PasteData!C1407</f>
        <v>0</v>
      </c>
      <c r="D1404" s="10">
        <f t="shared" si="106"/>
        <v>5.75</v>
      </c>
      <c r="E1404">
        <f t="shared" si="109"/>
        <v>1</v>
      </c>
      <c r="F1404">
        <f t="shared" si="110"/>
        <v>5.75</v>
      </c>
      <c r="G1404" s="12" t="str">
        <f t="shared" si="107"/>
        <v>Insufficient Data</v>
      </c>
      <c r="H1404" s="13" t="str">
        <f t="shared" si="108"/>
        <v>No Data</v>
      </c>
      <c r="I1404" s="10">
        <f>PasteData!G1407</f>
        <v>0</v>
      </c>
      <c r="J1404" s="10">
        <f>PasteData!H1407</f>
        <v>0</v>
      </c>
    </row>
    <row r="1405" spans="1:10" x14ac:dyDescent="0.3">
      <c r="A1405" s="10" t="str">
        <f>LEFT(PasteData!A1408,19)</f>
        <v/>
      </c>
      <c r="B1405" s="11" t="e">
        <f>IF(PasteData!$U$1="Eastern Daylight Time",View!A1405-(4/24),IF(OR(PasteData!$U$1="Eastern Standard Time",PasteData!$U$1="Central Daylight Time"),View!A1405-(5/24),IF(OR(PasteData!$U$1="Central Standard Time",PasteData!$U$1="Mountain Daylight Time"),View!A1405-(6/24),IF(OR(PasteData!$U$1="Mountain Standard Time",PasteData!$U$1="Pacific Daylight Time"),View!A1405-(7/24),IF(OR(PasteData!$U$1="Pacific Standard Time",PasteData!$U$1="Alaska Daylight Time"),View!A1405-(8/24),IF(PasteData!$U$1="Alaska Standard Time",View!A1405-(9/24),""))))))</f>
        <v>#VALUE!</v>
      </c>
      <c r="C1405" s="10">
        <f>PasteData!C1408</f>
        <v>0</v>
      </c>
      <c r="D1405" s="10">
        <f t="shared" si="106"/>
        <v>5.75</v>
      </c>
      <c r="E1405">
        <f t="shared" si="109"/>
        <v>1</v>
      </c>
      <c r="F1405">
        <f t="shared" si="110"/>
        <v>5.75</v>
      </c>
      <c r="G1405" s="12" t="str">
        <f t="shared" si="107"/>
        <v>Insufficient Data</v>
      </c>
      <c r="H1405" s="13" t="str">
        <f t="shared" si="108"/>
        <v>No Data</v>
      </c>
      <c r="I1405" s="10">
        <f>PasteData!G1408</f>
        <v>0</v>
      </c>
      <c r="J1405" s="10">
        <f>PasteData!H1408</f>
        <v>0</v>
      </c>
    </row>
    <row r="1406" spans="1:10" x14ac:dyDescent="0.3">
      <c r="A1406" s="10" t="str">
        <f>LEFT(PasteData!A1409,19)</f>
        <v/>
      </c>
      <c r="B1406" s="11" t="e">
        <f>IF(PasteData!$U$1="Eastern Daylight Time",View!A1406-(4/24),IF(OR(PasteData!$U$1="Eastern Standard Time",PasteData!$U$1="Central Daylight Time"),View!A1406-(5/24),IF(OR(PasteData!$U$1="Central Standard Time",PasteData!$U$1="Mountain Daylight Time"),View!A1406-(6/24),IF(OR(PasteData!$U$1="Mountain Standard Time",PasteData!$U$1="Pacific Daylight Time"),View!A1406-(7/24),IF(OR(PasteData!$U$1="Pacific Standard Time",PasteData!$U$1="Alaska Daylight Time"),View!A1406-(8/24),IF(PasteData!$U$1="Alaska Standard Time",View!A1406-(9/24),""))))))</f>
        <v>#VALUE!</v>
      </c>
      <c r="C1406" s="10">
        <f>PasteData!C1409</f>
        <v>0</v>
      </c>
      <c r="D1406" s="10">
        <f t="shared" si="106"/>
        <v>5.75</v>
      </c>
      <c r="E1406">
        <f t="shared" si="109"/>
        <v>1</v>
      </c>
      <c r="F1406">
        <f t="shared" si="110"/>
        <v>5.75</v>
      </c>
      <c r="G1406" s="12" t="str">
        <f t="shared" si="107"/>
        <v>Insufficient Data</v>
      </c>
      <c r="H1406" s="13" t="str">
        <f t="shared" si="108"/>
        <v>No Data</v>
      </c>
      <c r="I1406" s="10">
        <f>PasteData!G1409</f>
        <v>0</v>
      </c>
      <c r="J1406" s="10">
        <f>PasteData!H1409</f>
        <v>0</v>
      </c>
    </row>
    <row r="1407" spans="1:10" x14ac:dyDescent="0.3">
      <c r="A1407" s="10" t="str">
        <f>LEFT(PasteData!A1410,19)</f>
        <v/>
      </c>
      <c r="B1407" s="11" t="e">
        <f>IF(PasteData!$U$1="Eastern Daylight Time",View!A1407-(4/24),IF(OR(PasteData!$U$1="Eastern Standard Time",PasteData!$U$1="Central Daylight Time"),View!A1407-(5/24),IF(OR(PasteData!$U$1="Central Standard Time",PasteData!$U$1="Mountain Daylight Time"),View!A1407-(6/24),IF(OR(PasteData!$U$1="Mountain Standard Time",PasteData!$U$1="Pacific Daylight Time"),View!A1407-(7/24),IF(OR(PasteData!$U$1="Pacific Standard Time",PasteData!$U$1="Alaska Daylight Time"),View!A1407-(8/24),IF(PasteData!$U$1="Alaska Standard Time",View!A1407-(9/24),""))))))</f>
        <v>#VALUE!</v>
      </c>
      <c r="C1407" s="10">
        <f>PasteData!C1410</f>
        <v>0</v>
      </c>
      <c r="D1407" s="10">
        <f t="shared" si="106"/>
        <v>5.75</v>
      </c>
      <c r="E1407">
        <f t="shared" si="109"/>
        <v>1</v>
      </c>
      <c r="F1407">
        <f t="shared" si="110"/>
        <v>5.75</v>
      </c>
      <c r="G1407" s="12" t="str">
        <f t="shared" si="107"/>
        <v>Insufficient Data</v>
      </c>
      <c r="H1407" s="13" t="str">
        <f t="shared" si="108"/>
        <v>No Data</v>
      </c>
      <c r="I1407" s="10">
        <f>PasteData!G1410</f>
        <v>0</v>
      </c>
      <c r="J1407" s="10">
        <f>PasteData!H1410</f>
        <v>0</v>
      </c>
    </row>
    <row r="1408" spans="1:10" x14ac:dyDescent="0.3">
      <c r="A1408" s="10" t="str">
        <f>LEFT(PasteData!A1411,19)</f>
        <v/>
      </c>
      <c r="B1408" s="11" t="e">
        <f>IF(PasteData!$U$1="Eastern Daylight Time",View!A1408-(4/24),IF(OR(PasteData!$U$1="Eastern Standard Time",PasteData!$U$1="Central Daylight Time"),View!A1408-(5/24),IF(OR(PasteData!$U$1="Central Standard Time",PasteData!$U$1="Mountain Daylight Time"),View!A1408-(6/24),IF(OR(PasteData!$U$1="Mountain Standard Time",PasteData!$U$1="Pacific Daylight Time"),View!A1408-(7/24),IF(OR(PasteData!$U$1="Pacific Standard Time",PasteData!$U$1="Alaska Daylight Time"),View!A1408-(8/24),IF(PasteData!$U$1="Alaska Standard Time",View!A1408-(9/24),""))))))</f>
        <v>#VALUE!</v>
      </c>
      <c r="C1408" s="10">
        <f>PasteData!C1411</f>
        <v>0</v>
      </c>
      <c r="D1408" s="10">
        <f t="shared" si="106"/>
        <v>5.75</v>
      </c>
      <c r="E1408">
        <f t="shared" si="109"/>
        <v>1</v>
      </c>
      <c r="F1408">
        <f t="shared" si="110"/>
        <v>5.75</v>
      </c>
      <c r="G1408" s="12" t="str">
        <f t="shared" si="107"/>
        <v>Insufficient Data</v>
      </c>
      <c r="H1408" s="13" t="str">
        <f t="shared" si="108"/>
        <v>No Data</v>
      </c>
      <c r="I1408" s="10">
        <f>PasteData!G1411</f>
        <v>0</v>
      </c>
      <c r="J1408" s="10">
        <f>PasteData!H1411</f>
        <v>0</v>
      </c>
    </row>
    <row r="1409" spans="1:10" x14ac:dyDescent="0.3">
      <c r="A1409" s="10" t="str">
        <f>LEFT(PasteData!A1412,19)</f>
        <v/>
      </c>
      <c r="B1409" s="11" t="e">
        <f>IF(PasteData!$U$1="Eastern Daylight Time",View!A1409-(4/24),IF(OR(PasteData!$U$1="Eastern Standard Time",PasteData!$U$1="Central Daylight Time"),View!A1409-(5/24),IF(OR(PasteData!$U$1="Central Standard Time",PasteData!$U$1="Mountain Daylight Time"),View!A1409-(6/24),IF(OR(PasteData!$U$1="Mountain Standard Time",PasteData!$U$1="Pacific Daylight Time"),View!A1409-(7/24),IF(OR(PasteData!$U$1="Pacific Standard Time",PasteData!$U$1="Alaska Daylight Time"),View!A1409-(8/24),IF(PasteData!$U$1="Alaska Standard Time",View!A1409-(9/24),""))))))</f>
        <v>#VALUE!</v>
      </c>
      <c r="C1409" s="10">
        <f>PasteData!C1412</f>
        <v>0</v>
      </c>
      <c r="D1409" s="10">
        <f t="shared" si="106"/>
        <v>5.75</v>
      </c>
      <c r="E1409">
        <f t="shared" si="109"/>
        <v>1</v>
      </c>
      <c r="F1409">
        <f t="shared" si="110"/>
        <v>5.75</v>
      </c>
      <c r="G1409" s="12" t="str">
        <f t="shared" si="107"/>
        <v>Insufficient Data</v>
      </c>
      <c r="H1409" s="13" t="str">
        <f t="shared" si="108"/>
        <v>No Data</v>
      </c>
      <c r="I1409" s="10">
        <f>PasteData!G1412</f>
        <v>0</v>
      </c>
      <c r="J1409" s="10">
        <f>PasteData!H1412</f>
        <v>0</v>
      </c>
    </row>
    <row r="1410" spans="1:10" x14ac:dyDescent="0.3">
      <c r="A1410" s="10" t="str">
        <f>LEFT(PasteData!A1413,19)</f>
        <v/>
      </c>
      <c r="B1410" s="11" t="e">
        <f>IF(PasteData!$U$1="Eastern Daylight Time",View!A1410-(4/24),IF(OR(PasteData!$U$1="Eastern Standard Time",PasteData!$U$1="Central Daylight Time"),View!A1410-(5/24),IF(OR(PasteData!$U$1="Central Standard Time",PasteData!$U$1="Mountain Daylight Time"),View!A1410-(6/24),IF(OR(PasteData!$U$1="Mountain Standard Time",PasteData!$U$1="Pacific Daylight Time"),View!A1410-(7/24),IF(OR(PasteData!$U$1="Pacific Standard Time",PasteData!$U$1="Alaska Daylight Time"),View!A1410-(8/24),IF(PasteData!$U$1="Alaska Standard Time",View!A1410-(9/24),""))))))</f>
        <v>#VALUE!</v>
      </c>
      <c r="C1410" s="10">
        <f>PasteData!C1413</f>
        <v>0</v>
      </c>
      <c r="D1410" s="10">
        <f t="shared" ref="D1410:D1473" si="111">IF(C1410&lt;=343,0.52*C1410-0.086*J1410+5.75,(0.46*C1410)+(0.000393*(C1410)^2)+2.97)</f>
        <v>5.75</v>
      </c>
      <c r="E1410">
        <f t="shared" si="109"/>
        <v>1</v>
      </c>
      <c r="F1410">
        <f t="shared" si="110"/>
        <v>5.75</v>
      </c>
      <c r="G1410" s="12" t="str">
        <f t="shared" si="107"/>
        <v>Insufficient Data</v>
      </c>
      <c r="H1410" s="13" t="str">
        <f t="shared" si="108"/>
        <v>No Data</v>
      </c>
      <c r="I1410" s="10">
        <f>PasteData!G1413</f>
        <v>0</v>
      </c>
      <c r="J1410" s="10">
        <f>PasteData!H1413</f>
        <v>0</v>
      </c>
    </row>
    <row r="1411" spans="1:10" x14ac:dyDescent="0.3">
      <c r="A1411" s="10" t="str">
        <f>LEFT(PasteData!A1414,19)</f>
        <v/>
      </c>
      <c r="B1411" s="11" t="e">
        <f>IF(PasteData!$U$1="Eastern Daylight Time",View!A1411-(4/24),IF(OR(PasteData!$U$1="Eastern Standard Time",PasteData!$U$1="Central Daylight Time"),View!A1411-(5/24),IF(OR(PasteData!$U$1="Central Standard Time",PasteData!$U$1="Mountain Daylight Time"),View!A1411-(6/24),IF(OR(PasteData!$U$1="Mountain Standard Time",PasteData!$U$1="Pacific Daylight Time"),View!A1411-(7/24),IF(OR(PasteData!$U$1="Pacific Standard Time",PasteData!$U$1="Alaska Daylight Time"),View!A1411-(8/24),IF(PasteData!$U$1="Alaska Standard Time",View!A1411-(9/24),""))))))</f>
        <v>#VALUE!</v>
      </c>
      <c r="C1411" s="10">
        <f>PasteData!C1414</f>
        <v>0</v>
      </c>
      <c r="D1411" s="10">
        <f t="shared" si="111"/>
        <v>5.75</v>
      </c>
      <c r="E1411">
        <f t="shared" si="109"/>
        <v>1</v>
      </c>
      <c r="F1411">
        <f t="shared" si="110"/>
        <v>5.75</v>
      </c>
      <c r="G1411" s="12" t="str">
        <f t="shared" ref="G1411:G1474" si="112">IF(COUNTBLANK(A1411:A1422)&gt;=12,"Insufficient Data",ROUND(IF(AND(TRUNC(F1411,1)&gt;=0,TRUNC(F1411,1)&lt;=12),(50/12)*TRUNC(F1411,1),IF(AND(TRUNC(F1411,1)&gt;=12.1,TRUNC(F1411,1)&lt;=35.4),(49/23.3)*(TRUNC(F1411,1)-12.1)+51,IF(AND(TRUNC(F1411,1)&gt;=35.5,TRUNC(F1411,1)&lt;=55.4),(49/19.9)*(TRUNC(F1411,1)-35.5)+101,IF(AND(TRUNC(F1411,1)&gt;=55.5,TRUNC(F1411,1)&lt;=150.4),(49/94.9)*(TRUNC(F1411,1)-55.5)+151,IF(AND(TRUNC(F1411,1)&gt;=150.5,TRUNC(F1411,1)&lt;=250.4),(99/99.9)*(TRUNC(F1411,1)-150.5)+201,IF(AND(TRUNC(F1411,1)&gt;=250.5,TRUNC(F1411,1)&lt;=350.4),(99/99.9)*(TRUNC(F1411,1)-250.5)+301,IF(TRUNC(F1411,1)&gt;=350.5,(99/149.9)*(TRUNC(F1411,1)-350.5)+401,"No Data"))))))),0))</f>
        <v>Insufficient Data</v>
      </c>
      <c r="H1411" s="13" t="str">
        <f t="shared" ref="H1411:H1474" si="113">IF(ISNUMBER(G1411),IF(AND(G1411&gt;=0,G1411&lt;=50),"Good",IF(AND(G1411&gt;=50,G1411&lt;=100),"Moderate",IF(AND(G1411&gt;=101,G1411&lt;=150),"Unhealthy for Sensitive Groups",IF(AND(G1411&gt;=151,G1411&lt;=200),"Unhealthy",IF(AND(G1411&gt;=201,G1411&lt;=300),"Very Unhealthy",IF(AND(G1411&gt;=301,G1411&lt;=500),"Hazardous",IF(G1411&gt;500,"Beyond the AQI","No Data"))))))),"No Data")</f>
        <v>No Data</v>
      </c>
      <c r="I1411" s="10">
        <f>PasteData!G1414</f>
        <v>0</v>
      </c>
      <c r="J1411" s="10">
        <f>PasteData!H1414</f>
        <v>0</v>
      </c>
    </row>
    <row r="1412" spans="1:10" x14ac:dyDescent="0.3">
      <c r="A1412" s="10" t="str">
        <f>LEFT(PasteData!A1415,19)</f>
        <v/>
      </c>
      <c r="B1412" s="11" t="e">
        <f>IF(PasteData!$U$1="Eastern Daylight Time",View!A1412-(4/24),IF(OR(PasteData!$U$1="Eastern Standard Time",PasteData!$U$1="Central Daylight Time"),View!A1412-(5/24),IF(OR(PasteData!$U$1="Central Standard Time",PasteData!$U$1="Mountain Daylight Time"),View!A1412-(6/24),IF(OR(PasteData!$U$1="Mountain Standard Time",PasteData!$U$1="Pacific Daylight Time"),View!A1412-(7/24),IF(OR(PasteData!$U$1="Pacific Standard Time",PasteData!$U$1="Alaska Daylight Time"),View!A1412-(8/24),IF(PasteData!$U$1="Alaska Standard Time",View!A1412-(9/24),""))))))</f>
        <v>#VALUE!</v>
      </c>
      <c r="C1412" s="10">
        <f>PasteData!C1415</f>
        <v>0</v>
      </c>
      <c r="D1412" s="10">
        <f t="shared" si="111"/>
        <v>5.75</v>
      </c>
      <c r="E1412">
        <f t="shared" si="109"/>
        <v>1</v>
      </c>
      <c r="F1412">
        <f t="shared" si="110"/>
        <v>5.75</v>
      </c>
      <c r="G1412" s="12" t="str">
        <f t="shared" si="112"/>
        <v>Insufficient Data</v>
      </c>
      <c r="H1412" s="13" t="str">
        <f t="shared" si="113"/>
        <v>No Data</v>
      </c>
      <c r="I1412" s="10">
        <f>PasteData!G1415</f>
        <v>0</v>
      </c>
      <c r="J1412" s="10">
        <f>PasteData!H1415</f>
        <v>0</v>
      </c>
    </row>
    <row r="1413" spans="1:10" x14ac:dyDescent="0.3">
      <c r="A1413" s="10" t="str">
        <f>LEFT(PasteData!A1416,19)</f>
        <v/>
      </c>
      <c r="B1413" s="11" t="e">
        <f>IF(PasteData!$U$1="Eastern Daylight Time",View!A1413-(4/24),IF(OR(PasteData!$U$1="Eastern Standard Time",PasteData!$U$1="Central Daylight Time"),View!A1413-(5/24),IF(OR(PasteData!$U$1="Central Standard Time",PasteData!$U$1="Mountain Daylight Time"),View!A1413-(6/24),IF(OR(PasteData!$U$1="Mountain Standard Time",PasteData!$U$1="Pacific Daylight Time"),View!A1413-(7/24),IF(OR(PasteData!$U$1="Pacific Standard Time",PasteData!$U$1="Alaska Daylight Time"),View!A1413-(8/24),IF(PasteData!$U$1="Alaska Standard Time",View!A1413-(9/24),""))))))</f>
        <v>#VALUE!</v>
      </c>
      <c r="C1413" s="10">
        <f>PasteData!C1416</f>
        <v>0</v>
      </c>
      <c r="D1413" s="10">
        <f t="shared" si="111"/>
        <v>5.75</v>
      </c>
      <c r="E1413">
        <f t="shared" si="109"/>
        <v>1</v>
      </c>
      <c r="F1413">
        <f t="shared" si="110"/>
        <v>5.75</v>
      </c>
      <c r="G1413" s="12" t="str">
        <f t="shared" si="112"/>
        <v>Insufficient Data</v>
      </c>
      <c r="H1413" s="13" t="str">
        <f t="shared" si="113"/>
        <v>No Data</v>
      </c>
      <c r="I1413" s="10">
        <f>PasteData!G1416</f>
        <v>0</v>
      </c>
      <c r="J1413" s="10">
        <f>PasteData!H1416</f>
        <v>0</v>
      </c>
    </row>
    <row r="1414" spans="1:10" x14ac:dyDescent="0.3">
      <c r="A1414" s="10" t="str">
        <f>LEFT(PasteData!A1417,19)</f>
        <v/>
      </c>
      <c r="B1414" s="11" t="e">
        <f>IF(PasteData!$U$1="Eastern Daylight Time",View!A1414-(4/24),IF(OR(PasteData!$U$1="Eastern Standard Time",PasteData!$U$1="Central Daylight Time"),View!A1414-(5/24),IF(OR(PasteData!$U$1="Central Standard Time",PasteData!$U$1="Mountain Daylight Time"),View!A1414-(6/24),IF(OR(PasteData!$U$1="Mountain Standard Time",PasteData!$U$1="Pacific Daylight Time"),View!A1414-(7/24),IF(OR(PasteData!$U$1="Pacific Standard Time",PasteData!$U$1="Alaska Daylight Time"),View!A1414-(8/24),IF(PasteData!$U$1="Alaska Standard Time",View!A1414-(9/24),""))))))</f>
        <v>#VALUE!</v>
      </c>
      <c r="C1414" s="10">
        <f>PasteData!C1417</f>
        <v>0</v>
      </c>
      <c r="D1414" s="10">
        <f t="shared" si="111"/>
        <v>5.75</v>
      </c>
      <c r="E1414">
        <f t="shared" si="109"/>
        <v>1</v>
      </c>
      <c r="F1414">
        <f t="shared" si="110"/>
        <v>5.75</v>
      </c>
      <c r="G1414" s="12" t="str">
        <f t="shared" si="112"/>
        <v>Insufficient Data</v>
      </c>
      <c r="H1414" s="13" t="str">
        <f t="shared" si="113"/>
        <v>No Data</v>
      </c>
      <c r="I1414" s="10">
        <f>PasteData!G1417</f>
        <v>0</v>
      </c>
      <c r="J1414" s="10">
        <f>PasteData!H1417</f>
        <v>0</v>
      </c>
    </row>
    <row r="1415" spans="1:10" x14ac:dyDescent="0.3">
      <c r="A1415" s="10" t="str">
        <f>LEFT(PasteData!A1418,19)</f>
        <v/>
      </c>
      <c r="B1415" s="11" t="e">
        <f>IF(PasteData!$U$1="Eastern Daylight Time",View!A1415-(4/24),IF(OR(PasteData!$U$1="Eastern Standard Time",PasteData!$U$1="Central Daylight Time"),View!A1415-(5/24),IF(OR(PasteData!$U$1="Central Standard Time",PasteData!$U$1="Mountain Daylight Time"),View!A1415-(6/24),IF(OR(PasteData!$U$1="Mountain Standard Time",PasteData!$U$1="Pacific Daylight Time"),View!A1415-(7/24),IF(OR(PasteData!$U$1="Pacific Standard Time",PasteData!$U$1="Alaska Daylight Time"),View!A1415-(8/24),IF(PasteData!$U$1="Alaska Standard Time",View!A1415-(9/24),""))))))</f>
        <v>#VALUE!</v>
      </c>
      <c r="C1415" s="10">
        <f>PasteData!C1418</f>
        <v>0</v>
      </c>
      <c r="D1415" s="10">
        <f t="shared" si="111"/>
        <v>5.75</v>
      </c>
      <c r="E1415">
        <f t="shared" si="109"/>
        <v>1</v>
      </c>
      <c r="F1415">
        <f t="shared" si="110"/>
        <v>5.75</v>
      </c>
      <c r="G1415" s="12" t="str">
        <f t="shared" si="112"/>
        <v>Insufficient Data</v>
      </c>
      <c r="H1415" s="13" t="str">
        <f t="shared" si="113"/>
        <v>No Data</v>
      </c>
      <c r="I1415" s="10">
        <f>PasteData!G1418</f>
        <v>0</v>
      </c>
      <c r="J1415" s="10">
        <f>PasteData!H1418</f>
        <v>0</v>
      </c>
    </row>
    <row r="1416" spans="1:10" x14ac:dyDescent="0.3">
      <c r="A1416" s="10" t="str">
        <f>LEFT(PasteData!A1419,19)</f>
        <v/>
      </c>
      <c r="B1416" s="11" t="e">
        <f>IF(PasteData!$U$1="Eastern Daylight Time",View!A1416-(4/24),IF(OR(PasteData!$U$1="Eastern Standard Time",PasteData!$U$1="Central Daylight Time"),View!A1416-(5/24),IF(OR(PasteData!$U$1="Central Standard Time",PasteData!$U$1="Mountain Daylight Time"),View!A1416-(6/24),IF(OR(PasteData!$U$1="Mountain Standard Time",PasteData!$U$1="Pacific Daylight Time"),View!A1416-(7/24),IF(OR(PasteData!$U$1="Pacific Standard Time",PasteData!$U$1="Alaska Daylight Time"),View!A1416-(8/24),IF(PasteData!$U$1="Alaska Standard Time",View!A1416-(9/24),""))))))</f>
        <v>#VALUE!</v>
      </c>
      <c r="C1416" s="10">
        <f>PasteData!C1419</f>
        <v>0</v>
      </c>
      <c r="D1416" s="10">
        <f t="shared" si="111"/>
        <v>5.75</v>
      </c>
      <c r="E1416">
        <f t="shared" si="109"/>
        <v>1</v>
      </c>
      <c r="F1416">
        <f t="shared" si="110"/>
        <v>5.75</v>
      </c>
      <c r="G1416" s="12" t="str">
        <f t="shared" si="112"/>
        <v>Insufficient Data</v>
      </c>
      <c r="H1416" s="13" t="str">
        <f t="shared" si="113"/>
        <v>No Data</v>
      </c>
      <c r="I1416" s="10">
        <f>PasteData!G1419</f>
        <v>0</v>
      </c>
      <c r="J1416" s="10">
        <f>PasteData!H1419</f>
        <v>0</v>
      </c>
    </row>
    <row r="1417" spans="1:10" x14ac:dyDescent="0.3">
      <c r="A1417" s="10" t="str">
        <f>LEFT(PasteData!A1420,19)</f>
        <v/>
      </c>
      <c r="B1417" s="11" t="e">
        <f>IF(PasteData!$U$1="Eastern Daylight Time",View!A1417-(4/24),IF(OR(PasteData!$U$1="Eastern Standard Time",PasteData!$U$1="Central Daylight Time"),View!A1417-(5/24),IF(OR(PasteData!$U$1="Central Standard Time",PasteData!$U$1="Mountain Daylight Time"),View!A1417-(6/24),IF(OR(PasteData!$U$1="Mountain Standard Time",PasteData!$U$1="Pacific Daylight Time"),View!A1417-(7/24),IF(OR(PasteData!$U$1="Pacific Standard Time",PasteData!$U$1="Alaska Daylight Time"),View!A1417-(8/24),IF(PasteData!$U$1="Alaska Standard Time",View!A1417-(9/24),""))))))</f>
        <v>#VALUE!</v>
      </c>
      <c r="C1417" s="10">
        <f>PasteData!C1420</f>
        <v>0</v>
      </c>
      <c r="D1417" s="10">
        <f t="shared" si="111"/>
        <v>5.75</v>
      </c>
      <c r="E1417">
        <f t="shared" si="109"/>
        <v>1</v>
      </c>
      <c r="F1417">
        <f t="shared" si="110"/>
        <v>5.75</v>
      </c>
      <c r="G1417" s="12" t="str">
        <f t="shared" si="112"/>
        <v>Insufficient Data</v>
      </c>
      <c r="H1417" s="13" t="str">
        <f t="shared" si="113"/>
        <v>No Data</v>
      </c>
      <c r="I1417" s="10">
        <f>PasteData!G1420</f>
        <v>0</v>
      </c>
      <c r="J1417" s="10">
        <f>PasteData!H1420</f>
        <v>0</v>
      </c>
    </row>
    <row r="1418" spans="1:10" x14ac:dyDescent="0.3">
      <c r="A1418" s="10" t="str">
        <f>LEFT(PasteData!A1421,19)</f>
        <v/>
      </c>
      <c r="B1418" s="11" t="e">
        <f>IF(PasteData!$U$1="Eastern Daylight Time",View!A1418-(4/24),IF(OR(PasteData!$U$1="Eastern Standard Time",PasteData!$U$1="Central Daylight Time"),View!A1418-(5/24),IF(OR(PasteData!$U$1="Central Standard Time",PasteData!$U$1="Mountain Daylight Time"),View!A1418-(6/24),IF(OR(PasteData!$U$1="Mountain Standard Time",PasteData!$U$1="Pacific Daylight Time"),View!A1418-(7/24),IF(OR(PasteData!$U$1="Pacific Standard Time",PasteData!$U$1="Alaska Daylight Time"),View!A1418-(8/24),IF(PasteData!$U$1="Alaska Standard Time",View!A1418-(9/24),""))))))</f>
        <v>#VALUE!</v>
      </c>
      <c r="C1418" s="10">
        <f>PasteData!C1421</f>
        <v>0</v>
      </c>
      <c r="D1418" s="10">
        <f t="shared" si="111"/>
        <v>5.75</v>
      </c>
      <c r="E1418">
        <f t="shared" si="109"/>
        <v>1</v>
      </c>
      <c r="F1418">
        <f t="shared" si="110"/>
        <v>5.75</v>
      </c>
      <c r="G1418" s="12" t="str">
        <f t="shared" si="112"/>
        <v>Insufficient Data</v>
      </c>
      <c r="H1418" s="13" t="str">
        <f t="shared" si="113"/>
        <v>No Data</v>
      </c>
      <c r="I1418" s="10">
        <f>PasteData!G1421</f>
        <v>0</v>
      </c>
      <c r="J1418" s="10">
        <f>PasteData!H1421</f>
        <v>0</v>
      </c>
    </row>
    <row r="1419" spans="1:10" x14ac:dyDescent="0.3">
      <c r="A1419" s="10" t="str">
        <f>LEFT(PasteData!A1422,19)</f>
        <v/>
      </c>
      <c r="B1419" s="11" t="e">
        <f>IF(PasteData!$U$1="Eastern Daylight Time",View!A1419-(4/24),IF(OR(PasteData!$U$1="Eastern Standard Time",PasteData!$U$1="Central Daylight Time"),View!A1419-(5/24),IF(OR(PasteData!$U$1="Central Standard Time",PasteData!$U$1="Mountain Daylight Time"),View!A1419-(6/24),IF(OR(PasteData!$U$1="Mountain Standard Time",PasteData!$U$1="Pacific Daylight Time"),View!A1419-(7/24),IF(OR(PasteData!$U$1="Pacific Standard Time",PasteData!$U$1="Alaska Daylight Time"),View!A1419-(8/24),IF(PasteData!$U$1="Alaska Standard Time",View!A1419-(9/24),""))))))</f>
        <v>#VALUE!</v>
      </c>
      <c r="C1419" s="10">
        <f>PasteData!C1422</f>
        <v>0</v>
      </c>
      <c r="D1419" s="10">
        <f t="shared" si="111"/>
        <v>5.75</v>
      </c>
      <c r="E1419">
        <f t="shared" si="109"/>
        <v>1</v>
      </c>
      <c r="F1419">
        <f t="shared" si="110"/>
        <v>5.75</v>
      </c>
      <c r="G1419" s="12" t="str">
        <f t="shared" si="112"/>
        <v>Insufficient Data</v>
      </c>
      <c r="H1419" s="13" t="str">
        <f t="shared" si="113"/>
        <v>No Data</v>
      </c>
      <c r="I1419" s="10">
        <f>PasteData!G1422</f>
        <v>0</v>
      </c>
      <c r="J1419" s="10">
        <f>PasteData!H1422</f>
        <v>0</v>
      </c>
    </row>
    <row r="1420" spans="1:10" x14ac:dyDescent="0.3">
      <c r="A1420" s="10" t="str">
        <f>LEFT(PasteData!A1423,19)</f>
        <v/>
      </c>
      <c r="B1420" s="11" t="e">
        <f>IF(PasteData!$U$1="Eastern Daylight Time",View!A1420-(4/24),IF(OR(PasteData!$U$1="Eastern Standard Time",PasteData!$U$1="Central Daylight Time"),View!A1420-(5/24),IF(OR(PasteData!$U$1="Central Standard Time",PasteData!$U$1="Mountain Daylight Time"),View!A1420-(6/24),IF(OR(PasteData!$U$1="Mountain Standard Time",PasteData!$U$1="Pacific Daylight Time"),View!A1420-(7/24),IF(OR(PasteData!$U$1="Pacific Standard Time",PasteData!$U$1="Alaska Daylight Time"),View!A1420-(8/24),IF(PasteData!$U$1="Alaska Standard Time",View!A1420-(9/24),""))))))</f>
        <v>#VALUE!</v>
      </c>
      <c r="C1420" s="10">
        <f>PasteData!C1423</f>
        <v>0</v>
      </c>
      <c r="D1420" s="10">
        <f t="shared" si="111"/>
        <v>5.75</v>
      </c>
      <c r="E1420">
        <f t="shared" si="109"/>
        <v>1</v>
      </c>
      <c r="F1420">
        <f t="shared" si="110"/>
        <v>5.75</v>
      </c>
      <c r="G1420" s="12" t="str">
        <f t="shared" si="112"/>
        <v>Insufficient Data</v>
      </c>
      <c r="H1420" s="13" t="str">
        <f t="shared" si="113"/>
        <v>No Data</v>
      </c>
      <c r="I1420" s="10">
        <f>PasteData!G1423</f>
        <v>0</v>
      </c>
      <c r="J1420" s="10">
        <f>PasteData!H1423</f>
        <v>0</v>
      </c>
    </row>
    <row r="1421" spans="1:10" x14ac:dyDescent="0.3">
      <c r="A1421" s="10" t="str">
        <f>LEFT(PasteData!A1424,19)</f>
        <v/>
      </c>
      <c r="B1421" s="11" t="e">
        <f>IF(PasteData!$U$1="Eastern Daylight Time",View!A1421-(4/24),IF(OR(PasteData!$U$1="Eastern Standard Time",PasteData!$U$1="Central Daylight Time"),View!A1421-(5/24),IF(OR(PasteData!$U$1="Central Standard Time",PasteData!$U$1="Mountain Daylight Time"),View!A1421-(6/24),IF(OR(PasteData!$U$1="Mountain Standard Time",PasteData!$U$1="Pacific Daylight Time"),View!A1421-(7/24),IF(OR(PasteData!$U$1="Pacific Standard Time",PasteData!$U$1="Alaska Daylight Time"),View!A1421-(8/24),IF(PasteData!$U$1="Alaska Standard Time",View!A1421-(9/24),""))))))</f>
        <v>#VALUE!</v>
      </c>
      <c r="C1421" s="10">
        <f>PasteData!C1424</f>
        <v>0</v>
      </c>
      <c r="D1421" s="10">
        <f t="shared" si="111"/>
        <v>5.75</v>
      </c>
      <c r="E1421">
        <f t="shared" si="109"/>
        <v>1</v>
      </c>
      <c r="F1421">
        <f t="shared" si="110"/>
        <v>5.75</v>
      </c>
      <c r="G1421" s="12" t="str">
        <f t="shared" si="112"/>
        <v>Insufficient Data</v>
      </c>
      <c r="H1421" s="13" t="str">
        <f t="shared" si="113"/>
        <v>No Data</v>
      </c>
      <c r="I1421" s="10">
        <f>PasteData!G1424</f>
        <v>0</v>
      </c>
      <c r="J1421" s="10">
        <f>PasteData!H1424</f>
        <v>0</v>
      </c>
    </row>
    <row r="1422" spans="1:10" x14ac:dyDescent="0.3">
      <c r="A1422" s="10" t="str">
        <f>LEFT(PasteData!A1425,19)</f>
        <v/>
      </c>
      <c r="B1422" s="11" t="e">
        <f>IF(PasteData!$U$1="Eastern Daylight Time",View!A1422-(4/24),IF(OR(PasteData!$U$1="Eastern Standard Time",PasteData!$U$1="Central Daylight Time"),View!A1422-(5/24),IF(OR(PasteData!$U$1="Central Standard Time",PasteData!$U$1="Mountain Daylight Time"),View!A1422-(6/24),IF(OR(PasteData!$U$1="Mountain Standard Time",PasteData!$U$1="Pacific Daylight Time"),View!A1422-(7/24),IF(OR(PasteData!$U$1="Pacific Standard Time",PasteData!$U$1="Alaska Daylight Time"),View!A1422-(8/24),IF(PasteData!$U$1="Alaska Standard Time",View!A1422-(9/24),""))))))</f>
        <v>#VALUE!</v>
      </c>
      <c r="C1422" s="10">
        <f>PasteData!C1425</f>
        <v>0</v>
      </c>
      <c r="D1422" s="10">
        <f t="shared" si="111"/>
        <v>5.75</v>
      </c>
      <c r="E1422">
        <f t="shared" ref="E1422:E1485" si="114">IF(1-(MAX(D1411:D1422)-MIN(D1411:D1422))/MAX(D1411:D1422)&lt;0.5,0.5,1-((MAX(D1411:D1422)-MIN(D1411:D1422))/MAX(D1411:D1422)))</f>
        <v>1</v>
      </c>
      <c r="F1422">
        <f t="shared" ref="F1422:F1485" si="115">((D1422*(E1422^0))+(D1421*(E1422^1))+(D1420*(E1422^2))+(D1419*(E1422^3))+(D1418*(E1422^4))+(D1417*(E1422^5))+(D1416*(E1422^6))+(D1415*(E1422^7))+(D1414*(E1422^8))+(D1413*(E1422^9))+(D1412*(E1422^10))+(D1411*(E1422^11)))/((E1422^0)+(E1422^1)+(E1422^2)+(E1422^3)+(E1422^4)+(E1422^5)+(E1422^6)+(E1422^7)+(E1422^8)+(E1422^9)+(E1422^10)+(E1422^11))</f>
        <v>5.75</v>
      </c>
      <c r="G1422" s="12" t="str">
        <f t="shared" si="112"/>
        <v>Insufficient Data</v>
      </c>
      <c r="H1422" s="13" t="str">
        <f t="shared" si="113"/>
        <v>No Data</v>
      </c>
      <c r="I1422" s="10">
        <f>PasteData!G1425</f>
        <v>0</v>
      </c>
      <c r="J1422" s="10">
        <f>PasteData!H1425</f>
        <v>0</v>
      </c>
    </row>
    <row r="1423" spans="1:10" x14ac:dyDescent="0.3">
      <c r="A1423" s="10" t="str">
        <f>LEFT(PasteData!A1426,19)</f>
        <v/>
      </c>
      <c r="B1423" s="11" t="e">
        <f>IF(PasteData!$U$1="Eastern Daylight Time",View!A1423-(4/24),IF(OR(PasteData!$U$1="Eastern Standard Time",PasteData!$U$1="Central Daylight Time"),View!A1423-(5/24),IF(OR(PasteData!$U$1="Central Standard Time",PasteData!$U$1="Mountain Daylight Time"),View!A1423-(6/24),IF(OR(PasteData!$U$1="Mountain Standard Time",PasteData!$U$1="Pacific Daylight Time"),View!A1423-(7/24),IF(OR(PasteData!$U$1="Pacific Standard Time",PasteData!$U$1="Alaska Daylight Time"),View!A1423-(8/24),IF(PasteData!$U$1="Alaska Standard Time",View!A1423-(9/24),""))))))</f>
        <v>#VALUE!</v>
      </c>
      <c r="C1423" s="10">
        <f>PasteData!C1426</f>
        <v>0</v>
      </c>
      <c r="D1423" s="10">
        <f t="shared" si="111"/>
        <v>5.75</v>
      </c>
      <c r="E1423">
        <f t="shared" si="114"/>
        <v>1</v>
      </c>
      <c r="F1423">
        <f t="shared" si="115"/>
        <v>5.75</v>
      </c>
      <c r="G1423" s="12" t="str">
        <f t="shared" si="112"/>
        <v>Insufficient Data</v>
      </c>
      <c r="H1423" s="13" t="str">
        <f t="shared" si="113"/>
        <v>No Data</v>
      </c>
      <c r="I1423" s="10">
        <f>PasteData!G1426</f>
        <v>0</v>
      </c>
      <c r="J1423" s="10">
        <f>PasteData!H1426</f>
        <v>0</v>
      </c>
    </row>
    <row r="1424" spans="1:10" x14ac:dyDescent="0.3">
      <c r="A1424" s="10" t="str">
        <f>LEFT(PasteData!A1427,19)</f>
        <v/>
      </c>
      <c r="B1424" s="11" t="e">
        <f>IF(PasteData!$U$1="Eastern Daylight Time",View!A1424-(4/24),IF(OR(PasteData!$U$1="Eastern Standard Time",PasteData!$U$1="Central Daylight Time"),View!A1424-(5/24),IF(OR(PasteData!$U$1="Central Standard Time",PasteData!$U$1="Mountain Daylight Time"),View!A1424-(6/24),IF(OR(PasteData!$U$1="Mountain Standard Time",PasteData!$U$1="Pacific Daylight Time"),View!A1424-(7/24),IF(OR(PasteData!$U$1="Pacific Standard Time",PasteData!$U$1="Alaska Daylight Time"),View!A1424-(8/24),IF(PasteData!$U$1="Alaska Standard Time",View!A1424-(9/24),""))))))</f>
        <v>#VALUE!</v>
      </c>
      <c r="C1424" s="10">
        <f>PasteData!C1427</f>
        <v>0</v>
      </c>
      <c r="D1424" s="10">
        <f t="shared" si="111"/>
        <v>5.75</v>
      </c>
      <c r="E1424">
        <f t="shared" si="114"/>
        <v>1</v>
      </c>
      <c r="F1424">
        <f t="shared" si="115"/>
        <v>5.75</v>
      </c>
      <c r="G1424" s="12" t="str">
        <f t="shared" si="112"/>
        <v>Insufficient Data</v>
      </c>
      <c r="H1424" s="13" t="str">
        <f t="shared" si="113"/>
        <v>No Data</v>
      </c>
      <c r="I1424" s="10">
        <f>PasteData!G1427</f>
        <v>0</v>
      </c>
      <c r="J1424" s="10">
        <f>PasteData!H1427</f>
        <v>0</v>
      </c>
    </row>
    <row r="1425" spans="1:10" x14ac:dyDescent="0.3">
      <c r="A1425" s="10" t="str">
        <f>LEFT(PasteData!A1428,19)</f>
        <v/>
      </c>
      <c r="B1425" s="11" t="e">
        <f>IF(PasteData!$U$1="Eastern Daylight Time",View!A1425-(4/24),IF(OR(PasteData!$U$1="Eastern Standard Time",PasteData!$U$1="Central Daylight Time"),View!A1425-(5/24),IF(OR(PasteData!$U$1="Central Standard Time",PasteData!$U$1="Mountain Daylight Time"),View!A1425-(6/24),IF(OR(PasteData!$U$1="Mountain Standard Time",PasteData!$U$1="Pacific Daylight Time"),View!A1425-(7/24),IF(OR(PasteData!$U$1="Pacific Standard Time",PasteData!$U$1="Alaska Daylight Time"),View!A1425-(8/24),IF(PasteData!$U$1="Alaska Standard Time",View!A1425-(9/24),""))))))</f>
        <v>#VALUE!</v>
      </c>
      <c r="C1425" s="10">
        <f>PasteData!C1428</f>
        <v>0</v>
      </c>
      <c r="D1425" s="10">
        <f t="shared" si="111"/>
        <v>5.75</v>
      </c>
      <c r="E1425">
        <f t="shared" si="114"/>
        <v>1</v>
      </c>
      <c r="F1425">
        <f t="shared" si="115"/>
        <v>5.75</v>
      </c>
      <c r="G1425" s="12" t="str">
        <f t="shared" si="112"/>
        <v>Insufficient Data</v>
      </c>
      <c r="H1425" s="13" t="str">
        <f t="shared" si="113"/>
        <v>No Data</v>
      </c>
      <c r="I1425" s="10">
        <f>PasteData!G1428</f>
        <v>0</v>
      </c>
      <c r="J1425" s="10">
        <f>PasteData!H1428</f>
        <v>0</v>
      </c>
    </row>
    <row r="1426" spans="1:10" x14ac:dyDescent="0.3">
      <c r="A1426" s="10" t="str">
        <f>LEFT(PasteData!A1429,19)</f>
        <v/>
      </c>
      <c r="B1426" s="11" t="e">
        <f>IF(PasteData!$U$1="Eastern Daylight Time",View!A1426-(4/24),IF(OR(PasteData!$U$1="Eastern Standard Time",PasteData!$U$1="Central Daylight Time"),View!A1426-(5/24),IF(OR(PasteData!$U$1="Central Standard Time",PasteData!$U$1="Mountain Daylight Time"),View!A1426-(6/24),IF(OR(PasteData!$U$1="Mountain Standard Time",PasteData!$U$1="Pacific Daylight Time"),View!A1426-(7/24),IF(OR(PasteData!$U$1="Pacific Standard Time",PasteData!$U$1="Alaska Daylight Time"),View!A1426-(8/24),IF(PasteData!$U$1="Alaska Standard Time",View!A1426-(9/24),""))))))</f>
        <v>#VALUE!</v>
      </c>
      <c r="C1426" s="10">
        <f>PasteData!C1429</f>
        <v>0</v>
      </c>
      <c r="D1426" s="10">
        <f t="shared" si="111"/>
        <v>5.75</v>
      </c>
      <c r="E1426">
        <f t="shared" si="114"/>
        <v>1</v>
      </c>
      <c r="F1426">
        <f t="shared" si="115"/>
        <v>5.75</v>
      </c>
      <c r="G1426" s="12" t="str">
        <f t="shared" si="112"/>
        <v>Insufficient Data</v>
      </c>
      <c r="H1426" s="13" t="str">
        <f t="shared" si="113"/>
        <v>No Data</v>
      </c>
      <c r="I1426" s="10">
        <f>PasteData!G1429</f>
        <v>0</v>
      </c>
      <c r="J1426" s="10">
        <f>PasteData!H1429</f>
        <v>0</v>
      </c>
    </row>
    <row r="1427" spans="1:10" x14ac:dyDescent="0.3">
      <c r="A1427" s="10" t="str">
        <f>LEFT(PasteData!A1430,19)</f>
        <v/>
      </c>
      <c r="B1427" s="11" t="e">
        <f>IF(PasteData!$U$1="Eastern Daylight Time",View!A1427-(4/24),IF(OR(PasteData!$U$1="Eastern Standard Time",PasteData!$U$1="Central Daylight Time"),View!A1427-(5/24),IF(OR(PasteData!$U$1="Central Standard Time",PasteData!$U$1="Mountain Daylight Time"),View!A1427-(6/24),IF(OR(PasteData!$U$1="Mountain Standard Time",PasteData!$U$1="Pacific Daylight Time"),View!A1427-(7/24),IF(OR(PasteData!$U$1="Pacific Standard Time",PasteData!$U$1="Alaska Daylight Time"),View!A1427-(8/24),IF(PasteData!$U$1="Alaska Standard Time",View!A1427-(9/24),""))))))</f>
        <v>#VALUE!</v>
      </c>
      <c r="C1427" s="10">
        <f>PasteData!C1430</f>
        <v>0</v>
      </c>
      <c r="D1427" s="10">
        <f t="shared" si="111"/>
        <v>5.75</v>
      </c>
      <c r="E1427">
        <f t="shared" si="114"/>
        <v>1</v>
      </c>
      <c r="F1427">
        <f t="shared" si="115"/>
        <v>5.75</v>
      </c>
      <c r="G1427" s="12" t="str">
        <f t="shared" si="112"/>
        <v>Insufficient Data</v>
      </c>
      <c r="H1427" s="13" t="str">
        <f t="shared" si="113"/>
        <v>No Data</v>
      </c>
      <c r="I1427" s="10">
        <f>PasteData!G1430</f>
        <v>0</v>
      </c>
      <c r="J1427" s="10">
        <f>PasteData!H1430</f>
        <v>0</v>
      </c>
    </row>
    <row r="1428" spans="1:10" x14ac:dyDescent="0.3">
      <c r="A1428" s="10" t="str">
        <f>LEFT(PasteData!A1431,19)</f>
        <v/>
      </c>
      <c r="B1428" s="11" t="e">
        <f>IF(PasteData!$U$1="Eastern Daylight Time",View!A1428-(4/24),IF(OR(PasteData!$U$1="Eastern Standard Time",PasteData!$U$1="Central Daylight Time"),View!A1428-(5/24),IF(OR(PasteData!$U$1="Central Standard Time",PasteData!$U$1="Mountain Daylight Time"),View!A1428-(6/24),IF(OR(PasteData!$U$1="Mountain Standard Time",PasteData!$U$1="Pacific Daylight Time"),View!A1428-(7/24),IF(OR(PasteData!$U$1="Pacific Standard Time",PasteData!$U$1="Alaska Daylight Time"),View!A1428-(8/24),IF(PasteData!$U$1="Alaska Standard Time",View!A1428-(9/24),""))))))</f>
        <v>#VALUE!</v>
      </c>
      <c r="C1428" s="10">
        <f>PasteData!C1431</f>
        <v>0</v>
      </c>
      <c r="D1428" s="10">
        <f t="shared" si="111"/>
        <v>5.75</v>
      </c>
      <c r="E1428">
        <f t="shared" si="114"/>
        <v>1</v>
      </c>
      <c r="F1428">
        <f t="shared" si="115"/>
        <v>5.75</v>
      </c>
      <c r="G1428" s="12" t="str">
        <f t="shared" si="112"/>
        <v>Insufficient Data</v>
      </c>
      <c r="H1428" s="13" t="str">
        <f t="shared" si="113"/>
        <v>No Data</v>
      </c>
      <c r="I1428" s="10">
        <f>PasteData!G1431</f>
        <v>0</v>
      </c>
      <c r="J1428" s="10">
        <f>PasteData!H1431</f>
        <v>0</v>
      </c>
    </row>
    <row r="1429" spans="1:10" x14ac:dyDescent="0.3">
      <c r="A1429" s="10" t="str">
        <f>LEFT(PasteData!A1432,19)</f>
        <v/>
      </c>
      <c r="B1429" s="11" t="e">
        <f>IF(PasteData!$U$1="Eastern Daylight Time",View!A1429-(4/24),IF(OR(PasteData!$U$1="Eastern Standard Time",PasteData!$U$1="Central Daylight Time"),View!A1429-(5/24),IF(OR(PasteData!$U$1="Central Standard Time",PasteData!$U$1="Mountain Daylight Time"),View!A1429-(6/24),IF(OR(PasteData!$U$1="Mountain Standard Time",PasteData!$U$1="Pacific Daylight Time"),View!A1429-(7/24),IF(OR(PasteData!$U$1="Pacific Standard Time",PasteData!$U$1="Alaska Daylight Time"),View!A1429-(8/24),IF(PasteData!$U$1="Alaska Standard Time",View!A1429-(9/24),""))))))</f>
        <v>#VALUE!</v>
      </c>
      <c r="C1429" s="10">
        <f>PasteData!C1432</f>
        <v>0</v>
      </c>
      <c r="D1429" s="10">
        <f t="shared" si="111"/>
        <v>5.75</v>
      </c>
      <c r="E1429">
        <f t="shared" si="114"/>
        <v>1</v>
      </c>
      <c r="F1429">
        <f t="shared" si="115"/>
        <v>5.75</v>
      </c>
      <c r="G1429" s="12" t="str">
        <f t="shared" si="112"/>
        <v>Insufficient Data</v>
      </c>
      <c r="H1429" s="13" t="str">
        <f t="shared" si="113"/>
        <v>No Data</v>
      </c>
      <c r="I1429" s="10">
        <f>PasteData!G1432</f>
        <v>0</v>
      </c>
      <c r="J1429" s="10">
        <f>PasteData!H1432</f>
        <v>0</v>
      </c>
    </row>
    <row r="1430" spans="1:10" x14ac:dyDescent="0.3">
      <c r="A1430" s="10" t="str">
        <f>LEFT(PasteData!A1433,19)</f>
        <v/>
      </c>
      <c r="B1430" s="11" t="e">
        <f>IF(PasteData!$U$1="Eastern Daylight Time",View!A1430-(4/24),IF(OR(PasteData!$U$1="Eastern Standard Time",PasteData!$U$1="Central Daylight Time"),View!A1430-(5/24),IF(OR(PasteData!$U$1="Central Standard Time",PasteData!$U$1="Mountain Daylight Time"),View!A1430-(6/24),IF(OR(PasteData!$U$1="Mountain Standard Time",PasteData!$U$1="Pacific Daylight Time"),View!A1430-(7/24),IF(OR(PasteData!$U$1="Pacific Standard Time",PasteData!$U$1="Alaska Daylight Time"),View!A1430-(8/24),IF(PasteData!$U$1="Alaska Standard Time",View!A1430-(9/24),""))))))</f>
        <v>#VALUE!</v>
      </c>
      <c r="C1430" s="10">
        <f>PasteData!C1433</f>
        <v>0</v>
      </c>
      <c r="D1430" s="10">
        <f t="shared" si="111"/>
        <v>5.75</v>
      </c>
      <c r="E1430">
        <f t="shared" si="114"/>
        <v>1</v>
      </c>
      <c r="F1430">
        <f t="shared" si="115"/>
        <v>5.75</v>
      </c>
      <c r="G1430" s="12" t="str">
        <f t="shared" si="112"/>
        <v>Insufficient Data</v>
      </c>
      <c r="H1430" s="13" t="str">
        <f t="shared" si="113"/>
        <v>No Data</v>
      </c>
      <c r="I1430" s="10">
        <f>PasteData!G1433</f>
        <v>0</v>
      </c>
      <c r="J1430" s="10">
        <f>PasteData!H1433</f>
        <v>0</v>
      </c>
    </row>
    <row r="1431" spans="1:10" x14ac:dyDescent="0.3">
      <c r="A1431" s="10" t="str">
        <f>LEFT(PasteData!A1434,19)</f>
        <v/>
      </c>
      <c r="B1431" s="11" t="e">
        <f>IF(PasteData!$U$1="Eastern Daylight Time",View!A1431-(4/24),IF(OR(PasteData!$U$1="Eastern Standard Time",PasteData!$U$1="Central Daylight Time"),View!A1431-(5/24),IF(OR(PasteData!$U$1="Central Standard Time",PasteData!$U$1="Mountain Daylight Time"),View!A1431-(6/24),IF(OR(PasteData!$U$1="Mountain Standard Time",PasteData!$U$1="Pacific Daylight Time"),View!A1431-(7/24),IF(OR(PasteData!$U$1="Pacific Standard Time",PasteData!$U$1="Alaska Daylight Time"),View!A1431-(8/24),IF(PasteData!$U$1="Alaska Standard Time",View!A1431-(9/24),""))))))</f>
        <v>#VALUE!</v>
      </c>
      <c r="C1431" s="10">
        <f>PasteData!C1434</f>
        <v>0</v>
      </c>
      <c r="D1431" s="10">
        <f t="shared" si="111"/>
        <v>5.75</v>
      </c>
      <c r="E1431">
        <f t="shared" si="114"/>
        <v>1</v>
      </c>
      <c r="F1431">
        <f t="shared" si="115"/>
        <v>5.75</v>
      </c>
      <c r="G1431" s="12" t="str">
        <f t="shared" si="112"/>
        <v>Insufficient Data</v>
      </c>
      <c r="H1431" s="13" t="str">
        <f t="shared" si="113"/>
        <v>No Data</v>
      </c>
      <c r="I1431" s="10">
        <f>PasteData!G1434</f>
        <v>0</v>
      </c>
      <c r="J1431" s="10">
        <f>PasteData!H1434</f>
        <v>0</v>
      </c>
    </row>
    <row r="1432" spans="1:10" x14ac:dyDescent="0.3">
      <c r="A1432" s="10" t="str">
        <f>LEFT(PasteData!A1435,19)</f>
        <v/>
      </c>
      <c r="B1432" s="11" t="e">
        <f>IF(PasteData!$U$1="Eastern Daylight Time",View!A1432-(4/24),IF(OR(PasteData!$U$1="Eastern Standard Time",PasteData!$U$1="Central Daylight Time"),View!A1432-(5/24),IF(OR(PasteData!$U$1="Central Standard Time",PasteData!$U$1="Mountain Daylight Time"),View!A1432-(6/24),IF(OR(PasteData!$U$1="Mountain Standard Time",PasteData!$U$1="Pacific Daylight Time"),View!A1432-(7/24),IF(OR(PasteData!$U$1="Pacific Standard Time",PasteData!$U$1="Alaska Daylight Time"),View!A1432-(8/24),IF(PasteData!$U$1="Alaska Standard Time",View!A1432-(9/24),""))))))</f>
        <v>#VALUE!</v>
      </c>
      <c r="C1432" s="10">
        <f>PasteData!C1435</f>
        <v>0</v>
      </c>
      <c r="D1432" s="10">
        <f t="shared" si="111"/>
        <v>5.75</v>
      </c>
      <c r="E1432">
        <f t="shared" si="114"/>
        <v>1</v>
      </c>
      <c r="F1432">
        <f t="shared" si="115"/>
        <v>5.75</v>
      </c>
      <c r="G1432" s="12" t="str">
        <f t="shared" si="112"/>
        <v>Insufficient Data</v>
      </c>
      <c r="H1432" s="13" t="str">
        <f t="shared" si="113"/>
        <v>No Data</v>
      </c>
      <c r="I1432" s="10">
        <f>PasteData!G1435</f>
        <v>0</v>
      </c>
      <c r="J1432" s="10">
        <f>PasteData!H1435</f>
        <v>0</v>
      </c>
    </row>
    <row r="1433" spans="1:10" x14ac:dyDescent="0.3">
      <c r="A1433" s="10" t="str">
        <f>LEFT(PasteData!A1436,19)</f>
        <v/>
      </c>
      <c r="B1433" s="11" t="e">
        <f>IF(PasteData!$U$1="Eastern Daylight Time",View!A1433-(4/24),IF(OR(PasteData!$U$1="Eastern Standard Time",PasteData!$U$1="Central Daylight Time"),View!A1433-(5/24),IF(OR(PasteData!$U$1="Central Standard Time",PasteData!$U$1="Mountain Daylight Time"),View!A1433-(6/24),IF(OR(PasteData!$U$1="Mountain Standard Time",PasteData!$U$1="Pacific Daylight Time"),View!A1433-(7/24),IF(OR(PasteData!$U$1="Pacific Standard Time",PasteData!$U$1="Alaska Daylight Time"),View!A1433-(8/24),IF(PasteData!$U$1="Alaska Standard Time",View!A1433-(9/24),""))))))</f>
        <v>#VALUE!</v>
      </c>
      <c r="C1433" s="10">
        <f>PasteData!C1436</f>
        <v>0</v>
      </c>
      <c r="D1433" s="10">
        <f t="shared" si="111"/>
        <v>5.75</v>
      </c>
      <c r="E1433">
        <f t="shared" si="114"/>
        <v>1</v>
      </c>
      <c r="F1433">
        <f t="shared" si="115"/>
        <v>5.75</v>
      </c>
      <c r="G1433" s="12" t="str">
        <f t="shared" si="112"/>
        <v>Insufficient Data</v>
      </c>
      <c r="H1433" s="13" t="str">
        <f t="shared" si="113"/>
        <v>No Data</v>
      </c>
      <c r="I1433" s="10">
        <f>PasteData!G1436</f>
        <v>0</v>
      </c>
      <c r="J1433" s="10">
        <f>PasteData!H1436</f>
        <v>0</v>
      </c>
    </row>
    <row r="1434" spans="1:10" x14ac:dyDescent="0.3">
      <c r="A1434" s="10" t="str">
        <f>LEFT(PasteData!A1437,19)</f>
        <v/>
      </c>
      <c r="B1434" s="11" t="e">
        <f>IF(PasteData!$U$1="Eastern Daylight Time",View!A1434-(4/24),IF(OR(PasteData!$U$1="Eastern Standard Time",PasteData!$U$1="Central Daylight Time"),View!A1434-(5/24),IF(OR(PasteData!$U$1="Central Standard Time",PasteData!$U$1="Mountain Daylight Time"),View!A1434-(6/24),IF(OR(PasteData!$U$1="Mountain Standard Time",PasteData!$U$1="Pacific Daylight Time"),View!A1434-(7/24),IF(OR(PasteData!$U$1="Pacific Standard Time",PasteData!$U$1="Alaska Daylight Time"),View!A1434-(8/24),IF(PasteData!$U$1="Alaska Standard Time",View!A1434-(9/24),""))))))</f>
        <v>#VALUE!</v>
      </c>
      <c r="C1434" s="10">
        <f>PasteData!C1437</f>
        <v>0</v>
      </c>
      <c r="D1434" s="10">
        <f t="shared" si="111"/>
        <v>5.75</v>
      </c>
      <c r="E1434">
        <f t="shared" si="114"/>
        <v>1</v>
      </c>
      <c r="F1434">
        <f t="shared" si="115"/>
        <v>5.75</v>
      </c>
      <c r="G1434" s="12" t="str">
        <f t="shared" si="112"/>
        <v>Insufficient Data</v>
      </c>
      <c r="H1434" s="13" t="str">
        <f t="shared" si="113"/>
        <v>No Data</v>
      </c>
      <c r="I1434" s="10">
        <f>PasteData!G1437</f>
        <v>0</v>
      </c>
      <c r="J1434" s="10">
        <f>PasteData!H1437</f>
        <v>0</v>
      </c>
    </row>
    <row r="1435" spans="1:10" x14ac:dyDescent="0.3">
      <c r="A1435" s="10" t="str">
        <f>LEFT(PasteData!A1438,19)</f>
        <v/>
      </c>
      <c r="B1435" s="11" t="e">
        <f>IF(PasteData!$U$1="Eastern Daylight Time",View!A1435-(4/24),IF(OR(PasteData!$U$1="Eastern Standard Time",PasteData!$U$1="Central Daylight Time"),View!A1435-(5/24),IF(OR(PasteData!$U$1="Central Standard Time",PasteData!$U$1="Mountain Daylight Time"),View!A1435-(6/24),IF(OR(PasteData!$U$1="Mountain Standard Time",PasteData!$U$1="Pacific Daylight Time"),View!A1435-(7/24),IF(OR(PasteData!$U$1="Pacific Standard Time",PasteData!$U$1="Alaska Daylight Time"),View!A1435-(8/24),IF(PasteData!$U$1="Alaska Standard Time",View!A1435-(9/24),""))))))</f>
        <v>#VALUE!</v>
      </c>
      <c r="C1435" s="10">
        <f>PasteData!C1438</f>
        <v>0</v>
      </c>
      <c r="D1435" s="10">
        <f t="shared" si="111"/>
        <v>5.75</v>
      </c>
      <c r="E1435">
        <f t="shared" si="114"/>
        <v>1</v>
      </c>
      <c r="F1435">
        <f t="shared" si="115"/>
        <v>5.75</v>
      </c>
      <c r="G1435" s="12" t="str">
        <f t="shared" si="112"/>
        <v>Insufficient Data</v>
      </c>
      <c r="H1435" s="13" t="str">
        <f t="shared" si="113"/>
        <v>No Data</v>
      </c>
      <c r="I1435" s="10">
        <f>PasteData!G1438</f>
        <v>0</v>
      </c>
      <c r="J1435" s="10">
        <f>PasteData!H1438</f>
        <v>0</v>
      </c>
    </row>
    <row r="1436" spans="1:10" x14ac:dyDescent="0.3">
      <c r="A1436" s="10" t="str">
        <f>LEFT(PasteData!A1439,19)</f>
        <v/>
      </c>
      <c r="B1436" s="11" t="e">
        <f>IF(PasteData!$U$1="Eastern Daylight Time",View!A1436-(4/24),IF(OR(PasteData!$U$1="Eastern Standard Time",PasteData!$U$1="Central Daylight Time"),View!A1436-(5/24),IF(OR(PasteData!$U$1="Central Standard Time",PasteData!$U$1="Mountain Daylight Time"),View!A1436-(6/24),IF(OR(PasteData!$U$1="Mountain Standard Time",PasteData!$U$1="Pacific Daylight Time"),View!A1436-(7/24),IF(OR(PasteData!$U$1="Pacific Standard Time",PasteData!$U$1="Alaska Daylight Time"),View!A1436-(8/24),IF(PasteData!$U$1="Alaska Standard Time",View!A1436-(9/24),""))))))</f>
        <v>#VALUE!</v>
      </c>
      <c r="C1436" s="10">
        <f>PasteData!C1439</f>
        <v>0</v>
      </c>
      <c r="D1436" s="10">
        <f t="shared" si="111"/>
        <v>5.75</v>
      </c>
      <c r="E1436">
        <f t="shared" si="114"/>
        <v>1</v>
      </c>
      <c r="F1436">
        <f t="shared" si="115"/>
        <v>5.75</v>
      </c>
      <c r="G1436" s="12" t="str">
        <f t="shared" si="112"/>
        <v>Insufficient Data</v>
      </c>
      <c r="H1436" s="13" t="str">
        <f t="shared" si="113"/>
        <v>No Data</v>
      </c>
      <c r="I1436" s="10">
        <f>PasteData!G1439</f>
        <v>0</v>
      </c>
      <c r="J1436" s="10">
        <f>PasteData!H1439</f>
        <v>0</v>
      </c>
    </row>
    <row r="1437" spans="1:10" x14ac:dyDescent="0.3">
      <c r="A1437" s="10" t="str">
        <f>LEFT(PasteData!A1440,19)</f>
        <v/>
      </c>
      <c r="B1437" s="11" t="e">
        <f>IF(PasteData!$U$1="Eastern Daylight Time",View!A1437-(4/24),IF(OR(PasteData!$U$1="Eastern Standard Time",PasteData!$U$1="Central Daylight Time"),View!A1437-(5/24),IF(OR(PasteData!$U$1="Central Standard Time",PasteData!$U$1="Mountain Daylight Time"),View!A1437-(6/24),IF(OR(PasteData!$U$1="Mountain Standard Time",PasteData!$U$1="Pacific Daylight Time"),View!A1437-(7/24),IF(OR(PasteData!$U$1="Pacific Standard Time",PasteData!$U$1="Alaska Daylight Time"),View!A1437-(8/24),IF(PasteData!$U$1="Alaska Standard Time",View!A1437-(9/24),""))))))</f>
        <v>#VALUE!</v>
      </c>
      <c r="C1437" s="10">
        <f>PasteData!C1440</f>
        <v>0</v>
      </c>
      <c r="D1437" s="10">
        <f t="shared" si="111"/>
        <v>5.75</v>
      </c>
      <c r="E1437">
        <f t="shared" si="114"/>
        <v>1</v>
      </c>
      <c r="F1437">
        <f t="shared" si="115"/>
        <v>5.75</v>
      </c>
      <c r="G1437" s="12" t="str">
        <f t="shared" si="112"/>
        <v>Insufficient Data</v>
      </c>
      <c r="H1437" s="13" t="str">
        <f t="shared" si="113"/>
        <v>No Data</v>
      </c>
      <c r="I1437" s="10">
        <f>PasteData!G1440</f>
        <v>0</v>
      </c>
      <c r="J1437" s="10">
        <f>PasteData!H1440</f>
        <v>0</v>
      </c>
    </row>
    <row r="1438" spans="1:10" x14ac:dyDescent="0.3">
      <c r="A1438" s="10" t="str">
        <f>LEFT(PasteData!A1441,19)</f>
        <v/>
      </c>
      <c r="B1438" s="11" t="e">
        <f>IF(PasteData!$U$1="Eastern Daylight Time",View!A1438-(4/24),IF(OR(PasteData!$U$1="Eastern Standard Time",PasteData!$U$1="Central Daylight Time"),View!A1438-(5/24),IF(OR(PasteData!$U$1="Central Standard Time",PasteData!$U$1="Mountain Daylight Time"),View!A1438-(6/24),IF(OR(PasteData!$U$1="Mountain Standard Time",PasteData!$U$1="Pacific Daylight Time"),View!A1438-(7/24),IF(OR(PasteData!$U$1="Pacific Standard Time",PasteData!$U$1="Alaska Daylight Time"),View!A1438-(8/24),IF(PasteData!$U$1="Alaska Standard Time",View!A1438-(9/24),""))))))</f>
        <v>#VALUE!</v>
      </c>
      <c r="C1438" s="10">
        <f>PasteData!C1441</f>
        <v>0</v>
      </c>
      <c r="D1438" s="10">
        <f t="shared" si="111"/>
        <v>5.75</v>
      </c>
      <c r="E1438">
        <f t="shared" si="114"/>
        <v>1</v>
      </c>
      <c r="F1438">
        <f t="shared" si="115"/>
        <v>5.75</v>
      </c>
      <c r="G1438" s="12" t="str">
        <f t="shared" si="112"/>
        <v>Insufficient Data</v>
      </c>
      <c r="H1438" s="13" t="str">
        <f t="shared" si="113"/>
        <v>No Data</v>
      </c>
      <c r="I1438" s="10">
        <f>PasteData!G1441</f>
        <v>0</v>
      </c>
      <c r="J1438" s="10">
        <f>PasteData!H1441</f>
        <v>0</v>
      </c>
    </row>
    <row r="1439" spans="1:10" x14ac:dyDescent="0.3">
      <c r="A1439" s="10" t="str">
        <f>LEFT(PasteData!A1442,19)</f>
        <v/>
      </c>
      <c r="B1439" s="11" t="e">
        <f>IF(PasteData!$U$1="Eastern Daylight Time",View!A1439-(4/24),IF(OR(PasteData!$U$1="Eastern Standard Time",PasteData!$U$1="Central Daylight Time"),View!A1439-(5/24),IF(OR(PasteData!$U$1="Central Standard Time",PasteData!$U$1="Mountain Daylight Time"),View!A1439-(6/24),IF(OR(PasteData!$U$1="Mountain Standard Time",PasteData!$U$1="Pacific Daylight Time"),View!A1439-(7/24),IF(OR(PasteData!$U$1="Pacific Standard Time",PasteData!$U$1="Alaska Daylight Time"),View!A1439-(8/24),IF(PasteData!$U$1="Alaska Standard Time",View!A1439-(9/24),""))))))</f>
        <v>#VALUE!</v>
      </c>
      <c r="C1439" s="10">
        <f>PasteData!C1442</f>
        <v>0</v>
      </c>
      <c r="D1439" s="10">
        <f t="shared" si="111"/>
        <v>5.75</v>
      </c>
      <c r="E1439">
        <f t="shared" si="114"/>
        <v>1</v>
      </c>
      <c r="F1439">
        <f t="shared" si="115"/>
        <v>5.75</v>
      </c>
      <c r="G1439" s="12" t="str">
        <f t="shared" si="112"/>
        <v>Insufficient Data</v>
      </c>
      <c r="H1439" s="13" t="str">
        <f t="shared" si="113"/>
        <v>No Data</v>
      </c>
      <c r="I1439" s="10">
        <f>PasteData!G1442</f>
        <v>0</v>
      </c>
      <c r="J1439" s="10">
        <f>PasteData!H1442</f>
        <v>0</v>
      </c>
    </row>
    <row r="1440" spans="1:10" x14ac:dyDescent="0.3">
      <c r="A1440" s="10" t="str">
        <f>LEFT(PasteData!A1443,19)</f>
        <v/>
      </c>
      <c r="B1440" s="11" t="e">
        <f>IF(PasteData!$U$1="Eastern Daylight Time",View!A1440-(4/24),IF(OR(PasteData!$U$1="Eastern Standard Time",PasteData!$U$1="Central Daylight Time"),View!A1440-(5/24),IF(OR(PasteData!$U$1="Central Standard Time",PasteData!$U$1="Mountain Daylight Time"),View!A1440-(6/24),IF(OR(PasteData!$U$1="Mountain Standard Time",PasteData!$U$1="Pacific Daylight Time"),View!A1440-(7/24),IF(OR(PasteData!$U$1="Pacific Standard Time",PasteData!$U$1="Alaska Daylight Time"),View!A1440-(8/24),IF(PasteData!$U$1="Alaska Standard Time",View!A1440-(9/24),""))))))</f>
        <v>#VALUE!</v>
      </c>
      <c r="C1440" s="10">
        <f>PasteData!C1443</f>
        <v>0</v>
      </c>
      <c r="D1440" s="10">
        <f t="shared" si="111"/>
        <v>5.75</v>
      </c>
      <c r="E1440">
        <f t="shared" si="114"/>
        <v>1</v>
      </c>
      <c r="F1440">
        <f t="shared" si="115"/>
        <v>5.75</v>
      </c>
      <c r="G1440" s="12" t="str">
        <f t="shared" si="112"/>
        <v>Insufficient Data</v>
      </c>
      <c r="H1440" s="13" t="str">
        <f t="shared" si="113"/>
        <v>No Data</v>
      </c>
      <c r="I1440" s="10">
        <f>PasteData!G1443</f>
        <v>0</v>
      </c>
      <c r="J1440" s="10">
        <f>PasteData!H1443</f>
        <v>0</v>
      </c>
    </row>
    <row r="1441" spans="1:10" x14ac:dyDescent="0.3">
      <c r="A1441" s="10" t="str">
        <f>LEFT(PasteData!A1444,19)</f>
        <v/>
      </c>
      <c r="B1441" s="11" t="e">
        <f>IF(PasteData!$U$1="Eastern Daylight Time",View!A1441-(4/24),IF(OR(PasteData!$U$1="Eastern Standard Time",PasteData!$U$1="Central Daylight Time"),View!A1441-(5/24),IF(OR(PasteData!$U$1="Central Standard Time",PasteData!$U$1="Mountain Daylight Time"),View!A1441-(6/24),IF(OR(PasteData!$U$1="Mountain Standard Time",PasteData!$U$1="Pacific Daylight Time"),View!A1441-(7/24),IF(OR(PasteData!$U$1="Pacific Standard Time",PasteData!$U$1="Alaska Daylight Time"),View!A1441-(8/24),IF(PasteData!$U$1="Alaska Standard Time",View!A1441-(9/24),""))))))</f>
        <v>#VALUE!</v>
      </c>
      <c r="C1441" s="10">
        <f>PasteData!C1444</f>
        <v>0</v>
      </c>
      <c r="D1441" s="10">
        <f t="shared" si="111"/>
        <v>5.75</v>
      </c>
      <c r="E1441">
        <f t="shared" si="114"/>
        <v>1</v>
      </c>
      <c r="F1441">
        <f t="shared" si="115"/>
        <v>5.75</v>
      </c>
      <c r="G1441" s="12" t="str">
        <f t="shared" si="112"/>
        <v>Insufficient Data</v>
      </c>
      <c r="H1441" s="13" t="str">
        <f t="shared" si="113"/>
        <v>No Data</v>
      </c>
      <c r="I1441" s="10">
        <f>PasteData!G1444</f>
        <v>0</v>
      </c>
      <c r="J1441" s="10">
        <f>PasteData!H1444</f>
        <v>0</v>
      </c>
    </row>
    <row r="1442" spans="1:10" x14ac:dyDescent="0.3">
      <c r="A1442" s="10" t="str">
        <f>LEFT(PasteData!A1445,19)</f>
        <v/>
      </c>
      <c r="B1442" s="11" t="e">
        <f>IF(PasteData!$U$1="Eastern Daylight Time",View!A1442-(4/24),IF(OR(PasteData!$U$1="Eastern Standard Time",PasteData!$U$1="Central Daylight Time"),View!A1442-(5/24),IF(OR(PasteData!$U$1="Central Standard Time",PasteData!$U$1="Mountain Daylight Time"),View!A1442-(6/24),IF(OR(PasteData!$U$1="Mountain Standard Time",PasteData!$U$1="Pacific Daylight Time"),View!A1442-(7/24),IF(OR(PasteData!$U$1="Pacific Standard Time",PasteData!$U$1="Alaska Daylight Time"),View!A1442-(8/24),IF(PasteData!$U$1="Alaska Standard Time",View!A1442-(9/24),""))))))</f>
        <v>#VALUE!</v>
      </c>
      <c r="C1442" s="10">
        <f>PasteData!C1445</f>
        <v>0</v>
      </c>
      <c r="D1442" s="10">
        <f t="shared" si="111"/>
        <v>5.75</v>
      </c>
      <c r="E1442">
        <f t="shared" si="114"/>
        <v>1</v>
      </c>
      <c r="F1442">
        <f t="shared" si="115"/>
        <v>5.75</v>
      </c>
      <c r="G1442" s="12" t="str">
        <f t="shared" si="112"/>
        <v>Insufficient Data</v>
      </c>
      <c r="H1442" s="13" t="str">
        <f t="shared" si="113"/>
        <v>No Data</v>
      </c>
      <c r="I1442" s="10">
        <f>PasteData!G1445</f>
        <v>0</v>
      </c>
      <c r="J1442" s="10">
        <f>PasteData!H1445</f>
        <v>0</v>
      </c>
    </row>
    <row r="1443" spans="1:10" x14ac:dyDescent="0.3">
      <c r="A1443" s="10" t="str">
        <f>LEFT(PasteData!A1446,19)</f>
        <v/>
      </c>
      <c r="B1443" s="11" t="e">
        <f>IF(PasteData!$U$1="Eastern Daylight Time",View!A1443-(4/24),IF(OR(PasteData!$U$1="Eastern Standard Time",PasteData!$U$1="Central Daylight Time"),View!A1443-(5/24),IF(OR(PasteData!$U$1="Central Standard Time",PasteData!$U$1="Mountain Daylight Time"),View!A1443-(6/24),IF(OR(PasteData!$U$1="Mountain Standard Time",PasteData!$U$1="Pacific Daylight Time"),View!A1443-(7/24),IF(OR(PasteData!$U$1="Pacific Standard Time",PasteData!$U$1="Alaska Daylight Time"),View!A1443-(8/24),IF(PasteData!$U$1="Alaska Standard Time",View!A1443-(9/24),""))))))</f>
        <v>#VALUE!</v>
      </c>
      <c r="C1443" s="10">
        <f>PasteData!C1446</f>
        <v>0</v>
      </c>
      <c r="D1443" s="10">
        <f t="shared" si="111"/>
        <v>5.75</v>
      </c>
      <c r="E1443">
        <f t="shared" si="114"/>
        <v>1</v>
      </c>
      <c r="F1443">
        <f t="shared" si="115"/>
        <v>5.75</v>
      </c>
      <c r="G1443" s="12" t="str">
        <f t="shared" si="112"/>
        <v>Insufficient Data</v>
      </c>
      <c r="H1443" s="13" t="str">
        <f t="shared" si="113"/>
        <v>No Data</v>
      </c>
      <c r="I1443" s="10">
        <f>PasteData!G1446</f>
        <v>0</v>
      </c>
      <c r="J1443" s="10">
        <f>PasteData!H1446</f>
        <v>0</v>
      </c>
    </row>
    <row r="1444" spans="1:10" x14ac:dyDescent="0.3">
      <c r="A1444" s="10" t="str">
        <f>LEFT(PasteData!A1447,19)</f>
        <v/>
      </c>
      <c r="B1444" s="11" t="e">
        <f>IF(PasteData!$U$1="Eastern Daylight Time",View!A1444-(4/24),IF(OR(PasteData!$U$1="Eastern Standard Time",PasteData!$U$1="Central Daylight Time"),View!A1444-(5/24),IF(OR(PasteData!$U$1="Central Standard Time",PasteData!$U$1="Mountain Daylight Time"),View!A1444-(6/24),IF(OR(PasteData!$U$1="Mountain Standard Time",PasteData!$U$1="Pacific Daylight Time"),View!A1444-(7/24),IF(OR(PasteData!$U$1="Pacific Standard Time",PasteData!$U$1="Alaska Daylight Time"),View!A1444-(8/24),IF(PasteData!$U$1="Alaska Standard Time",View!A1444-(9/24),""))))))</f>
        <v>#VALUE!</v>
      </c>
      <c r="C1444" s="10">
        <f>PasteData!C1447</f>
        <v>0</v>
      </c>
      <c r="D1444" s="10">
        <f t="shared" si="111"/>
        <v>5.75</v>
      </c>
      <c r="E1444">
        <f t="shared" si="114"/>
        <v>1</v>
      </c>
      <c r="F1444">
        <f t="shared" si="115"/>
        <v>5.75</v>
      </c>
      <c r="G1444" s="12" t="str">
        <f t="shared" si="112"/>
        <v>Insufficient Data</v>
      </c>
      <c r="H1444" s="13" t="str">
        <f t="shared" si="113"/>
        <v>No Data</v>
      </c>
      <c r="I1444" s="10">
        <f>PasteData!G1447</f>
        <v>0</v>
      </c>
      <c r="J1444" s="10">
        <f>PasteData!H1447</f>
        <v>0</v>
      </c>
    </row>
    <row r="1445" spans="1:10" x14ac:dyDescent="0.3">
      <c r="A1445" s="10" t="str">
        <f>LEFT(PasteData!A1448,19)</f>
        <v/>
      </c>
      <c r="B1445" s="11" t="e">
        <f>IF(PasteData!$U$1="Eastern Daylight Time",View!A1445-(4/24),IF(OR(PasteData!$U$1="Eastern Standard Time",PasteData!$U$1="Central Daylight Time"),View!A1445-(5/24),IF(OR(PasteData!$U$1="Central Standard Time",PasteData!$U$1="Mountain Daylight Time"),View!A1445-(6/24),IF(OR(PasteData!$U$1="Mountain Standard Time",PasteData!$U$1="Pacific Daylight Time"),View!A1445-(7/24),IF(OR(PasteData!$U$1="Pacific Standard Time",PasteData!$U$1="Alaska Daylight Time"),View!A1445-(8/24),IF(PasteData!$U$1="Alaska Standard Time",View!A1445-(9/24),""))))))</f>
        <v>#VALUE!</v>
      </c>
      <c r="C1445" s="10">
        <f>PasteData!C1448</f>
        <v>0</v>
      </c>
      <c r="D1445" s="10">
        <f t="shared" si="111"/>
        <v>5.75</v>
      </c>
      <c r="E1445">
        <f t="shared" si="114"/>
        <v>1</v>
      </c>
      <c r="F1445">
        <f t="shared" si="115"/>
        <v>5.75</v>
      </c>
      <c r="G1445" s="12" t="str">
        <f t="shared" si="112"/>
        <v>Insufficient Data</v>
      </c>
      <c r="H1445" s="13" t="str">
        <f t="shared" si="113"/>
        <v>No Data</v>
      </c>
      <c r="I1445" s="10">
        <f>PasteData!G1448</f>
        <v>0</v>
      </c>
      <c r="J1445" s="10">
        <f>PasteData!H1448</f>
        <v>0</v>
      </c>
    </row>
    <row r="1446" spans="1:10" x14ac:dyDescent="0.3">
      <c r="A1446" s="10" t="str">
        <f>LEFT(PasteData!A1449,19)</f>
        <v/>
      </c>
      <c r="B1446" s="11" t="e">
        <f>IF(PasteData!$U$1="Eastern Daylight Time",View!A1446-(4/24),IF(OR(PasteData!$U$1="Eastern Standard Time",PasteData!$U$1="Central Daylight Time"),View!A1446-(5/24),IF(OR(PasteData!$U$1="Central Standard Time",PasteData!$U$1="Mountain Daylight Time"),View!A1446-(6/24),IF(OR(PasteData!$U$1="Mountain Standard Time",PasteData!$U$1="Pacific Daylight Time"),View!A1446-(7/24),IF(OR(PasteData!$U$1="Pacific Standard Time",PasteData!$U$1="Alaska Daylight Time"),View!A1446-(8/24),IF(PasteData!$U$1="Alaska Standard Time",View!A1446-(9/24),""))))))</f>
        <v>#VALUE!</v>
      </c>
      <c r="C1446" s="10">
        <f>PasteData!C1449</f>
        <v>0</v>
      </c>
      <c r="D1446" s="10">
        <f t="shared" si="111"/>
        <v>5.75</v>
      </c>
      <c r="E1446">
        <f t="shared" si="114"/>
        <v>1</v>
      </c>
      <c r="F1446">
        <f t="shared" si="115"/>
        <v>5.75</v>
      </c>
      <c r="G1446" s="12" t="str">
        <f t="shared" si="112"/>
        <v>Insufficient Data</v>
      </c>
      <c r="H1446" s="13" t="str">
        <f t="shared" si="113"/>
        <v>No Data</v>
      </c>
      <c r="I1446" s="10">
        <f>PasteData!G1449</f>
        <v>0</v>
      </c>
      <c r="J1446" s="10">
        <f>PasteData!H1449</f>
        <v>0</v>
      </c>
    </row>
    <row r="1447" spans="1:10" x14ac:dyDescent="0.3">
      <c r="A1447" s="10" t="str">
        <f>LEFT(PasteData!A1450,19)</f>
        <v/>
      </c>
      <c r="B1447" s="11" t="e">
        <f>IF(PasteData!$U$1="Eastern Daylight Time",View!A1447-(4/24),IF(OR(PasteData!$U$1="Eastern Standard Time",PasteData!$U$1="Central Daylight Time"),View!A1447-(5/24),IF(OR(PasteData!$U$1="Central Standard Time",PasteData!$U$1="Mountain Daylight Time"),View!A1447-(6/24),IF(OR(PasteData!$U$1="Mountain Standard Time",PasteData!$U$1="Pacific Daylight Time"),View!A1447-(7/24),IF(OR(PasteData!$U$1="Pacific Standard Time",PasteData!$U$1="Alaska Daylight Time"),View!A1447-(8/24),IF(PasteData!$U$1="Alaska Standard Time",View!A1447-(9/24),""))))))</f>
        <v>#VALUE!</v>
      </c>
      <c r="C1447" s="10">
        <f>PasteData!C1450</f>
        <v>0</v>
      </c>
      <c r="D1447" s="10">
        <f t="shared" si="111"/>
        <v>5.75</v>
      </c>
      <c r="E1447">
        <f t="shared" si="114"/>
        <v>1</v>
      </c>
      <c r="F1447">
        <f t="shared" si="115"/>
        <v>5.75</v>
      </c>
      <c r="G1447" s="12" t="str">
        <f t="shared" si="112"/>
        <v>Insufficient Data</v>
      </c>
      <c r="H1447" s="13" t="str">
        <f t="shared" si="113"/>
        <v>No Data</v>
      </c>
      <c r="I1447" s="10">
        <f>PasteData!G1450</f>
        <v>0</v>
      </c>
      <c r="J1447" s="10">
        <f>PasteData!H1450</f>
        <v>0</v>
      </c>
    </row>
    <row r="1448" spans="1:10" x14ac:dyDescent="0.3">
      <c r="A1448" s="10" t="str">
        <f>LEFT(PasteData!A1451,19)</f>
        <v/>
      </c>
      <c r="B1448" s="11" t="e">
        <f>IF(PasteData!$U$1="Eastern Daylight Time",View!A1448-(4/24),IF(OR(PasteData!$U$1="Eastern Standard Time",PasteData!$U$1="Central Daylight Time"),View!A1448-(5/24),IF(OR(PasteData!$U$1="Central Standard Time",PasteData!$U$1="Mountain Daylight Time"),View!A1448-(6/24),IF(OR(PasteData!$U$1="Mountain Standard Time",PasteData!$U$1="Pacific Daylight Time"),View!A1448-(7/24),IF(OR(PasteData!$U$1="Pacific Standard Time",PasteData!$U$1="Alaska Daylight Time"),View!A1448-(8/24),IF(PasteData!$U$1="Alaska Standard Time",View!A1448-(9/24),""))))))</f>
        <v>#VALUE!</v>
      </c>
      <c r="C1448" s="10">
        <f>PasteData!C1451</f>
        <v>0</v>
      </c>
      <c r="D1448" s="10">
        <f t="shared" si="111"/>
        <v>5.75</v>
      </c>
      <c r="E1448">
        <f t="shared" si="114"/>
        <v>1</v>
      </c>
      <c r="F1448">
        <f t="shared" si="115"/>
        <v>5.75</v>
      </c>
      <c r="G1448" s="12" t="str">
        <f t="shared" si="112"/>
        <v>Insufficient Data</v>
      </c>
      <c r="H1448" s="13" t="str">
        <f t="shared" si="113"/>
        <v>No Data</v>
      </c>
      <c r="I1448" s="10">
        <f>PasteData!G1451</f>
        <v>0</v>
      </c>
      <c r="J1448" s="10">
        <f>PasteData!H1451</f>
        <v>0</v>
      </c>
    </row>
    <row r="1449" spans="1:10" x14ac:dyDescent="0.3">
      <c r="A1449" s="10" t="str">
        <f>LEFT(PasteData!A1452,19)</f>
        <v/>
      </c>
      <c r="B1449" s="11" t="e">
        <f>IF(PasteData!$U$1="Eastern Daylight Time",View!A1449-(4/24),IF(OR(PasteData!$U$1="Eastern Standard Time",PasteData!$U$1="Central Daylight Time"),View!A1449-(5/24),IF(OR(PasteData!$U$1="Central Standard Time",PasteData!$U$1="Mountain Daylight Time"),View!A1449-(6/24),IF(OR(PasteData!$U$1="Mountain Standard Time",PasteData!$U$1="Pacific Daylight Time"),View!A1449-(7/24),IF(OR(PasteData!$U$1="Pacific Standard Time",PasteData!$U$1="Alaska Daylight Time"),View!A1449-(8/24),IF(PasteData!$U$1="Alaska Standard Time",View!A1449-(9/24),""))))))</f>
        <v>#VALUE!</v>
      </c>
      <c r="C1449" s="10">
        <f>PasteData!C1452</f>
        <v>0</v>
      </c>
      <c r="D1449" s="10">
        <f t="shared" si="111"/>
        <v>5.75</v>
      </c>
      <c r="E1449">
        <f t="shared" si="114"/>
        <v>1</v>
      </c>
      <c r="F1449">
        <f t="shared" si="115"/>
        <v>5.75</v>
      </c>
      <c r="G1449" s="12" t="str">
        <f t="shared" si="112"/>
        <v>Insufficient Data</v>
      </c>
      <c r="H1449" s="13" t="str">
        <f t="shared" si="113"/>
        <v>No Data</v>
      </c>
      <c r="I1449" s="10">
        <f>PasteData!G1452</f>
        <v>0</v>
      </c>
      <c r="J1449" s="10">
        <f>PasteData!H1452</f>
        <v>0</v>
      </c>
    </row>
    <row r="1450" spans="1:10" x14ac:dyDescent="0.3">
      <c r="A1450" s="10" t="str">
        <f>LEFT(PasteData!A1453,19)</f>
        <v/>
      </c>
      <c r="B1450" s="11" t="e">
        <f>IF(PasteData!$U$1="Eastern Daylight Time",View!A1450-(4/24),IF(OR(PasteData!$U$1="Eastern Standard Time",PasteData!$U$1="Central Daylight Time"),View!A1450-(5/24),IF(OR(PasteData!$U$1="Central Standard Time",PasteData!$U$1="Mountain Daylight Time"),View!A1450-(6/24),IF(OR(PasteData!$U$1="Mountain Standard Time",PasteData!$U$1="Pacific Daylight Time"),View!A1450-(7/24),IF(OR(PasteData!$U$1="Pacific Standard Time",PasteData!$U$1="Alaska Daylight Time"),View!A1450-(8/24),IF(PasteData!$U$1="Alaska Standard Time",View!A1450-(9/24),""))))))</f>
        <v>#VALUE!</v>
      </c>
      <c r="C1450" s="10">
        <f>PasteData!C1453</f>
        <v>0</v>
      </c>
      <c r="D1450" s="10">
        <f t="shared" si="111"/>
        <v>5.75</v>
      </c>
      <c r="E1450">
        <f t="shared" si="114"/>
        <v>1</v>
      </c>
      <c r="F1450">
        <f t="shared" si="115"/>
        <v>5.75</v>
      </c>
      <c r="G1450" s="12" t="str">
        <f t="shared" si="112"/>
        <v>Insufficient Data</v>
      </c>
      <c r="H1450" s="13" t="str">
        <f t="shared" si="113"/>
        <v>No Data</v>
      </c>
      <c r="I1450" s="10">
        <f>PasteData!G1453</f>
        <v>0</v>
      </c>
      <c r="J1450" s="10">
        <f>PasteData!H1453</f>
        <v>0</v>
      </c>
    </row>
    <row r="1451" spans="1:10" x14ac:dyDescent="0.3">
      <c r="A1451" s="10" t="str">
        <f>LEFT(PasteData!A1454,19)</f>
        <v/>
      </c>
      <c r="B1451" s="11" t="e">
        <f>IF(PasteData!$U$1="Eastern Daylight Time",View!A1451-(4/24),IF(OR(PasteData!$U$1="Eastern Standard Time",PasteData!$U$1="Central Daylight Time"),View!A1451-(5/24),IF(OR(PasteData!$U$1="Central Standard Time",PasteData!$U$1="Mountain Daylight Time"),View!A1451-(6/24),IF(OR(PasteData!$U$1="Mountain Standard Time",PasteData!$U$1="Pacific Daylight Time"),View!A1451-(7/24),IF(OR(PasteData!$U$1="Pacific Standard Time",PasteData!$U$1="Alaska Daylight Time"),View!A1451-(8/24),IF(PasteData!$U$1="Alaska Standard Time",View!A1451-(9/24),""))))))</f>
        <v>#VALUE!</v>
      </c>
      <c r="C1451" s="10">
        <f>PasteData!C1454</f>
        <v>0</v>
      </c>
      <c r="D1451" s="10">
        <f t="shared" si="111"/>
        <v>5.75</v>
      </c>
      <c r="E1451">
        <f t="shared" si="114"/>
        <v>1</v>
      </c>
      <c r="F1451">
        <f t="shared" si="115"/>
        <v>5.75</v>
      </c>
      <c r="G1451" s="12" t="str">
        <f t="shared" si="112"/>
        <v>Insufficient Data</v>
      </c>
      <c r="H1451" s="13" t="str">
        <f t="shared" si="113"/>
        <v>No Data</v>
      </c>
      <c r="I1451" s="10">
        <f>PasteData!G1454</f>
        <v>0</v>
      </c>
      <c r="J1451" s="10">
        <f>PasteData!H1454</f>
        <v>0</v>
      </c>
    </row>
    <row r="1452" spans="1:10" x14ac:dyDescent="0.3">
      <c r="A1452" s="10" t="str">
        <f>LEFT(PasteData!A1455,19)</f>
        <v/>
      </c>
      <c r="B1452" s="11" t="e">
        <f>IF(PasteData!$U$1="Eastern Daylight Time",View!A1452-(4/24),IF(OR(PasteData!$U$1="Eastern Standard Time",PasteData!$U$1="Central Daylight Time"),View!A1452-(5/24),IF(OR(PasteData!$U$1="Central Standard Time",PasteData!$U$1="Mountain Daylight Time"),View!A1452-(6/24),IF(OR(PasteData!$U$1="Mountain Standard Time",PasteData!$U$1="Pacific Daylight Time"),View!A1452-(7/24),IF(OR(PasteData!$U$1="Pacific Standard Time",PasteData!$U$1="Alaska Daylight Time"),View!A1452-(8/24),IF(PasteData!$U$1="Alaska Standard Time",View!A1452-(9/24),""))))))</f>
        <v>#VALUE!</v>
      </c>
      <c r="C1452" s="10">
        <f>PasteData!C1455</f>
        <v>0</v>
      </c>
      <c r="D1452" s="10">
        <f t="shared" si="111"/>
        <v>5.75</v>
      </c>
      <c r="E1452">
        <f t="shared" si="114"/>
        <v>1</v>
      </c>
      <c r="F1452">
        <f t="shared" si="115"/>
        <v>5.75</v>
      </c>
      <c r="G1452" s="12" t="str">
        <f t="shared" si="112"/>
        <v>Insufficient Data</v>
      </c>
      <c r="H1452" s="13" t="str">
        <f t="shared" si="113"/>
        <v>No Data</v>
      </c>
      <c r="I1452" s="10">
        <f>PasteData!G1455</f>
        <v>0</v>
      </c>
      <c r="J1452" s="10">
        <f>PasteData!H1455</f>
        <v>0</v>
      </c>
    </row>
    <row r="1453" spans="1:10" x14ac:dyDescent="0.3">
      <c r="A1453" s="10" t="str">
        <f>LEFT(PasteData!A1456,19)</f>
        <v/>
      </c>
      <c r="B1453" s="11" t="e">
        <f>IF(PasteData!$U$1="Eastern Daylight Time",View!A1453-(4/24),IF(OR(PasteData!$U$1="Eastern Standard Time",PasteData!$U$1="Central Daylight Time"),View!A1453-(5/24),IF(OR(PasteData!$U$1="Central Standard Time",PasteData!$U$1="Mountain Daylight Time"),View!A1453-(6/24),IF(OR(PasteData!$U$1="Mountain Standard Time",PasteData!$U$1="Pacific Daylight Time"),View!A1453-(7/24),IF(OR(PasteData!$U$1="Pacific Standard Time",PasteData!$U$1="Alaska Daylight Time"),View!A1453-(8/24),IF(PasteData!$U$1="Alaska Standard Time",View!A1453-(9/24),""))))))</f>
        <v>#VALUE!</v>
      </c>
      <c r="C1453" s="10">
        <f>PasteData!C1456</f>
        <v>0</v>
      </c>
      <c r="D1453" s="10">
        <f t="shared" si="111"/>
        <v>5.75</v>
      </c>
      <c r="E1453">
        <f t="shared" si="114"/>
        <v>1</v>
      </c>
      <c r="F1453">
        <f t="shared" si="115"/>
        <v>5.75</v>
      </c>
      <c r="G1453" s="12" t="str">
        <f t="shared" si="112"/>
        <v>Insufficient Data</v>
      </c>
      <c r="H1453" s="13" t="str">
        <f t="shared" si="113"/>
        <v>No Data</v>
      </c>
      <c r="I1453" s="10">
        <f>PasteData!G1456</f>
        <v>0</v>
      </c>
      <c r="J1453" s="10">
        <f>PasteData!H1456</f>
        <v>0</v>
      </c>
    </row>
    <row r="1454" spans="1:10" x14ac:dyDescent="0.3">
      <c r="A1454" s="10" t="str">
        <f>LEFT(PasteData!A1457,19)</f>
        <v/>
      </c>
      <c r="B1454" s="11" t="e">
        <f>IF(PasteData!$U$1="Eastern Daylight Time",View!A1454-(4/24),IF(OR(PasteData!$U$1="Eastern Standard Time",PasteData!$U$1="Central Daylight Time"),View!A1454-(5/24),IF(OR(PasteData!$U$1="Central Standard Time",PasteData!$U$1="Mountain Daylight Time"),View!A1454-(6/24),IF(OR(PasteData!$U$1="Mountain Standard Time",PasteData!$U$1="Pacific Daylight Time"),View!A1454-(7/24),IF(OR(PasteData!$U$1="Pacific Standard Time",PasteData!$U$1="Alaska Daylight Time"),View!A1454-(8/24),IF(PasteData!$U$1="Alaska Standard Time",View!A1454-(9/24),""))))))</f>
        <v>#VALUE!</v>
      </c>
      <c r="C1454" s="10">
        <f>PasteData!C1457</f>
        <v>0</v>
      </c>
      <c r="D1454" s="10">
        <f t="shared" si="111"/>
        <v>5.75</v>
      </c>
      <c r="E1454">
        <f t="shared" si="114"/>
        <v>1</v>
      </c>
      <c r="F1454">
        <f t="shared" si="115"/>
        <v>5.75</v>
      </c>
      <c r="G1454" s="12" t="str">
        <f t="shared" si="112"/>
        <v>Insufficient Data</v>
      </c>
      <c r="H1454" s="13" t="str">
        <f t="shared" si="113"/>
        <v>No Data</v>
      </c>
      <c r="I1454" s="10">
        <f>PasteData!G1457</f>
        <v>0</v>
      </c>
      <c r="J1454" s="10">
        <f>PasteData!H1457</f>
        <v>0</v>
      </c>
    </row>
    <row r="1455" spans="1:10" x14ac:dyDescent="0.3">
      <c r="A1455" s="10" t="str">
        <f>LEFT(PasteData!A1458,19)</f>
        <v/>
      </c>
      <c r="B1455" s="11" t="e">
        <f>IF(PasteData!$U$1="Eastern Daylight Time",View!A1455-(4/24),IF(OR(PasteData!$U$1="Eastern Standard Time",PasteData!$U$1="Central Daylight Time"),View!A1455-(5/24),IF(OR(PasteData!$U$1="Central Standard Time",PasteData!$U$1="Mountain Daylight Time"),View!A1455-(6/24),IF(OR(PasteData!$U$1="Mountain Standard Time",PasteData!$U$1="Pacific Daylight Time"),View!A1455-(7/24),IF(OR(PasteData!$U$1="Pacific Standard Time",PasteData!$U$1="Alaska Daylight Time"),View!A1455-(8/24),IF(PasteData!$U$1="Alaska Standard Time",View!A1455-(9/24),""))))))</f>
        <v>#VALUE!</v>
      </c>
      <c r="C1455" s="10">
        <f>PasteData!C1458</f>
        <v>0</v>
      </c>
      <c r="D1455" s="10">
        <f t="shared" si="111"/>
        <v>5.75</v>
      </c>
      <c r="E1455">
        <f t="shared" si="114"/>
        <v>1</v>
      </c>
      <c r="F1455">
        <f t="shared" si="115"/>
        <v>5.75</v>
      </c>
      <c r="G1455" s="12" t="str">
        <f t="shared" si="112"/>
        <v>Insufficient Data</v>
      </c>
      <c r="H1455" s="13" t="str">
        <f t="shared" si="113"/>
        <v>No Data</v>
      </c>
      <c r="I1455" s="10">
        <f>PasteData!G1458</f>
        <v>0</v>
      </c>
      <c r="J1455" s="10">
        <f>PasteData!H1458</f>
        <v>0</v>
      </c>
    </row>
    <row r="1456" spans="1:10" x14ac:dyDescent="0.3">
      <c r="A1456" s="10" t="str">
        <f>LEFT(PasteData!A1459,19)</f>
        <v/>
      </c>
      <c r="B1456" s="11" t="e">
        <f>IF(PasteData!$U$1="Eastern Daylight Time",View!A1456-(4/24),IF(OR(PasteData!$U$1="Eastern Standard Time",PasteData!$U$1="Central Daylight Time"),View!A1456-(5/24),IF(OR(PasteData!$U$1="Central Standard Time",PasteData!$U$1="Mountain Daylight Time"),View!A1456-(6/24),IF(OR(PasteData!$U$1="Mountain Standard Time",PasteData!$U$1="Pacific Daylight Time"),View!A1456-(7/24),IF(OR(PasteData!$U$1="Pacific Standard Time",PasteData!$U$1="Alaska Daylight Time"),View!A1456-(8/24),IF(PasteData!$U$1="Alaska Standard Time",View!A1456-(9/24),""))))))</f>
        <v>#VALUE!</v>
      </c>
      <c r="C1456" s="10">
        <f>PasteData!C1459</f>
        <v>0</v>
      </c>
      <c r="D1456" s="10">
        <f t="shared" si="111"/>
        <v>5.75</v>
      </c>
      <c r="E1456">
        <f t="shared" si="114"/>
        <v>1</v>
      </c>
      <c r="F1456">
        <f t="shared" si="115"/>
        <v>5.75</v>
      </c>
      <c r="G1456" s="12" t="str">
        <f t="shared" si="112"/>
        <v>Insufficient Data</v>
      </c>
      <c r="H1456" s="13" t="str">
        <f t="shared" si="113"/>
        <v>No Data</v>
      </c>
      <c r="I1456" s="10">
        <f>PasteData!G1459</f>
        <v>0</v>
      </c>
      <c r="J1456" s="10">
        <f>PasteData!H1459</f>
        <v>0</v>
      </c>
    </row>
    <row r="1457" spans="1:10" x14ac:dyDescent="0.3">
      <c r="A1457" s="10" t="str">
        <f>LEFT(PasteData!A1460,19)</f>
        <v/>
      </c>
      <c r="B1457" s="11" t="e">
        <f>IF(PasteData!$U$1="Eastern Daylight Time",View!A1457-(4/24),IF(OR(PasteData!$U$1="Eastern Standard Time",PasteData!$U$1="Central Daylight Time"),View!A1457-(5/24),IF(OR(PasteData!$U$1="Central Standard Time",PasteData!$U$1="Mountain Daylight Time"),View!A1457-(6/24),IF(OR(PasteData!$U$1="Mountain Standard Time",PasteData!$U$1="Pacific Daylight Time"),View!A1457-(7/24),IF(OR(PasteData!$U$1="Pacific Standard Time",PasteData!$U$1="Alaska Daylight Time"),View!A1457-(8/24),IF(PasteData!$U$1="Alaska Standard Time",View!A1457-(9/24),""))))))</f>
        <v>#VALUE!</v>
      </c>
      <c r="C1457" s="10">
        <f>PasteData!C1460</f>
        <v>0</v>
      </c>
      <c r="D1457" s="10">
        <f t="shared" si="111"/>
        <v>5.75</v>
      </c>
      <c r="E1457">
        <f t="shared" si="114"/>
        <v>1</v>
      </c>
      <c r="F1457">
        <f t="shared" si="115"/>
        <v>5.75</v>
      </c>
      <c r="G1457" s="12" t="str">
        <f t="shared" si="112"/>
        <v>Insufficient Data</v>
      </c>
      <c r="H1457" s="13" t="str">
        <f t="shared" si="113"/>
        <v>No Data</v>
      </c>
      <c r="I1457" s="10">
        <f>PasteData!G1460</f>
        <v>0</v>
      </c>
      <c r="J1457" s="10">
        <f>PasteData!H1460</f>
        <v>0</v>
      </c>
    </row>
    <row r="1458" spans="1:10" x14ac:dyDescent="0.3">
      <c r="A1458" s="10" t="str">
        <f>LEFT(PasteData!A1461,19)</f>
        <v/>
      </c>
      <c r="B1458" s="11" t="e">
        <f>IF(PasteData!$U$1="Eastern Daylight Time",View!A1458-(4/24),IF(OR(PasteData!$U$1="Eastern Standard Time",PasteData!$U$1="Central Daylight Time"),View!A1458-(5/24),IF(OR(PasteData!$U$1="Central Standard Time",PasteData!$U$1="Mountain Daylight Time"),View!A1458-(6/24),IF(OR(PasteData!$U$1="Mountain Standard Time",PasteData!$U$1="Pacific Daylight Time"),View!A1458-(7/24),IF(OR(PasteData!$U$1="Pacific Standard Time",PasteData!$U$1="Alaska Daylight Time"),View!A1458-(8/24),IF(PasteData!$U$1="Alaska Standard Time",View!A1458-(9/24),""))))))</f>
        <v>#VALUE!</v>
      </c>
      <c r="C1458" s="10">
        <f>PasteData!C1461</f>
        <v>0</v>
      </c>
      <c r="D1458" s="10">
        <f t="shared" si="111"/>
        <v>5.75</v>
      </c>
      <c r="E1458">
        <f t="shared" si="114"/>
        <v>1</v>
      </c>
      <c r="F1458">
        <f t="shared" si="115"/>
        <v>5.75</v>
      </c>
      <c r="G1458" s="12" t="str">
        <f t="shared" si="112"/>
        <v>Insufficient Data</v>
      </c>
      <c r="H1458" s="13" t="str">
        <f t="shared" si="113"/>
        <v>No Data</v>
      </c>
      <c r="I1458" s="10">
        <f>PasteData!G1461</f>
        <v>0</v>
      </c>
      <c r="J1458" s="10">
        <f>PasteData!H1461</f>
        <v>0</v>
      </c>
    </row>
    <row r="1459" spans="1:10" x14ac:dyDescent="0.3">
      <c r="A1459" s="10" t="str">
        <f>LEFT(PasteData!A1462,19)</f>
        <v/>
      </c>
      <c r="B1459" s="11" t="e">
        <f>IF(PasteData!$U$1="Eastern Daylight Time",View!A1459-(4/24),IF(OR(PasteData!$U$1="Eastern Standard Time",PasteData!$U$1="Central Daylight Time"),View!A1459-(5/24),IF(OR(PasteData!$U$1="Central Standard Time",PasteData!$U$1="Mountain Daylight Time"),View!A1459-(6/24),IF(OR(PasteData!$U$1="Mountain Standard Time",PasteData!$U$1="Pacific Daylight Time"),View!A1459-(7/24),IF(OR(PasteData!$U$1="Pacific Standard Time",PasteData!$U$1="Alaska Daylight Time"),View!A1459-(8/24),IF(PasteData!$U$1="Alaska Standard Time",View!A1459-(9/24),""))))))</f>
        <v>#VALUE!</v>
      </c>
      <c r="C1459" s="10">
        <f>PasteData!C1462</f>
        <v>0</v>
      </c>
      <c r="D1459" s="10">
        <f t="shared" si="111"/>
        <v>5.75</v>
      </c>
      <c r="E1459">
        <f t="shared" si="114"/>
        <v>1</v>
      </c>
      <c r="F1459">
        <f t="shared" si="115"/>
        <v>5.75</v>
      </c>
      <c r="G1459" s="12" t="str">
        <f t="shared" si="112"/>
        <v>Insufficient Data</v>
      </c>
      <c r="H1459" s="13" t="str">
        <f t="shared" si="113"/>
        <v>No Data</v>
      </c>
      <c r="I1459" s="10">
        <f>PasteData!G1462</f>
        <v>0</v>
      </c>
      <c r="J1459" s="10">
        <f>PasteData!H1462</f>
        <v>0</v>
      </c>
    </row>
    <row r="1460" spans="1:10" x14ac:dyDescent="0.3">
      <c r="A1460" s="10" t="str">
        <f>LEFT(PasteData!A1463,19)</f>
        <v/>
      </c>
      <c r="B1460" s="11" t="e">
        <f>IF(PasteData!$U$1="Eastern Daylight Time",View!A1460-(4/24),IF(OR(PasteData!$U$1="Eastern Standard Time",PasteData!$U$1="Central Daylight Time"),View!A1460-(5/24),IF(OR(PasteData!$U$1="Central Standard Time",PasteData!$U$1="Mountain Daylight Time"),View!A1460-(6/24),IF(OR(PasteData!$U$1="Mountain Standard Time",PasteData!$U$1="Pacific Daylight Time"),View!A1460-(7/24),IF(OR(PasteData!$U$1="Pacific Standard Time",PasteData!$U$1="Alaska Daylight Time"),View!A1460-(8/24),IF(PasteData!$U$1="Alaska Standard Time",View!A1460-(9/24),""))))))</f>
        <v>#VALUE!</v>
      </c>
      <c r="C1460" s="10">
        <f>PasteData!C1463</f>
        <v>0</v>
      </c>
      <c r="D1460" s="10">
        <f t="shared" si="111"/>
        <v>5.75</v>
      </c>
      <c r="E1460">
        <f t="shared" si="114"/>
        <v>1</v>
      </c>
      <c r="F1460">
        <f t="shared" si="115"/>
        <v>5.75</v>
      </c>
      <c r="G1460" s="12" t="str">
        <f t="shared" si="112"/>
        <v>Insufficient Data</v>
      </c>
      <c r="H1460" s="13" t="str">
        <f t="shared" si="113"/>
        <v>No Data</v>
      </c>
      <c r="I1460" s="10">
        <f>PasteData!G1463</f>
        <v>0</v>
      </c>
      <c r="J1460" s="10">
        <f>PasteData!H1463</f>
        <v>0</v>
      </c>
    </row>
    <row r="1461" spans="1:10" x14ac:dyDescent="0.3">
      <c r="A1461" s="10" t="str">
        <f>LEFT(PasteData!A1464,19)</f>
        <v/>
      </c>
      <c r="B1461" s="11" t="e">
        <f>IF(PasteData!$U$1="Eastern Daylight Time",View!A1461-(4/24),IF(OR(PasteData!$U$1="Eastern Standard Time",PasteData!$U$1="Central Daylight Time"),View!A1461-(5/24),IF(OR(PasteData!$U$1="Central Standard Time",PasteData!$U$1="Mountain Daylight Time"),View!A1461-(6/24),IF(OR(PasteData!$U$1="Mountain Standard Time",PasteData!$U$1="Pacific Daylight Time"),View!A1461-(7/24),IF(OR(PasteData!$U$1="Pacific Standard Time",PasteData!$U$1="Alaska Daylight Time"),View!A1461-(8/24),IF(PasteData!$U$1="Alaska Standard Time",View!A1461-(9/24),""))))))</f>
        <v>#VALUE!</v>
      </c>
      <c r="C1461" s="10">
        <f>PasteData!C1464</f>
        <v>0</v>
      </c>
      <c r="D1461" s="10">
        <f t="shared" si="111"/>
        <v>5.75</v>
      </c>
      <c r="E1461">
        <f t="shared" si="114"/>
        <v>1</v>
      </c>
      <c r="F1461">
        <f t="shared" si="115"/>
        <v>5.75</v>
      </c>
      <c r="G1461" s="12" t="str">
        <f t="shared" si="112"/>
        <v>Insufficient Data</v>
      </c>
      <c r="H1461" s="13" t="str">
        <f t="shared" si="113"/>
        <v>No Data</v>
      </c>
      <c r="I1461" s="10">
        <f>PasteData!G1464</f>
        <v>0</v>
      </c>
      <c r="J1461" s="10">
        <f>PasteData!H1464</f>
        <v>0</v>
      </c>
    </row>
    <row r="1462" spans="1:10" x14ac:dyDescent="0.3">
      <c r="A1462" s="10" t="str">
        <f>LEFT(PasteData!A1465,19)</f>
        <v/>
      </c>
      <c r="B1462" s="11" t="e">
        <f>IF(PasteData!$U$1="Eastern Daylight Time",View!A1462-(4/24),IF(OR(PasteData!$U$1="Eastern Standard Time",PasteData!$U$1="Central Daylight Time"),View!A1462-(5/24),IF(OR(PasteData!$U$1="Central Standard Time",PasteData!$U$1="Mountain Daylight Time"),View!A1462-(6/24),IF(OR(PasteData!$U$1="Mountain Standard Time",PasteData!$U$1="Pacific Daylight Time"),View!A1462-(7/24),IF(OR(PasteData!$U$1="Pacific Standard Time",PasteData!$U$1="Alaska Daylight Time"),View!A1462-(8/24),IF(PasteData!$U$1="Alaska Standard Time",View!A1462-(9/24),""))))))</f>
        <v>#VALUE!</v>
      </c>
      <c r="C1462" s="10">
        <f>PasteData!C1465</f>
        <v>0</v>
      </c>
      <c r="D1462" s="10">
        <f t="shared" si="111"/>
        <v>5.75</v>
      </c>
      <c r="E1462">
        <f t="shared" si="114"/>
        <v>1</v>
      </c>
      <c r="F1462">
        <f t="shared" si="115"/>
        <v>5.75</v>
      </c>
      <c r="G1462" s="12" t="str">
        <f t="shared" si="112"/>
        <v>Insufficient Data</v>
      </c>
      <c r="H1462" s="13" t="str">
        <f t="shared" si="113"/>
        <v>No Data</v>
      </c>
      <c r="I1462" s="10">
        <f>PasteData!G1465</f>
        <v>0</v>
      </c>
      <c r="J1462" s="10">
        <f>PasteData!H1465</f>
        <v>0</v>
      </c>
    </row>
    <row r="1463" spans="1:10" x14ac:dyDescent="0.3">
      <c r="A1463" s="10" t="str">
        <f>LEFT(PasteData!A1466,19)</f>
        <v/>
      </c>
      <c r="B1463" s="11" t="e">
        <f>IF(PasteData!$U$1="Eastern Daylight Time",View!A1463-(4/24),IF(OR(PasteData!$U$1="Eastern Standard Time",PasteData!$U$1="Central Daylight Time"),View!A1463-(5/24),IF(OR(PasteData!$U$1="Central Standard Time",PasteData!$U$1="Mountain Daylight Time"),View!A1463-(6/24),IF(OR(PasteData!$U$1="Mountain Standard Time",PasteData!$U$1="Pacific Daylight Time"),View!A1463-(7/24),IF(OR(PasteData!$U$1="Pacific Standard Time",PasteData!$U$1="Alaska Daylight Time"),View!A1463-(8/24),IF(PasteData!$U$1="Alaska Standard Time",View!A1463-(9/24),""))))))</f>
        <v>#VALUE!</v>
      </c>
      <c r="C1463" s="10">
        <f>PasteData!C1466</f>
        <v>0</v>
      </c>
      <c r="D1463" s="10">
        <f t="shared" si="111"/>
        <v>5.75</v>
      </c>
      <c r="E1463">
        <f t="shared" si="114"/>
        <v>1</v>
      </c>
      <c r="F1463">
        <f t="shared" si="115"/>
        <v>5.75</v>
      </c>
      <c r="G1463" s="12" t="str">
        <f t="shared" si="112"/>
        <v>Insufficient Data</v>
      </c>
      <c r="H1463" s="13" t="str">
        <f t="shared" si="113"/>
        <v>No Data</v>
      </c>
      <c r="I1463" s="10">
        <f>PasteData!G1466</f>
        <v>0</v>
      </c>
      <c r="J1463" s="10">
        <f>PasteData!H1466</f>
        <v>0</v>
      </c>
    </row>
    <row r="1464" spans="1:10" x14ac:dyDescent="0.3">
      <c r="A1464" s="10" t="str">
        <f>LEFT(PasteData!A1467,19)</f>
        <v/>
      </c>
      <c r="B1464" s="11" t="e">
        <f>IF(PasteData!$U$1="Eastern Daylight Time",View!A1464-(4/24),IF(OR(PasteData!$U$1="Eastern Standard Time",PasteData!$U$1="Central Daylight Time"),View!A1464-(5/24),IF(OR(PasteData!$U$1="Central Standard Time",PasteData!$U$1="Mountain Daylight Time"),View!A1464-(6/24),IF(OR(PasteData!$U$1="Mountain Standard Time",PasteData!$U$1="Pacific Daylight Time"),View!A1464-(7/24),IF(OR(PasteData!$U$1="Pacific Standard Time",PasteData!$U$1="Alaska Daylight Time"),View!A1464-(8/24),IF(PasteData!$U$1="Alaska Standard Time",View!A1464-(9/24),""))))))</f>
        <v>#VALUE!</v>
      </c>
      <c r="C1464" s="10">
        <f>PasteData!C1467</f>
        <v>0</v>
      </c>
      <c r="D1464" s="10">
        <f t="shared" si="111"/>
        <v>5.75</v>
      </c>
      <c r="E1464">
        <f t="shared" si="114"/>
        <v>1</v>
      </c>
      <c r="F1464">
        <f t="shared" si="115"/>
        <v>5.75</v>
      </c>
      <c r="G1464" s="12" t="str">
        <f t="shared" si="112"/>
        <v>Insufficient Data</v>
      </c>
      <c r="H1464" s="13" t="str">
        <f t="shared" si="113"/>
        <v>No Data</v>
      </c>
      <c r="I1464" s="10">
        <f>PasteData!G1467</f>
        <v>0</v>
      </c>
      <c r="J1464" s="10">
        <f>PasteData!H1467</f>
        <v>0</v>
      </c>
    </row>
    <row r="1465" spans="1:10" x14ac:dyDescent="0.3">
      <c r="A1465" s="10" t="str">
        <f>LEFT(PasteData!A1468,19)</f>
        <v/>
      </c>
      <c r="B1465" s="11" t="e">
        <f>IF(PasteData!$U$1="Eastern Daylight Time",View!A1465-(4/24),IF(OR(PasteData!$U$1="Eastern Standard Time",PasteData!$U$1="Central Daylight Time"),View!A1465-(5/24),IF(OR(PasteData!$U$1="Central Standard Time",PasteData!$U$1="Mountain Daylight Time"),View!A1465-(6/24),IF(OR(PasteData!$U$1="Mountain Standard Time",PasteData!$U$1="Pacific Daylight Time"),View!A1465-(7/24),IF(OR(PasteData!$U$1="Pacific Standard Time",PasteData!$U$1="Alaska Daylight Time"),View!A1465-(8/24),IF(PasteData!$U$1="Alaska Standard Time",View!A1465-(9/24),""))))))</f>
        <v>#VALUE!</v>
      </c>
      <c r="C1465" s="10">
        <f>PasteData!C1468</f>
        <v>0</v>
      </c>
      <c r="D1465" s="10">
        <f t="shared" si="111"/>
        <v>5.75</v>
      </c>
      <c r="E1465">
        <f t="shared" si="114"/>
        <v>1</v>
      </c>
      <c r="F1465">
        <f t="shared" si="115"/>
        <v>5.75</v>
      </c>
      <c r="G1465" s="12" t="str">
        <f t="shared" si="112"/>
        <v>Insufficient Data</v>
      </c>
      <c r="H1465" s="13" t="str">
        <f t="shared" si="113"/>
        <v>No Data</v>
      </c>
      <c r="I1465" s="10">
        <f>PasteData!G1468</f>
        <v>0</v>
      </c>
      <c r="J1465" s="10">
        <f>PasteData!H1468</f>
        <v>0</v>
      </c>
    </row>
    <row r="1466" spans="1:10" x14ac:dyDescent="0.3">
      <c r="A1466" s="10" t="str">
        <f>LEFT(PasteData!A1469,19)</f>
        <v/>
      </c>
      <c r="B1466" s="11" t="e">
        <f>IF(PasteData!$U$1="Eastern Daylight Time",View!A1466-(4/24),IF(OR(PasteData!$U$1="Eastern Standard Time",PasteData!$U$1="Central Daylight Time"),View!A1466-(5/24),IF(OR(PasteData!$U$1="Central Standard Time",PasteData!$U$1="Mountain Daylight Time"),View!A1466-(6/24),IF(OR(PasteData!$U$1="Mountain Standard Time",PasteData!$U$1="Pacific Daylight Time"),View!A1466-(7/24),IF(OR(PasteData!$U$1="Pacific Standard Time",PasteData!$U$1="Alaska Daylight Time"),View!A1466-(8/24),IF(PasteData!$U$1="Alaska Standard Time",View!A1466-(9/24),""))))))</f>
        <v>#VALUE!</v>
      </c>
      <c r="C1466" s="10">
        <f>PasteData!C1469</f>
        <v>0</v>
      </c>
      <c r="D1466" s="10">
        <f t="shared" si="111"/>
        <v>5.75</v>
      </c>
      <c r="E1466">
        <f t="shared" si="114"/>
        <v>1</v>
      </c>
      <c r="F1466">
        <f t="shared" si="115"/>
        <v>5.75</v>
      </c>
      <c r="G1466" s="12" t="str">
        <f t="shared" si="112"/>
        <v>Insufficient Data</v>
      </c>
      <c r="H1466" s="13" t="str">
        <f t="shared" si="113"/>
        <v>No Data</v>
      </c>
      <c r="I1466" s="10">
        <f>PasteData!G1469</f>
        <v>0</v>
      </c>
      <c r="J1466" s="10">
        <f>PasteData!H1469</f>
        <v>0</v>
      </c>
    </row>
    <row r="1467" spans="1:10" x14ac:dyDescent="0.3">
      <c r="A1467" s="10" t="str">
        <f>LEFT(PasteData!A1470,19)</f>
        <v/>
      </c>
      <c r="B1467" s="11" t="e">
        <f>IF(PasteData!$U$1="Eastern Daylight Time",View!A1467-(4/24),IF(OR(PasteData!$U$1="Eastern Standard Time",PasteData!$U$1="Central Daylight Time"),View!A1467-(5/24),IF(OR(PasteData!$U$1="Central Standard Time",PasteData!$U$1="Mountain Daylight Time"),View!A1467-(6/24),IF(OR(PasteData!$U$1="Mountain Standard Time",PasteData!$U$1="Pacific Daylight Time"),View!A1467-(7/24),IF(OR(PasteData!$U$1="Pacific Standard Time",PasteData!$U$1="Alaska Daylight Time"),View!A1467-(8/24),IF(PasteData!$U$1="Alaska Standard Time",View!A1467-(9/24),""))))))</f>
        <v>#VALUE!</v>
      </c>
      <c r="C1467" s="10">
        <f>PasteData!C1470</f>
        <v>0</v>
      </c>
      <c r="D1467" s="10">
        <f t="shared" si="111"/>
        <v>5.75</v>
      </c>
      <c r="E1467">
        <f t="shared" si="114"/>
        <v>1</v>
      </c>
      <c r="F1467">
        <f t="shared" si="115"/>
        <v>5.75</v>
      </c>
      <c r="G1467" s="12" t="str">
        <f t="shared" si="112"/>
        <v>Insufficient Data</v>
      </c>
      <c r="H1467" s="13" t="str">
        <f t="shared" si="113"/>
        <v>No Data</v>
      </c>
      <c r="I1467" s="10">
        <f>PasteData!G1470</f>
        <v>0</v>
      </c>
      <c r="J1467" s="10">
        <f>PasteData!H1470</f>
        <v>0</v>
      </c>
    </row>
    <row r="1468" spans="1:10" x14ac:dyDescent="0.3">
      <c r="A1468" s="10" t="str">
        <f>LEFT(PasteData!A1471,19)</f>
        <v/>
      </c>
      <c r="B1468" s="11" t="e">
        <f>IF(PasteData!$U$1="Eastern Daylight Time",View!A1468-(4/24),IF(OR(PasteData!$U$1="Eastern Standard Time",PasteData!$U$1="Central Daylight Time"),View!A1468-(5/24),IF(OR(PasteData!$U$1="Central Standard Time",PasteData!$U$1="Mountain Daylight Time"),View!A1468-(6/24),IF(OR(PasteData!$U$1="Mountain Standard Time",PasteData!$U$1="Pacific Daylight Time"),View!A1468-(7/24),IF(OR(PasteData!$U$1="Pacific Standard Time",PasteData!$U$1="Alaska Daylight Time"),View!A1468-(8/24),IF(PasteData!$U$1="Alaska Standard Time",View!A1468-(9/24),""))))))</f>
        <v>#VALUE!</v>
      </c>
      <c r="C1468" s="10">
        <f>PasteData!C1471</f>
        <v>0</v>
      </c>
      <c r="D1468" s="10">
        <f t="shared" si="111"/>
        <v>5.75</v>
      </c>
      <c r="E1468">
        <f t="shared" si="114"/>
        <v>1</v>
      </c>
      <c r="F1468">
        <f t="shared" si="115"/>
        <v>5.75</v>
      </c>
      <c r="G1468" s="12" t="str">
        <f t="shared" si="112"/>
        <v>Insufficient Data</v>
      </c>
      <c r="H1468" s="13" t="str">
        <f t="shared" si="113"/>
        <v>No Data</v>
      </c>
      <c r="I1468" s="10">
        <f>PasteData!G1471</f>
        <v>0</v>
      </c>
      <c r="J1468" s="10">
        <f>PasteData!H1471</f>
        <v>0</v>
      </c>
    </row>
    <row r="1469" spans="1:10" x14ac:dyDescent="0.3">
      <c r="A1469" s="10" t="str">
        <f>LEFT(PasteData!A1472,19)</f>
        <v/>
      </c>
      <c r="B1469" s="11" t="e">
        <f>IF(PasteData!$U$1="Eastern Daylight Time",View!A1469-(4/24),IF(OR(PasteData!$U$1="Eastern Standard Time",PasteData!$U$1="Central Daylight Time"),View!A1469-(5/24),IF(OR(PasteData!$U$1="Central Standard Time",PasteData!$U$1="Mountain Daylight Time"),View!A1469-(6/24),IF(OR(PasteData!$U$1="Mountain Standard Time",PasteData!$U$1="Pacific Daylight Time"),View!A1469-(7/24),IF(OR(PasteData!$U$1="Pacific Standard Time",PasteData!$U$1="Alaska Daylight Time"),View!A1469-(8/24),IF(PasteData!$U$1="Alaska Standard Time",View!A1469-(9/24),""))))))</f>
        <v>#VALUE!</v>
      </c>
      <c r="C1469" s="10">
        <f>PasteData!C1472</f>
        <v>0</v>
      </c>
      <c r="D1469" s="10">
        <f t="shared" si="111"/>
        <v>5.75</v>
      </c>
      <c r="E1469">
        <f t="shared" si="114"/>
        <v>1</v>
      </c>
      <c r="F1469">
        <f t="shared" si="115"/>
        <v>5.75</v>
      </c>
      <c r="G1469" s="12" t="str">
        <f t="shared" si="112"/>
        <v>Insufficient Data</v>
      </c>
      <c r="H1469" s="13" t="str">
        <f t="shared" si="113"/>
        <v>No Data</v>
      </c>
      <c r="I1469" s="10">
        <f>PasteData!G1472</f>
        <v>0</v>
      </c>
      <c r="J1469" s="10">
        <f>PasteData!H1472</f>
        <v>0</v>
      </c>
    </row>
    <row r="1470" spans="1:10" x14ac:dyDescent="0.3">
      <c r="A1470" s="10" t="str">
        <f>LEFT(PasteData!A1473,19)</f>
        <v/>
      </c>
      <c r="B1470" s="11" t="e">
        <f>IF(PasteData!$U$1="Eastern Daylight Time",View!A1470-(4/24),IF(OR(PasteData!$U$1="Eastern Standard Time",PasteData!$U$1="Central Daylight Time"),View!A1470-(5/24),IF(OR(PasteData!$U$1="Central Standard Time",PasteData!$U$1="Mountain Daylight Time"),View!A1470-(6/24),IF(OR(PasteData!$U$1="Mountain Standard Time",PasteData!$U$1="Pacific Daylight Time"),View!A1470-(7/24),IF(OR(PasteData!$U$1="Pacific Standard Time",PasteData!$U$1="Alaska Daylight Time"),View!A1470-(8/24),IF(PasteData!$U$1="Alaska Standard Time",View!A1470-(9/24),""))))))</f>
        <v>#VALUE!</v>
      </c>
      <c r="C1470" s="10">
        <f>PasteData!C1473</f>
        <v>0</v>
      </c>
      <c r="D1470" s="10">
        <f t="shared" si="111"/>
        <v>5.75</v>
      </c>
      <c r="E1470">
        <f t="shared" si="114"/>
        <v>1</v>
      </c>
      <c r="F1470">
        <f t="shared" si="115"/>
        <v>5.75</v>
      </c>
      <c r="G1470" s="12" t="str">
        <f t="shared" si="112"/>
        <v>Insufficient Data</v>
      </c>
      <c r="H1470" s="13" t="str">
        <f t="shared" si="113"/>
        <v>No Data</v>
      </c>
      <c r="I1470" s="10">
        <f>PasteData!G1473</f>
        <v>0</v>
      </c>
      <c r="J1470" s="10">
        <f>PasteData!H1473</f>
        <v>0</v>
      </c>
    </row>
    <row r="1471" spans="1:10" x14ac:dyDescent="0.3">
      <c r="A1471" s="10" t="str">
        <f>LEFT(PasteData!A1474,19)</f>
        <v/>
      </c>
      <c r="B1471" s="11" t="e">
        <f>IF(PasteData!$U$1="Eastern Daylight Time",View!A1471-(4/24),IF(OR(PasteData!$U$1="Eastern Standard Time",PasteData!$U$1="Central Daylight Time"),View!A1471-(5/24),IF(OR(PasteData!$U$1="Central Standard Time",PasteData!$U$1="Mountain Daylight Time"),View!A1471-(6/24),IF(OR(PasteData!$U$1="Mountain Standard Time",PasteData!$U$1="Pacific Daylight Time"),View!A1471-(7/24),IF(OR(PasteData!$U$1="Pacific Standard Time",PasteData!$U$1="Alaska Daylight Time"),View!A1471-(8/24),IF(PasteData!$U$1="Alaska Standard Time",View!A1471-(9/24),""))))))</f>
        <v>#VALUE!</v>
      </c>
      <c r="C1471" s="10">
        <f>PasteData!C1474</f>
        <v>0</v>
      </c>
      <c r="D1471" s="10">
        <f t="shared" si="111"/>
        <v>5.75</v>
      </c>
      <c r="E1471">
        <f t="shared" si="114"/>
        <v>1</v>
      </c>
      <c r="F1471">
        <f t="shared" si="115"/>
        <v>5.75</v>
      </c>
      <c r="G1471" s="12" t="str">
        <f t="shared" si="112"/>
        <v>Insufficient Data</v>
      </c>
      <c r="H1471" s="13" t="str">
        <f t="shared" si="113"/>
        <v>No Data</v>
      </c>
      <c r="I1471" s="10">
        <f>PasteData!G1474</f>
        <v>0</v>
      </c>
      <c r="J1471" s="10">
        <f>PasteData!H1474</f>
        <v>0</v>
      </c>
    </row>
    <row r="1472" spans="1:10" x14ac:dyDescent="0.3">
      <c r="A1472" s="10" t="str">
        <f>LEFT(PasteData!A1475,19)</f>
        <v/>
      </c>
      <c r="B1472" s="11" t="e">
        <f>IF(PasteData!$U$1="Eastern Daylight Time",View!A1472-(4/24),IF(OR(PasteData!$U$1="Eastern Standard Time",PasteData!$U$1="Central Daylight Time"),View!A1472-(5/24),IF(OR(PasteData!$U$1="Central Standard Time",PasteData!$U$1="Mountain Daylight Time"),View!A1472-(6/24),IF(OR(PasteData!$U$1="Mountain Standard Time",PasteData!$U$1="Pacific Daylight Time"),View!A1472-(7/24),IF(OR(PasteData!$U$1="Pacific Standard Time",PasteData!$U$1="Alaska Daylight Time"),View!A1472-(8/24),IF(PasteData!$U$1="Alaska Standard Time",View!A1472-(9/24),""))))))</f>
        <v>#VALUE!</v>
      </c>
      <c r="C1472" s="10">
        <f>PasteData!C1475</f>
        <v>0</v>
      </c>
      <c r="D1472" s="10">
        <f t="shared" si="111"/>
        <v>5.75</v>
      </c>
      <c r="E1472">
        <f t="shared" si="114"/>
        <v>1</v>
      </c>
      <c r="F1472">
        <f t="shared" si="115"/>
        <v>5.75</v>
      </c>
      <c r="G1472" s="12" t="str">
        <f t="shared" si="112"/>
        <v>Insufficient Data</v>
      </c>
      <c r="H1472" s="13" t="str">
        <f t="shared" si="113"/>
        <v>No Data</v>
      </c>
      <c r="I1472" s="10">
        <f>PasteData!G1475</f>
        <v>0</v>
      </c>
      <c r="J1472" s="10">
        <f>PasteData!H1475</f>
        <v>0</v>
      </c>
    </row>
    <row r="1473" spans="1:10" x14ac:dyDescent="0.3">
      <c r="A1473" s="10" t="str">
        <f>LEFT(PasteData!A1476,19)</f>
        <v/>
      </c>
      <c r="B1473" s="11" t="e">
        <f>IF(PasteData!$U$1="Eastern Daylight Time",View!A1473-(4/24),IF(OR(PasteData!$U$1="Eastern Standard Time",PasteData!$U$1="Central Daylight Time"),View!A1473-(5/24),IF(OR(PasteData!$U$1="Central Standard Time",PasteData!$U$1="Mountain Daylight Time"),View!A1473-(6/24),IF(OR(PasteData!$U$1="Mountain Standard Time",PasteData!$U$1="Pacific Daylight Time"),View!A1473-(7/24),IF(OR(PasteData!$U$1="Pacific Standard Time",PasteData!$U$1="Alaska Daylight Time"),View!A1473-(8/24),IF(PasteData!$U$1="Alaska Standard Time",View!A1473-(9/24),""))))))</f>
        <v>#VALUE!</v>
      </c>
      <c r="C1473" s="10">
        <f>PasteData!C1476</f>
        <v>0</v>
      </c>
      <c r="D1473" s="10">
        <f t="shared" si="111"/>
        <v>5.75</v>
      </c>
      <c r="E1473">
        <f t="shared" si="114"/>
        <v>1</v>
      </c>
      <c r="F1473">
        <f t="shared" si="115"/>
        <v>5.75</v>
      </c>
      <c r="G1473" s="12" t="str">
        <f t="shared" si="112"/>
        <v>Insufficient Data</v>
      </c>
      <c r="H1473" s="13" t="str">
        <f t="shared" si="113"/>
        <v>No Data</v>
      </c>
      <c r="I1473" s="10">
        <f>PasteData!G1476</f>
        <v>0</v>
      </c>
      <c r="J1473" s="10">
        <f>PasteData!H1476</f>
        <v>0</v>
      </c>
    </row>
    <row r="1474" spans="1:10" x14ac:dyDescent="0.3">
      <c r="A1474" s="10" t="str">
        <f>LEFT(PasteData!A1477,19)</f>
        <v/>
      </c>
      <c r="B1474" s="11" t="e">
        <f>IF(PasteData!$U$1="Eastern Daylight Time",View!A1474-(4/24),IF(OR(PasteData!$U$1="Eastern Standard Time",PasteData!$U$1="Central Daylight Time"),View!A1474-(5/24),IF(OR(PasteData!$U$1="Central Standard Time",PasteData!$U$1="Mountain Daylight Time"),View!A1474-(6/24),IF(OR(PasteData!$U$1="Mountain Standard Time",PasteData!$U$1="Pacific Daylight Time"),View!A1474-(7/24),IF(OR(PasteData!$U$1="Pacific Standard Time",PasteData!$U$1="Alaska Daylight Time"),View!A1474-(8/24),IF(PasteData!$U$1="Alaska Standard Time",View!A1474-(9/24),""))))))</f>
        <v>#VALUE!</v>
      </c>
      <c r="C1474" s="10">
        <f>PasteData!C1477</f>
        <v>0</v>
      </c>
      <c r="D1474" s="10">
        <f t="shared" ref="D1474:D1537" si="116">IF(C1474&lt;=343,0.52*C1474-0.086*J1474+5.75,(0.46*C1474)+(0.000393*(C1474)^2)+2.97)</f>
        <v>5.75</v>
      </c>
      <c r="E1474">
        <f t="shared" si="114"/>
        <v>1</v>
      </c>
      <c r="F1474">
        <f t="shared" si="115"/>
        <v>5.75</v>
      </c>
      <c r="G1474" s="12" t="str">
        <f t="shared" si="112"/>
        <v>Insufficient Data</v>
      </c>
      <c r="H1474" s="13" t="str">
        <f t="shared" si="113"/>
        <v>No Data</v>
      </c>
      <c r="I1474" s="10">
        <f>PasteData!G1477</f>
        <v>0</v>
      </c>
      <c r="J1474" s="10">
        <f>PasteData!H1477</f>
        <v>0</v>
      </c>
    </row>
    <row r="1475" spans="1:10" x14ac:dyDescent="0.3">
      <c r="A1475" s="10" t="str">
        <f>LEFT(PasteData!A1478,19)</f>
        <v/>
      </c>
      <c r="B1475" s="11" t="e">
        <f>IF(PasteData!$U$1="Eastern Daylight Time",View!A1475-(4/24),IF(OR(PasteData!$U$1="Eastern Standard Time",PasteData!$U$1="Central Daylight Time"),View!A1475-(5/24),IF(OR(PasteData!$U$1="Central Standard Time",PasteData!$U$1="Mountain Daylight Time"),View!A1475-(6/24),IF(OR(PasteData!$U$1="Mountain Standard Time",PasteData!$U$1="Pacific Daylight Time"),View!A1475-(7/24),IF(OR(PasteData!$U$1="Pacific Standard Time",PasteData!$U$1="Alaska Daylight Time"),View!A1475-(8/24),IF(PasteData!$U$1="Alaska Standard Time",View!A1475-(9/24),""))))))</f>
        <v>#VALUE!</v>
      </c>
      <c r="C1475" s="10">
        <f>PasteData!C1478</f>
        <v>0</v>
      </c>
      <c r="D1475" s="10">
        <f t="shared" si="116"/>
        <v>5.75</v>
      </c>
      <c r="E1475">
        <f t="shared" si="114"/>
        <v>1</v>
      </c>
      <c r="F1475">
        <f t="shared" si="115"/>
        <v>5.75</v>
      </c>
      <c r="G1475" s="12" t="str">
        <f t="shared" ref="G1475:G1538" si="117">IF(COUNTBLANK(A1475:A1486)&gt;=12,"Insufficient Data",ROUND(IF(AND(TRUNC(F1475,1)&gt;=0,TRUNC(F1475,1)&lt;=12),(50/12)*TRUNC(F1475,1),IF(AND(TRUNC(F1475,1)&gt;=12.1,TRUNC(F1475,1)&lt;=35.4),(49/23.3)*(TRUNC(F1475,1)-12.1)+51,IF(AND(TRUNC(F1475,1)&gt;=35.5,TRUNC(F1475,1)&lt;=55.4),(49/19.9)*(TRUNC(F1475,1)-35.5)+101,IF(AND(TRUNC(F1475,1)&gt;=55.5,TRUNC(F1475,1)&lt;=150.4),(49/94.9)*(TRUNC(F1475,1)-55.5)+151,IF(AND(TRUNC(F1475,1)&gt;=150.5,TRUNC(F1475,1)&lt;=250.4),(99/99.9)*(TRUNC(F1475,1)-150.5)+201,IF(AND(TRUNC(F1475,1)&gt;=250.5,TRUNC(F1475,1)&lt;=350.4),(99/99.9)*(TRUNC(F1475,1)-250.5)+301,IF(TRUNC(F1475,1)&gt;=350.5,(99/149.9)*(TRUNC(F1475,1)-350.5)+401,"No Data"))))))),0))</f>
        <v>Insufficient Data</v>
      </c>
      <c r="H1475" s="13" t="str">
        <f t="shared" ref="H1475:H1538" si="118">IF(ISNUMBER(G1475),IF(AND(G1475&gt;=0,G1475&lt;=50),"Good",IF(AND(G1475&gt;=50,G1475&lt;=100),"Moderate",IF(AND(G1475&gt;=101,G1475&lt;=150),"Unhealthy for Sensitive Groups",IF(AND(G1475&gt;=151,G1475&lt;=200),"Unhealthy",IF(AND(G1475&gt;=201,G1475&lt;=300),"Very Unhealthy",IF(AND(G1475&gt;=301,G1475&lt;=500),"Hazardous",IF(G1475&gt;500,"Beyond the AQI","No Data"))))))),"No Data")</f>
        <v>No Data</v>
      </c>
      <c r="I1475" s="10">
        <f>PasteData!G1478</f>
        <v>0</v>
      </c>
      <c r="J1475" s="10">
        <f>PasteData!H1478</f>
        <v>0</v>
      </c>
    </row>
    <row r="1476" spans="1:10" x14ac:dyDescent="0.3">
      <c r="A1476" s="10" t="str">
        <f>LEFT(PasteData!A1479,19)</f>
        <v/>
      </c>
      <c r="B1476" s="11" t="e">
        <f>IF(PasteData!$U$1="Eastern Daylight Time",View!A1476-(4/24),IF(OR(PasteData!$U$1="Eastern Standard Time",PasteData!$U$1="Central Daylight Time"),View!A1476-(5/24),IF(OR(PasteData!$U$1="Central Standard Time",PasteData!$U$1="Mountain Daylight Time"),View!A1476-(6/24),IF(OR(PasteData!$U$1="Mountain Standard Time",PasteData!$U$1="Pacific Daylight Time"),View!A1476-(7/24),IF(OR(PasteData!$U$1="Pacific Standard Time",PasteData!$U$1="Alaska Daylight Time"),View!A1476-(8/24),IF(PasteData!$U$1="Alaska Standard Time",View!A1476-(9/24),""))))))</f>
        <v>#VALUE!</v>
      </c>
      <c r="C1476" s="10">
        <f>PasteData!C1479</f>
        <v>0</v>
      </c>
      <c r="D1476" s="10">
        <f t="shared" si="116"/>
        <v>5.75</v>
      </c>
      <c r="E1476">
        <f t="shared" si="114"/>
        <v>1</v>
      </c>
      <c r="F1476">
        <f t="shared" si="115"/>
        <v>5.75</v>
      </c>
      <c r="G1476" s="12" t="str">
        <f t="shared" si="117"/>
        <v>Insufficient Data</v>
      </c>
      <c r="H1476" s="13" t="str">
        <f t="shared" si="118"/>
        <v>No Data</v>
      </c>
      <c r="I1476" s="10">
        <f>PasteData!G1479</f>
        <v>0</v>
      </c>
      <c r="J1476" s="10">
        <f>PasteData!H1479</f>
        <v>0</v>
      </c>
    </row>
    <row r="1477" spans="1:10" x14ac:dyDescent="0.3">
      <c r="A1477" s="10" t="str">
        <f>LEFT(PasteData!A1480,19)</f>
        <v/>
      </c>
      <c r="B1477" s="11" t="e">
        <f>IF(PasteData!$U$1="Eastern Daylight Time",View!A1477-(4/24),IF(OR(PasteData!$U$1="Eastern Standard Time",PasteData!$U$1="Central Daylight Time"),View!A1477-(5/24),IF(OR(PasteData!$U$1="Central Standard Time",PasteData!$U$1="Mountain Daylight Time"),View!A1477-(6/24),IF(OR(PasteData!$U$1="Mountain Standard Time",PasteData!$U$1="Pacific Daylight Time"),View!A1477-(7/24),IF(OR(PasteData!$U$1="Pacific Standard Time",PasteData!$U$1="Alaska Daylight Time"),View!A1477-(8/24),IF(PasteData!$U$1="Alaska Standard Time",View!A1477-(9/24),""))))))</f>
        <v>#VALUE!</v>
      </c>
      <c r="C1477" s="10">
        <f>PasteData!C1480</f>
        <v>0</v>
      </c>
      <c r="D1477" s="10">
        <f t="shared" si="116"/>
        <v>5.75</v>
      </c>
      <c r="E1477">
        <f t="shared" si="114"/>
        <v>1</v>
      </c>
      <c r="F1477">
        <f t="shared" si="115"/>
        <v>5.75</v>
      </c>
      <c r="G1477" s="12" t="str">
        <f t="shared" si="117"/>
        <v>Insufficient Data</v>
      </c>
      <c r="H1477" s="13" t="str">
        <f t="shared" si="118"/>
        <v>No Data</v>
      </c>
      <c r="I1477" s="10">
        <f>PasteData!G1480</f>
        <v>0</v>
      </c>
      <c r="J1477" s="10">
        <f>PasteData!H1480</f>
        <v>0</v>
      </c>
    </row>
    <row r="1478" spans="1:10" x14ac:dyDescent="0.3">
      <c r="A1478" s="10" t="str">
        <f>LEFT(PasteData!A1481,19)</f>
        <v/>
      </c>
      <c r="B1478" s="11" t="e">
        <f>IF(PasteData!$U$1="Eastern Daylight Time",View!A1478-(4/24),IF(OR(PasteData!$U$1="Eastern Standard Time",PasteData!$U$1="Central Daylight Time"),View!A1478-(5/24),IF(OR(PasteData!$U$1="Central Standard Time",PasteData!$U$1="Mountain Daylight Time"),View!A1478-(6/24),IF(OR(PasteData!$U$1="Mountain Standard Time",PasteData!$U$1="Pacific Daylight Time"),View!A1478-(7/24),IF(OR(PasteData!$U$1="Pacific Standard Time",PasteData!$U$1="Alaska Daylight Time"),View!A1478-(8/24),IF(PasteData!$U$1="Alaska Standard Time",View!A1478-(9/24),""))))))</f>
        <v>#VALUE!</v>
      </c>
      <c r="C1478" s="10">
        <f>PasteData!C1481</f>
        <v>0</v>
      </c>
      <c r="D1478" s="10">
        <f t="shared" si="116"/>
        <v>5.75</v>
      </c>
      <c r="E1478">
        <f t="shared" si="114"/>
        <v>1</v>
      </c>
      <c r="F1478">
        <f t="shared" si="115"/>
        <v>5.75</v>
      </c>
      <c r="G1478" s="12" t="str">
        <f t="shared" si="117"/>
        <v>Insufficient Data</v>
      </c>
      <c r="H1478" s="13" t="str">
        <f t="shared" si="118"/>
        <v>No Data</v>
      </c>
      <c r="I1478" s="10">
        <f>PasteData!G1481</f>
        <v>0</v>
      </c>
      <c r="J1478" s="10">
        <f>PasteData!H1481</f>
        <v>0</v>
      </c>
    </row>
    <row r="1479" spans="1:10" x14ac:dyDescent="0.3">
      <c r="A1479" s="10" t="str">
        <f>LEFT(PasteData!A1482,19)</f>
        <v/>
      </c>
      <c r="B1479" s="11" t="e">
        <f>IF(PasteData!$U$1="Eastern Daylight Time",View!A1479-(4/24),IF(OR(PasteData!$U$1="Eastern Standard Time",PasteData!$U$1="Central Daylight Time"),View!A1479-(5/24),IF(OR(PasteData!$U$1="Central Standard Time",PasteData!$U$1="Mountain Daylight Time"),View!A1479-(6/24),IF(OR(PasteData!$U$1="Mountain Standard Time",PasteData!$U$1="Pacific Daylight Time"),View!A1479-(7/24),IF(OR(PasteData!$U$1="Pacific Standard Time",PasteData!$U$1="Alaska Daylight Time"),View!A1479-(8/24),IF(PasteData!$U$1="Alaska Standard Time",View!A1479-(9/24),""))))))</f>
        <v>#VALUE!</v>
      </c>
      <c r="C1479" s="10">
        <f>PasteData!C1482</f>
        <v>0</v>
      </c>
      <c r="D1479" s="10">
        <f t="shared" si="116"/>
        <v>5.75</v>
      </c>
      <c r="E1479">
        <f t="shared" si="114"/>
        <v>1</v>
      </c>
      <c r="F1479">
        <f t="shared" si="115"/>
        <v>5.75</v>
      </c>
      <c r="G1479" s="12" t="str">
        <f t="shared" si="117"/>
        <v>Insufficient Data</v>
      </c>
      <c r="H1479" s="13" t="str">
        <f t="shared" si="118"/>
        <v>No Data</v>
      </c>
      <c r="I1479" s="10">
        <f>PasteData!G1482</f>
        <v>0</v>
      </c>
      <c r="J1479" s="10">
        <f>PasteData!H1482</f>
        <v>0</v>
      </c>
    </row>
    <row r="1480" spans="1:10" x14ac:dyDescent="0.3">
      <c r="A1480" s="10" t="str">
        <f>LEFT(PasteData!A1483,19)</f>
        <v/>
      </c>
      <c r="B1480" s="11" t="e">
        <f>IF(PasteData!$U$1="Eastern Daylight Time",View!A1480-(4/24),IF(OR(PasteData!$U$1="Eastern Standard Time",PasteData!$U$1="Central Daylight Time"),View!A1480-(5/24),IF(OR(PasteData!$U$1="Central Standard Time",PasteData!$U$1="Mountain Daylight Time"),View!A1480-(6/24),IF(OR(PasteData!$U$1="Mountain Standard Time",PasteData!$U$1="Pacific Daylight Time"),View!A1480-(7/24),IF(OR(PasteData!$U$1="Pacific Standard Time",PasteData!$U$1="Alaska Daylight Time"),View!A1480-(8/24),IF(PasteData!$U$1="Alaska Standard Time",View!A1480-(9/24),""))))))</f>
        <v>#VALUE!</v>
      </c>
      <c r="C1480" s="10">
        <f>PasteData!C1483</f>
        <v>0</v>
      </c>
      <c r="D1480" s="10">
        <f t="shared" si="116"/>
        <v>5.75</v>
      </c>
      <c r="E1480">
        <f t="shared" si="114"/>
        <v>1</v>
      </c>
      <c r="F1480">
        <f t="shared" si="115"/>
        <v>5.75</v>
      </c>
      <c r="G1480" s="12" t="str">
        <f t="shared" si="117"/>
        <v>Insufficient Data</v>
      </c>
      <c r="H1480" s="13" t="str">
        <f t="shared" si="118"/>
        <v>No Data</v>
      </c>
      <c r="I1480" s="10">
        <f>PasteData!G1483</f>
        <v>0</v>
      </c>
      <c r="J1480" s="10">
        <f>PasteData!H1483</f>
        <v>0</v>
      </c>
    </row>
    <row r="1481" spans="1:10" x14ac:dyDescent="0.3">
      <c r="A1481" s="10" t="str">
        <f>LEFT(PasteData!A1484,19)</f>
        <v/>
      </c>
      <c r="B1481" s="11" t="e">
        <f>IF(PasteData!$U$1="Eastern Daylight Time",View!A1481-(4/24),IF(OR(PasteData!$U$1="Eastern Standard Time",PasteData!$U$1="Central Daylight Time"),View!A1481-(5/24),IF(OR(PasteData!$U$1="Central Standard Time",PasteData!$U$1="Mountain Daylight Time"),View!A1481-(6/24),IF(OR(PasteData!$U$1="Mountain Standard Time",PasteData!$U$1="Pacific Daylight Time"),View!A1481-(7/24),IF(OR(PasteData!$U$1="Pacific Standard Time",PasteData!$U$1="Alaska Daylight Time"),View!A1481-(8/24),IF(PasteData!$U$1="Alaska Standard Time",View!A1481-(9/24),""))))))</f>
        <v>#VALUE!</v>
      </c>
      <c r="C1481" s="10">
        <f>PasteData!C1484</f>
        <v>0</v>
      </c>
      <c r="D1481" s="10">
        <f t="shared" si="116"/>
        <v>5.75</v>
      </c>
      <c r="E1481">
        <f t="shared" si="114"/>
        <v>1</v>
      </c>
      <c r="F1481">
        <f t="shared" si="115"/>
        <v>5.75</v>
      </c>
      <c r="G1481" s="12" t="str">
        <f t="shared" si="117"/>
        <v>Insufficient Data</v>
      </c>
      <c r="H1481" s="13" t="str">
        <f t="shared" si="118"/>
        <v>No Data</v>
      </c>
      <c r="I1481" s="10">
        <f>PasteData!G1484</f>
        <v>0</v>
      </c>
      <c r="J1481" s="10">
        <f>PasteData!H1484</f>
        <v>0</v>
      </c>
    </row>
    <row r="1482" spans="1:10" x14ac:dyDescent="0.3">
      <c r="A1482" s="10" t="str">
        <f>LEFT(PasteData!A1485,19)</f>
        <v/>
      </c>
      <c r="B1482" s="11" t="e">
        <f>IF(PasteData!$U$1="Eastern Daylight Time",View!A1482-(4/24),IF(OR(PasteData!$U$1="Eastern Standard Time",PasteData!$U$1="Central Daylight Time"),View!A1482-(5/24),IF(OR(PasteData!$U$1="Central Standard Time",PasteData!$U$1="Mountain Daylight Time"),View!A1482-(6/24),IF(OR(PasteData!$U$1="Mountain Standard Time",PasteData!$U$1="Pacific Daylight Time"),View!A1482-(7/24),IF(OR(PasteData!$U$1="Pacific Standard Time",PasteData!$U$1="Alaska Daylight Time"),View!A1482-(8/24),IF(PasteData!$U$1="Alaska Standard Time",View!A1482-(9/24),""))))))</f>
        <v>#VALUE!</v>
      </c>
      <c r="C1482" s="10">
        <f>PasteData!C1485</f>
        <v>0</v>
      </c>
      <c r="D1482" s="10">
        <f t="shared" si="116"/>
        <v>5.75</v>
      </c>
      <c r="E1482">
        <f t="shared" si="114"/>
        <v>1</v>
      </c>
      <c r="F1482">
        <f t="shared" si="115"/>
        <v>5.75</v>
      </c>
      <c r="G1482" s="12" t="str">
        <f t="shared" si="117"/>
        <v>Insufficient Data</v>
      </c>
      <c r="H1482" s="13" t="str">
        <f t="shared" si="118"/>
        <v>No Data</v>
      </c>
      <c r="I1482" s="10">
        <f>PasteData!G1485</f>
        <v>0</v>
      </c>
      <c r="J1482" s="10">
        <f>PasteData!H1485</f>
        <v>0</v>
      </c>
    </row>
    <row r="1483" spans="1:10" x14ac:dyDescent="0.3">
      <c r="A1483" s="10" t="str">
        <f>LEFT(PasteData!A1486,19)</f>
        <v/>
      </c>
      <c r="B1483" s="11" t="e">
        <f>IF(PasteData!$U$1="Eastern Daylight Time",View!A1483-(4/24),IF(OR(PasteData!$U$1="Eastern Standard Time",PasteData!$U$1="Central Daylight Time"),View!A1483-(5/24),IF(OR(PasteData!$U$1="Central Standard Time",PasteData!$U$1="Mountain Daylight Time"),View!A1483-(6/24),IF(OR(PasteData!$U$1="Mountain Standard Time",PasteData!$U$1="Pacific Daylight Time"),View!A1483-(7/24),IF(OR(PasteData!$U$1="Pacific Standard Time",PasteData!$U$1="Alaska Daylight Time"),View!A1483-(8/24),IF(PasteData!$U$1="Alaska Standard Time",View!A1483-(9/24),""))))))</f>
        <v>#VALUE!</v>
      </c>
      <c r="C1483" s="10">
        <f>PasteData!C1486</f>
        <v>0</v>
      </c>
      <c r="D1483" s="10">
        <f t="shared" si="116"/>
        <v>5.75</v>
      </c>
      <c r="E1483">
        <f t="shared" si="114"/>
        <v>1</v>
      </c>
      <c r="F1483">
        <f t="shared" si="115"/>
        <v>5.75</v>
      </c>
      <c r="G1483" s="12" t="str">
        <f t="shared" si="117"/>
        <v>Insufficient Data</v>
      </c>
      <c r="H1483" s="13" t="str">
        <f t="shared" si="118"/>
        <v>No Data</v>
      </c>
      <c r="I1483" s="10">
        <f>PasteData!G1486</f>
        <v>0</v>
      </c>
      <c r="J1483" s="10">
        <f>PasteData!H1486</f>
        <v>0</v>
      </c>
    </row>
    <row r="1484" spans="1:10" x14ac:dyDescent="0.3">
      <c r="A1484" s="10" t="str">
        <f>LEFT(PasteData!A1487,19)</f>
        <v/>
      </c>
      <c r="B1484" s="11" t="e">
        <f>IF(PasteData!$U$1="Eastern Daylight Time",View!A1484-(4/24),IF(OR(PasteData!$U$1="Eastern Standard Time",PasteData!$U$1="Central Daylight Time"),View!A1484-(5/24),IF(OR(PasteData!$U$1="Central Standard Time",PasteData!$U$1="Mountain Daylight Time"),View!A1484-(6/24),IF(OR(PasteData!$U$1="Mountain Standard Time",PasteData!$U$1="Pacific Daylight Time"),View!A1484-(7/24),IF(OR(PasteData!$U$1="Pacific Standard Time",PasteData!$U$1="Alaska Daylight Time"),View!A1484-(8/24),IF(PasteData!$U$1="Alaska Standard Time",View!A1484-(9/24),""))))))</f>
        <v>#VALUE!</v>
      </c>
      <c r="C1484" s="10">
        <f>PasteData!C1487</f>
        <v>0</v>
      </c>
      <c r="D1484" s="10">
        <f t="shared" si="116"/>
        <v>5.75</v>
      </c>
      <c r="E1484">
        <f t="shared" si="114"/>
        <v>1</v>
      </c>
      <c r="F1484">
        <f t="shared" si="115"/>
        <v>5.75</v>
      </c>
      <c r="G1484" s="12" t="str">
        <f t="shared" si="117"/>
        <v>Insufficient Data</v>
      </c>
      <c r="H1484" s="13" t="str">
        <f t="shared" si="118"/>
        <v>No Data</v>
      </c>
      <c r="I1484" s="10">
        <f>PasteData!G1487</f>
        <v>0</v>
      </c>
      <c r="J1484" s="10">
        <f>PasteData!H1487</f>
        <v>0</v>
      </c>
    </row>
    <row r="1485" spans="1:10" x14ac:dyDescent="0.3">
      <c r="A1485" s="10" t="str">
        <f>LEFT(PasteData!A1488,19)</f>
        <v/>
      </c>
      <c r="B1485" s="11" t="e">
        <f>IF(PasteData!$U$1="Eastern Daylight Time",View!A1485-(4/24),IF(OR(PasteData!$U$1="Eastern Standard Time",PasteData!$U$1="Central Daylight Time"),View!A1485-(5/24),IF(OR(PasteData!$U$1="Central Standard Time",PasteData!$U$1="Mountain Daylight Time"),View!A1485-(6/24),IF(OR(PasteData!$U$1="Mountain Standard Time",PasteData!$U$1="Pacific Daylight Time"),View!A1485-(7/24),IF(OR(PasteData!$U$1="Pacific Standard Time",PasteData!$U$1="Alaska Daylight Time"),View!A1485-(8/24),IF(PasteData!$U$1="Alaska Standard Time",View!A1485-(9/24),""))))))</f>
        <v>#VALUE!</v>
      </c>
      <c r="C1485" s="10">
        <f>PasteData!C1488</f>
        <v>0</v>
      </c>
      <c r="D1485" s="10">
        <f t="shared" si="116"/>
        <v>5.75</v>
      </c>
      <c r="E1485">
        <f t="shared" si="114"/>
        <v>1</v>
      </c>
      <c r="F1485">
        <f t="shared" si="115"/>
        <v>5.75</v>
      </c>
      <c r="G1485" s="12" t="str">
        <f t="shared" si="117"/>
        <v>Insufficient Data</v>
      </c>
      <c r="H1485" s="13" t="str">
        <f t="shared" si="118"/>
        <v>No Data</v>
      </c>
      <c r="I1485" s="10">
        <f>PasteData!G1488</f>
        <v>0</v>
      </c>
      <c r="J1485" s="10">
        <f>PasteData!H1488</f>
        <v>0</v>
      </c>
    </row>
    <row r="1486" spans="1:10" x14ac:dyDescent="0.3">
      <c r="A1486" s="10" t="str">
        <f>LEFT(PasteData!A1489,19)</f>
        <v/>
      </c>
      <c r="B1486" s="11" t="e">
        <f>IF(PasteData!$U$1="Eastern Daylight Time",View!A1486-(4/24),IF(OR(PasteData!$U$1="Eastern Standard Time",PasteData!$U$1="Central Daylight Time"),View!A1486-(5/24),IF(OR(PasteData!$U$1="Central Standard Time",PasteData!$U$1="Mountain Daylight Time"),View!A1486-(6/24),IF(OR(PasteData!$U$1="Mountain Standard Time",PasteData!$U$1="Pacific Daylight Time"),View!A1486-(7/24),IF(OR(PasteData!$U$1="Pacific Standard Time",PasteData!$U$1="Alaska Daylight Time"),View!A1486-(8/24),IF(PasteData!$U$1="Alaska Standard Time",View!A1486-(9/24),""))))))</f>
        <v>#VALUE!</v>
      </c>
      <c r="C1486" s="10">
        <f>PasteData!C1489</f>
        <v>0</v>
      </c>
      <c r="D1486" s="10">
        <f t="shared" si="116"/>
        <v>5.75</v>
      </c>
      <c r="E1486">
        <f t="shared" ref="E1486:E1549" si="119">IF(1-(MAX(D1475:D1486)-MIN(D1475:D1486))/MAX(D1475:D1486)&lt;0.5,0.5,1-((MAX(D1475:D1486)-MIN(D1475:D1486))/MAX(D1475:D1486)))</f>
        <v>1</v>
      </c>
      <c r="F1486">
        <f t="shared" ref="F1486:F1549" si="120">((D1486*(E1486^0))+(D1485*(E1486^1))+(D1484*(E1486^2))+(D1483*(E1486^3))+(D1482*(E1486^4))+(D1481*(E1486^5))+(D1480*(E1486^6))+(D1479*(E1486^7))+(D1478*(E1486^8))+(D1477*(E1486^9))+(D1476*(E1486^10))+(D1475*(E1486^11)))/((E1486^0)+(E1486^1)+(E1486^2)+(E1486^3)+(E1486^4)+(E1486^5)+(E1486^6)+(E1486^7)+(E1486^8)+(E1486^9)+(E1486^10)+(E1486^11))</f>
        <v>5.75</v>
      </c>
      <c r="G1486" s="12" t="str">
        <f t="shared" si="117"/>
        <v>Insufficient Data</v>
      </c>
      <c r="H1486" s="13" t="str">
        <f t="shared" si="118"/>
        <v>No Data</v>
      </c>
      <c r="I1486" s="10">
        <f>PasteData!G1489</f>
        <v>0</v>
      </c>
      <c r="J1486" s="10">
        <f>PasteData!H1489</f>
        <v>0</v>
      </c>
    </row>
    <row r="1487" spans="1:10" x14ac:dyDescent="0.3">
      <c r="A1487" s="10" t="str">
        <f>LEFT(PasteData!A1490,19)</f>
        <v/>
      </c>
      <c r="B1487" s="11" t="e">
        <f>IF(PasteData!$U$1="Eastern Daylight Time",View!A1487-(4/24),IF(OR(PasteData!$U$1="Eastern Standard Time",PasteData!$U$1="Central Daylight Time"),View!A1487-(5/24),IF(OR(PasteData!$U$1="Central Standard Time",PasteData!$U$1="Mountain Daylight Time"),View!A1487-(6/24),IF(OR(PasteData!$U$1="Mountain Standard Time",PasteData!$U$1="Pacific Daylight Time"),View!A1487-(7/24),IF(OR(PasteData!$U$1="Pacific Standard Time",PasteData!$U$1="Alaska Daylight Time"),View!A1487-(8/24),IF(PasteData!$U$1="Alaska Standard Time",View!A1487-(9/24),""))))))</f>
        <v>#VALUE!</v>
      </c>
      <c r="C1487" s="10">
        <f>PasteData!C1490</f>
        <v>0</v>
      </c>
      <c r="D1487" s="10">
        <f t="shared" si="116"/>
        <v>5.75</v>
      </c>
      <c r="E1487">
        <f t="shared" si="119"/>
        <v>1</v>
      </c>
      <c r="F1487">
        <f t="shared" si="120"/>
        <v>5.75</v>
      </c>
      <c r="G1487" s="12" t="str">
        <f t="shared" si="117"/>
        <v>Insufficient Data</v>
      </c>
      <c r="H1487" s="13" t="str">
        <f t="shared" si="118"/>
        <v>No Data</v>
      </c>
      <c r="I1487" s="10">
        <f>PasteData!G1490</f>
        <v>0</v>
      </c>
      <c r="J1487" s="10">
        <f>PasteData!H1490</f>
        <v>0</v>
      </c>
    </row>
    <row r="1488" spans="1:10" x14ac:dyDescent="0.3">
      <c r="A1488" s="10" t="str">
        <f>LEFT(PasteData!A1491,19)</f>
        <v/>
      </c>
      <c r="B1488" s="11" t="e">
        <f>IF(PasteData!$U$1="Eastern Daylight Time",View!A1488-(4/24),IF(OR(PasteData!$U$1="Eastern Standard Time",PasteData!$U$1="Central Daylight Time"),View!A1488-(5/24),IF(OR(PasteData!$U$1="Central Standard Time",PasteData!$U$1="Mountain Daylight Time"),View!A1488-(6/24),IF(OR(PasteData!$U$1="Mountain Standard Time",PasteData!$U$1="Pacific Daylight Time"),View!A1488-(7/24),IF(OR(PasteData!$U$1="Pacific Standard Time",PasteData!$U$1="Alaska Daylight Time"),View!A1488-(8/24),IF(PasteData!$U$1="Alaska Standard Time",View!A1488-(9/24),""))))))</f>
        <v>#VALUE!</v>
      </c>
      <c r="C1488" s="10">
        <f>PasteData!C1491</f>
        <v>0</v>
      </c>
      <c r="D1488" s="10">
        <f t="shared" si="116"/>
        <v>5.75</v>
      </c>
      <c r="E1488">
        <f t="shared" si="119"/>
        <v>1</v>
      </c>
      <c r="F1488">
        <f t="shared" si="120"/>
        <v>5.75</v>
      </c>
      <c r="G1488" s="12" t="str">
        <f t="shared" si="117"/>
        <v>Insufficient Data</v>
      </c>
      <c r="H1488" s="13" t="str">
        <f t="shared" si="118"/>
        <v>No Data</v>
      </c>
      <c r="I1488" s="10">
        <f>PasteData!G1491</f>
        <v>0</v>
      </c>
      <c r="J1488" s="10">
        <f>PasteData!H1491</f>
        <v>0</v>
      </c>
    </row>
    <row r="1489" spans="1:10" x14ac:dyDescent="0.3">
      <c r="A1489" s="10" t="str">
        <f>LEFT(PasteData!A1492,19)</f>
        <v/>
      </c>
      <c r="B1489" s="11" t="e">
        <f>IF(PasteData!$U$1="Eastern Daylight Time",View!A1489-(4/24),IF(OR(PasteData!$U$1="Eastern Standard Time",PasteData!$U$1="Central Daylight Time"),View!A1489-(5/24),IF(OR(PasteData!$U$1="Central Standard Time",PasteData!$U$1="Mountain Daylight Time"),View!A1489-(6/24),IF(OR(PasteData!$U$1="Mountain Standard Time",PasteData!$U$1="Pacific Daylight Time"),View!A1489-(7/24),IF(OR(PasteData!$U$1="Pacific Standard Time",PasteData!$U$1="Alaska Daylight Time"),View!A1489-(8/24),IF(PasteData!$U$1="Alaska Standard Time",View!A1489-(9/24),""))))))</f>
        <v>#VALUE!</v>
      </c>
      <c r="C1489" s="10">
        <f>PasteData!C1492</f>
        <v>0</v>
      </c>
      <c r="D1489" s="10">
        <f t="shared" si="116"/>
        <v>5.75</v>
      </c>
      <c r="E1489">
        <f t="shared" si="119"/>
        <v>1</v>
      </c>
      <c r="F1489">
        <f t="shared" si="120"/>
        <v>5.75</v>
      </c>
      <c r="G1489" s="12" t="str">
        <f t="shared" si="117"/>
        <v>Insufficient Data</v>
      </c>
      <c r="H1489" s="13" t="str">
        <f t="shared" si="118"/>
        <v>No Data</v>
      </c>
      <c r="I1489" s="10">
        <f>PasteData!G1492</f>
        <v>0</v>
      </c>
      <c r="J1489" s="10">
        <f>PasteData!H1492</f>
        <v>0</v>
      </c>
    </row>
    <row r="1490" spans="1:10" x14ac:dyDescent="0.3">
      <c r="A1490" s="10" t="str">
        <f>LEFT(PasteData!A1493,19)</f>
        <v/>
      </c>
      <c r="B1490" s="11" t="e">
        <f>IF(PasteData!$U$1="Eastern Daylight Time",View!A1490-(4/24),IF(OR(PasteData!$U$1="Eastern Standard Time",PasteData!$U$1="Central Daylight Time"),View!A1490-(5/24),IF(OR(PasteData!$U$1="Central Standard Time",PasteData!$U$1="Mountain Daylight Time"),View!A1490-(6/24),IF(OR(PasteData!$U$1="Mountain Standard Time",PasteData!$U$1="Pacific Daylight Time"),View!A1490-(7/24),IF(OR(PasteData!$U$1="Pacific Standard Time",PasteData!$U$1="Alaska Daylight Time"),View!A1490-(8/24),IF(PasteData!$U$1="Alaska Standard Time",View!A1490-(9/24),""))))))</f>
        <v>#VALUE!</v>
      </c>
      <c r="C1490" s="10">
        <f>PasteData!C1493</f>
        <v>0</v>
      </c>
      <c r="D1490" s="10">
        <f t="shared" si="116"/>
        <v>5.75</v>
      </c>
      <c r="E1490">
        <f t="shared" si="119"/>
        <v>1</v>
      </c>
      <c r="F1490">
        <f t="shared" si="120"/>
        <v>5.75</v>
      </c>
      <c r="G1490" s="12" t="str">
        <f t="shared" si="117"/>
        <v>Insufficient Data</v>
      </c>
      <c r="H1490" s="13" t="str">
        <f t="shared" si="118"/>
        <v>No Data</v>
      </c>
      <c r="I1490" s="10">
        <f>PasteData!G1493</f>
        <v>0</v>
      </c>
      <c r="J1490" s="10">
        <f>PasteData!H1493</f>
        <v>0</v>
      </c>
    </row>
    <row r="1491" spans="1:10" x14ac:dyDescent="0.3">
      <c r="A1491" s="10" t="str">
        <f>LEFT(PasteData!A1494,19)</f>
        <v/>
      </c>
      <c r="B1491" s="11" t="e">
        <f>IF(PasteData!$U$1="Eastern Daylight Time",View!A1491-(4/24),IF(OR(PasteData!$U$1="Eastern Standard Time",PasteData!$U$1="Central Daylight Time"),View!A1491-(5/24),IF(OR(PasteData!$U$1="Central Standard Time",PasteData!$U$1="Mountain Daylight Time"),View!A1491-(6/24),IF(OR(PasteData!$U$1="Mountain Standard Time",PasteData!$U$1="Pacific Daylight Time"),View!A1491-(7/24),IF(OR(PasteData!$U$1="Pacific Standard Time",PasteData!$U$1="Alaska Daylight Time"),View!A1491-(8/24),IF(PasteData!$U$1="Alaska Standard Time",View!A1491-(9/24),""))))))</f>
        <v>#VALUE!</v>
      </c>
      <c r="C1491" s="10">
        <f>PasteData!C1494</f>
        <v>0</v>
      </c>
      <c r="D1491" s="10">
        <f t="shared" si="116"/>
        <v>5.75</v>
      </c>
      <c r="E1491">
        <f t="shared" si="119"/>
        <v>1</v>
      </c>
      <c r="F1491">
        <f t="shared" si="120"/>
        <v>5.75</v>
      </c>
      <c r="G1491" s="12" t="str">
        <f t="shared" si="117"/>
        <v>Insufficient Data</v>
      </c>
      <c r="H1491" s="13" t="str">
        <f t="shared" si="118"/>
        <v>No Data</v>
      </c>
      <c r="I1491" s="10">
        <f>PasteData!G1494</f>
        <v>0</v>
      </c>
      <c r="J1491" s="10">
        <f>PasteData!H1494</f>
        <v>0</v>
      </c>
    </row>
    <row r="1492" spans="1:10" x14ac:dyDescent="0.3">
      <c r="A1492" s="10" t="str">
        <f>LEFT(PasteData!A1495,19)</f>
        <v/>
      </c>
      <c r="B1492" s="11" t="e">
        <f>IF(PasteData!$U$1="Eastern Daylight Time",View!A1492-(4/24),IF(OR(PasteData!$U$1="Eastern Standard Time",PasteData!$U$1="Central Daylight Time"),View!A1492-(5/24),IF(OR(PasteData!$U$1="Central Standard Time",PasteData!$U$1="Mountain Daylight Time"),View!A1492-(6/24),IF(OR(PasteData!$U$1="Mountain Standard Time",PasteData!$U$1="Pacific Daylight Time"),View!A1492-(7/24),IF(OR(PasteData!$U$1="Pacific Standard Time",PasteData!$U$1="Alaska Daylight Time"),View!A1492-(8/24),IF(PasteData!$U$1="Alaska Standard Time",View!A1492-(9/24),""))))))</f>
        <v>#VALUE!</v>
      </c>
      <c r="C1492" s="10">
        <f>PasteData!C1495</f>
        <v>0</v>
      </c>
      <c r="D1492" s="10">
        <f t="shared" si="116"/>
        <v>5.75</v>
      </c>
      <c r="E1492">
        <f t="shared" si="119"/>
        <v>1</v>
      </c>
      <c r="F1492">
        <f t="shared" si="120"/>
        <v>5.75</v>
      </c>
      <c r="G1492" s="12" t="str">
        <f t="shared" si="117"/>
        <v>Insufficient Data</v>
      </c>
      <c r="H1492" s="13" t="str">
        <f t="shared" si="118"/>
        <v>No Data</v>
      </c>
      <c r="I1492" s="10">
        <f>PasteData!G1495</f>
        <v>0</v>
      </c>
      <c r="J1492" s="10">
        <f>PasteData!H1495</f>
        <v>0</v>
      </c>
    </row>
    <row r="1493" spans="1:10" x14ac:dyDescent="0.3">
      <c r="A1493" s="10" t="str">
        <f>LEFT(PasteData!A1496,19)</f>
        <v/>
      </c>
      <c r="B1493" s="11" t="e">
        <f>IF(PasteData!$U$1="Eastern Daylight Time",View!A1493-(4/24),IF(OR(PasteData!$U$1="Eastern Standard Time",PasteData!$U$1="Central Daylight Time"),View!A1493-(5/24),IF(OR(PasteData!$U$1="Central Standard Time",PasteData!$U$1="Mountain Daylight Time"),View!A1493-(6/24),IF(OR(PasteData!$U$1="Mountain Standard Time",PasteData!$U$1="Pacific Daylight Time"),View!A1493-(7/24),IF(OR(PasteData!$U$1="Pacific Standard Time",PasteData!$U$1="Alaska Daylight Time"),View!A1493-(8/24),IF(PasteData!$U$1="Alaska Standard Time",View!A1493-(9/24),""))))))</f>
        <v>#VALUE!</v>
      </c>
      <c r="C1493" s="10">
        <f>PasteData!C1496</f>
        <v>0</v>
      </c>
      <c r="D1493" s="10">
        <f t="shared" si="116"/>
        <v>5.75</v>
      </c>
      <c r="E1493">
        <f t="shared" si="119"/>
        <v>1</v>
      </c>
      <c r="F1493">
        <f t="shared" si="120"/>
        <v>5.75</v>
      </c>
      <c r="G1493" s="12" t="str">
        <f t="shared" si="117"/>
        <v>Insufficient Data</v>
      </c>
      <c r="H1493" s="13" t="str">
        <f t="shared" si="118"/>
        <v>No Data</v>
      </c>
      <c r="I1493" s="10">
        <f>PasteData!G1496</f>
        <v>0</v>
      </c>
      <c r="J1493" s="10">
        <f>PasteData!H1496</f>
        <v>0</v>
      </c>
    </row>
    <row r="1494" spans="1:10" x14ac:dyDescent="0.3">
      <c r="A1494" s="10" t="str">
        <f>LEFT(PasteData!A1497,19)</f>
        <v/>
      </c>
      <c r="B1494" s="11" t="e">
        <f>IF(PasteData!$U$1="Eastern Daylight Time",View!A1494-(4/24),IF(OR(PasteData!$U$1="Eastern Standard Time",PasteData!$U$1="Central Daylight Time"),View!A1494-(5/24),IF(OR(PasteData!$U$1="Central Standard Time",PasteData!$U$1="Mountain Daylight Time"),View!A1494-(6/24),IF(OR(PasteData!$U$1="Mountain Standard Time",PasteData!$U$1="Pacific Daylight Time"),View!A1494-(7/24),IF(OR(PasteData!$U$1="Pacific Standard Time",PasteData!$U$1="Alaska Daylight Time"),View!A1494-(8/24),IF(PasteData!$U$1="Alaska Standard Time",View!A1494-(9/24),""))))))</f>
        <v>#VALUE!</v>
      </c>
      <c r="C1494" s="10">
        <f>PasteData!C1497</f>
        <v>0</v>
      </c>
      <c r="D1494" s="10">
        <f t="shared" si="116"/>
        <v>5.75</v>
      </c>
      <c r="E1494">
        <f t="shared" si="119"/>
        <v>1</v>
      </c>
      <c r="F1494">
        <f t="shared" si="120"/>
        <v>5.75</v>
      </c>
      <c r="G1494" s="12" t="str">
        <f t="shared" si="117"/>
        <v>Insufficient Data</v>
      </c>
      <c r="H1494" s="13" t="str">
        <f t="shared" si="118"/>
        <v>No Data</v>
      </c>
      <c r="I1494" s="10">
        <f>PasteData!G1497</f>
        <v>0</v>
      </c>
      <c r="J1494" s="10">
        <f>PasteData!H1497</f>
        <v>0</v>
      </c>
    </row>
    <row r="1495" spans="1:10" x14ac:dyDescent="0.3">
      <c r="A1495" s="10" t="str">
        <f>LEFT(PasteData!A1498,19)</f>
        <v/>
      </c>
      <c r="B1495" s="11" t="e">
        <f>IF(PasteData!$U$1="Eastern Daylight Time",View!A1495-(4/24),IF(OR(PasteData!$U$1="Eastern Standard Time",PasteData!$U$1="Central Daylight Time"),View!A1495-(5/24),IF(OR(PasteData!$U$1="Central Standard Time",PasteData!$U$1="Mountain Daylight Time"),View!A1495-(6/24),IF(OR(PasteData!$U$1="Mountain Standard Time",PasteData!$U$1="Pacific Daylight Time"),View!A1495-(7/24),IF(OR(PasteData!$U$1="Pacific Standard Time",PasteData!$U$1="Alaska Daylight Time"),View!A1495-(8/24),IF(PasteData!$U$1="Alaska Standard Time",View!A1495-(9/24),""))))))</f>
        <v>#VALUE!</v>
      </c>
      <c r="C1495" s="10">
        <f>PasteData!C1498</f>
        <v>0</v>
      </c>
      <c r="D1495" s="10">
        <f t="shared" si="116"/>
        <v>5.75</v>
      </c>
      <c r="E1495">
        <f t="shared" si="119"/>
        <v>1</v>
      </c>
      <c r="F1495">
        <f t="shared" si="120"/>
        <v>5.75</v>
      </c>
      <c r="G1495" s="12" t="str">
        <f t="shared" si="117"/>
        <v>Insufficient Data</v>
      </c>
      <c r="H1495" s="13" t="str">
        <f t="shared" si="118"/>
        <v>No Data</v>
      </c>
      <c r="I1495" s="10">
        <f>PasteData!G1498</f>
        <v>0</v>
      </c>
      <c r="J1495" s="10">
        <f>PasteData!H1498</f>
        <v>0</v>
      </c>
    </row>
    <row r="1496" spans="1:10" x14ac:dyDescent="0.3">
      <c r="A1496" s="10" t="str">
        <f>LEFT(PasteData!A1499,19)</f>
        <v/>
      </c>
      <c r="B1496" s="11" t="e">
        <f>IF(PasteData!$U$1="Eastern Daylight Time",View!A1496-(4/24),IF(OR(PasteData!$U$1="Eastern Standard Time",PasteData!$U$1="Central Daylight Time"),View!A1496-(5/24),IF(OR(PasteData!$U$1="Central Standard Time",PasteData!$U$1="Mountain Daylight Time"),View!A1496-(6/24),IF(OR(PasteData!$U$1="Mountain Standard Time",PasteData!$U$1="Pacific Daylight Time"),View!A1496-(7/24),IF(OR(PasteData!$U$1="Pacific Standard Time",PasteData!$U$1="Alaska Daylight Time"),View!A1496-(8/24),IF(PasteData!$U$1="Alaska Standard Time",View!A1496-(9/24),""))))))</f>
        <v>#VALUE!</v>
      </c>
      <c r="C1496" s="10">
        <f>PasteData!C1499</f>
        <v>0</v>
      </c>
      <c r="D1496" s="10">
        <f t="shared" si="116"/>
        <v>5.75</v>
      </c>
      <c r="E1496">
        <f t="shared" si="119"/>
        <v>1</v>
      </c>
      <c r="F1496">
        <f t="shared" si="120"/>
        <v>5.75</v>
      </c>
      <c r="G1496" s="12" t="str">
        <f t="shared" si="117"/>
        <v>Insufficient Data</v>
      </c>
      <c r="H1496" s="13" t="str">
        <f t="shared" si="118"/>
        <v>No Data</v>
      </c>
      <c r="I1496" s="10">
        <f>PasteData!G1499</f>
        <v>0</v>
      </c>
      <c r="J1496" s="10">
        <f>PasteData!H1499</f>
        <v>0</v>
      </c>
    </row>
    <row r="1497" spans="1:10" x14ac:dyDescent="0.3">
      <c r="A1497" s="10" t="str">
        <f>LEFT(PasteData!A1500,19)</f>
        <v/>
      </c>
      <c r="B1497" s="11" t="e">
        <f>IF(PasteData!$U$1="Eastern Daylight Time",View!A1497-(4/24),IF(OR(PasteData!$U$1="Eastern Standard Time",PasteData!$U$1="Central Daylight Time"),View!A1497-(5/24),IF(OR(PasteData!$U$1="Central Standard Time",PasteData!$U$1="Mountain Daylight Time"),View!A1497-(6/24),IF(OR(PasteData!$U$1="Mountain Standard Time",PasteData!$U$1="Pacific Daylight Time"),View!A1497-(7/24),IF(OR(PasteData!$U$1="Pacific Standard Time",PasteData!$U$1="Alaska Daylight Time"),View!A1497-(8/24),IF(PasteData!$U$1="Alaska Standard Time",View!A1497-(9/24),""))))))</f>
        <v>#VALUE!</v>
      </c>
      <c r="C1497" s="10">
        <f>PasteData!C1500</f>
        <v>0</v>
      </c>
      <c r="D1497" s="10">
        <f t="shared" si="116"/>
        <v>5.75</v>
      </c>
      <c r="E1497">
        <f t="shared" si="119"/>
        <v>1</v>
      </c>
      <c r="F1497">
        <f t="shared" si="120"/>
        <v>5.75</v>
      </c>
      <c r="G1497" s="12" t="str">
        <f t="shared" si="117"/>
        <v>Insufficient Data</v>
      </c>
      <c r="H1497" s="13" t="str">
        <f t="shared" si="118"/>
        <v>No Data</v>
      </c>
      <c r="I1497" s="10">
        <f>PasteData!G1500</f>
        <v>0</v>
      </c>
      <c r="J1497" s="10">
        <f>PasteData!H1500</f>
        <v>0</v>
      </c>
    </row>
    <row r="1498" spans="1:10" x14ac:dyDescent="0.3">
      <c r="A1498" s="10" t="str">
        <f>LEFT(PasteData!A1501,19)</f>
        <v/>
      </c>
      <c r="B1498" s="11" t="e">
        <f>IF(PasteData!$U$1="Eastern Daylight Time",View!A1498-(4/24),IF(OR(PasteData!$U$1="Eastern Standard Time",PasteData!$U$1="Central Daylight Time"),View!A1498-(5/24),IF(OR(PasteData!$U$1="Central Standard Time",PasteData!$U$1="Mountain Daylight Time"),View!A1498-(6/24),IF(OR(PasteData!$U$1="Mountain Standard Time",PasteData!$U$1="Pacific Daylight Time"),View!A1498-(7/24),IF(OR(PasteData!$U$1="Pacific Standard Time",PasteData!$U$1="Alaska Daylight Time"),View!A1498-(8/24),IF(PasteData!$U$1="Alaska Standard Time",View!A1498-(9/24),""))))))</f>
        <v>#VALUE!</v>
      </c>
      <c r="C1498" s="10">
        <f>PasteData!C1501</f>
        <v>0</v>
      </c>
      <c r="D1498" s="10">
        <f t="shared" si="116"/>
        <v>5.75</v>
      </c>
      <c r="E1498">
        <f t="shared" si="119"/>
        <v>1</v>
      </c>
      <c r="F1498">
        <f t="shared" si="120"/>
        <v>5.75</v>
      </c>
      <c r="G1498" s="12" t="str">
        <f t="shared" si="117"/>
        <v>Insufficient Data</v>
      </c>
      <c r="H1498" s="13" t="str">
        <f t="shared" si="118"/>
        <v>No Data</v>
      </c>
      <c r="I1498" s="10">
        <f>PasteData!G1501</f>
        <v>0</v>
      </c>
      <c r="J1498" s="10">
        <f>PasteData!H1501</f>
        <v>0</v>
      </c>
    </row>
    <row r="1499" spans="1:10" x14ac:dyDescent="0.3">
      <c r="A1499" s="10" t="str">
        <f>LEFT(PasteData!A1502,19)</f>
        <v/>
      </c>
      <c r="B1499" s="11" t="e">
        <f>IF(PasteData!$U$1="Eastern Daylight Time",View!A1499-(4/24),IF(OR(PasteData!$U$1="Eastern Standard Time",PasteData!$U$1="Central Daylight Time"),View!A1499-(5/24),IF(OR(PasteData!$U$1="Central Standard Time",PasteData!$U$1="Mountain Daylight Time"),View!A1499-(6/24),IF(OR(PasteData!$U$1="Mountain Standard Time",PasteData!$U$1="Pacific Daylight Time"),View!A1499-(7/24),IF(OR(PasteData!$U$1="Pacific Standard Time",PasteData!$U$1="Alaska Daylight Time"),View!A1499-(8/24),IF(PasteData!$U$1="Alaska Standard Time",View!A1499-(9/24),""))))))</f>
        <v>#VALUE!</v>
      </c>
      <c r="C1499" s="10">
        <f>PasteData!C1502</f>
        <v>0</v>
      </c>
      <c r="D1499" s="10">
        <f t="shared" si="116"/>
        <v>5.75</v>
      </c>
      <c r="E1499">
        <f t="shared" si="119"/>
        <v>1</v>
      </c>
      <c r="F1499">
        <f t="shared" si="120"/>
        <v>5.75</v>
      </c>
      <c r="G1499" s="12" t="str">
        <f t="shared" si="117"/>
        <v>Insufficient Data</v>
      </c>
      <c r="H1499" s="13" t="str">
        <f t="shared" si="118"/>
        <v>No Data</v>
      </c>
      <c r="I1499" s="10">
        <f>PasteData!G1502</f>
        <v>0</v>
      </c>
      <c r="J1499" s="10">
        <f>PasteData!H1502</f>
        <v>0</v>
      </c>
    </row>
    <row r="1500" spans="1:10" x14ac:dyDescent="0.3">
      <c r="A1500" s="10" t="str">
        <f>LEFT(PasteData!A1503,19)</f>
        <v/>
      </c>
      <c r="B1500" s="11" t="e">
        <f>IF(PasteData!$U$1="Eastern Daylight Time",View!A1500-(4/24),IF(OR(PasteData!$U$1="Eastern Standard Time",PasteData!$U$1="Central Daylight Time"),View!A1500-(5/24),IF(OR(PasteData!$U$1="Central Standard Time",PasteData!$U$1="Mountain Daylight Time"),View!A1500-(6/24),IF(OR(PasteData!$U$1="Mountain Standard Time",PasteData!$U$1="Pacific Daylight Time"),View!A1500-(7/24),IF(OR(PasteData!$U$1="Pacific Standard Time",PasteData!$U$1="Alaska Daylight Time"),View!A1500-(8/24),IF(PasteData!$U$1="Alaska Standard Time",View!A1500-(9/24),""))))))</f>
        <v>#VALUE!</v>
      </c>
      <c r="C1500" s="10">
        <f>PasteData!C1503</f>
        <v>0</v>
      </c>
      <c r="D1500" s="10">
        <f t="shared" si="116"/>
        <v>5.75</v>
      </c>
      <c r="E1500">
        <f t="shared" si="119"/>
        <v>1</v>
      </c>
      <c r="F1500">
        <f t="shared" si="120"/>
        <v>5.75</v>
      </c>
      <c r="G1500" s="12" t="str">
        <f t="shared" si="117"/>
        <v>Insufficient Data</v>
      </c>
      <c r="H1500" s="13" t="str">
        <f t="shared" si="118"/>
        <v>No Data</v>
      </c>
      <c r="I1500" s="10">
        <f>PasteData!G1503</f>
        <v>0</v>
      </c>
      <c r="J1500" s="10">
        <f>PasteData!H1503</f>
        <v>0</v>
      </c>
    </row>
    <row r="1501" spans="1:10" x14ac:dyDescent="0.3">
      <c r="A1501" s="10" t="str">
        <f>LEFT(PasteData!A1504,19)</f>
        <v/>
      </c>
      <c r="B1501" s="11" t="e">
        <f>IF(PasteData!$U$1="Eastern Daylight Time",View!A1501-(4/24),IF(OR(PasteData!$U$1="Eastern Standard Time",PasteData!$U$1="Central Daylight Time"),View!A1501-(5/24),IF(OR(PasteData!$U$1="Central Standard Time",PasteData!$U$1="Mountain Daylight Time"),View!A1501-(6/24),IF(OR(PasteData!$U$1="Mountain Standard Time",PasteData!$U$1="Pacific Daylight Time"),View!A1501-(7/24),IF(OR(PasteData!$U$1="Pacific Standard Time",PasteData!$U$1="Alaska Daylight Time"),View!A1501-(8/24),IF(PasteData!$U$1="Alaska Standard Time",View!A1501-(9/24),""))))))</f>
        <v>#VALUE!</v>
      </c>
      <c r="C1501" s="10">
        <f>PasteData!C1504</f>
        <v>0</v>
      </c>
      <c r="D1501" s="10">
        <f t="shared" si="116"/>
        <v>5.75</v>
      </c>
      <c r="E1501">
        <f t="shared" si="119"/>
        <v>1</v>
      </c>
      <c r="F1501">
        <f t="shared" si="120"/>
        <v>5.75</v>
      </c>
      <c r="G1501" s="12" t="str">
        <f t="shared" si="117"/>
        <v>Insufficient Data</v>
      </c>
      <c r="H1501" s="13" t="str">
        <f t="shared" si="118"/>
        <v>No Data</v>
      </c>
      <c r="I1501" s="10">
        <f>PasteData!G1504</f>
        <v>0</v>
      </c>
      <c r="J1501" s="10">
        <f>PasteData!H1504</f>
        <v>0</v>
      </c>
    </row>
    <row r="1502" spans="1:10" x14ac:dyDescent="0.3">
      <c r="A1502" s="10" t="str">
        <f>LEFT(PasteData!A1505,19)</f>
        <v/>
      </c>
      <c r="B1502" s="11" t="e">
        <f>IF(PasteData!$U$1="Eastern Daylight Time",View!A1502-(4/24),IF(OR(PasteData!$U$1="Eastern Standard Time",PasteData!$U$1="Central Daylight Time"),View!A1502-(5/24),IF(OR(PasteData!$U$1="Central Standard Time",PasteData!$U$1="Mountain Daylight Time"),View!A1502-(6/24),IF(OR(PasteData!$U$1="Mountain Standard Time",PasteData!$U$1="Pacific Daylight Time"),View!A1502-(7/24),IF(OR(PasteData!$U$1="Pacific Standard Time",PasteData!$U$1="Alaska Daylight Time"),View!A1502-(8/24),IF(PasteData!$U$1="Alaska Standard Time",View!A1502-(9/24),""))))))</f>
        <v>#VALUE!</v>
      </c>
      <c r="C1502" s="10">
        <f>PasteData!C1505</f>
        <v>0</v>
      </c>
      <c r="D1502" s="10">
        <f t="shared" si="116"/>
        <v>5.75</v>
      </c>
      <c r="E1502">
        <f t="shared" si="119"/>
        <v>1</v>
      </c>
      <c r="F1502">
        <f t="shared" si="120"/>
        <v>5.75</v>
      </c>
      <c r="G1502" s="12" t="str">
        <f t="shared" si="117"/>
        <v>Insufficient Data</v>
      </c>
      <c r="H1502" s="13" t="str">
        <f t="shared" si="118"/>
        <v>No Data</v>
      </c>
      <c r="I1502" s="10">
        <f>PasteData!G1505</f>
        <v>0</v>
      </c>
      <c r="J1502" s="10">
        <f>PasteData!H1505</f>
        <v>0</v>
      </c>
    </row>
    <row r="1503" spans="1:10" x14ac:dyDescent="0.3">
      <c r="A1503" s="10" t="str">
        <f>LEFT(PasteData!A1506,19)</f>
        <v/>
      </c>
      <c r="B1503" s="11" t="e">
        <f>IF(PasteData!$U$1="Eastern Daylight Time",View!A1503-(4/24),IF(OR(PasteData!$U$1="Eastern Standard Time",PasteData!$U$1="Central Daylight Time"),View!A1503-(5/24),IF(OR(PasteData!$U$1="Central Standard Time",PasteData!$U$1="Mountain Daylight Time"),View!A1503-(6/24),IF(OR(PasteData!$U$1="Mountain Standard Time",PasteData!$U$1="Pacific Daylight Time"),View!A1503-(7/24),IF(OR(PasteData!$U$1="Pacific Standard Time",PasteData!$U$1="Alaska Daylight Time"),View!A1503-(8/24),IF(PasteData!$U$1="Alaska Standard Time",View!A1503-(9/24),""))))))</f>
        <v>#VALUE!</v>
      </c>
      <c r="C1503" s="10">
        <f>PasteData!C1506</f>
        <v>0</v>
      </c>
      <c r="D1503" s="10">
        <f t="shared" si="116"/>
        <v>5.75</v>
      </c>
      <c r="E1503">
        <f t="shared" si="119"/>
        <v>1</v>
      </c>
      <c r="F1503">
        <f t="shared" si="120"/>
        <v>5.75</v>
      </c>
      <c r="G1503" s="12" t="str">
        <f t="shared" si="117"/>
        <v>Insufficient Data</v>
      </c>
      <c r="H1503" s="13" t="str">
        <f t="shared" si="118"/>
        <v>No Data</v>
      </c>
      <c r="I1503" s="10">
        <f>PasteData!G1506</f>
        <v>0</v>
      </c>
      <c r="J1503" s="10">
        <f>PasteData!H1506</f>
        <v>0</v>
      </c>
    </row>
    <row r="1504" spans="1:10" x14ac:dyDescent="0.3">
      <c r="A1504" s="10" t="str">
        <f>LEFT(PasteData!A1507,19)</f>
        <v/>
      </c>
      <c r="B1504" s="11" t="e">
        <f>IF(PasteData!$U$1="Eastern Daylight Time",View!A1504-(4/24),IF(OR(PasteData!$U$1="Eastern Standard Time",PasteData!$U$1="Central Daylight Time"),View!A1504-(5/24),IF(OR(PasteData!$U$1="Central Standard Time",PasteData!$U$1="Mountain Daylight Time"),View!A1504-(6/24),IF(OR(PasteData!$U$1="Mountain Standard Time",PasteData!$U$1="Pacific Daylight Time"),View!A1504-(7/24),IF(OR(PasteData!$U$1="Pacific Standard Time",PasteData!$U$1="Alaska Daylight Time"),View!A1504-(8/24),IF(PasteData!$U$1="Alaska Standard Time",View!A1504-(9/24),""))))))</f>
        <v>#VALUE!</v>
      </c>
      <c r="C1504" s="10">
        <f>PasteData!C1507</f>
        <v>0</v>
      </c>
      <c r="D1504" s="10">
        <f t="shared" si="116"/>
        <v>5.75</v>
      </c>
      <c r="E1504">
        <f t="shared" si="119"/>
        <v>1</v>
      </c>
      <c r="F1504">
        <f t="shared" si="120"/>
        <v>5.75</v>
      </c>
      <c r="G1504" s="12" t="str">
        <f t="shared" si="117"/>
        <v>Insufficient Data</v>
      </c>
      <c r="H1504" s="13" t="str">
        <f t="shared" si="118"/>
        <v>No Data</v>
      </c>
      <c r="I1504" s="10">
        <f>PasteData!G1507</f>
        <v>0</v>
      </c>
      <c r="J1504" s="10">
        <f>PasteData!H1507</f>
        <v>0</v>
      </c>
    </row>
    <row r="1505" spans="1:10" x14ac:dyDescent="0.3">
      <c r="A1505" s="10" t="str">
        <f>LEFT(PasteData!A1508,19)</f>
        <v/>
      </c>
      <c r="B1505" s="11" t="e">
        <f>IF(PasteData!$U$1="Eastern Daylight Time",View!A1505-(4/24),IF(OR(PasteData!$U$1="Eastern Standard Time",PasteData!$U$1="Central Daylight Time"),View!A1505-(5/24),IF(OR(PasteData!$U$1="Central Standard Time",PasteData!$U$1="Mountain Daylight Time"),View!A1505-(6/24),IF(OR(PasteData!$U$1="Mountain Standard Time",PasteData!$U$1="Pacific Daylight Time"),View!A1505-(7/24),IF(OR(PasteData!$U$1="Pacific Standard Time",PasteData!$U$1="Alaska Daylight Time"),View!A1505-(8/24),IF(PasteData!$U$1="Alaska Standard Time",View!A1505-(9/24),""))))))</f>
        <v>#VALUE!</v>
      </c>
      <c r="C1505" s="10">
        <f>PasteData!C1508</f>
        <v>0</v>
      </c>
      <c r="D1505" s="10">
        <f t="shared" si="116"/>
        <v>5.75</v>
      </c>
      <c r="E1505">
        <f t="shared" si="119"/>
        <v>1</v>
      </c>
      <c r="F1505">
        <f t="shared" si="120"/>
        <v>5.75</v>
      </c>
      <c r="G1505" s="12" t="str">
        <f t="shared" si="117"/>
        <v>Insufficient Data</v>
      </c>
      <c r="H1505" s="13" t="str">
        <f t="shared" si="118"/>
        <v>No Data</v>
      </c>
      <c r="I1505" s="10">
        <f>PasteData!G1508</f>
        <v>0</v>
      </c>
      <c r="J1505" s="10">
        <f>PasteData!H1508</f>
        <v>0</v>
      </c>
    </row>
    <row r="1506" spans="1:10" x14ac:dyDescent="0.3">
      <c r="A1506" s="10" t="str">
        <f>LEFT(PasteData!A1509,19)</f>
        <v/>
      </c>
      <c r="B1506" s="11" t="e">
        <f>IF(PasteData!$U$1="Eastern Daylight Time",View!A1506-(4/24),IF(OR(PasteData!$U$1="Eastern Standard Time",PasteData!$U$1="Central Daylight Time"),View!A1506-(5/24),IF(OR(PasteData!$U$1="Central Standard Time",PasteData!$U$1="Mountain Daylight Time"),View!A1506-(6/24),IF(OR(PasteData!$U$1="Mountain Standard Time",PasteData!$U$1="Pacific Daylight Time"),View!A1506-(7/24),IF(OR(PasteData!$U$1="Pacific Standard Time",PasteData!$U$1="Alaska Daylight Time"),View!A1506-(8/24),IF(PasteData!$U$1="Alaska Standard Time",View!A1506-(9/24),""))))))</f>
        <v>#VALUE!</v>
      </c>
      <c r="C1506" s="10">
        <f>PasteData!C1509</f>
        <v>0</v>
      </c>
      <c r="D1506" s="10">
        <f t="shared" si="116"/>
        <v>5.75</v>
      </c>
      <c r="E1506">
        <f t="shared" si="119"/>
        <v>1</v>
      </c>
      <c r="F1506">
        <f t="shared" si="120"/>
        <v>5.75</v>
      </c>
      <c r="G1506" s="12" t="str">
        <f t="shared" si="117"/>
        <v>Insufficient Data</v>
      </c>
      <c r="H1506" s="13" t="str">
        <f t="shared" si="118"/>
        <v>No Data</v>
      </c>
      <c r="I1506" s="10">
        <f>PasteData!G1509</f>
        <v>0</v>
      </c>
      <c r="J1506" s="10">
        <f>PasteData!H1509</f>
        <v>0</v>
      </c>
    </row>
    <row r="1507" spans="1:10" x14ac:dyDescent="0.3">
      <c r="A1507" s="10" t="str">
        <f>LEFT(PasteData!A1510,19)</f>
        <v/>
      </c>
      <c r="B1507" s="11" t="e">
        <f>IF(PasteData!$U$1="Eastern Daylight Time",View!A1507-(4/24),IF(OR(PasteData!$U$1="Eastern Standard Time",PasteData!$U$1="Central Daylight Time"),View!A1507-(5/24),IF(OR(PasteData!$U$1="Central Standard Time",PasteData!$U$1="Mountain Daylight Time"),View!A1507-(6/24),IF(OR(PasteData!$U$1="Mountain Standard Time",PasteData!$U$1="Pacific Daylight Time"),View!A1507-(7/24),IF(OR(PasteData!$U$1="Pacific Standard Time",PasteData!$U$1="Alaska Daylight Time"),View!A1507-(8/24),IF(PasteData!$U$1="Alaska Standard Time",View!A1507-(9/24),""))))))</f>
        <v>#VALUE!</v>
      </c>
      <c r="C1507" s="10">
        <f>PasteData!C1510</f>
        <v>0</v>
      </c>
      <c r="D1507" s="10">
        <f t="shared" si="116"/>
        <v>5.75</v>
      </c>
      <c r="E1507">
        <f t="shared" si="119"/>
        <v>1</v>
      </c>
      <c r="F1507">
        <f t="shared" si="120"/>
        <v>5.75</v>
      </c>
      <c r="G1507" s="12" t="str">
        <f t="shared" si="117"/>
        <v>Insufficient Data</v>
      </c>
      <c r="H1507" s="13" t="str">
        <f t="shared" si="118"/>
        <v>No Data</v>
      </c>
      <c r="I1507" s="10">
        <f>PasteData!G1510</f>
        <v>0</v>
      </c>
      <c r="J1507" s="10">
        <f>PasteData!H1510</f>
        <v>0</v>
      </c>
    </row>
    <row r="1508" spans="1:10" x14ac:dyDescent="0.3">
      <c r="A1508" s="10" t="str">
        <f>LEFT(PasteData!A1511,19)</f>
        <v/>
      </c>
      <c r="B1508" s="11" t="e">
        <f>IF(PasteData!$U$1="Eastern Daylight Time",View!A1508-(4/24),IF(OR(PasteData!$U$1="Eastern Standard Time",PasteData!$U$1="Central Daylight Time"),View!A1508-(5/24),IF(OR(PasteData!$U$1="Central Standard Time",PasteData!$U$1="Mountain Daylight Time"),View!A1508-(6/24),IF(OR(PasteData!$U$1="Mountain Standard Time",PasteData!$U$1="Pacific Daylight Time"),View!A1508-(7/24),IF(OR(PasteData!$U$1="Pacific Standard Time",PasteData!$U$1="Alaska Daylight Time"),View!A1508-(8/24),IF(PasteData!$U$1="Alaska Standard Time",View!A1508-(9/24),""))))))</f>
        <v>#VALUE!</v>
      </c>
      <c r="C1508" s="10">
        <f>PasteData!C1511</f>
        <v>0</v>
      </c>
      <c r="D1508" s="10">
        <f t="shared" si="116"/>
        <v>5.75</v>
      </c>
      <c r="E1508">
        <f t="shared" si="119"/>
        <v>1</v>
      </c>
      <c r="F1508">
        <f t="shared" si="120"/>
        <v>5.75</v>
      </c>
      <c r="G1508" s="12" t="str">
        <f t="shared" si="117"/>
        <v>Insufficient Data</v>
      </c>
      <c r="H1508" s="13" t="str">
        <f t="shared" si="118"/>
        <v>No Data</v>
      </c>
      <c r="I1508" s="10">
        <f>PasteData!G1511</f>
        <v>0</v>
      </c>
      <c r="J1508" s="10">
        <f>PasteData!H1511</f>
        <v>0</v>
      </c>
    </row>
    <row r="1509" spans="1:10" x14ac:dyDescent="0.3">
      <c r="A1509" s="10" t="str">
        <f>LEFT(PasteData!A1512,19)</f>
        <v/>
      </c>
      <c r="B1509" s="11" t="e">
        <f>IF(PasteData!$U$1="Eastern Daylight Time",View!A1509-(4/24),IF(OR(PasteData!$U$1="Eastern Standard Time",PasteData!$U$1="Central Daylight Time"),View!A1509-(5/24),IF(OR(PasteData!$U$1="Central Standard Time",PasteData!$U$1="Mountain Daylight Time"),View!A1509-(6/24),IF(OR(PasteData!$U$1="Mountain Standard Time",PasteData!$U$1="Pacific Daylight Time"),View!A1509-(7/24),IF(OR(PasteData!$U$1="Pacific Standard Time",PasteData!$U$1="Alaska Daylight Time"),View!A1509-(8/24),IF(PasteData!$U$1="Alaska Standard Time",View!A1509-(9/24),""))))))</f>
        <v>#VALUE!</v>
      </c>
      <c r="C1509" s="10">
        <f>PasteData!C1512</f>
        <v>0</v>
      </c>
      <c r="D1509" s="10">
        <f t="shared" si="116"/>
        <v>5.75</v>
      </c>
      <c r="E1509">
        <f t="shared" si="119"/>
        <v>1</v>
      </c>
      <c r="F1509">
        <f t="shared" si="120"/>
        <v>5.75</v>
      </c>
      <c r="G1509" s="12" t="str">
        <f t="shared" si="117"/>
        <v>Insufficient Data</v>
      </c>
      <c r="H1509" s="13" t="str">
        <f t="shared" si="118"/>
        <v>No Data</v>
      </c>
      <c r="I1509" s="10">
        <f>PasteData!G1512</f>
        <v>0</v>
      </c>
      <c r="J1509" s="10">
        <f>PasteData!H1512</f>
        <v>0</v>
      </c>
    </row>
    <row r="1510" spans="1:10" x14ac:dyDescent="0.3">
      <c r="A1510" s="10" t="str">
        <f>LEFT(PasteData!A1513,19)</f>
        <v/>
      </c>
      <c r="B1510" s="11" t="e">
        <f>IF(PasteData!$U$1="Eastern Daylight Time",View!A1510-(4/24),IF(OR(PasteData!$U$1="Eastern Standard Time",PasteData!$U$1="Central Daylight Time"),View!A1510-(5/24),IF(OR(PasteData!$U$1="Central Standard Time",PasteData!$U$1="Mountain Daylight Time"),View!A1510-(6/24),IF(OR(PasteData!$U$1="Mountain Standard Time",PasteData!$U$1="Pacific Daylight Time"),View!A1510-(7/24),IF(OR(PasteData!$U$1="Pacific Standard Time",PasteData!$U$1="Alaska Daylight Time"),View!A1510-(8/24),IF(PasteData!$U$1="Alaska Standard Time",View!A1510-(9/24),""))))))</f>
        <v>#VALUE!</v>
      </c>
      <c r="C1510" s="10">
        <f>PasteData!C1513</f>
        <v>0</v>
      </c>
      <c r="D1510" s="10">
        <f t="shared" si="116"/>
        <v>5.75</v>
      </c>
      <c r="E1510">
        <f t="shared" si="119"/>
        <v>1</v>
      </c>
      <c r="F1510">
        <f t="shared" si="120"/>
        <v>5.75</v>
      </c>
      <c r="G1510" s="12" t="str">
        <f t="shared" si="117"/>
        <v>Insufficient Data</v>
      </c>
      <c r="H1510" s="13" t="str">
        <f t="shared" si="118"/>
        <v>No Data</v>
      </c>
      <c r="I1510" s="10">
        <f>PasteData!G1513</f>
        <v>0</v>
      </c>
      <c r="J1510" s="10">
        <f>PasteData!H1513</f>
        <v>0</v>
      </c>
    </row>
    <row r="1511" spans="1:10" x14ac:dyDescent="0.3">
      <c r="A1511" s="10" t="str">
        <f>LEFT(PasteData!A1514,19)</f>
        <v/>
      </c>
      <c r="B1511" s="11" t="e">
        <f>IF(PasteData!$U$1="Eastern Daylight Time",View!A1511-(4/24),IF(OR(PasteData!$U$1="Eastern Standard Time",PasteData!$U$1="Central Daylight Time"),View!A1511-(5/24),IF(OR(PasteData!$U$1="Central Standard Time",PasteData!$U$1="Mountain Daylight Time"),View!A1511-(6/24),IF(OR(PasteData!$U$1="Mountain Standard Time",PasteData!$U$1="Pacific Daylight Time"),View!A1511-(7/24),IF(OR(PasteData!$U$1="Pacific Standard Time",PasteData!$U$1="Alaska Daylight Time"),View!A1511-(8/24),IF(PasteData!$U$1="Alaska Standard Time",View!A1511-(9/24),""))))))</f>
        <v>#VALUE!</v>
      </c>
      <c r="C1511" s="10">
        <f>PasteData!C1514</f>
        <v>0</v>
      </c>
      <c r="D1511" s="10">
        <f t="shared" si="116"/>
        <v>5.75</v>
      </c>
      <c r="E1511">
        <f t="shared" si="119"/>
        <v>1</v>
      </c>
      <c r="F1511">
        <f t="shared" si="120"/>
        <v>5.75</v>
      </c>
      <c r="G1511" s="12" t="str">
        <f t="shared" si="117"/>
        <v>Insufficient Data</v>
      </c>
      <c r="H1511" s="13" t="str">
        <f t="shared" si="118"/>
        <v>No Data</v>
      </c>
      <c r="I1511" s="10">
        <f>PasteData!G1514</f>
        <v>0</v>
      </c>
      <c r="J1511" s="10">
        <f>PasteData!H1514</f>
        <v>0</v>
      </c>
    </row>
    <row r="1512" spans="1:10" x14ac:dyDescent="0.3">
      <c r="A1512" s="10" t="str">
        <f>LEFT(PasteData!A1515,19)</f>
        <v/>
      </c>
      <c r="B1512" s="11" t="e">
        <f>IF(PasteData!$U$1="Eastern Daylight Time",View!A1512-(4/24),IF(OR(PasteData!$U$1="Eastern Standard Time",PasteData!$U$1="Central Daylight Time"),View!A1512-(5/24),IF(OR(PasteData!$U$1="Central Standard Time",PasteData!$U$1="Mountain Daylight Time"),View!A1512-(6/24),IF(OR(PasteData!$U$1="Mountain Standard Time",PasteData!$U$1="Pacific Daylight Time"),View!A1512-(7/24),IF(OR(PasteData!$U$1="Pacific Standard Time",PasteData!$U$1="Alaska Daylight Time"),View!A1512-(8/24),IF(PasteData!$U$1="Alaska Standard Time",View!A1512-(9/24),""))))))</f>
        <v>#VALUE!</v>
      </c>
      <c r="C1512" s="10">
        <f>PasteData!C1515</f>
        <v>0</v>
      </c>
      <c r="D1512" s="10">
        <f t="shared" si="116"/>
        <v>5.75</v>
      </c>
      <c r="E1512">
        <f t="shared" si="119"/>
        <v>1</v>
      </c>
      <c r="F1512">
        <f t="shared" si="120"/>
        <v>5.75</v>
      </c>
      <c r="G1512" s="12" t="str">
        <f t="shared" si="117"/>
        <v>Insufficient Data</v>
      </c>
      <c r="H1512" s="13" t="str">
        <f t="shared" si="118"/>
        <v>No Data</v>
      </c>
      <c r="I1512" s="10">
        <f>PasteData!G1515</f>
        <v>0</v>
      </c>
      <c r="J1512" s="10">
        <f>PasteData!H1515</f>
        <v>0</v>
      </c>
    </row>
    <row r="1513" spans="1:10" x14ac:dyDescent="0.3">
      <c r="A1513" s="10" t="str">
        <f>LEFT(PasteData!A1516,19)</f>
        <v/>
      </c>
      <c r="B1513" s="11" t="e">
        <f>IF(PasteData!$U$1="Eastern Daylight Time",View!A1513-(4/24),IF(OR(PasteData!$U$1="Eastern Standard Time",PasteData!$U$1="Central Daylight Time"),View!A1513-(5/24),IF(OR(PasteData!$U$1="Central Standard Time",PasteData!$U$1="Mountain Daylight Time"),View!A1513-(6/24),IF(OR(PasteData!$U$1="Mountain Standard Time",PasteData!$U$1="Pacific Daylight Time"),View!A1513-(7/24),IF(OR(PasteData!$U$1="Pacific Standard Time",PasteData!$U$1="Alaska Daylight Time"),View!A1513-(8/24),IF(PasteData!$U$1="Alaska Standard Time",View!A1513-(9/24),""))))))</f>
        <v>#VALUE!</v>
      </c>
      <c r="C1513" s="10">
        <f>PasteData!C1516</f>
        <v>0</v>
      </c>
      <c r="D1513" s="10">
        <f t="shared" si="116"/>
        <v>5.75</v>
      </c>
      <c r="E1513">
        <f t="shared" si="119"/>
        <v>1</v>
      </c>
      <c r="F1513">
        <f t="shared" si="120"/>
        <v>5.75</v>
      </c>
      <c r="G1513" s="12" t="str">
        <f t="shared" si="117"/>
        <v>Insufficient Data</v>
      </c>
      <c r="H1513" s="13" t="str">
        <f t="shared" si="118"/>
        <v>No Data</v>
      </c>
      <c r="I1513" s="10">
        <f>PasteData!G1516</f>
        <v>0</v>
      </c>
      <c r="J1513" s="10">
        <f>PasteData!H1516</f>
        <v>0</v>
      </c>
    </row>
    <row r="1514" spans="1:10" x14ac:dyDescent="0.3">
      <c r="A1514" s="10" t="str">
        <f>LEFT(PasteData!A1517,19)</f>
        <v/>
      </c>
      <c r="B1514" s="11" t="e">
        <f>IF(PasteData!$U$1="Eastern Daylight Time",View!A1514-(4/24),IF(OR(PasteData!$U$1="Eastern Standard Time",PasteData!$U$1="Central Daylight Time"),View!A1514-(5/24),IF(OR(PasteData!$U$1="Central Standard Time",PasteData!$U$1="Mountain Daylight Time"),View!A1514-(6/24),IF(OR(PasteData!$U$1="Mountain Standard Time",PasteData!$U$1="Pacific Daylight Time"),View!A1514-(7/24),IF(OR(PasteData!$U$1="Pacific Standard Time",PasteData!$U$1="Alaska Daylight Time"),View!A1514-(8/24),IF(PasteData!$U$1="Alaska Standard Time",View!A1514-(9/24),""))))))</f>
        <v>#VALUE!</v>
      </c>
      <c r="C1514" s="10">
        <f>PasteData!C1517</f>
        <v>0</v>
      </c>
      <c r="D1514" s="10">
        <f t="shared" si="116"/>
        <v>5.75</v>
      </c>
      <c r="E1514">
        <f t="shared" si="119"/>
        <v>1</v>
      </c>
      <c r="F1514">
        <f t="shared" si="120"/>
        <v>5.75</v>
      </c>
      <c r="G1514" s="12" t="str">
        <f t="shared" si="117"/>
        <v>Insufficient Data</v>
      </c>
      <c r="H1514" s="13" t="str">
        <f t="shared" si="118"/>
        <v>No Data</v>
      </c>
      <c r="I1514" s="10">
        <f>PasteData!G1517</f>
        <v>0</v>
      </c>
      <c r="J1514" s="10">
        <f>PasteData!H1517</f>
        <v>0</v>
      </c>
    </row>
    <row r="1515" spans="1:10" x14ac:dyDescent="0.3">
      <c r="A1515" s="10" t="str">
        <f>LEFT(PasteData!A1518,19)</f>
        <v/>
      </c>
      <c r="B1515" s="11" t="e">
        <f>IF(PasteData!$U$1="Eastern Daylight Time",View!A1515-(4/24),IF(OR(PasteData!$U$1="Eastern Standard Time",PasteData!$U$1="Central Daylight Time"),View!A1515-(5/24),IF(OR(PasteData!$U$1="Central Standard Time",PasteData!$U$1="Mountain Daylight Time"),View!A1515-(6/24),IF(OR(PasteData!$U$1="Mountain Standard Time",PasteData!$U$1="Pacific Daylight Time"),View!A1515-(7/24),IF(OR(PasteData!$U$1="Pacific Standard Time",PasteData!$U$1="Alaska Daylight Time"),View!A1515-(8/24),IF(PasteData!$U$1="Alaska Standard Time",View!A1515-(9/24),""))))))</f>
        <v>#VALUE!</v>
      </c>
      <c r="C1515" s="10">
        <f>PasteData!C1518</f>
        <v>0</v>
      </c>
      <c r="D1515" s="10">
        <f t="shared" si="116"/>
        <v>5.75</v>
      </c>
      <c r="E1515">
        <f t="shared" si="119"/>
        <v>1</v>
      </c>
      <c r="F1515">
        <f t="shared" si="120"/>
        <v>5.75</v>
      </c>
      <c r="G1515" s="12" t="str">
        <f t="shared" si="117"/>
        <v>Insufficient Data</v>
      </c>
      <c r="H1515" s="13" t="str">
        <f t="shared" si="118"/>
        <v>No Data</v>
      </c>
      <c r="I1515" s="10">
        <f>PasteData!G1518</f>
        <v>0</v>
      </c>
      <c r="J1515" s="10">
        <f>PasteData!H1518</f>
        <v>0</v>
      </c>
    </row>
    <row r="1516" spans="1:10" x14ac:dyDescent="0.3">
      <c r="A1516" s="10" t="str">
        <f>LEFT(PasteData!A1519,19)</f>
        <v/>
      </c>
      <c r="B1516" s="11" t="e">
        <f>IF(PasteData!$U$1="Eastern Daylight Time",View!A1516-(4/24),IF(OR(PasteData!$U$1="Eastern Standard Time",PasteData!$U$1="Central Daylight Time"),View!A1516-(5/24),IF(OR(PasteData!$U$1="Central Standard Time",PasteData!$U$1="Mountain Daylight Time"),View!A1516-(6/24),IF(OR(PasteData!$U$1="Mountain Standard Time",PasteData!$U$1="Pacific Daylight Time"),View!A1516-(7/24),IF(OR(PasteData!$U$1="Pacific Standard Time",PasteData!$U$1="Alaska Daylight Time"),View!A1516-(8/24),IF(PasteData!$U$1="Alaska Standard Time",View!A1516-(9/24),""))))))</f>
        <v>#VALUE!</v>
      </c>
      <c r="C1516" s="10">
        <f>PasteData!C1519</f>
        <v>0</v>
      </c>
      <c r="D1516" s="10">
        <f t="shared" si="116"/>
        <v>5.75</v>
      </c>
      <c r="E1516">
        <f t="shared" si="119"/>
        <v>1</v>
      </c>
      <c r="F1516">
        <f t="shared" si="120"/>
        <v>5.75</v>
      </c>
      <c r="G1516" s="12" t="str">
        <f t="shared" si="117"/>
        <v>Insufficient Data</v>
      </c>
      <c r="H1516" s="13" t="str">
        <f t="shared" si="118"/>
        <v>No Data</v>
      </c>
      <c r="I1516" s="10">
        <f>PasteData!G1519</f>
        <v>0</v>
      </c>
      <c r="J1516" s="10">
        <f>PasteData!H1519</f>
        <v>0</v>
      </c>
    </row>
    <row r="1517" spans="1:10" x14ac:dyDescent="0.3">
      <c r="A1517" s="10" t="str">
        <f>LEFT(PasteData!A1520,19)</f>
        <v/>
      </c>
      <c r="B1517" s="11" t="e">
        <f>IF(PasteData!$U$1="Eastern Daylight Time",View!A1517-(4/24),IF(OR(PasteData!$U$1="Eastern Standard Time",PasteData!$U$1="Central Daylight Time"),View!A1517-(5/24),IF(OR(PasteData!$U$1="Central Standard Time",PasteData!$U$1="Mountain Daylight Time"),View!A1517-(6/24),IF(OR(PasteData!$U$1="Mountain Standard Time",PasteData!$U$1="Pacific Daylight Time"),View!A1517-(7/24),IF(OR(PasteData!$U$1="Pacific Standard Time",PasteData!$U$1="Alaska Daylight Time"),View!A1517-(8/24),IF(PasteData!$U$1="Alaska Standard Time",View!A1517-(9/24),""))))))</f>
        <v>#VALUE!</v>
      </c>
      <c r="C1517" s="10">
        <f>PasteData!C1520</f>
        <v>0</v>
      </c>
      <c r="D1517" s="10">
        <f t="shared" si="116"/>
        <v>5.75</v>
      </c>
      <c r="E1517">
        <f t="shared" si="119"/>
        <v>1</v>
      </c>
      <c r="F1517">
        <f t="shared" si="120"/>
        <v>5.75</v>
      </c>
      <c r="G1517" s="12" t="str">
        <f t="shared" si="117"/>
        <v>Insufficient Data</v>
      </c>
      <c r="H1517" s="13" t="str">
        <f t="shared" si="118"/>
        <v>No Data</v>
      </c>
      <c r="I1517" s="10">
        <f>PasteData!G1520</f>
        <v>0</v>
      </c>
      <c r="J1517" s="10">
        <f>PasteData!H1520</f>
        <v>0</v>
      </c>
    </row>
    <row r="1518" spans="1:10" x14ac:dyDescent="0.3">
      <c r="A1518" s="10" t="str">
        <f>LEFT(PasteData!A1521,19)</f>
        <v/>
      </c>
      <c r="B1518" s="11" t="e">
        <f>IF(PasteData!$U$1="Eastern Daylight Time",View!A1518-(4/24),IF(OR(PasteData!$U$1="Eastern Standard Time",PasteData!$U$1="Central Daylight Time"),View!A1518-(5/24),IF(OR(PasteData!$U$1="Central Standard Time",PasteData!$U$1="Mountain Daylight Time"),View!A1518-(6/24),IF(OR(PasteData!$U$1="Mountain Standard Time",PasteData!$U$1="Pacific Daylight Time"),View!A1518-(7/24),IF(OR(PasteData!$U$1="Pacific Standard Time",PasteData!$U$1="Alaska Daylight Time"),View!A1518-(8/24),IF(PasteData!$U$1="Alaska Standard Time",View!A1518-(9/24),""))))))</f>
        <v>#VALUE!</v>
      </c>
      <c r="C1518" s="10">
        <f>PasteData!C1521</f>
        <v>0</v>
      </c>
      <c r="D1518" s="10">
        <f t="shared" si="116"/>
        <v>5.75</v>
      </c>
      <c r="E1518">
        <f t="shared" si="119"/>
        <v>1</v>
      </c>
      <c r="F1518">
        <f t="shared" si="120"/>
        <v>5.75</v>
      </c>
      <c r="G1518" s="12" t="str">
        <f t="shared" si="117"/>
        <v>Insufficient Data</v>
      </c>
      <c r="H1518" s="13" t="str">
        <f t="shared" si="118"/>
        <v>No Data</v>
      </c>
      <c r="I1518" s="10">
        <f>PasteData!G1521</f>
        <v>0</v>
      </c>
      <c r="J1518" s="10">
        <f>PasteData!H1521</f>
        <v>0</v>
      </c>
    </row>
    <row r="1519" spans="1:10" x14ac:dyDescent="0.3">
      <c r="A1519" s="10" t="str">
        <f>LEFT(PasteData!A1522,19)</f>
        <v/>
      </c>
      <c r="B1519" s="11" t="e">
        <f>IF(PasteData!$U$1="Eastern Daylight Time",View!A1519-(4/24),IF(OR(PasteData!$U$1="Eastern Standard Time",PasteData!$U$1="Central Daylight Time"),View!A1519-(5/24),IF(OR(PasteData!$U$1="Central Standard Time",PasteData!$U$1="Mountain Daylight Time"),View!A1519-(6/24),IF(OR(PasteData!$U$1="Mountain Standard Time",PasteData!$U$1="Pacific Daylight Time"),View!A1519-(7/24),IF(OR(PasteData!$U$1="Pacific Standard Time",PasteData!$U$1="Alaska Daylight Time"),View!A1519-(8/24),IF(PasteData!$U$1="Alaska Standard Time",View!A1519-(9/24),""))))))</f>
        <v>#VALUE!</v>
      </c>
      <c r="C1519" s="10">
        <f>PasteData!C1522</f>
        <v>0</v>
      </c>
      <c r="D1519" s="10">
        <f t="shared" si="116"/>
        <v>5.75</v>
      </c>
      <c r="E1519">
        <f t="shared" si="119"/>
        <v>1</v>
      </c>
      <c r="F1519">
        <f t="shared" si="120"/>
        <v>5.75</v>
      </c>
      <c r="G1519" s="12" t="str">
        <f t="shared" si="117"/>
        <v>Insufficient Data</v>
      </c>
      <c r="H1519" s="13" t="str">
        <f t="shared" si="118"/>
        <v>No Data</v>
      </c>
      <c r="I1519" s="10">
        <f>PasteData!G1522</f>
        <v>0</v>
      </c>
      <c r="J1519" s="10">
        <f>PasteData!H1522</f>
        <v>0</v>
      </c>
    </row>
    <row r="1520" spans="1:10" x14ac:dyDescent="0.3">
      <c r="A1520" s="10" t="str">
        <f>LEFT(PasteData!A1523,19)</f>
        <v/>
      </c>
      <c r="B1520" s="11" t="e">
        <f>IF(PasteData!$U$1="Eastern Daylight Time",View!A1520-(4/24),IF(OR(PasteData!$U$1="Eastern Standard Time",PasteData!$U$1="Central Daylight Time"),View!A1520-(5/24),IF(OR(PasteData!$U$1="Central Standard Time",PasteData!$U$1="Mountain Daylight Time"),View!A1520-(6/24),IF(OR(PasteData!$U$1="Mountain Standard Time",PasteData!$U$1="Pacific Daylight Time"),View!A1520-(7/24),IF(OR(PasteData!$U$1="Pacific Standard Time",PasteData!$U$1="Alaska Daylight Time"),View!A1520-(8/24),IF(PasteData!$U$1="Alaska Standard Time",View!A1520-(9/24),""))))))</f>
        <v>#VALUE!</v>
      </c>
      <c r="C1520" s="10">
        <f>PasteData!C1523</f>
        <v>0</v>
      </c>
      <c r="D1520" s="10">
        <f t="shared" si="116"/>
        <v>5.75</v>
      </c>
      <c r="E1520">
        <f t="shared" si="119"/>
        <v>1</v>
      </c>
      <c r="F1520">
        <f t="shared" si="120"/>
        <v>5.75</v>
      </c>
      <c r="G1520" s="12" t="str">
        <f t="shared" si="117"/>
        <v>Insufficient Data</v>
      </c>
      <c r="H1520" s="13" t="str">
        <f t="shared" si="118"/>
        <v>No Data</v>
      </c>
      <c r="I1520" s="10">
        <f>PasteData!G1523</f>
        <v>0</v>
      </c>
      <c r="J1520" s="10">
        <f>PasteData!H1523</f>
        <v>0</v>
      </c>
    </row>
    <row r="1521" spans="1:10" x14ac:dyDescent="0.3">
      <c r="A1521" s="10" t="str">
        <f>LEFT(PasteData!A1524,19)</f>
        <v/>
      </c>
      <c r="B1521" s="11" t="e">
        <f>IF(PasteData!$U$1="Eastern Daylight Time",View!A1521-(4/24),IF(OR(PasteData!$U$1="Eastern Standard Time",PasteData!$U$1="Central Daylight Time"),View!A1521-(5/24),IF(OR(PasteData!$U$1="Central Standard Time",PasteData!$U$1="Mountain Daylight Time"),View!A1521-(6/24),IF(OR(PasteData!$U$1="Mountain Standard Time",PasteData!$U$1="Pacific Daylight Time"),View!A1521-(7/24),IF(OR(PasteData!$U$1="Pacific Standard Time",PasteData!$U$1="Alaska Daylight Time"),View!A1521-(8/24),IF(PasteData!$U$1="Alaska Standard Time",View!A1521-(9/24),""))))))</f>
        <v>#VALUE!</v>
      </c>
      <c r="C1521" s="10">
        <f>PasteData!C1524</f>
        <v>0</v>
      </c>
      <c r="D1521" s="10">
        <f t="shared" si="116"/>
        <v>5.75</v>
      </c>
      <c r="E1521">
        <f t="shared" si="119"/>
        <v>1</v>
      </c>
      <c r="F1521">
        <f t="shared" si="120"/>
        <v>5.75</v>
      </c>
      <c r="G1521" s="12" t="str">
        <f t="shared" si="117"/>
        <v>Insufficient Data</v>
      </c>
      <c r="H1521" s="13" t="str">
        <f t="shared" si="118"/>
        <v>No Data</v>
      </c>
      <c r="I1521" s="10">
        <f>PasteData!G1524</f>
        <v>0</v>
      </c>
      <c r="J1521" s="10">
        <f>PasteData!H1524</f>
        <v>0</v>
      </c>
    </row>
    <row r="1522" spans="1:10" x14ac:dyDescent="0.3">
      <c r="A1522" s="10" t="str">
        <f>LEFT(PasteData!A1525,19)</f>
        <v/>
      </c>
      <c r="B1522" s="11" t="e">
        <f>IF(PasteData!$U$1="Eastern Daylight Time",View!A1522-(4/24),IF(OR(PasteData!$U$1="Eastern Standard Time",PasteData!$U$1="Central Daylight Time"),View!A1522-(5/24),IF(OR(PasteData!$U$1="Central Standard Time",PasteData!$U$1="Mountain Daylight Time"),View!A1522-(6/24),IF(OR(PasteData!$U$1="Mountain Standard Time",PasteData!$U$1="Pacific Daylight Time"),View!A1522-(7/24),IF(OR(PasteData!$U$1="Pacific Standard Time",PasteData!$U$1="Alaska Daylight Time"),View!A1522-(8/24),IF(PasteData!$U$1="Alaska Standard Time",View!A1522-(9/24),""))))))</f>
        <v>#VALUE!</v>
      </c>
      <c r="C1522" s="10">
        <f>PasteData!C1525</f>
        <v>0</v>
      </c>
      <c r="D1522" s="10">
        <f t="shared" si="116"/>
        <v>5.75</v>
      </c>
      <c r="E1522">
        <f t="shared" si="119"/>
        <v>1</v>
      </c>
      <c r="F1522">
        <f t="shared" si="120"/>
        <v>5.75</v>
      </c>
      <c r="G1522" s="12" t="str">
        <f t="shared" si="117"/>
        <v>Insufficient Data</v>
      </c>
      <c r="H1522" s="13" t="str">
        <f t="shared" si="118"/>
        <v>No Data</v>
      </c>
      <c r="I1522" s="10">
        <f>PasteData!G1525</f>
        <v>0</v>
      </c>
      <c r="J1522" s="10">
        <f>PasteData!H1525</f>
        <v>0</v>
      </c>
    </row>
    <row r="1523" spans="1:10" x14ac:dyDescent="0.3">
      <c r="A1523" s="10" t="str">
        <f>LEFT(PasteData!A1526,19)</f>
        <v/>
      </c>
      <c r="B1523" s="11" t="e">
        <f>IF(PasteData!$U$1="Eastern Daylight Time",View!A1523-(4/24),IF(OR(PasteData!$U$1="Eastern Standard Time",PasteData!$U$1="Central Daylight Time"),View!A1523-(5/24),IF(OR(PasteData!$U$1="Central Standard Time",PasteData!$U$1="Mountain Daylight Time"),View!A1523-(6/24),IF(OR(PasteData!$U$1="Mountain Standard Time",PasteData!$U$1="Pacific Daylight Time"),View!A1523-(7/24),IF(OR(PasteData!$U$1="Pacific Standard Time",PasteData!$U$1="Alaska Daylight Time"),View!A1523-(8/24),IF(PasteData!$U$1="Alaska Standard Time",View!A1523-(9/24),""))))))</f>
        <v>#VALUE!</v>
      </c>
      <c r="C1523" s="10">
        <f>PasteData!C1526</f>
        <v>0</v>
      </c>
      <c r="D1523" s="10">
        <f t="shared" si="116"/>
        <v>5.75</v>
      </c>
      <c r="E1523">
        <f t="shared" si="119"/>
        <v>1</v>
      </c>
      <c r="F1523">
        <f t="shared" si="120"/>
        <v>5.75</v>
      </c>
      <c r="G1523" s="12" t="str">
        <f t="shared" si="117"/>
        <v>Insufficient Data</v>
      </c>
      <c r="H1523" s="13" t="str">
        <f t="shared" si="118"/>
        <v>No Data</v>
      </c>
      <c r="I1523" s="10">
        <f>PasteData!G1526</f>
        <v>0</v>
      </c>
      <c r="J1523" s="10">
        <f>PasteData!H1526</f>
        <v>0</v>
      </c>
    </row>
    <row r="1524" spans="1:10" x14ac:dyDescent="0.3">
      <c r="A1524" s="10" t="str">
        <f>LEFT(PasteData!A1527,19)</f>
        <v/>
      </c>
      <c r="B1524" s="11" t="e">
        <f>IF(PasteData!$U$1="Eastern Daylight Time",View!A1524-(4/24),IF(OR(PasteData!$U$1="Eastern Standard Time",PasteData!$U$1="Central Daylight Time"),View!A1524-(5/24),IF(OR(PasteData!$U$1="Central Standard Time",PasteData!$U$1="Mountain Daylight Time"),View!A1524-(6/24),IF(OR(PasteData!$U$1="Mountain Standard Time",PasteData!$U$1="Pacific Daylight Time"),View!A1524-(7/24),IF(OR(PasteData!$U$1="Pacific Standard Time",PasteData!$U$1="Alaska Daylight Time"),View!A1524-(8/24),IF(PasteData!$U$1="Alaska Standard Time",View!A1524-(9/24),""))))))</f>
        <v>#VALUE!</v>
      </c>
      <c r="C1524" s="10">
        <f>PasteData!C1527</f>
        <v>0</v>
      </c>
      <c r="D1524" s="10">
        <f t="shared" si="116"/>
        <v>5.75</v>
      </c>
      <c r="E1524">
        <f t="shared" si="119"/>
        <v>1</v>
      </c>
      <c r="F1524">
        <f t="shared" si="120"/>
        <v>5.75</v>
      </c>
      <c r="G1524" s="12" t="str">
        <f t="shared" si="117"/>
        <v>Insufficient Data</v>
      </c>
      <c r="H1524" s="13" t="str">
        <f t="shared" si="118"/>
        <v>No Data</v>
      </c>
      <c r="I1524" s="10">
        <f>PasteData!G1527</f>
        <v>0</v>
      </c>
      <c r="J1524" s="10">
        <f>PasteData!H1527</f>
        <v>0</v>
      </c>
    </row>
    <row r="1525" spans="1:10" x14ac:dyDescent="0.3">
      <c r="A1525" s="10" t="str">
        <f>LEFT(PasteData!A1528,19)</f>
        <v/>
      </c>
      <c r="B1525" s="11" t="e">
        <f>IF(PasteData!$U$1="Eastern Daylight Time",View!A1525-(4/24),IF(OR(PasteData!$U$1="Eastern Standard Time",PasteData!$U$1="Central Daylight Time"),View!A1525-(5/24),IF(OR(PasteData!$U$1="Central Standard Time",PasteData!$U$1="Mountain Daylight Time"),View!A1525-(6/24),IF(OR(PasteData!$U$1="Mountain Standard Time",PasteData!$U$1="Pacific Daylight Time"),View!A1525-(7/24),IF(OR(PasteData!$U$1="Pacific Standard Time",PasteData!$U$1="Alaska Daylight Time"),View!A1525-(8/24),IF(PasteData!$U$1="Alaska Standard Time",View!A1525-(9/24),""))))))</f>
        <v>#VALUE!</v>
      </c>
      <c r="C1525" s="10">
        <f>PasteData!C1528</f>
        <v>0</v>
      </c>
      <c r="D1525" s="10">
        <f t="shared" si="116"/>
        <v>5.75</v>
      </c>
      <c r="E1525">
        <f t="shared" si="119"/>
        <v>1</v>
      </c>
      <c r="F1525">
        <f t="shared" si="120"/>
        <v>5.75</v>
      </c>
      <c r="G1525" s="12" t="str">
        <f t="shared" si="117"/>
        <v>Insufficient Data</v>
      </c>
      <c r="H1525" s="13" t="str">
        <f t="shared" si="118"/>
        <v>No Data</v>
      </c>
      <c r="I1525" s="10">
        <f>PasteData!G1528</f>
        <v>0</v>
      </c>
      <c r="J1525" s="10">
        <f>PasteData!H1528</f>
        <v>0</v>
      </c>
    </row>
    <row r="1526" spans="1:10" x14ac:dyDescent="0.3">
      <c r="A1526" s="10" t="str">
        <f>LEFT(PasteData!A1529,19)</f>
        <v/>
      </c>
      <c r="B1526" s="11" t="e">
        <f>IF(PasteData!$U$1="Eastern Daylight Time",View!A1526-(4/24),IF(OR(PasteData!$U$1="Eastern Standard Time",PasteData!$U$1="Central Daylight Time"),View!A1526-(5/24),IF(OR(PasteData!$U$1="Central Standard Time",PasteData!$U$1="Mountain Daylight Time"),View!A1526-(6/24),IF(OR(PasteData!$U$1="Mountain Standard Time",PasteData!$U$1="Pacific Daylight Time"),View!A1526-(7/24),IF(OR(PasteData!$U$1="Pacific Standard Time",PasteData!$U$1="Alaska Daylight Time"),View!A1526-(8/24),IF(PasteData!$U$1="Alaska Standard Time",View!A1526-(9/24),""))))))</f>
        <v>#VALUE!</v>
      </c>
      <c r="C1526" s="10">
        <f>PasteData!C1529</f>
        <v>0</v>
      </c>
      <c r="D1526" s="10">
        <f t="shared" si="116"/>
        <v>5.75</v>
      </c>
      <c r="E1526">
        <f t="shared" si="119"/>
        <v>1</v>
      </c>
      <c r="F1526">
        <f t="shared" si="120"/>
        <v>5.75</v>
      </c>
      <c r="G1526" s="12" t="str">
        <f t="shared" si="117"/>
        <v>Insufficient Data</v>
      </c>
      <c r="H1526" s="13" t="str">
        <f t="shared" si="118"/>
        <v>No Data</v>
      </c>
      <c r="I1526" s="10">
        <f>PasteData!G1529</f>
        <v>0</v>
      </c>
      <c r="J1526" s="10">
        <f>PasteData!H1529</f>
        <v>0</v>
      </c>
    </row>
    <row r="1527" spans="1:10" x14ac:dyDescent="0.3">
      <c r="A1527" s="10" t="str">
        <f>LEFT(PasteData!A1530,19)</f>
        <v/>
      </c>
      <c r="B1527" s="11" t="e">
        <f>IF(PasteData!$U$1="Eastern Daylight Time",View!A1527-(4/24),IF(OR(PasteData!$U$1="Eastern Standard Time",PasteData!$U$1="Central Daylight Time"),View!A1527-(5/24),IF(OR(PasteData!$U$1="Central Standard Time",PasteData!$U$1="Mountain Daylight Time"),View!A1527-(6/24),IF(OR(PasteData!$U$1="Mountain Standard Time",PasteData!$U$1="Pacific Daylight Time"),View!A1527-(7/24),IF(OR(PasteData!$U$1="Pacific Standard Time",PasteData!$U$1="Alaska Daylight Time"),View!A1527-(8/24),IF(PasteData!$U$1="Alaska Standard Time",View!A1527-(9/24),""))))))</f>
        <v>#VALUE!</v>
      </c>
      <c r="C1527" s="10">
        <f>PasteData!C1530</f>
        <v>0</v>
      </c>
      <c r="D1527" s="10">
        <f t="shared" si="116"/>
        <v>5.75</v>
      </c>
      <c r="E1527">
        <f t="shared" si="119"/>
        <v>1</v>
      </c>
      <c r="F1527">
        <f t="shared" si="120"/>
        <v>5.75</v>
      </c>
      <c r="G1527" s="12" t="str">
        <f t="shared" si="117"/>
        <v>Insufficient Data</v>
      </c>
      <c r="H1527" s="13" t="str">
        <f t="shared" si="118"/>
        <v>No Data</v>
      </c>
      <c r="I1527" s="10">
        <f>PasteData!G1530</f>
        <v>0</v>
      </c>
      <c r="J1527" s="10">
        <f>PasteData!H1530</f>
        <v>0</v>
      </c>
    </row>
    <row r="1528" spans="1:10" x14ac:dyDescent="0.3">
      <c r="A1528" s="10" t="str">
        <f>LEFT(PasteData!A1531,19)</f>
        <v/>
      </c>
      <c r="B1528" s="11" t="e">
        <f>IF(PasteData!$U$1="Eastern Daylight Time",View!A1528-(4/24),IF(OR(PasteData!$U$1="Eastern Standard Time",PasteData!$U$1="Central Daylight Time"),View!A1528-(5/24),IF(OR(PasteData!$U$1="Central Standard Time",PasteData!$U$1="Mountain Daylight Time"),View!A1528-(6/24),IF(OR(PasteData!$U$1="Mountain Standard Time",PasteData!$U$1="Pacific Daylight Time"),View!A1528-(7/24),IF(OR(PasteData!$U$1="Pacific Standard Time",PasteData!$U$1="Alaska Daylight Time"),View!A1528-(8/24),IF(PasteData!$U$1="Alaska Standard Time",View!A1528-(9/24),""))))))</f>
        <v>#VALUE!</v>
      </c>
      <c r="C1528" s="10">
        <f>PasteData!C1531</f>
        <v>0</v>
      </c>
      <c r="D1528" s="10">
        <f t="shared" si="116"/>
        <v>5.75</v>
      </c>
      <c r="E1528">
        <f t="shared" si="119"/>
        <v>1</v>
      </c>
      <c r="F1528">
        <f t="shared" si="120"/>
        <v>5.75</v>
      </c>
      <c r="G1528" s="12" t="str">
        <f t="shared" si="117"/>
        <v>Insufficient Data</v>
      </c>
      <c r="H1528" s="13" t="str">
        <f t="shared" si="118"/>
        <v>No Data</v>
      </c>
      <c r="I1528" s="10">
        <f>PasteData!G1531</f>
        <v>0</v>
      </c>
      <c r="J1528" s="10">
        <f>PasteData!H1531</f>
        <v>0</v>
      </c>
    </row>
    <row r="1529" spans="1:10" x14ac:dyDescent="0.3">
      <c r="A1529" s="10" t="str">
        <f>LEFT(PasteData!A1532,19)</f>
        <v/>
      </c>
      <c r="B1529" s="11" t="e">
        <f>IF(PasteData!$U$1="Eastern Daylight Time",View!A1529-(4/24),IF(OR(PasteData!$U$1="Eastern Standard Time",PasteData!$U$1="Central Daylight Time"),View!A1529-(5/24),IF(OR(PasteData!$U$1="Central Standard Time",PasteData!$U$1="Mountain Daylight Time"),View!A1529-(6/24),IF(OR(PasteData!$U$1="Mountain Standard Time",PasteData!$U$1="Pacific Daylight Time"),View!A1529-(7/24),IF(OR(PasteData!$U$1="Pacific Standard Time",PasteData!$U$1="Alaska Daylight Time"),View!A1529-(8/24),IF(PasteData!$U$1="Alaska Standard Time",View!A1529-(9/24),""))))))</f>
        <v>#VALUE!</v>
      </c>
      <c r="C1529" s="10">
        <f>PasteData!C1532</f>
        <v>0</v>
      </c>
      <c r="D1529" s="10">
        <f t="shared" si="116"/>
        <v>5.75</v>
      </c>
      <c r="E1529">
        <f t="shared" si="119"/>
        <v>1</v>
      </c>
      <c r="F1529">
        <f t="shared" si="120"/>
        <v>5.75</v>
      </c>
      <c r="G1529" s="12" t="str">
        <f t="shared" si="117"/>
        <v>Insufficient Data</v>
      </c>
      <c r="H1529" s="13" t="str">
        <f t="shared" si="118"/>
        <v>No Data</v>
      </c>
      <c r="I1529" s="10">
        <f>PasteData!G1532</f>
        <v>0</v>
      </c>
      <c r="J1529" s="10">
        <f>PasteData!H1532</f>
        <v>0</v>
      </c>
    </row>
    <row r="1530" spans="1:10" x14ac:dyDescent="0.3">
      <c r="A1530" s="10" t="str">
        <f>LEFT(PasteData!A1533,19)</f>
        <v/>
      </c>
      <c r="B1530" s="11" t="e">
        <f>IF(PasteData!$U$1="Eastern Daylight Time",View!A1530-(4/24),IF(OR(PasteData!$U$1="Eastern Standard Time",PasteData!$U$1="Central Daylight Time"),View!A1530-(5/24),IF(OR(PasteData!$U$1="Central Standard Time",PasteData!$U$1="Mountain Daylight Time"),View!A1530-(6/24),IF(OR(PasteData!$U$1="Mountain Standard Time",PasteData!$U$1="Pacific Daylight Time"),View!A1530-(7/24),IF(OR(PasteData!$U$1="Pacific Standard Time",PasteData!$U$1="Alaska Daylight Time"),View!A1530-(8/24),IF(PasteData!$U$1="Alaska Standard Time",View!A1530-(9/24),""))))))</f>
        <v>#VALUE!</v>
      </c>
      <c r="C1530" s="10">
        <f>PasteData!C1533</f>
        <v>0</v>
      </c>
      <c r="D1530" s="10">
        <f t="shared" si="116"/>
        <v>5.75</v>
      </c>
      <c r="E1530">
        <f t="shared" si="119"/>
        <v>1</v>
      </c>
      <c r="F1530">
        <f t="shared" si="120"/>
        <v>5.75</v>
      </c>
      <c r="G1530" s="12" t="str">
        <f t="shared" si="117"/>
        <v>Insufficient Data</v>
      </c>
      <c r="H1530" s="13" t="str">
        <f t="shared" si="118"/>
        <v>No Data</v>
      </c>
      <c r="I1530" s="10">
        <f>PasteData!G1533</f>
        <v>0</v>
      </c>
      <c r="J1530" s="10">
        <f>PasteData!H1533</f>
        <v>0</v>
      </c>
    </row>
    <row r="1531" spans="1:10" x14ac:dyDescent="0.3">
      <c r="A1531" s="10" t="str">
        <f>LEFT(PasteData!A1534,19)</f>
        <v/>
      </c>
      <c r="B1531" s="11" t="e">
        <f>IF(PasteData!$U$1="Eastern Daylight Time",View!A1531-(4/24),IF(OR(PasteData!$U$1="Eastern Standard Time",PasteData!$U$1="Central Daylight Time"),View!A1531-(5/24),IF(OR(PasteData!$U$1="Central Standard Time",PasteData!$U$1="Mountain Daylight Time"),View!A1531-(6/24),IF(OR(PasteData!$U$1="Mountain Standard Time",PasteData!$U$1="Pacific Daylight Time"),View!A1531-(7/24),IF(OR(PasteData!$U$1="Pacific Standard Time",PasteData!$U$1="Alaska Daylight Time"),View!A1531-(8/24),IF(PasteData!$U$1="Alaska Standard Time",View!A1531-(9/24),""))))))</f>
        <v>#VALUE!</v>
      </c>
      <c r="C1531" s="10">
        <f>PasteData!C1534</f>
        <v>0</v>
      </c>
      <c r="D1531" s="10">
        <f t="shared" si="116"/>
        <v>5.75</v>
      </c>
      <c r="E1531">
        <f t="shared" si="119"/>
        <v>1</v>
      </c>
      <c r="F1531">
        <f t="shared" si="120"/>
        <v>5.75</v>
      </c>
      <c r="G1531" s="12" t="str">
        <f t="shared" si="117"/>
        <v>Insufficient Data</v>
      </c>
      <c r="H1531" s="13" t="str">
        <f t="shared" si="118"/>
        <v>No Data</v>
      </c>
      <c r="I1531" s="10">
        <f>PasteData!G1534</f>
        <v>0</v>
      </c>
      <c r="J1531" s="10">
        <f>PasteData!H1534</f>
        <v>0</v>
      </c>
    </row>
    <row r="1532" spans="1:10" x14ac:dyDescent="0.3">
      <c r="A1532" s="10" t="str">
        <f>LEFT(PasteData!A1535,19)</f>
        <v/>
      </c>
      <c r="B1532" s="11" t="e">
        <f>IF(PasteData!$U$1="Eastern Daylight Time",View!A1532-(4/24),IF(OR(PasteData!$U$1="Eastern Standard Time",PasteData!$U$1="Central Daylight Time"),View!A1532-(5/24),IF(OR(PasteData!$U$1="Central Standard Time",PasteData!$U$1="Mountain Daylight Time"),View!A1532-(6/24),IF(OR(PasteData!$U$1="Mountain Standard Time",PasteData!$U$1="Pacific Daylight Time"),View!A1532-(7/24),IF(OR(PasteData!$U$1="Pacific Standard Time",PasteData!$U$1="Alaska Daylight Time"),View!A1532-(8/24),IF(PasteData!$U$1="Alaska Standard Time",View!A1532-(9/24),""))))))</f>
        <v>#VALUE!</v>
      </c>
      <c r="C1532" s="10">
        <f>PasteData!C1535</f>
        <v>0</v>
      </c>
      <c r="D1532" s="10">
        <f t="shared" si="116"/>
        <v>5.75</v>
      </c>
      <c r="E1532">
        <f t="shared" si="119"/>
        <v>1</v>
      </c>
      <c r="F1532">
        <f t="shared" si="120"/>
        <v>5.75</v>
      </c>
      <c r="G1532" s="12" t="str">
        <f t="shared" si="117"/>
        <v>Insufficient Data</v>
      </c>
      <c r="H1532" s="13" t="str">
        <f t="shared" si="118"/>
        <v>No Data</v>
      </c>
      <c r="I1532" s="10">
        <f>PasteData!G1535</f>
        <v>0</v>
      </c>
      <c r="J1532" s="10">
        <f>PasteData!H1535</f>
        <v>0</v>
      </c>
    </row>
    <row r="1533" spans="1:10" x14ac:dyDescent="0.3">
      <c r="A1533" s="10" t="str">
        <f>LEFT(PasteData!A1536,19)</f>
        <v/>
      </c>
      <c r="B1533" s="11" t="e">
        <f>IF(PasteData!$U$1="Eastern Daylight Time",View!A1533-(4/24),IF(OR(PasteData!$U$1="Eastern Standard Time",PasteData!$U$1="Central Daylight Time"),View!A1533-(5/24),IF(OR(PasteData!$U$1="Central Standard Time",PasteData!$U$1="Mountain Daylight Time"),View!A1533-(6/24),IF(OR(PasteData!$U$1="Mountain Standard Time",PasteData!$U$1="Pacific Daylight Time"),View!A1533-(7/24),IF(OR(PasteData!$U$1="Pacific Standard Time",PasteData!$U$1="Alaska Daylight Time"),View!A1533-(8/24),IF(PasteData!$U$1="Alaska Standard Time",View!A1533-(9/24),""))))))</f>
        <v>#VALUE!</v>
      </c>
      <c r="C1533" s="10">
        <f>PasteData!C1536</f>
        <v>0</v>
      </c>
      <c r="D1533" s="10">
        <f t="shared" si="116"/>
        <v>5.75</v>
      </c>
      <c r="E1533">
        <f t="shared" si="119"/>
        <v>1</v>
      </c>
      <c r="F1533">
        <f t="shared" si="120"/>
        <v>5.75</v>
      </c>
      <c r="G1533" s="12" t="str">
        <f t="shared" si="117"/>
        <v>Insufficient Data</v>
      </c>
      <c r="H1533" s="13" t="str">
        <f t="shared" si="118"/>
        <v>No Data</v>
      </c>
      <c r="I1533" s="10">
        <f>PasteData!G1536</f>
        <v>0</v>
      </c>
      <c r="J1533" s="10">
        <f>PasteData!H1536</f>
        <v>0</v>
      </c>
    </row>
    <row r="1534" spans="1:10" x14ac:dyDescent="0.3">
      <c r="A1534" s="10" t="str">
        <f>LEFT(PasteData!A1537,19)</f>
        <v/>
      </c>
      <c r="B1534" s="11" t="e">
        <f>IF(PasteData!$U$1="Eastern Daylight Time",View!A1534-(4/24),IF(OR(PasteData!$U$1="Eastern Standard Time",PasteData!$U$1="Central Daylight Time"),View!A1534-(5/24),IF(OR(PasteData!$U$1="Central Standard Time",PasteData!$U$1="Mountain Daylight Time"),View!A1534-(6/24),IF(OR(PasteData!$U$1="Mountain Standard Time",PasteData!$U$1="Pacific Daylight Time"),View!A1534-(7/24),IF(OR(PasteData!$U$1="Pacific Standard Time",PasteData!$U$1="Alaska Daylight Time"),View!A1534-(8/24),IF(PasteData!$U$1="Alaska Standard Time",View!A1534-(9/24),""))))))</f>
        <v>#VALUE!</v>
      </c>
      <c r="C1534" s="10">
        <f>PasteData!C1537</f>
        <v>0</v>
      </c>
      <c r="D1534" s="10">
        <f t="shared" si="116"/>
        <v>5.75</v>
      </c>
      <c r="E1534">
        <f t="shared" si="119"/>
        <v>1</v>
      </c>
      <c r="F1534">
        <f t="shared" si="120"/>
        <v>5.75</v>
      </c>
      <c r="G1534" s="12" t="str">
        <f t="shared" si="117"/>
        <v>Insufficient Data</v>
      </c>
      <c r="H1534" s="13" t="str">
        <f t="shared" si="118"/>
        <v>No Data</v>
      </c>
      <c r="I1534" s="10">
        <f>PasteData!G1537</f>
        <v>0</v>
      </c>
      <c r="J1534" s="10">
        <f>PasteData!H1537</f>
        <v>0</v>
      </c>
    </row>
    <row r="1535" spans="1:10" x14ac:dyDescent="0.3">
      <c r="A1535" s="10" t="str">
        <f>LEFT(PasteData!A1538,19)</f>
        <v/>
      </c>
      <c r="B1535" s="11" t="e">
        <f>IF(PasteData!$U$1="Eastern Daylight Time",View!A1535-(4/24),IF(OR(PasteData!$U$1="Eastern Standard Time",PasteData!$U$1="Central Daylight Time"),View!A1535-(5/24),IF(OR(PasteData!$U$1="Central Standard Time",PasteData!$U$1="Mountain Daylight Time"),View!A1535-(6/24),IF(OR(PasteData!$U$1="Mountain Standard Time",PasteData!$U$1="Pacific Daylight Time"),View!A1535-(7/24),IF(OR(PasteData!$U$1="Pacific Standard Time",PasteData!$U$1="Alaska Daylight Time"),View!A1535-(8/24),IF(PasteData!$U$1="Alaska Standard Time",View!A1535-(9/24),""))))))</f>
        <v>#VALUE!</v>
      </c>
      <c r="C1535" s="10">
        <f>PasteData!C1538</f>
        <v>0</v>
      </c>
      <c r="D1535" s="10">
        <f t="shared" si="116"/>
        <v>5.75</v>
      </c>
      <c r="E1535">
        <f t="shared" si="119"/>
        <v>1</v>
      </c>
      <c r="F1535">
        <f t="shared" si="120"/>
        <v>5.75</v>
      </c>
      <c r="G1535" s="12" t="str">
        <f t="shared" si="117"/>
        <v>Insufficient Data</v>
      </c>
      <c r="H1535" s="13" t="str">
        <f t="shared" si="118"/>
        <v>No Data</v>
      </c>
      <c r="I1535" s="10">
        <f>PasteData!G1538</f>
        <v>0</v>
      </c>
      <c r="J1535" s="10">
        <f>PasteData!H1538</f>
        <v>0</v>
      </c>
    </row>
    <row r="1536" spans="1:10" x14ac:dyDescent="0.3">
      <c r="A1536" s="10" t="str">
        <f>LEFT(PasteData!A1539,19)</f>
        <v/>
      </c>
      <c r="B1536" s="11" t="e">
        <f>IF(PasteData!$U$1="Eastern Daylight Time",View!A1536-(4/24),IF(OR(PasteData!$U$1="Eastern Standard Time",PasteData!$U$1="Central Daylight Time"),View!A1536-(5/24),IF(OR(PasteData!$U$1="Central Standard Time",PasteData!$U$1="Mountain Daylight Time"),View!A1536-(6/24),IF(OR(PasteData!$U$1="Mountain Standard Time",PasteData!$U$1="Pacific Daylight Time"),View!A1536-(7/24),IF(OR(PasteData!$U$1="Pacific Standard Time",PasteData!$U$1="Alaska Daylight Time"),View!A1536-(8/24),IF(PasteData!$U$1="Alaska Standard Time",View!A1536-(9/24),""))))))</f>
        <v>#VALUE!</v>
      </c>
      <c r="C1536" s="10">
        <f>PasteData!C1539</f>
        <v>0</v>
      </c>
      <c r="D1536" s="10">
        <f t="shared" si="116"/>
        <v>5.75</v>
      </c>
      <c r="E1536">
        <f t="shared" si="119"/>
        <v>1</v>
      </c>
      <c r="F1536">
        <f t="shared" si="120"/>
        <v>5.75</v>
      </c>
      <c r="G1536" s="12" t="str">
        <f t="shared" si="117"/>
        <v>Insufficient Data</v>
      </c>
      <c r="H1536" s="13" t="str">
        <f t="shared" si="118"/>
        <v>No Data</v>
      </c>
      <c r="I1536" s="10">
        <f>PasteData!G1539</f>
        <v>0</v>
      </c>
      <c r="J1536" s="10">
        <f>PasteData!H1539</f>
        <v>0</v>
      </c>
    </row>
    <row r="1537" spans="1:10" x14ac:dyDescent="0.3">
      <c r="A1537" s="10" t="str">
        <f>LEFT(PasteData!A1540,19)</f>
        <v/>
      </c>
      <c r="B1537" s="11" t="e">
        <f>IF(PasteData!$U$1="Eastern Daylight Time",View!A1537-(4/24),IF(OR(PasteData!$U$1="Eastern Standard Time",PasteData!$U$1="Central Daylight Time"),View!A1537-(5/24),IF(OR(PasteData!$U$1="Central Standard Time",PasteData!$U$1="Mountain Daylight Time"),View!A1537-(6/24),IF(OR(PasteData!$U$1="Mountain Standard Time",PasteData!$U$1="Pacific Daylight Time"),View!A1537-(7/24),IF(OR(PasteData!$U$1="Pacific Standard Time",PasteData!$U$1="Alaska Daylight Time"),View!A1537-(8/24),IF(PasteData!$U$1="Alaska Standard Time",View!A1537-(9/24),""))))))</f>
        <v>#VALUE!</v>
      </c>
      <c r="C1537" s="10">
        <f>PasteData!C1540</f>
        <v>0</v>
      </c>
      <c r="D1537" s="10">
        <f t="shared" si="116"/>
        <v>5.75</v>
      </c>
      <c r="E1537">
        <f t="shared" si="119"/>
        <v>1</v>
      </c>
      <c r="F1537">
        <f t="shared" si="120"/>
        <v>5.75</v>
      </c>
      <c r="G1537" s="12" t="str">
        <f t="shared" si="117"/>
        <v>Insufficient Data</v>
      </c>
      <c r="H1537" s="13" t="str">
        <f t="shared" si="118"/>
        <v>No Data</v>
      </c>
      <c r="I1537" s="10">
        <f>PasteData!G1540</f>
        <v>0</v>
      </c>
      <c r="J1537" s="10">
        <f>PasteData!H1540</f>
        <v>0</v>
      </c>
    </row>
    <row r="1538" spans="1:10" x14ac:dyDescent="0.3">
      <c r="A1538" s="10" t="str">
        <f>LEFT(PasteData!A1541,19)</f>
        <v/>
      </c>
      <c r="B1538" s="11" t="e">
        <f>IF(PasteData!$U$1="Eastern Daylight Time",View!A1538-(4/24),IF(OR(PasteData!$U$1="Eastern Standard Time",PasteData!$U$1="Central Daylight Time"),View!A1538-(5/24),IF(OR(PasteData!$U$1="Central Standard Time",PasteData!$U$1="Mountain Daylight Time"),View!A1538-(6/24),IF(OR(PasteData!$U$1="Mountain Standard Time",PasteData!$U$1="Pacific Daylight Time"),View!A1538-(7/24),IF(OR(PasteData!$U$1="Pacific Standard Time",PasteData!$U$1="Alaska Daylight Time"),View!A1538-(8/24),IF(PasteData!$U$1="Alaska Standard Time",View!A1538-(9/24),""))))))</f>
        <v>#VALUE!</v>
      </c>
      <c r="C1538" s="10">
        <f>PasteData!C1541</f>
        <v>0</v>
      </c>
      <c r="D1538" s="10">
        <f t="shared" ref="D1538:D1601" si="121">IF(C1538&lt;=343,0.52*C1538-0.086*J1538+5.75,(0.46*C1538)+(0.000393*(C1538)^2)+2.97)</f>
        <v>5.75</v>
      </c>
      <c r="E1538">
        <f t="shared" si="119"/>
        <v>1</v>
      </c>
      <c r="F1538">
        <f t="shared" si="120"/>
        <v>5.75</v>
      </c>
      <c r="G1538" s="12" t="str">
        <f t="shared" si="117"/>
        <v>Insufficient Data</v>
      </c>
      <c r="H1538" s="13" t="str">
        <f t="shared" si="118"/>
        <v>No Data</v>
      </c>
      <c r="I1538" s="10">
        <f>PasteData!G1541</f>
        <v>0</v>
      </c>
      <c r="J1538" s="10">
        <f>PasteData!H1541</f>
        <v>0</v>
      </c>
    </row>
    <row r="1539" spans="1:10" x14ac:dyDescent="0.3">
      <c r="A1539" s="10" t="str">
        <f>LEFT(PasteData!A1542,19)</f>
        <v/>
      </c>
      <c r="B1539" s="11" t="e">
        <f>IF(PasteData!$U$1="Eastern Daylight Time",View!A1539-(4/24),IF(OR(PasteData!$U$1="Eastern Standard Time",PasteData!$U$1="Central Daylight Time"),View!A1539-(5/24),IF(OR(PasteData!$U$1="Central Standard Time",PasteData!$U$1="Mountain Daylight Time"),View!A1539-(6/24),IF(OR(PasteData!$U$1="Mountain Standard Time",PasteData!$U$1="Pacific Daylight Time"),View!A1539-(7/24),IF(OR(PasteData!$U$1="Pacific Standard Time",PasteData!$U$1="Alaska Daylight Time"),View!A1539-(8/24),IF(PasteData!$U$1="Alaska Standard Time",View!A1539-(9/24),""))))))</f>
        <v>#VALUE!</v>
      </c>
      <c r="C1539" s="10">
        <f>PasteData!C1542</f>
        <v>0</v>
      </c>
      <c r="D1539" s="10">
        <f t="shared" si="121"/>
        <v>5.75</v>
      </c>
      <c r="E1539">
        <f t="shared" si="119"/>
        <v>1</v>
      </c>
      <c r="F1539">
        <f t="shared" si="120"/>
        <v>5.75</v>
      </c>
      <c r="G1539" s="12" t="str">
        <f t="shared" ref="G1539:G1602" si="122">IF(COUNTBLANK(A1539:A1550)&gt;=12,"Insufficient Data",ROUND(IF(AND(TRUNC(F1539,1)&gt;=0,TRUNC(F1539,1)&lt;=12),(50/12)*TRUNC(F1539,1),IF(AND(TRUNC(F1539,1)&gt;=12.1,TRUNC(F1539,1)&lt;=35.4),(49/23.3)*(TRUNC(F1539,1)-12.1)+51,IF(AND(TRUNC(F1539,1)&gt;=35.5,TRUNC(F1539,1)&lt;=55.4),(49/19.9)*(TRUNC(F1539,1)-35.5)+101,IF(AND(TRUNC(F1539,1)&gt;=55.5,TRUNC(F1539,1)&lt;=150.4),(49/94.9)*(TRUNC(F1539,1)-55.5)+151,IF(AND(TRUNC(F1539,1)&gt;=150.5,TRUNC(F1539,1)&lt;=250.4),(99/99.9)*(TRUNC(F1539,1)-150.5)+201,IF(AND(TRUNC(F1539,1)&gt;=250.5,TRUNC(F1539,1)&lt;=350.4),(99/99.9)*(TRUNC(F1539,1)-250.5)+301,IF(TRUNC(F1539,1)&gt;=350.5,(99/149.9)*(TRUNC(F1539,1)-350.5)+401,"No Data"))))))),0))</f>
        <v>Insufficient Data</v>
      </c>
      <c r="H1539" s="13" t="str">
        <f t="shared" ref="H1539:H1602" si="123">IF(ISNUMBER(G1539),IF(AND(G1539&gt;=0,G1539&lt;=50),"Good",IF(AND(G1539&gt;=50,G1539&lt;=100),"Moderate",IF(AND(G1539&gt;=101,G1539&lt;=150),"Unhealthy for Sensitive Groups",IF(AND(G1539&gt;=151,G1539&lt;=200),"Unhealthy",IF(AND(G1539&gt;=201,G1539&lt;=300),"Very Unhealthy",IF(AND(G1539&gt;=301,G1539&lt;=500),"Hazardous",IF(G1539&gt;500,"Beyond the AQI","No Data"))))))),"No Data")</f>
        <v>No Data</v>
      </c>
      <c r="I1539" s="10">
        <f>PasteData!G1542</f>
        <v>0</v>
      </c>
      <c r="J1539" s="10">
        <f>PasteData!H1542</f>
        <v>0</v>
      </c>
    </row>
    <row r="1540" spans="1:10" x14ac:dyDescent="0.3">
      <c r="A1540" s="10" t="str">
        <f>LEFT(PasteData!A1543,19)</f>
        <v/>
      </c>
      <c r="B1540" s="11" t="e">
        <f>IF(PasteData!$U$1="Eastern Daylight Time",View!A1540-(4/24),IF(OR(PasteData!$U$1="Eastern Standard Time",PasteData!$U$1="Central Daylight Time"),View!A1540-(5/24),IF(OR(PasteData!$U$1="Central Standard Time",PasteData!$U$1="Mountain Daylight Time"),View!A1540-(6/24),IF(OR(PasteData!$U$1="Mountain Standard Time",PasteData!$U$1="Pacific Daylight Time"),View!A1540-(7/24),IF(OR(PasteData!$U$1="Pacific Standard Time",PasteData!$U$1="Alaska Daylight Time"),View!A1540-(8/24),IF(PasteData!$U$1="Alaska Standard Time",View!A1540-(9/24),""))))))</f>
        <v>#VALUE!</v>
      </c>
      <c r="C1540" s="10">
        <f>PasteData!C1543</f>
        <v>0</v>
      </c>
      <c r="D1540" s="10">
        <f t="shared" si="121"/>
        <v>5.75</v>
      </c>
      <c r="E1540">
        <f t="shared" si="119"/>
        <v>1</v>
      </c>
      <c r="F1540">
        <f t="shared" si="120"/>
        <v>5.75</v>
      </c>
      <c r="G1540" s="12" t="str">
        <f t="shared" si="122"/>
        <v>Insufficient Data</v>
      </c>
      <c r="H1540" s="13" t="str">
        <f t="shared" si="123"/>
        <v>No Data</v>
      </c>
      <c r="I1540" s="10">
        <f>PasteData!G1543</f>
        <v>0</v>
      </c>
      <c r="J1540" s="10">
        <f>PasteData!H1543</f>
        <v>0</v>
      </c>
    </row>
    <row r="1541" spans="1:10" x14ac:dyDescent="0.3">
      <c r="A1541" s="10" t="str">
        <f>LEFT(PasteData!A1544,19)</f>
        <v/>
      </c>
      <c r="B1541" s="11" t="e">
        <f>IF(PasteData!$U$1="Eastern Daylight Time",View!A1541-(4/24),IF(OR(PasteData!$U$1="Eastern Standard Time",PasteData!$U$1="Central Daylight Time"),View!A1541-(5/24),IF(OR(PasteData!$U$1="Central Standard Time",PasteData!$U$1="Mountain Daylight Time"),View!A1541-(6/24),IF(OR(PasteData!$U$1="Mountain Standard Time",PasteData!$U$1="Pacific Daylight Time"),View!A1541-(7/24),IF(OR(PasteData!$U$1="Pacific Standard Time",PasteData!$U$1="Alaska Daylight Time"),View!A1541-(8/24),IF(PasteData!$U$1="Alaska Standard Time",View!A1541-(9/24),""))))))</f>
        <v>#VALUE!</v>
      </c>
      <c r="C1541" s="10">
        <f>PasteData!C1544</f>
        <v>0</v>
      </c>
      <c r="D1541" s="10">
        <f t="shared" si="121"/>
        <v>5.75</v>
      </c>
      <c r="E1541">
        <f t="shared" si="119"/>
        <v>1</v>
      </c>
      <c r="F1541">
        <f t="shared" si="120"/>
        <v>5.75</v>
      </c>
      <c r="G1541" s="12" t="str">
        <f t="shared" si="122"/>
        <v>Insufficient Data</v>
      </c>
      <c r="H1541" s="13" t="str">
        <f t="shared" si="123"/>
        <v>No Data</v>
      </c>
      <c r="I1541" s="10">
        <f>PasteData!G1544</f>
        <v>0</v>
      </c>
      <c r="J1541" s="10">
        <f>PasteData!H1544</f>
        <v>0</v>
      </c>
    </row>
    <row r="1542" spans="1:10" x14ac:dyDescent="0.3">
      <c r="A1542" s="10" t="str">
        <f>LEFT(PasteData!A1545,19)</f>
        <v/>
      </c>
      <c r="B1542" s="11" t="e">
        <f>IF(PasteData!$U$1="Eastern Daylight Time",View!A1542-(4/24),IF(OR(PasteData!$U$1="Eastern Standard Time",PasteData!$U$1="Central Daylight Time"),View!A1542-(5/24),IF(OR(PasteData!$U$1="Central Standard Time",PasteData!$U$1="Mountain Daylight Time"),View!A1542-(6/24),IF(OR(PasteData!$U$1="Mountain Standard Time",PasteData!$U$1="Pacific Daylight Time"),View!A1542-(7/24),IF(OR(PasteData!$U$1="Pacific Standard Time",PasteData!$U$1="Alaska Daylight Time"),View!A1542-(8/24),IF(PasteData!$U$1="Alaska Standard Time",View!A1542-(9/24),""))))))</f>
        <v>#VALUE!</v>
      </c>
      <c r="C1542" s="10">
        <f>PasteData!C1545</f>
        <v>0</v>
      </c>
      <c r="D1542" s="10">
        <f t="shared" si="121"/>
        <v>5.75</v>
      </c>
      <c r="E1542">
        <f t="shared" si="119"/>
        <v>1</v>
      </c>
      <c r="F1542">
        <f t="shared" si="120"/>
        <v>5.75</v>
      </c>
      <c r="G1542" s="12" t="str">
        <f t="shared" si="122"/>
        <v>Insufficient Data</v>
      </c>
      <c r="H1542" s="13" t="str">
        <f t="shared" si="123"/>
        <v>No Data</v>
      </c>
      <c r="I1542" s="10">
        <f>PasteData!G1545</f>
        <v>0</v>
      </c>
      <c r="J1542" s="10">
        <f>PasteData!H1545</f>
        <v>0</v>
      </c>
    </row>
    <row r="1543" spans="1:10" x14ac:dyDescent="0.3">
      <c r="A1543" s="10" t="str">
        <f>LEFT(PasteData!A1546,19)</f>
        <v/>
      </c>
      <c r="B1543" s="11" t="e">
        <f>IF(PasteData!$U$1="Eastern Daylight Time",View!A1543-(4/24),IF(OR(PasteData!$U$1="Eastern Standard Time",PasteData!$U$1="Central Daylight Time"),View!A1543-(5/24),IF(OR(PasteData!$U$1="Central Standard Time",PasteData!$U$1="Mountain Daylight Time"),View!A1543-(6/24),IF(OR(PasteData!$U$1="Mountain Standard Time",PasteData!$U$1="Pacific Daylight Time"),View!A1543-(7/24),IF(OR(PasteData!$U$1="Pacific Standard Time",PasteData!$U$1="Alaska Daylight Time"),View!A1543-(8/24),IF(PasteData!$U$1="Alaska Standard Time",View!A1543-(9/24),""))))))</f>
        <v>#VALUE!</v>
      </c>
      <c r="C1543" s="10">
        <f>PasteData!C1546</f>
        <v>0</v>
      </c>
      <c r="D1543" s="10">
        <f t="shared" si="121"/>
        <v>5.75</v>
      </c>
      <c r="E1543">
        <f t="shared" si="119"/>
        <v>1</v>
      </c>
      <c r="F1543">
        <f t="shared" si="120"/>
        <v>5.75</v>
      </c>
      <c r="G1543" s="12" t="str">
        <f t="shared" si="122"/>
        <v>Insufficient Data</v>
      </c>
      <c r="H1543" s="13" t="str">
        <f t="shared" si="123"/>
        <v>No Data</v>
      </c>
      <c r="I1543" s="10">
        <f>PasteData!G1546</f>
        <v>0</v>
      </c>
      <c r="J1543" s="10">
        <f>PasteData!H1546</f>
        <v>0</v>
      </c>
    </row>
    <row r="1544" spans="1:10" x14ac:dyDescent="0.3">
      <c r="A1544" s="10" t="str">
        <f>LEFT(PasteData!A1547,19)</f>
        <v/>
      </c>
      <c r="B1544" s="11" t="e">
        <f>IF(PasteData!$U$1="Eastern Daylight Time",View!A1544-(4/24),IF(OR(PasteData!$U$1="Eastern Standard Time",PasteData!$U$1="Central Daylight Time"),View!A1544-(5/24),IF(OR(PasteData!$U$1="Central Standard Time",PasteData!$U$1="Mountain Daylight Time"),View!A1544-(6/24),IF(OR(PasteData!$U$1="Mountain Standard Time",PasteData!$U$1="Pacific Daylight Time"),View!A1544-(7/24),IF(OR(PasteData!$U$1="Pacific Standard Time",PasteData!$U$1="Alaska Daylight Time"),View!A1544-(8/24),IF(PasteData!$U$1="Alaska Standard Time",View!A1544-(9/24),""))))))</f>
        <v>#VALUE!</v>
      </c>
      <c r="C1544" s="10">
        <f>PasteData!C1547</f>
        <v>0</v>
      </c>
      <c r="D1544" s="10">
        <f t="shared" si="121"/>
        <v>5.75</v>
      </c>
      <c r="E1544">
        <f t="shared" si="119"/>
        <v>1</v>
      </c>
      <c r="F1544">
        <f t="shared" si="120"/>
        <v>5.75</v>
      </c>
      <c r="G1544" s="12" t="str">
        <f t="shared" si="122"/>
        <v>Insufficient Data</v>
      </c>
      <c r="H1544" s="13" t="str">
        <f t="shared" si="123"/>
        <v>No Data</v>
      </c>
      <c r="I1544" s="10">
        <f>PasteData!G1547</f>
        <v>0</v>
      </c>
      <c r="J1544" s="10">
        <f>PasteData!H1547</f>
        <v>0</v>
      </c>
    </row>
    <row r="1545" spans="1:10" x14ac:dyDescent="0.3">
      <c r="A1545" s="10" t="str">
        <f>LEFT(PasteData!A1548,19)</f>
        <v/>
      </c>
      <c r="B1545" s="11" t="e">
        <f>IF(PasteData!$U$1="Eastern Daylight Time",View!A1545-(4/24),IF(OR(PasteData!$U$1="Eastern Standard Time",PasteData!$U$1="Central Daylight Time"),View!A1545-(5/24),IF(OR(PasteData!$U$1="Central Standard Time",PasteData!$U$1="Mountain Daylight Time"),View!A1545-(6/24),IF(OR(PasteData!$U$1="Mountain Standard Time",PasteData!$U$1="Pacific Daylight Time"),View!A1545-(7/24),IF(OR(PasteData!$U$1="Pacific Standard Time",PasteData!$U$1="Alaska Daylight Time"),View!A1545-(8/24),IF(PasteData!$U$1="Alaska Standard Time",View!A1545-(9/24),""))))))</f>
        <v>#VALUE!</v>
      </c>
      <c r="C1545" s="10">
        <f>PasteData!C1548</f>
        <v>0</v>
      </c>
      <c r="D1545" s="10">
        <f t="shared" si="121"/>
        <v>5.75</v>
      </c>
      <c r="E1545">
        <f t="shared" si="119"/>
        <v>1</v>
      </c>
      <c r="F1545">
        <f t="shared" si="120"/>
        <v>5.75</v>
      </c>
      <c r="G1545" s="12" t="str">
        <f t="shared" si="122"/>
        <v>Insufficient Data</v>
      </c>
      <c r="H1545" s="13" t="str">
        <f t="shared" si="123"/>
        <v>No Data</v>
      </c>
      <c r="I1545" s="10">
        <f>PasteData!G1548</f>
        <v>0</v>
      </c>
      <c r="J1545" s="10">
        <f>PasteData!H1548</f>
        <v>0</v>
      </c>
    </row>
    <row r="1546" spans="1:10" x14ac:dyDescent="0.3">
      <c r="A1546" s="10" t="str">
        <f>LEFT(PasteData!A1549,19)</f>
        <v/>
      </c>
      <c r="B1546" s="11" t="e">
        <f>IF(PasteData!$U$1="Eastern Daylight Time",View!A1546-(4/24),IF(OR(PasteData!$U$1="Eastern Standard Time",PasteData!$U$1="Central Daylight Time"),View!A1546-(5/24),IF(OR(PasteData!$U$1="Central Standard Time",PasteData!$U$1="Mountain Daylight Time"),View!A1546-(6/24),IF(OR(PasteData!$U$1="Mountain Standard Time",PasteData!$U$1="Pacific Daylight Time"),View!A1546-(7/24),IF(OR(PasteData!$U$1="Pacific Standard Time",PasteData!$U$1="Alaska Daylight Time"),View!A1546-(8/24),IF(PasteData!$U$1="Alaska Standard Time",View!A1546-(9/24),""))))))</f>
        <v>#VALUE!</v>
      </c>
      <c r="C1546" s="10">
        <f>PasteData!C1549</f>
        <v>0</v>
      </c>
      <c r="D1546" s="10">
        <f t="shared" si="121"/>
        <v>5.75</v>
      </c>
      <c r="E1546">
        <f t="shared" si="119"/>
        <v>1</v>
      </c>
      <c r="F1546">
        <f t="shared" si="120"/>
        <v>5.75</v>
      </c>
      <c r="G1546" s="12" t="str">
        <f t="shared" si="122"/>
        <v>Insufficient Data</v>
      </c>
      <c r="H1546" s="13" t="str">
        <f t="shared" si="123"/>
        <v>No Data</v>
      </c>
      <c r="I1546" s="10">
        <f>PasteData!G1549</f>
        <v>0</v>
      </c>
      <c r="J1546" s="10">
        <f>PasteData!H1549</f>
        <v>0</v>
      </c>
    </row>
    <row r="1547" spans="1:10" x14ac:dyDescent="0.3">
      <c r="A1547" s="10" t="str">
        <f>LEFT(PasteData!A1550,19)</f>
        <v/>
      </c>
      <c r="B1547" s="11" t="e">
        <f>IF(PasteData!$U$1="Eastern Daylight Time",View!A1547-(4/24),IF(OR(PasteData!$U$1="Eastern Standard Time",PasteData!$U$1="Central Daylight Time"),View!A1547-(5/24),IF(OR(PasteData!$U$1="Central Standard Time",PasteData!$U$1="Mountain Daylight Time"),View!A1547-(6/24),IF(OR(PasteData!$U$1="Mountain Standard Time",PasteData!$U$1="Pacific Daylight Time"),View!A1547-(7/24),IF(OR(PasteData!$U$1="Pacific Standard Time",PasteData!$U$1="Alaska Daylight Time"),View!A1547-(8/24),IF(PasteData!$U$1="Alaska Standard Time",View!A1547-(9/24),""))))))</f>
        <v>#VALUE!</v>
      </c>
      <c r="C1547" s="10">
        <f>PasteData!C1550</f>
        <v>0</v>
      </c>
      <c r="D1547" s="10">
        <f t="shared" si="121"/>
        <v>5.75</v>
      </c>
      <c r="E1547">
        <f t="shared" si="119"/>
        <v>1</v>
      </c>
      <c r="F1547">
        <f t="shared" si="120"/>
        <v>5.75</v>
      </c>
      <c r="G1547" s="12" t="str">
        <f t="shared" si="122"/>
        <v>Insufficient Data</v>
      </c>
      <c r="H1547" s="13" t="str">
        <f t="shared" si="123"/>
        <v>No Data</v>
      </c>
      <c r="I1547" s="10">
        <f>PasteData!G1550</f>
        <v>0</v>
      </c>
      <c r="J1547" s="10">
        <f>PasteData!H1550</f>
        <v>0</v>
      </c>
    </row>
    <row r="1548" spans="1:10" x14ac:dyDescent="0.3">
      <c r="A1548" s="10" t="str">
        <f>LEFT(PasteData!A1551,19)</f>
        <v/>
      </c>
      <c r="B1548" s="11" t="e">
        <f>IF(PasteData!$U$1="Eastern Daylight Time",View!A1548-(4/24),IF(OR(PasteData!$U$1="Eastern Standard Time",PasteData!$U$1="Central Daylight Time"),View!A1548-(5/24),IF(OR(PasteData!$U$1="Central Standard Time",PasteData!$U$1="Mountain Daylight Time"),View!A1548-(6/24),IF(OR(PasteData!$U$1="Mountain Standard Time",PasteData!$U$1="Pacific Daylight Time"),View!A1548-(7/24),IF(OR(PasteData!$U$1="Pacific Standard Time",PasteData!$U$1="Alaska Daylight Time"),View!A1548-(8/24),IF(PasteData!$U$1="Alaska Standard Time",View!A1548-(9/24),""))))))</f>
        <v>#VALUE!</v>
      </c>
      <c r="C1548" s="10">
        <f>PasteData!C1551</f>
        <v>0</v>
      </c>
      <c r="D1548" s="10">
        <f t="shared" si="121"/>
        <v>5.75</v>
      </c>
      <c r="E1548">
        <f t="shared" si="119"/>
        <v>1</v>
      </c>
      <c r="F1548">
        <f t="shared" si="120"/>
        <v>5.75</v>
      </c>
      <c r="G1548" s="12" t="str">
        <f t="shared" si="122"/>
        <v>Insufficient Data</v>
      </c>
      <c r="H1548" s="13" t="str">
        <f t="shared" si="123"/>
        <v>No Data</v>
      </c>
      <c r="I1548" s="10">
        <f>PasteData!G1551</f>
        <v>0</v>
      </c>
      <c r="J1548" s="10">
        <f>PasteData!H1551</f>
        <v>0</v>
      </c>
    </row>
    <row r="1549" spans="1:10" x14ac:dyDescent="0.3">
      <c r="A1549" s="10" t="str">
        <f>LEFT(PasteData!A1552,19)</f>
        <v/>
      </c>
      <c r="B1549" s="11" t="e">
        <f>IF(PasteData!$U$1="Eastern Daylight Time",View!A1549-(4/24),IF(OR(PasteData!$U$1="Eastern Standard Time",PasteData!$U$1="Central Daylight Time"),View!A1549-(5/24),IF(OR(PasteData!$U$1="Central Standard Time",PasteData!$U$1="Mountain Daylight Time"),View!A1549-(6/24),IF(OR(PasteData!$U$1="Mountain Standard Time",PasteData!$U$1="Pacific Daylight Time"),View!A1549-(7/24),IF(OR(PasteData!$U$1="Pacific Standard Time",PasteData!$U$1="Alaska Daylight Time"),View!A1549-(8/24),IF(PasteData!$U$1="Alaska Standard Time",View!A1549-(9/24),""))))))</f>
        <v>#VALUE!</v>
      </c>
      <c r="C1549" s="10">
        <f>PasteData!C1552</f>
        <v>0</v>
      </c>
      <c r="D1549" s="10">
        <f t="shared" si="121"/>
        <v>5.75</v>
      </c>
      <c r="E1549">
        <f t="shared" si="119"/>
        <v>1</v>
      </c>
      <c r="F1549">
        <f t="shared" si="120"/>
        <v>5.75</v>
      </c>
      <c r="G1549" s="12" t="str">
        <f t="shared" si="122"/>
        <v>Insufficient Data</v>
      </c>
      <c r="H1549" s="13" t="str">
        <f t="shared" si="123"/>
        <v>No Data</v>
      </c>
      <c r="I1549" s="10">
        <f>PasteData!G1552</f>
        <v>0</v>
      </c>
      <c r="J1549" s="10">
        <f>PasteData!H1552</f>
        <v>0</v>
      </c>
    </row>
    <row r="1550" spans="1:10" x14ac:dyDescent="0.3">
      <c r="A1550" s="10" t="str">
        <f>LEFT(PasteData!A1553,19)</f>
        <v/>
      </c>
      <c r="B1550" s="11" t="e">
        <f>IF(PasteData!$U$1="Eastern Daylight Time",View!A1550-(4/24),IF(OR(PasteData!$U$1="Eastern Standard Time",PasteData!$U$1="Central Daylight Time"),View!A1550-(5/24),IF(OR(PasteData!$U$1="Central Standard Time",PasteData!$U$1="Mountain Daylight Time"),View!A1550-(6/24),IF(OR(PasteData!$U$1="Mountain Standard Time",PasteData!$U$1="Pacific Daylight Time"),View!A1550-(7/24),IF(OR(PasteData!$U$1="Pacific Standard Time",PasteData!$U$1="Alaska Daylight Time"),View!A1550-(8/24),IF(PasteData!$U$1="Alaska Standard Time",View!A1550-(9/24),""))))))</f>
        <v>#VALUE!</v>
      </c>
      <c r="C1550" s="10">
        <f>PasteData!C1553</f>
        <v>0</v>
      </c>
      <c r="D1550" s="10">
        <f t="shared" si="121"/>
        <v>5.75</v>
      </c>
      <c r="E1550">
        <f t="shared" ref="E1550:E1613" si="124">IF(1-(MAX(D1539:D1550)-MIN(D1539:D1550))/MAX(D1539:D1550)&lt;0.5,0.5,1-((MAX(D1539:D1550)-MIN(D1539:D1550))/MAX(D1539:D1550)))</f>
        <v>1</v>
      </c>
      <c r="F1550">
        <f t="shared" ref="F1550:F1613" si="125">((D1550*(E1550^0))+(D1549*(E1550^1))+(D1548*(E1550^2))+(D1547*(E1550^3))+(D1546*(E1550^4))+(D1545*(E1550^5))+(D1544*(E1550^6))+(D1543*(E1550^7))+(D1542*(E1550^8))+(D1541*(E1550^9))+(D1540*(E1550^10))+(D1539*(E1550^11)))/((E1550^0)+(E1550^1)+(E1550^2)+(E1550^3)+(E1550^4)+(E1550^5)+(E1550^6)+(E1550^7)+(E1550^8)+(E1550^9)+(E1550^10)+(E1550^11))</f>
        <v>5.75</v>
      </c>
      <c r="G1550" s="12" t="str">
        <f t="shared" si="122"/>
        <v>Insufficient Data</v>
      </c>
      <c r="H1550" s="13" t="str">
        <f t="shared" si="123"/>
        <v>No Data</v>
      </c>
      <c r="I1550" s="10">
        <f>PasteData!G1553</f>
        <v>0</v>
      </c>
      <c r="J1550" s="10">
        <f>PasteData!H1553</f>
        <v>0</v>
      </c>
    </row>
    <row r="1551" spans="1:10" x14ac:dyDescent="0.3">
      <c r="A1551" s="10" t="str">
        <f>LEFT(PasteData!A1554,19)</f>
        <v/>
      </c>
      <c r="B1551" s="11" t="e">
        <f>IF(PasteData!$U$1="Eastern Daylight Time",View!A1551-(4/24),IF(OR(PasteData!$U$1="Eastern Standard Time",PasteData!$U$1="Central Daylight Time"),View!A1551-(5/24),IF(OR(PasteData!$U$1="Central Standard Time",PasteData!$U$1="Mountain Daylight Time"),View!A1551-(6/24),IF(OR(PasteData!$U$1="Mountain Standard Time",PasteData!$U$1="Pacific Daylight Time"),View!A1551-(7/24),IF(OR(PasteData!$U$1="Pacific Standard Time",PasteData!$U$1="Alaska Daylight Time"),View!A1551-(8/24),IF(PasteData!$U$1="Alaska Standard Time",View!A1551-(9/24),""))))))</f>
        <v>#VALUE!</v>
      </c>
      <c r="C1551" s="10">
        <f>PasteData!C1554</f>
        <v>0</v>
      </c>
      <c r="D1551" s="10">
        <f t="shared" si="121"/>
        <v>5.75</v>
      </c>
      <c r="E1551">
        <f t="shared" si="124"/>
        <v>1</v>
      </c>
      <c r="F1551">
        <f t="shared" si="125"/>
        <v>5.75</v>
      </c>
      <c r="G1551" s="12" t="str">
        <f t="shared" si="122"/>
        <v>Insufficient Data</v>
      </c>
      <c r="H1551" s="13" t="str">
        <f t="shared" si="123"/>
        <v>No Data</v>
      </c>
      <c r="I1551" s="10">
        <f>PasteData!G1554</f>
        <v>0</v>
      </c>
      <c r="J1551" s="10">
        <f>PasteData!H1554</f>
        <v>0</v>
      </c>
    </row>
    <row r="1552" spans="1:10" x14ac:dyDescent="0.3">
      <c r="A1552" s="10" t="str">
        <f>LEFT(PasteData!A1555,19)</f>
        <v/>
      </c>
      <c r="B1552" s="11" t="e">
        <f>IF(PasteData!$U$1="Eastern Daylight Time",View!A1552-(4/24),IF(OR(PasteData!$U$1="Eastern Standard Time",PasteData!$U$1="Central Daylight Time"),View!A1552-(5/24),IF(OR(PasteData!$U$1="Central Standard Time",PasteData!$U$1="Mountain Daylight Time"),View!A1552-(6/24),IF(OR(PasteData!$U$1="Mountain Standard Time",PasteData!$U$1="Pacific Daylight Time"),View!A1552-(7/24),IF(OR(PasteData!$U$1="Pacific Standard Time",PasteData!$U$1="Alaska Daylight Time"),View!A1552-(8/24),IF(PasteData!$U$1="Alaska Standard Time",View!A1552-(9/24),""))))))</f>
        <v>#VALUE!</v>
      </c>
      <c r="C1552" s="10">
        <f>PasteData!C1555</f>
        <v>0</v>
      </c>
      <c r="D1552" s="10">
        <f t="shared" si="121"/>
        <v>5.75</v>
      </c>
      <c r="E1552">
        <f t="shared" si="124"/>
        <v>1</v>
      </c>
      <c r="F1552">
        <f t="shared" si="125"/>
        <v>5.75</v>
      </c>
      <c r="G1552" s="12" t="str">
        <f t="shared" si="122"/>
        <v>Insufficient Data</v>
      </c>
      <c r="H1552" s="13" t="str">
        <f t="shared" si="123"/>
        <v>No Data</v>
      </c>
      <c r="I1552" s="10">
        <f>PasteData!G1555</f>
        <v>0</v>
      </c>
      <c r="J1552" s="10">
        <f>PasteData!H1555</f>
        <v>0</v>
      </c>
    </row>
    <row r="1553" spans="1:10" x14ac:dyDescent="0.3">
      <c r="A1553" s="10" t="str">
        <f>LEFT(PasteData!A1556,19)</f>
        <v/>
      </c>
      <c r="B1553" s="11" t="e">
        <f>IF(PasteData!$U$1="Eastern Daylight Time",View!A1553-(4/24),IF(OR(PasteData!$U$1="Eastern Standard Time",PasteData!$U$1="Central Daylight Time"),View!A1553-(5/24),IF(OR(PasteData!$U$1="Central Standard Time",PasteData!$U$1="Mountain Daylight Time"),View!A1553-(6/24),IF(OR(PasteData!$U$1="Mountain Standard Time",PasteData!$U$1="Pacific Daylight Time"),View!A1553-(7/24),IF(OR(PasteData!$U$1="Pacific Standard Time",PasteData!$U$1="Alaska Daylight Time"),View!A1553-(8/24),IF(PasteData!$U$1="Alaska Standard Time",View!A1553-(9/24),""))))))</f>
        <v>#VALUE!</v>
      </c>
      <c r="C1553" s="10">
        <f>PasteData!C1556</f>
        <v>0</v>
      </c>
      <c r="D1553" s="10">
        <f t="shared" si="121"/>
        <v>5.75</v>
      </c>
      <c r="E1553">
        <f t="shared" si="124"/>
        <v>1</v>
      </c>
      <c r="F1553">
        <f t="shared" si="125"/>
        <v>5.75</v>
      </c>
      <c r="G1553" s="12" t="str">
        <f t="shared" si="122"/>
        <v>Insufficient Data</v>
      </c>
      <c r="H1553" s="13" t="str">
        <f t="shared" si="123"/>
        <v>No Data</v>
      </c>
      <c r="I1553" s="10">
        <f>PasteData!G1556</f>
        <v>0</v>
      </c>
      <c r="J1553" s="10">
        <f>PasteData!H1556</f>
        <v>0</v>
      </c>
    </row>
    <row r="1554" spans="1:10" x14ac:dyDescent="0.3">
      <c r="A1554" s="10" t="str">
        <f>LEFT(PasteData!A1557,19)</f>
        <v/>
      </c>
      <c r="B1554" s="11" t="e">
        <f>IF(PasteData!$U$1="Eastern Daylight Time",View!A1554-(4/24),IF(OR(PasteData!$U$1="Eastern Standard Time",PasteData!$U$1="Central Daylight Time"),View!A1554-(5/24),IF(OR(PasteData!$U$1="Central Standard Time",PasteData!$U$1="Mountain Daylight Time"),View!A1554-(6/24),IF(OR(PasteData!$U$1="Mountain Standard Time",PasteData!$U$1="Pacific Daylight Time"),View!A1554-(7/24),IF(OR(PasteData!$U$1="Pacific Standard Time",PasteData!$U$1="Alaska Daylight Time"),View!A1554-(8/24),IF(PasteData!$U$1="Alaska Standard Time",View!A1554-(9/24),""))))))</f>
        <v>#VALUE!</v>
      </c>
      <c r="C1554" s="10">
        <f>PasteData!C1557</f>
        <v>0</v>
      </c>
      <c r="D1554" s="10">
        <f t="shared" si="121"/>
        <v>5.75</v>
      </c>
      <c r="E1554">
        <f t="shared" si="124"/>
        <v>1</v>
      </c>
      <c r="F1554">
        <f t="shared" si="125"/>
        <v>5.75</v>
      </c>
      <c r="G1554" s="12" t="str">
        <f t="shared" si="122"/>
        <v>Insufficient Data</v>
      </c>
      <c r="H1554" s="13" t="str">
        <f t="shared" si="123"/>
        <v>No Data</v>
      </c>
      <c r="I1554" s="10">
        <f>PasteData!G1557</f>
        <v>0</v>
      </c>
      <c r="J1554" s="10">
        <f>PasteData!H1557</f>
        <v>0</v>
      </c>
    </row>
    <row r="1555" spans="1:10" x14ac:dyDescent="0.3">
      <c r="A1555" s="10" t="str">
        <f>LEFT(PasteData!A1558,19)</f>
        <v/>
      </c>
      <c r="B1555" s="11" t="e">
        <f>IF(PasteData!$U$1="Eastern Daylight Time",View!A1555-(4/24),IF(OR(PasteData!$U$1="Eastern Standard Time",PasteData!$U$1="Central Daylight Time"),View!A1555-(5/24),IF(OR(PasteData!$U$1="Central Standard Time",PasteData!$U$1="Mountain Daylight Time"),View!A1555-(6/24),IF(OR(PasteData!$U$1="Mountain Standard Time",PasteData!$U$1="Pacific Daylight Time"),View!A1555-(7/24),IF(OR(PasteData!$U$1="Pacific Standard Time",PasteData!$U$1="Alaska Daylight Time"),View!A1555-(8/24),IF(PasteData!$U$1="Alaska Standard Time",View!A1555-(9/24),""))))))</f>
        <v>#VALUE!</v>
      </c>
      <c r="C1555" s="10">
        <f>PasteData!C1558</f>
        <v>0</v>
      </c>
      <c r="D1555" s="10">
        <f t="shared" si="121"/>
        <v>5.75</v>
      </c>
      <c r="E1555">
        <f t="shared" si="124"/>
        <v>1</v>
      </c>
      <c r="F1555">
        <f t="shared" si="125"/>
        <v>5.75</v>
      </c>
      <c r="G1555" s="12" t="str">
        <f t="shared" si="122"/>
        <v>Insufficient Data</v>
      </c>
      <c r="H1555" s="13" t="str">
        <f t="shared" si="123"/>
        <v>No Data</v>
      </c>
      <c r="I1555" s="10">
        <f>PasteData!G1558</f>
        <v>0</v>
      </c>
      <c r="J1555" s="10">
        <f>PasteData!H1558</f>
        <v>0</v>
      </c>
    </row>
    <row r="1556" spans="1:10" x14ac:dyDescent="0.3">
      <c r="A1556" s="10" t="str">
        <f>LEFT(PasteData!A1559,19)</f>
        <v/>
      </c>
      <c r="B1556" s="11" t="e">
        <f>IF(PasteData!$U$1="Eastern Daylight Time",View!A1556-(4/24),IF(OR(PasteData!$U$1="Eastern Standard Time",PasteData!$U$1="Central Daylight Time"),View!A1556-(5/24),IF(OR(PasteData!$U$1="Central Standard Time",PasteData!$U$1="Mountain Daylight Time"),View!A1556-(6/24),IF(OR(PasteData!$U$1="Mountain Standard Time",PasteData!$U$1="Pacific Daylight Time"),View!A1556-(7/24),IF(OR(PasteData!$U$1="Pacific Standard Time",PasteData!$U$1="Alaska Daylight Time"),View!A1556-(8/24),IF(PasteData!$U$1="Alaska Standard Time",View!A1556-(9/24),""))))))</f>
        <v>#VALUE!</v>
      </c>
      <c r="C1556" s="10">
        <f>PasteData!C1559</f>
        <v>0</v>
      </c>
      <c r="D1556" s="10">
        <f t="shared" si="121"/>
        <v>5.75</v>
      </c>
      <c r="E1556">
        <f t="shared" si="124"/>
        <v>1</v>
      </c>
      <c r="F1556">
        <f t="shared" si="125"/>
        <v>5.75</v>
      </c>
      <c r="G1556" s="12" t="str">
        <f t="shared" si="122"/>
        <v>Insufficient Data</v>
      </c>
      <c r="H1556" s="13" t="str">
        <f t="shared" si="123"/>
        <v>No Data</v>
      </c>
      <c r="I1556" s="10">
        <f>PasteData!G1559</f>
        <v>0</v>
      </c>
      <c r="J1556" s="10">
        <f>PasteData!H1559</f>
        <v>0</v>
      </c>
    </row>
    <row r="1557" spans="1:10" x14ac:dyDescent="0.3">
      <c r="A1557" s="10" t="str">
        <f>LEFT(PasteData!A1560,19)</f>
        <v/>
      </c>
      <c r="B1557" s="11" t="e">
        <f>IF(PasteData!$U$1="Eastern Daylight Time",View!A1557-(4/24),IF(OR(PasteData!$U$1="Eastern Standard Time",PasteData!$U$1="Central Daylight Time"),View!A1557-(5/24),IF(OR(PasteData!$U$1="Central Standard Time",PasteData!$U$1="Mountain Daylight Time"),View!A1557-(6/24),IF(OR(PasteData!$U$1="Mountain Standard Time",PasteData!$U$1="Pacific Daylight Time"),View!A1557-(7/24),IF(OR(PasteData!$U$1="Pacific Standard Time",PasteData!$U$1="Alaska Daylight Time"),View!A1557-(8/24),IF(PasteData!$U$1="Alaska Standard Time",View!A1557-(9/24),""))))))</f>
        <v>#VALUE!</v>
      </c>
      <c r="C1557" s="10">
        <f>PasteData!C1560</f>
        <v>0</v>
      </c>
      <c r="D1557" s="10">
        <f t="shared" si="121"/>
        <v>5.75</v>
      </c>
      <c r="E1557">
        <f t="shared" si="124"/>
        <v>1</v>
      </c>
      <c r="F1557">
        <f t="shared" si="125"/>
        <v>5.75</v>
      </c>
      <c r="G1557" s="12" t="str">
        <f t="shared" si="122"/>
        <v>Insufficient Data</v>
      </c>
      <c r="H1557" s="13" t="str">
        <f t="shared" si="123"/>
        <v>No Data</v>
      </c>
      <c r="I1557" s="10">
        <f>PasteData!G1560</f>
        <v>0</v>
      </c>
      <c r="J1557" s="10">
        <f>PasteData!H1560</f>
        <v>0</v>
      </c>
    </row>
    <row r="1558" spans="1:10" x14ac:dyDescent="0.3">
      <c r="A1558" s="10" t="str">
        <f>LEFT(PasteData!A1561,19)</f>
        <v/>
      </c>
      <c r="B1558" s="11" t="e">
        <f>IF(PasteData!$U$1="Eastern Daylight Time",View!A1558-(4/24),IF(OR(PasteData!$U$1="Eastern Standard Time",PasteData!$U$1="Central Daylight Time"),View!A1558-(5/24),IF(OR(PasteData!$U$1="Central Standard Time",PasteData!$U$1="Mountain Daylight Time"),View!A1558-(6/24),IF(OR(PasteData!$U$1="Mountain Standard Time",PasteData!$U$1="Pacific Daylight Time"),View!A1558-(7/24),IF(OR(PasteData!$U$1="Pacific Standard Time",PasteData!$U$1="Alaska Daylight Time"),View!A1558-(8/24),IF(PasteData!$U$1="Alaska Standard Time",View!A1558-(9/24),""))))))</f>
        <v>#VALUE!</v>
      </c>
      <c r="C1558" s="10">
        <f>PasteData!C1561</f>
        <v>0</v>
      </c>
      <c r="D1558" s="10">
        <f t="shared" si="121"/>
        <v>5.75</v>
      </c>
      <c r="E1558">
        <f t="shared" si="124"/>
        <v>1</v>
      </c>
      <c r="F1558">
        <f t="shared" si="125"/>
        <v>5.75</v>
      </c>
      <c r="G1558" s="12" t="str">
        <f t="shared" si="122"/>
        <v>Insufficient Data</v>
      </c>
      <c r="H1558" s="13" t="str">
        <f t="shared" si="123"/>
        <v>No Data</v>
      </c>
      <c r="I1558" s="10">
        <f>PasteData!G1561</f>
        <v>0</v>
      </c>
      <c r="J1558" s="10">
        <f>PasteData!H1561</f>
        <v>0</v>
      </c>
    </row>
    <row r="1559" spans="1:10" x14ac:dyDescent="0.3">
      <c r="A1559" s="10" t="str">
        <f>LEFT(PasteData!A1562,19)</f>
        <v/>
      </c>
      <c r="B1559" s="11" t="e">
        <f>IF(PasteData!$U$1="Eastern Daylight Time",View!A1559-(4/24),IF(OR(PasteData!$U$1="Eastern Standard Time",PasteData!$U$1="Central Daylight Time"),View!A1559-(5/24),IF(OR(PasteData!$U$1="Central Standard Time",PasteData!$U$1="Mountain Daylight Time"),View!A1559-(6/24),IF(OR(PasteData!$U$1="Mountain Standard Time",PasteData!$U$1="Pacific Daylight Time"),View!A1559-(7/24),IF(OR(PasteData!$U$1="Pacific Standard Time",PasteData!$U$1="Alaska Daylight Time"),View!A1559-(8/24),IF(PasteData!$U$1="Alaska Standard Time",View!A1559-(9/24),""))))))</f>
        <v>#VALUE!</v>
      </c>
      <c r="C1559" s="10">
        <f>PasteData!C1562</f>
        <v>0</v>
      </c>
      <c r="D1559" s="10">
        <f t="shared" si="121"/>
        <v>5.75</v>
      </c>
      <c r="E1559">
        <f t="shared" si="124"/>
        <v>1</v>
      </c>
      <c r="F1559">
        <f t="shared" si="125"/>
        <v>5.75</v>
      </c>
      <c r="G1559" s="12" t="str">
        <f t="shared" si="122"/>
        <v>Insufficient Data</v>
      </c>
      <c r="H1559" s="13" t="str">
        <f t="shared" si="123"/>
        <v>No Data</v>
      </c>
      <c r="I1559" s="10">
        <f>PasteData!G1562</f>
        <v>0</v>
      </c>
      <c r="J1559" s="10">
        <f>PasteData!H1562</f>
        <v>0</v>
      </c>
    </row>
    <row r="1560" spans="1:10" x14ac:dyDescent="0.3">
      <c r="A1560" s="10" t="str">
        <f>LEFT(PasteData!A1563,19)</f>
        <v/>
      </c>
      <c r="B1560" s="11" t="e">
        <f>IF(PasteData!$U$1="Eastern Daylight Time",View!A1560-(4/24),IF(OR(PasteData!$U$1="Eastern Standard Time",PasteData!$U$1="Central Daylight Time"),View!A1560-(5/24),IF(OR(PasteData!$U$1="Central Standard Time",PasteData!$U$1="Mountain Daylight Time"),View!A1560-(6/24),IF(OR(PasteData!$U$1="Mountain Standard Time",PasteData!$U$1="Pacific Daylight Time"),View!A1560-(7/24),IF(OR(PasteData!$U$1="Pacific Standard Time",PasteData!$U$1="Alaska Daylight Time"),View!A1560-(8/24),IF(PasteData!$U$1="Alaska Standard Time",View!A1560-(9/24),""))))))</f>
        <v>#VALUE!</v>
      </c>
      <c r="C1560" s="10">
        <f>PasteData!C1563</f>
        <v>0</v>
      </c>
      <c r="D1560" s="10">
        <f t="shared" si="121"/>
        <v>5.75</v>
      </c>
      <c r="E1560">
        <f t="shared" si="124"/>
        <v>1</v>
      </c>
      <c r="F1560">
        <f t="shared" si="125"/>
        <v>5.75</v>
      </c>
      <c r="G1560" s="12" t="str">
        <f t="shared" si="122"/>
        <v>Insufficient Data</v>
      </c>
      <c r="H1560" s="13" t="str">
        <f t="shared" si="123"/>
        <v>No Data</v>
      </c>
      <c r="I1560" s="10">
        <f>PasteData!G1563</f>
        <v>0</v>
      </c>
      <c r="J1560" s="10">
        <f>PasteData!H1563</f>
        <v>0</v>
      </c>
    </row>
    <row r="1561" spans="1:10" x14ac:dyDescent="0.3">
      <c r="A1561" s="10" t="str">
        <f>LEFT(PasteData!A1564,19)</f>
        <v/>
      </c>
      <c r="B1561" s="11" t="e">
        <f>IF(PasteData!$U$1="Eastern Daylight Time",View!A1561-(4/24),IF(OR(PasteData!$U$1="Eastern Standard Time",PasteData!$U$1="Central Daylight Time"),View!A1561-(5/24),IF(OR(PasteData!$U$1="Central Standard Time",PasteData!$U$1="Mountain Daylight Time"),View!A1561-(6/24),IF(OR(PasteData!$U$1="Mountain Standard Time",PasteData!$U$1="Pacific Daylight Time"),View!A1561-(7/24),IF(OR(PasteData!$U$1="Pacific Standard Time",PasteData!$U$1="Alaska Daylight Time"),View!A1561-(8/24),IF(PasteData!$U$1="Alaska Standard Time",View!A1561-(9/24),""))))))</f>
        <v>#VALUE!</v>
      </c>
      <c r="C1561" s="10">
        <f>PasteData!C1564</f>
        <v>0</v>
      </c>
      <c r="D1561" s="10">
        <f t="shared" si="121"/>
        <v>5.75</v>
      </c>
      <c r="E1561">
        <f t="shared" si="124"/>
        <v>1</v>
      </c>
      <c r="F1561">
        <f t="shared" si="125"/>
        <v>5.75</v>
      </c>
      <c r="G1561" s="12" t="str">
        <f t="shared" si="122"/>
        <v>Insufficient Data</v>
      </c>
      <c r="H1561" s="13" t="str">
        <f t="shared" si="123"/>
        <v>No Data</v>
      </c>
      <c r="I1561" s="10">
        <f>PasteData!G1564</f>
        <v>0</v>
      </c>
      <c r="J1561" s="10">
        <f>PasteData!H1564</f>
        <v>0</v>
      </c>
    </row>
    <row r="1562" spans="1:10" x14ac:dyDescent="0.3">
      <c r="A1562" s="10" t="str">
        <f>LEFT(PasteData!A1565,19)</f>
        <v/>
      </c>
      <c r="B1562" s="11" t="e">
        <f>IF(PasteData!$U$1="Eastern Daylight Time",View!A1562-(4/24),IF(OR(PasteData!$U$1="Eastern Standard Time",PasteData!$U$1="Central Daylight Time"),View!A1562-(5/24),IF(OR(PasteData!$U$1="Central Standard Time",PasteData!$U$1="Mountain Daylight Time"),View!A1562-(6/24),IF(OR(PasteData!$U$1="Mountain Standard Time",PasteData!$U$1="Pacific Daylight Time"),View!A1562-(7/24),IF(OR(PasteData!$U$1="Pacific Standard Time",PasteData!$U$1="Alaska Daylight Time"),View!A1562-(8/24),IF(PasteData!$U$1="Alaska Standard Time",View!A1562-(9/24),""))))))</f>
        <v>#VALUE!</v>
      </c>
      <c r="C1562" s="10">
        <f>PasteData!C1565</f>
        <v>0</v>
      </c>
      <c r="D1562" s="10">
        <f t="shared" si="121"/>
        <v>5.75</v>
      </c>
      <c r="E1562">
        <f t="shared" si="124"/>
        <v>1</v>
      </c>
      <c r="F1562">
        <f t="shared" si="125"/>
        <v>5.75</v>
      </c>
      <c r="G1562" s="12" t="str">
        <f t="shared" si="122"/>
        <v>Insufficient Data</v>
      </c>
      <c r="H1562" s="13" t="str">
        <f t="shared" si="123"/>
        <v>No Data</v>
      </c>
      <c r="I1562" s="10">
        <f>PasteData!G1565</f>
        <v>0</v>
      </c>
      <c r="J1562" s="10">
        <f>PasteData!H1565</f>
        <v>0</v>
      </c>
    </row>
    <row r="1563" spans="1:10" x14ac:dyDescent="0.3">
      <c r="A1563" s="10" t="str">
        <f>LEFT(PasteData!A1566,19)</f>
        <v/>
      </c>
      <c r="B1563" s="11" t="e">
        <f>IF(PasteData!$U$1="Eastern Daylight Time",View!A1563-(4/24),IF(OR(PasteData!$U$1="Eastern Standard Time",PasteData!$U$1="Central Daylight Time"),View!A1563-(5/24),IF(OR(PasteData!$U$1="Central Standard Time",PasteData!$U$1="Mountain Daylight Time"),View!A1563-(6/24),IF(OR(PasteData!$U$1="Mountain Standard Time",PasteData!$U$1="Pacific Daylight Time"),View!A1563-(7/24),IF(OR(PasteData!$U$1="Pacific Standard Time",PasteData!$U$1="Alaska Daylight Time"),View!A1563-(8/24),IF(PasteData!$U$1="Alaska Standard Time",View!A1563-(9/24),""))))))</f>
        <v>#VALUE!</v>
      </c>
      <c r="C1563" s="10">
        <f>PasteData!C1566</f>
        <v>0</v>
      </c>
      <c r="D1563" s="10">
        <f t="shared" si="121"/>
        <v>5.75</v>
      </c>
      <c r="E1563">
        <f t="shared" si="124"/>
        <v>1</v>
      </c>
      <c r="F1563">
        <f t="shared" si="125"/>
        <v>5.75</v>
      </c>
      <c r="G1563" s="12" t="str">
        <f t="shared" si="122"/>
        <v>Insufficient Data</v>
      </c>
      <c r="H1563" s="13" t="str">
        <f t="shared" si="123"/>
        <v>No Data</v>
      </c>
      <c r="I1563" s="10">
        <f>PasteData!G1566</f>
        <v>0</v>
      </c>
      <c r="J1563" s="10">
        <f>PasteData!H1566</f>
        <v>0</v>
      </c>
    </row>
    <row r="1564" spans="1:10" x14ac:dyDescent="0.3">
      <c r="A1564" s="10" t="str">
        <f>LEFT(PasteData!A1567,19)</f>
        <v/>
      </c>
      <c r="B1564" s="11" t="e">
        <f>IF(PasteData!$U$1="Eastern Daylight Time",View!A1564-(4/24),IF(OR(PasteData!$U$1="Eastern Standard Time",PasteData!$U$1="Central Daylight Time"),View!A1564-(5/24),IF(OR(PasteData!$U$1="Central Standard Time",PasteData!$U$1="Mountain Daylight Time"),View!A1564-(6/24),IF(OR(PasteData!$U$1="Mountain Standard Time",PasteData!$U$1="Pacific Daylight Time"),View!A1564-(7/24),IF(OR(PasteData!$U$1="Pacific Standard Time",PasteData!$U$1="Alaska Daylight Time"),View!A1564-(8/24),IF(PasteData!$U$1="Alaska Standard Time",View!A1564-(9/24),""))))))</f>
        <v>#VALUE!</v>
      </c>
      <c r="C1564" s="10">
        <f>PasteData!C1567</f>
        <v>0</v>
      </c>
      <c r="D1564" s="10">
        <f t="shared" si="121"/>
        <v>5.75</v>
      </c>
      <c r="E1564">
        <f t="shared" si="124"/>
        <v>1</v>
      </c>
      <c r="F1564">
        <f t="shared" si="125"/>
        <v>5.75</v>
      </c>
      <c r="G1564" s="12" t="str">
        <f t="shared" si="122"/>
        <v>Insufficient Data</v>
      </c>
      <c r="H1564" s="13" t="str">
        <f t="shared" si="123"/>
        <v>No Data</v>
      </c>
      <c r="I1564" s="10">
        <f>PasteData!G1567</f>
        <v>0</v>
      </c>
      <c r="J1564" s="10">
        <f>PasteData!H1567</f>
        <v>0</v>
      </c>
    </row>
    <row r="1565" spans="1:10" x14ac:dyDescent="0.3">
      <c r="A1565" s="10" t="str">
        <f>LEFT(PasteData!A1568,19)</f>
        <v/>
      </c>
      <c r="B1565" s="11" t="e">
        <f>IF(PasteData!$U$1="Eastern Daylight Time",View!A1565-(4/24),IF(OR(PasteData!$U$1="Eastern Standard Time",PasteData!$U$1="Central Daylight Time"),View!A1565-(5/24),IF(OR(PasteData!$U$1="Central Standard Time",PasteData!$U$1="Mountain Daylight Time"),View!A1565-(6/24),IF(OR(PasteData!$U$1="Mountain Standard Time",PasteData!$U$1="Pacific Daylight Time"),View!A1565-(7/24),IF(OR(PasteData!$U$1="Pacific Standard Time",PasteData!$U$1="Alaska Daylight Time"),View!A1565-(8/24),IF(PasteData!$U$1="Alaska Standard Time",View!A1565-(9/24),""))))))</f>
        <v>#VALUE!</v>
      </c>
      <c r="C1565" s="10">
        <f>PasteData!C1568</f>
        <v>0</v>
      </c>
      <c r="D1565" s="10">
        <f t="shared" si="121"/>
        <v>5.75</v>
      </c>
      <c r="E1565">
        <f t="shared" si="124"/>
        <v>1</v>
      </c>
      <c r="F1565">
        <f t="shared" si="125"/>
        <v>5.75</v>
      </c>
      <c r="G1565" s="12" t="str">
        <f t="shared" si="122"/>
        <v>Insufficient Data</v>
      </c>
      <c r="H1565" s="13" t="str">
        <f t="shared" si="123"/>
        <v>No Data</v>
      </c>
      <c r="I1565" s="10">
        <f>PasteData!G1568</f>
        <v>0</v>
      </c>
      <c r="J1565" s="10">
        <f>PasteData!H1568</f>
        <v>0</v>
      </c>
    </row>
    <row r="1566" spans="1:10" x14ac:dyDescent="0.3">
      <c r="A1566" s="10" t="str">
        <f>LEFT(PasteData!A1569,19)</f>
        <v/>
      </c>
      <c r="B1566" s="11" t="e">
        <f>IF(PasteData!$U$1="Eastern Daylight Time",View!A1566-(4/24),IF(OR(PasteData!$U$1="Eastern Standard Time",PasteData!$U$1="Central Daylight Time"),View!A1566-(5/24),IF(OR(PasteData!$U$1="Central Standard Time",PasteData!$U$1="Mountain Daylight Time"),View!A1566-(6/24),IF(OR(PasteData!$U$1="Mountain Standard Time",PasteData!$U$1="Pacific Daylight Time"),View!A1566-(7/24),IF(OR(PasteData!$U$1="Pacific Standard Time",PasteData!$U$1="Alaska Daylight Time"),View!A1566-(8/24),IF(PasteData!$U$1="Alaska Standard Time",View!A1566-(9/24),""))))))</f>
        <v>#VALUE!</v>
      </c>
      <c r="C1566" s="10">
        <f>PasteData!C1569</f>
        <v>0</v>
      </c>
      <c r="D1566" s="10">
        <f t="shared" si="121"/>
        <v>5.75</v>
      </c>
      <c r="E1566">
        <f t="shared" si="124"/>
        <v>1</v>
      </c>
      <c r="F1566">
        <f t="shared" si="125"/>
        <v>5.75</v>
      </c>
      <c r="G1566" s="12" t="str">
        <f t="shared" si="122"/>
        <v>Insufficient Data</v>
      </c>
      <c r="H1566" s="13" t="str">
        <f t="shared" si="123"/>
        <v>No Data</v>
      </c>
      <c r="I1566" s="10">
        <f>PasteData!G1569</f>
        <v>0</v>
      </c>
      <c r="J1566" s="10">
        <f>PasteData!H1569</f>
        <v>0</v>
      </c>
    </row>
    <row r="1567" spans="1:10" x14ac:dyDescent="0.3">
      <c r="A1567" s="10" t="str">
        <f>LEFT(PasteData!A1570,19)</f>
        <v/>
      </c>
      <c r="B1567" s="11" t="e">
        <f>IF(PasteData!$U$1="Eastern Daylight Time",View!A1567-(4/24),IF(OR(PasteData!$U$1="Eastern Standard Time",PasteData!$U$1="Central Daylight Time"),View!A1567-(5/24),IF(OR(PasteData!$U$1="Central Standard Time",PasteData!$U$1="Mountain Daylight Time"),View!A1567-(6/24),IF(OR(PasteData!$U$1="Mountain Standard Time",PasteData!$U$1="Pacific Daylight Time"),View!A1567-(7/24),IF(OR(PasteData!$U$1="Pacific Standard Time",PasteData!$U$1="Alaska Daylight Time"),View!A1567-(8/24),IF(PasteData!$U$1="Alaska Standard Time",View!A1567-(9/24),""))))))</f>
        <v>#VALUE!</v>
      </c>
      <c r="C1567" s="10">
        <f>PasteData!C1570</f>
        <v>0</v>
      </c>
      <c r="D1567" s="10">
        <f t="shared" si="121"/>
        <v>5.75</v>
      </c>
      <c r="E1567">
        <f t="shared" si="124"/>
        <v>1</v>
      </c>
      <c r="F1567">
        <f t="shared" si="125"/>
        <v>5.75</v>
      </c>
      <c r="G1567" s="12" t="str">
        <f t="shared" si="122"/>
        <v>Insufficient Data</v>
      </c>
      <c r="H1567" s="13" t="str">
        <f t="shared" si="123"/>
        <v>No Data</v>
      </c>
      <c r="I1567" s="10">
        <f>PasteData!G1570</f>
        <v>0</v>
      </c>
      <c r="J1567" s="10">
        <f>PasteData!H1570</f>
        <v>0</v>
      </c>
    </row>
    <row r="1568" spans="1:10" x14ac:dyDescent="0.3">
      <c r="A1568" s="10" t="str">
        <f>LEFT(PasteData!A1571,19)</f>
        <v/>
      </c>
      <c r="B1568" s="11" t="e">
        <f>IF(PasteData!$U$1="Eastern Daylight Time",View!A1568-(4/24),IF(OR(PasteData!$U$1="Eastern Standard Time",PasteData!$U$1="Central Daylight Time"),View!A1568-(5/24),IF(OR(PasteData!$U$1="Central Standard Time",PasteData!$U$1="Mountain Daylight Time"),View!A1568-(6/24),IF(OR(PasteData!$U$1="Mountain Standard Time",PasteData!$U$1="Pacific Daylight Time"),View!A1568-(7/24),IF(OR(PasteData!$U$1="Pacific Standard Time",PasteData!$U$1="Alaska Daylight Time"),View!A1568-(8/24),IF(PasteData!$U$1="Alaska Standard Time",View!A1568-(9/24),""))))))</f>
        <v>#VALUE!</v>
      </c>
      <c r="C1568" s="10">
        <f>PasteData!C1571</f>
        <v>0</v>
      </c>
      <c r="D1568" s="10">
        <f t="shared" si="121"/>
        <v>5.75</v>
      </c>
      <c r="E1568">
        <f t="shared" si="124"/>
        <v>1</v>
      </c>
      <c r="F1568">
        <f t="shared" si="125"/>
        <v>5.75</v>
      </c>
      <c r="G1568" s="12" t="str">
        <f t="shared" si="122"/>
        <v>Insufficient Data</v>
      </c>
      <c r="H1568" s="13" t="str">
        <f t="shared" si="123"/>
        <v>No Data</v>
      </c>
      <c r="I1568" s="10">
        <f>PasteData!G1571</f>
        <v>0</v>
      </c>
      <c r="J1568" s="10">
        <f>PasteData!H1571</f>
        <v>0</v>
      </c>
    </row>
    <row r="1569" spans="1:10" x14ac:dyDescent="0.3">
      <c r="A1569" s="10" t="str">
        <f>LEFT(PasteData!A1572,19)</f>
        <v/>
      </c>
      <c r="B1569" s="11" t="e">
        <f>IF(PasteData!$U$1="Eastern Daylight Time",View!A1569-(4/24),IF(OR(PasteData!$U$1="Eastern Standard Time",PasteData!$U$1="Central Daylight Time"),View!A1569-(5/24),IF(OR(PasteData!$U$1="Central Standard Time",PasteData!$U$1="Mountain Daylight Time"),View!A1569-(6/24),IF(OR(PasteData!$U$1="Mountain Standard Time",PasteData!$U$1="Pacific Daylight Time"),View!A1569-(7/24),IF(OR(PasteData!$U$1="Pacific Standard Time",PasteData!$U$1="Alaska Daylight Time"),View!A1569-(8/24),IF(PasteData!$U$1="Alaska Standard Time",View!A1569-(9/24),""))))))</f>
        <v>#VALUE!</v>
      </c>
      <c r="C1569" s="10">
        <f>PasteData!C1572</f>
        <v>0</v>
      </c>
      <c r="D1569" s="10">
        <f t="shared" si="121"/>
        <v>5.75</v>
      </c>
      <c r="E1569">
        <f t="shared" si="124"/>
        <v>1</v>
      </c>
      <c r="F1569">
        <f t="shared" si="125"/>
        <v>5.75</v>
      </c>
      <c r="G1569" s="12" t="str">
        <f t="shared" si="122"/>
        <v>Insufficient Data</v>
      </c>
      <c r="H1569" s="13" t="str">
        <f t="shared" si="123"/>
        <v>No Data</v>
      </c>
      <c r="I1569" s="10">
        <f>PasteData!G1572</f>
        <v>0</v>
      </c>
      <c r="J1569" s="10">
        <f>PasteData!H1572</f>
        <v>0</v>
      </c>
    </row>
    <row r="1570" spans="1:10" x14ac:dyDescent="0.3">
      <c r="A1570" s="10" t="str">
        <f>LEFT(PasteData!A1573,19)</f>
        <v/>
      </c>
      <c r="B1570" s="11" t="e">
        <f>IF(PasteData!$U$1="Eastern Daylight Time",View!A1570-(4/24),IF(OR(PasteData!$U$1="Eastern Standard Time",PasteData!$U$1="Central Daylight Time"),View!A1570-(5/24),IF(OR(PasteData!$U$1="Central Standard Time",PasteData!$U$1="Mountain Daylight Time"),View!A1570-(6/24),IF(OR(PasteData!$U$1="Mountain Standard Time",PasteData!$U$1="Pacific Daylight Time"),View!A1570-(7/24),IF(OR(PasteData!$U$1="Pacific Standard Time",PasteData!$U$1="Alaska Daylight Time"),View!A1570-(8/24),IF(PasteData!$U$1="Alaska Standard Time",View!A1570-(9/24),""))))))</f>
        <v>#VALUE!</v>
      </c>
      <c r="C1570" s="10">
        <f>PasteData!C1573</f>
        <v>0</v>
      </c>
      <c r="D1570" s="10">
        <f t="shared" si="121"/>
        <v>5.75</v>
      </c>
      <c r="E1570">
        <f t="shared" si="124"/>
        <v>1</v>
      </c>
      <c r="F1570">
        <f t="shared" si="125"/>
        <v>5.75</v>
      </c>
      <c r="G1570" s="12" t="str">
        <f t="shared" si="122"/>
        <v>Insufficient Data</v>
      </c>
      <c r="H1570" s="13" t="str">
        <f t="shared" si="123"/>
        <v>No Data</v>
      </c>
      <c r="I1570" s="10">
        <f>PasteData!G1573</f>
        <v>0</v>
      </c>
      <c r="J1570" s="10">
        <f>PasteData!H1573</f>
        <v>0</v>
      </c>
    </row>
    <row r="1571" spans="1:10" x14ac:dyDescent="0.3">
      <c r="A1571" s="10" t="str">
        <f>LEFT(PasteData!A1574,19)</f>
        <v/>
      </c>
      <c r="B1571" s="11" t="e">
        <f>IF(PasteData!$U$1="Eastern Daylight Time",View!A1571-(4/24),IF(OR(PasteData!$U$1="Eastern Standard Time",PasteData!$U$1="Central Daylight Time"),View!A1571-(5/24),IF(OR(PasteData!$U$1="Central Standard Time",PasteData!$U$1="Mountain Daylight Time"),View!A1571-(6/24),IF(OR(PasteData!$U$1="Mountain Standard Time",PasteData!$U$1="Pacific Daylight Time"),View!A1571-(7/24),IF(OR(PasteData!$U$1="Pacific Standard Time",PasteData!$U$1="Alaska Daylight Time"),View!A1571-(8/24),IF(PasteData!$U$1="Alaska Standard Time",View!A1571-(9/24),""))))))</f>
        <v>#VALUE!</v>
      </c>
      <c r="C1571" s="10">
        <f>PasteData!C1574</f>
        <v>0</v>
      </c>
      <c r="D1571" s="10">
        <f t="shared" si="121"/>
        <v>5.75</v>
      </c>
      <c r="E1571">
        <f t="shared" si="124"/>
        <v>1</v>
      </c>
      <c r="F1571">
        <f t="shared" si="125"/>
        <v>5.75</v>
      </c>
      <c r="G1571" s="12" t="str">
        <f t="shared" si="122"/>
        <v>Insufficient Data</v>
      </c>
      <c r="H1571" s="13" t="str">
        <f t="shared" si="123"/>
        <v>No Data</v>
      </c>
      <c r="I1571" s="10">
        <f>PasteData!G1574</f>
        <v>0</v>
      </c>
      <c r="J1571" s="10">
        <f>PasteData!H1574</f>
        <v>0</v>
      </c>
    </row>
    <row r="1572" spans="1:10" x14ac:dyDescent="0.3">
      <c r="A1572" s="10" t="str">
        <f>LEFT(PasteData!A1575,19)</f>
        <v/>
      </c>
      <c r="B1572" s="11" t="e">
        <f>IF(PasteData!$U$1="Eastern Daylight Time",View!A1572-(4/24),IF(OR(PasteData!$U$1="Eastern Standard Time",PasteData!$U$1="Central Daylight Time"),View!A1572-(5/24),IF(OR(PasteData!$U$1="Central Standard Time",PasteData!$U$1="Mountain Daylight Time"),View!A1572-(6/24),IF(OR(PasteData!$U$1="Mountain Standard Time",PasteData!$U$1="Pacific Daylight Time"),View!A1572-(7/24),IF(OR(PasteData!$U$1="Pacific Standard Time",PasteData!$U$1="Alaska Daylight Time"),View!A1572-(8/24),IF(PasteData!$U$1="Alaska Standard Time",View!A1572-(9/24),""))))))</f>
        <v>#VALUE!</v>
      </c>
      <c r="C1572" s="10">
        <f>PasteData!C1575</f>
        <v>0</v>
      </c>
      <c r="D1572" s="10">
        <f t="shared" si="121"/>
        <v>5.75</v>
      </c>
      <c r="E1572">
        <f t="shared" si="124"/>
        <v>1</v>
      </c>
      <c r="F1572">
        <f t="shared" si="125"/>
        <v>5.75</v>
      </c>
      <c r="G1572" s="12" t="str">
        <f t="shared" si="122"/>
        <v>Insufficient Data</v>
      </c>
      <c r="H1572" s="13" t="str">
        <f t="shared" si="123"/>
        <v>No Data</v>
      </c>
      <c r="I1572" s="10">
        <f>PasteData!G1575</f>
        <v>0</v>
      </c>
      <c r="J1572" s="10">
        <f>PasteData!H1575</f>
        <v>0</v>
      </c>
    </row>
    <row r="1573" spans="1:10" x14ac:dyDescent="0.3">
      <c r="A1573" s="10" t="str">
        <f>LEFT(PasteData!A1576,19)</f>
        <v/>
      </c>
      <c r="B1573" s="11" t="e">
        <f>IF(PasteData!$U$1="Eastern Daylight Time",View!A1573-(4/24),IF(OR(PasteData!$U$1="Eastern Standard Time",PasteData!$U$1="Central Daylight Time"),View!A1573-(5/24),IF(OR(PasteData!$U$1="Central Standard Time",PasteData!$U$1="Mountain Daylight Time"),View!A1573-(6/24),IF(OR(PasteData!$U$1="Mountain Standard Time",PasteData!$U$1="Pacific Daylight Time"),View!A1573-(7/24),IF(OR(PasteData!$U$1="Pacific Standard Time",PasteData!$U$1="Alaska Daylight Time"),View!A1573-(8/24),IF(PasteData!$U$1="Alaska Standard Time",View!A1573-(9/24),""))))))</f>
        <v>#VALUE!</v>
      </c>
      <c r="C1573" s="10">
        <f>PasteData!C1576</f>
        <v>0</v>
      </c>
      <c r="D1573" s="10">
        <f t="shared" si="121"/>
        <v>5.75</v>
      </c>
      <c r="E1573">
        <f t="shared" si="124"/>
        <v>1</v>
      </c>
      <c r="F1573">
        <f t="shared" si="125"/>
        <v>5.75</v>
      </c>
      <c r="G1573" s="12" t="str">
        <f t="shared" si="122"/>
        <v>Insufficient Data</v>
      </c>
      <c r="H1573" s="13" t="str">
        <f t="shared" si="123"/>
        <v>No Data</v>
      </c>
      <c r="I1573" s="10">
        <f>PasteData!G1576</f>
        <v>0</v>
      </c>
      <c r="J1573" s="10">
        <f>PasteData!H1576</f>
        <v>0</v>
      </c>
    </row>
    <row r="1574" spans="1:10" x14ac:dyDescent="0.3">
      <c r="A1574" s="10" t="str">
        <f>LEFT(PasteData!A1577,19)</f>
        <v/>
      </c>
      <c r="B1574" s="11" t="e">
        <f>IF(PasteData!$U$1="Eastern Daylight Time",View!A1574-(4/24),IF(OR(PasteData!$U$1="Eastern Standard Time",PasteData!$U$1="Central Daylight Time"),View!A1574-(5/24),IF(OR(PasteData!$U$1="Central Standard Time",PasteData!$U$1="Mountain Daylight Time"),View!A1574-(6/24),IF(OR(PasteData!$U$1="Mountain Standard Time",PasteData!$U$1="Pacific Daylight Time"),View!A1574-(7/24),IF(OR(PasteData!$U$1="Pacific Standard Time",PasteData!$U$1="Alaska Daylight Time"),View!A1574-(8/24),IF(PasteData!$U$1="Alaska Standard Time",View!A1574-(9/24),""))))))</f>
        <v>#VALUE!</v>
      </c>
      <c r="C1574" s="10">
        <f>PasteData!C1577</f>
        <v>0</v>
      </c>
      <c r="D1574" s="10">
        <f t="shared" si="121"/>
        <v>5.75</v>
      </c>
      <c r="E1574">
        <f t="shared" si="124"/>
        <v>1</v>
      </c>
      <c r="F1574">
        <f t="shared" si="125"/>
        <v>5.75</v>
      </c>
      <c r="G1574" s="12" t="str">
        <f t="shared" si="122"/>
        <v>Insufficient Data</v>
      </c>
      <c r="H1574" s="13" t="str">
        <f t="shared" si="123"/>
        <v>No Data</v>
      </c>
      <c r="I1574" s="10">
        <f>PasteData!G1577</f>
        <v>0</v>
      </c>
      <c r="J1574" s="10">
        <f>PasteData!H1577</f>
        <v>0</v>
      </c>
    </row>
    <row r="1575" spans="1:10" x14ac:dyDescent="0.3">
      <c r="A1575" s="10" t="str">
        <f>LEFT(PasteData!A1578,19)</f>
        <v/>
      </c>
      <c r="B1575" s="11" t="e">
        <f>IF(PasteData!$U$1="Eastern Daylight Time",View!A1575-(4/24),IF(OR(PasteData!$U$1="Eastern Standard Time",PasteData!$U$1="Central Daylight Time"),View!A1575-(5/24),IF(OR(PasteData!$U$1="Central Standard Time",PasteData!$U$1="Mountain Daylight Time"),View!A1575-(6/24),IF(OR(PasteData!$U$1="Mountain Standard Time",PasteData!$U$1="Pacific Daylight Time"),View!A1575-(7/24),IF(OR(PasteData!$U$1="Pacific Standard Time",PasteData!$U$1="Alaska Daylight Time"),View!A1575-(8/24),IF(PasteData!$U$1="Alaska Standard Time",View!A1575-(9/24),""))))))</f>
        <v>#VALUE!</v>
      </c>
      <c r="C1575" s="10">
        <f>PasteData!C1578</f>
        <v>0</v>
      </c>
      <c r="D1575" s="10">
        <f t="shared" si="121"/>
        <v>5.75</v>
      </c>
      <c r="E1575">
        <f t="shared" si="124"/>
        <v>1</v>
      </c>
      <c r="F1575">
        <f t="shared" si="125"/>
        <v>5.75</v>
      </c>
      <c r="G1575" s="12" t="str">
        <f t="shared" si="122"/>
        <v>Insufficient Data</v>
      </c>
      <c r="H1575" s="13" t="str">
        <f t="shared" si="123"/>
        <v>No Data</v>
      </c>
      <c r="I1575" s="10">
        <f>PasteData!G1578</f>
        <v>0</v>
      </c>
      <c r="J1575" s="10">
        <f>PasteData!H1578</f>
        <v>0</v>
      </c>
    </row>
    <row r="1576" spans="1:10" x14ac:dyDescent="0.3">
      <c r="A1576" s="10" t="str">
        <f>LEFT(PasteData!A1579,19)</f>
        <v/>
      </c>
      <c r="B1576" s="11" t="e">
        <f>IF(PasteData!$U$1="Eastern Daylight Time",View!A1576-(4/24),IF(OR(PasteData!$U$1="Eastern Standard Time",PasteData!$U$1="Central Daylight Time"),View!A1576-(5/24),IF(OR(PasteData!$U$1="Central Standard Time",PasteData!$U$1="Mountain Daylight Time"),View!A1576-(6/24),IF(OR(PasteData!$U$1="Mountain Standard Time",PasteData!$U$1="Pacific Daylight Time"),View!A1576-(7/24),IF(OR(PasteData!$U$1="Pacific Standard Time",PasteData!$U$1="Alaska Daylight Time"),View!A1576-(8/24),IF(PasteData!$U$1="Alaska Standard Time",View!A1576-(9/24),""))))))</f>
        <v>#VALUE!</v>
      </c>
      <c r="C1576" s="10">
        <f>PasteData!C1579</f>
        <v>0</v>
      </c>
      <c r="D1576" s="10">
        <f t="shared" si="121"/>
        <v>5.75</v>
      </c>
      <c r="E1576">
        <f t="shared" si="124"/>
        <v>1</v>
      </c>
      <c r="F1576">
        <f t="shared" si="125"/>
        <v>5.75</v>
      </c>
      <c r="G1576" s="12" t="str">
        <f t="shared" si="122"/>
        <v>Insufficient Data</v>
      </c>
      <c r="H1576" s="13" t="str">
        <f t="shared" si="123"/>
        <v>No Data</v>
      </c>
      <c r="I1576" s="10">
        <f>PasteData!G1579</f>
        <v>0</v>
      </c>
      <c r="J1576" s="10">
        <f>PasteData!H1579</f>
        <v>0</v>
      </c>
    </row>
    <row r="1577" spans="1:10" x14ac:dyDescent="0.3">
      <c r="A1577" s="10" t="str">
        <f>LEFT(PasteData!A1580,19)</f>
        <v/>
      </c>
      <c r="B1577" s="11" t="e">
        <f>IF(PasteData!$U$1="Eastern Daylight Time",View!A1577-(4/24),IF(OR(PasteData!$U$1="Eastern Standard Time",PasteData!$U$1="Central Daylight Time"),View!A1577-(5/24),IF(OR(PasteData!$U$1="Central Standard Time",PasteData!$U$1="Mountain Daylight Time"),View!A1577-(6/24),IF(OR(PasteData!$U$1="Mountain Standard Time",PasteData!$U$1="Pacific Daylight Time"),View!A1577-(7/24),IF(OR(PasteData!$U$1="Pacific Standard Time",PasteData!$U$1="Alaska Daylight Time"),View!A1577-(8/24),IF(PasteData!$U$1="Alaska Standard Time",View!A1577-(9/24),""))))))</f>
        <v>#VALUE!</v>
      </c>
      <c r="C1577" s="10">
        <f>PasteData!C1580</f>
        <v>0</v>
      </c>
      <c r="D1577" s="10">
        <f t="shared" si="121"/>
        <v>5.75</v>
      </c>
      <c r="E1577">
        <f t="shared" si="124"/>
        <v>1</v>
      </c>
      <c r="F1577">
        <f t="shared" si="125"/>
        <v>5.75</v>
      </c>
      <c r="G1577" s="12" t="str">
        <f t="shared" si="122"/>
        <v>Insufficient Data</v>
      </c>
      <c r="H1577" s="13" t="str">
        <f t="shared" si="123"/>
        <v>No Data</v>
      </c>
      <c r="I1577" s="10">
        <f>PasteData!G1580</f>
        <v>0</v>
      </c>
      <c r="J1577" s="10">
        <f>PasteData!H1580</f>
        <v>0</v>
      </c>
    </row>
    <row r="1578" spans="1:10" x14ac:dyDescent="0.3">
      <c r="A1578" s="10" t="str">
        <f>LEFT(PasteData!A1581,19)</f>
        <v/>
      </c>
      <c r="B1578" s="11" t="e">
        <f>IF(PasteData!$U$1="Eastern Daylight Time",View!A1578-(4/24),IF(OR(PasteData!$U$1="Eastern Standard Time",PasteData!$U$1="Central Daylight Time"),View!A1578-(5/24),IF(OR(PasteData!$U$1="Central Standard Time",PasteData!$U$1="Mountain Daylight Time"),View!A1578-(6/24),IF(OR(PasteData!$U$1="Mountain Standard Time",PasteData!$U$1="Pacific Daylight Time"),View!A1578-(7/24),IF(OR(PasteData!$U$1="Pacific Standard Time",PasteData!$U$1="Alaska Daylight Time"),View!A1578-(8/24),IF(PasteData!$U$1="Alaska Standard Time",View!A1578-(9/24),""))))))</f>
        <v>#VALUE!</v>
      </c>
      <c r="C1578" s="10">
        <f>PasteData!C1581</f>
        <v>0</v>
      </c>
      <c r="D1578" s="10">
        <f t="shared" si="121"/>
        <v>5.75</v>
      </c>
      <c r="E1578">
        <f t="shared" si="124"/>
        <v>1</v>
      </c>
      <c r="F1578">
        <f t="shared" si="125"/>
        <v>5.75</v>
      </c>
      <c r="G1578" s="12" t="str">
        <f t="shared" si="122"/>
        <v>Insufficient Data</v>
      </c>
      <c r="H1578" s="13" t="str">
        <f t="shared" si="123"/>
        <v>No Data</v>
      </c>
      <c r="I1578" s="10">
        <f>PasteData!G1581</f>
        <v>0</v>
      </c>
      <c r="J1578" s="10">
        <f>PasteData!H1581</f>
        <v>0</v>
      </c>
    </row>
    <row r="1579" spans="1:10" x14ac:dyDescent="0.3">
      <c r="A1579" s="10" t="str">
        <f>LEFT(PasteData!A1582,19)</f>
        <v/>
      </c>
      <c r="B1579" s="11" t="e">
        <f>IF(PasteData!$U$1="Eastern Daylight Time",View!A1579-(4/24),IF(OR(PasteData!$U$1="Eastern Standard Time",PasteData!$U$1="Central Daylight Time"),View!A1579-(5/24),IF(OR(PasteData!$U$1="Central Standard Time",PasteData!$U$1="Mountain Daylight Time"),View!A1579-(6/24),IF(OR(PasteData!$U$1="Mountain Standard Time",PasteData!$U$1="Pacific Daylight Time"),View!A1579-(7/24),IF(OR(PasteData!$U$1="Pacific Standard Time",PasteData!$U$1="Alaska Daylight Time"),View!A1579-(8/24),IF(PasteData!$U$1="Alaska Standard Time",View!A1579-(9/24),""))))))</f>
        <v>#VALUE!</v>
      </c>
      <c r="C1579" s="10">
        <f>PasteData!C1582</f>
        <v>0</v>
      </c>
      <c r="D1579" s="10">
        <f t="shared" si="121"/>
        <v>5.75</v>
      </c>
      <c r="E1579">
        <f t="shared" si="124"/>
        <v>1</v>
      </c>
      <c r="F1579">
        <f t="shared" si="125"/>
        <v>5.75</v>
      </c>
      <c r="G1579" s="12" t="str">
        <f t="shared" si="122"/>
        <v>Insufficient Data</v>
      </c>
      <c r="H1579" s="13" t="str">
        <f t="shared" si="123"/>
        <v>No Data</v>
      </c>
      <c r="I1579" s="10">
        <f>PasteData!G1582</f>
        <v>0</v>
      </c>
      <c r="J1579" s="10">
        <f>PasteData!H1582</f>
        <v>0</v>
      </c>
    </row>
    <row r="1580" spans="1:10" x14ac:dyDescent="0.3">
      <c r="A1580" s="10" t="str">
        <f>LEFT(PasteData!A1583,19)</f>
        <v/>
      </c>
      <c r="B1580" s="11" t="e">
        <f>IF(PasteData!$U$1="Eastern Daylight Time",View!A1580-(4/24),IF(OR(PasteData!$U$1="Eastern Standard Time",PasteData!$U$1="Central Daylight Time"),View!A1580-(5/24),IF(OR(PasteData!$U$1="Central Standard Time",PasteData!$U$1="Mountain Daylight Time"),View!A1580-(6/24),IF(OR(PasteData!$U$1="Mountain Standard Time",PasteData!$U$1="Pacific Daylight Time"),View!A1580-(7/24),IF(OR(PasteData!$U$1="Pacific Standard Time",PasteData!$U$1="Alaska Daylight Time"),View!A1580-(8/24),IF(PasteData!$U$1="Alaska Standard Time",View!A1580-(9/24),""))))))</f>
        <v>#VALUE!</v>
      </c>
      <c r="C1580" s="10">
        <f>PasteData!C1583</f>
        <v>0</v>
      </c>
      <c r="D1580" s="10">
        <f t="shared" si="121"/>
        <v>5.75</v>
      </c>
      <c r="E1580">
        <f t="shared" si="124"/>
        <v>1</v>
      </c>
      <c r="F1580">
        <f t="shared" si="125"/>
        <v>5.75</v>
      </c>
      <c r="G1580" s="12" t="str">
        <f t="shared" si="122"/>
        <v>Insufficient Data</v>
      </c>
      <c r="H1580" s="13" t="str">
        <f t="shared" si="123"/>
        <v>No Data</v>
      </c>
      <c r="I1580" s="10">
        <f>PasteData!G1583</f>
        <v>0</v>
      </c>
      <c r="J1580" s="10">
        <f>PasteData!H1583</f>
        <v>0</v>
      </c>
    </row>
    <row r="1581" spans="1:10" x14ac:dyDescent="0.3">
      <c r="A1581" s="10" t="str">
        <f>LEFT(PasteData!A1584,19)</f>
        <v/>
      </c>
      <c r="B1581" s="11" t="e">
        <f>IF(PasteData!$U$1="Eastern Daylight Time",View!A1581-(4/24),IF(OR(PasteData!$U$1="Eastern Standard Time",PasteData!$U$1="Central Daylight Time"),View!A1581-(5/24),IF(OR(PasteData!$U$1="Central Standard Time",PasteData!$U$1="Mountain Daylight Time"),View!A1581-(6/24),IF(OR(PasteData!$U$1="Mountain Standard Time",PasteData!$U$1="Pacific Daylight Time"),View!A1581-(7/24),IF(OR(PasteData!$U$1="Pacific Standard Time",PasteData!$U$1="Alaska Daylight Time"),View!A1581-(8/24),IF(PasteData!$U$1="Alaska Standard Time",View!A1581-(9/24),""))))))</f>
        <v>#VALUE!</v>
      </c>
      <c r="C1581" s="10">
        <f>PasteData!C1584</f>
        <v>0</v>
      </c>
      <c r="D1581" s="10">
        <f t="shared" si="121"/>
        <v>5.75</v>
      </c>
      <c r="E1581">
        <f t="shared" si="124"/>
        <v>1</v>
      </c>
      <c r="F1581">
        <f t="shared" si="125"/>
        <v>5.75</v>
      </c>
      <c r="G1581" s="12" t="str">
        <f t="shared" si="122"/>
        <v>Insufficient Data</v>
      </c>
      <c r="H1581" s="13" t="str">
        <f t="shared" si="123"/>
        <v>No Data</v>
      </c>
      <c r="I1581" s="10">
        <f>PasteData!G1584</f>
        <v>0</v>
      </c>
      <c r="J1581" s="10">
        <f>PasteData!H1584</f>
        <v>0</v>
      </c>
    </row>
    <row r="1582" spans="1:10" x14ac:dyDescent="0.3">
      <c r="A1582" s="10" t="str">
        <f>LEFT(PasteData!A1585,19)</f>
        <v/>
      </c>
      <c r="B1582" s="11" t="e">
        <f>IF(PasteData!$U$1="Eastern Daylight Time",View!A1582-(4/24),IF(OR(PasteData!$U$1="Eastern Standard Time",PasteData!$U$1="Central Daylight Time"),View!A1582-(5/24),IF(OR(PasteData!$U$1="Central Standard Time",PasteData!$U$1="Mountain Daylight Time"),View!A1582-(6/24),IF(OR(PasteData!$U$1="Mountain Standard Time",PasteData!$U$1="Pacific Daylight Time"),View!A1582-(7/24),IF(OR(PasteData!$U$1="Pacific Standard Time",PasteData!$U$1="Alaska Daylight Time"),View!A1582-(8/24),IF(PasteData!$U$1="Alaska Standard Time",View!A1582-(9/24),""))))))</f>
        <v>#VALUE!</v>
      </c>
      <c r="C1582" s="10">
        <f>PasteData!C1585</f>
        <v>0</v>
      </c>
      <c r="D1582" s="10">
        <f t="shared" si="121"/>
        <v>5.75</v>
      </c>
      <c r="E1582">
        <f t="shared" si="124"/>
        <v>1</v>
      </c>
      <c r="F1582">
        <f t="shared" si="125"/>
        <v>5.75</v>
      </c>
      <c r="G1582" s="12" t="str">
        <f t="shared" si="122"/>
        <v>Insufficient Data</v>
      </c>
      <c r="H1582" s="13" t="str">
        <f t="shared" si="123"/>
        <v>No Data</v>
      </c>
      <c r="I1582" s="10">
        <f>PasteData!G1585</f>
        <v>0</v>
      </c>
      <c r="J1582" s="10">
        <f>PasteData!H1585</f>
        <v>0</v>
      </c>
    </row>
    <row r="1583" spans="1:10" x14ac:dyDescent="0.3">
      <c r="A1583" s="10" t="str">
        <f>LEFT(PasteData!A1586,19)</f>
        <v/>
      </c>
      <c r="B1583" s="11" t="e">
        <f>IF(PasteData!$U$1="Eastern Daylight Time",View!A1583-(4/24),IF(OR(PasteData!$U$1="Eastern Standard Time",PasteData!$U$1="Central Daylight Time"),View!A1583-(5/24),IF(OR(PasteData!$U$1="Central Standard Time",PasteData!$U$1="Mountain Daylight Time"),View!A1583-(6/24),IF(OR(PasteData!$U$1="Mountain Standard Time",PasteData!$U$1="Pacific Daylight Time"),View!A1583-(7/24),IF(OR(PasteData!$U$1="Pacific Standard Time",PasteData!$U$1="Alaska Daylight Time"),View!A1583-(8/24),IF(PasteData!$U$1="Alaska Standard Time",View!A1583-(9/24),""))))))</f>
        <v>#VALUE!</v>
      </c>
      <c r="C1583" s="10">
        <f>PasteData!C1586</f>
        <v>0</v>
      </c>
      <c r="D1583" s="10">
        <f t="shared" si="121"/>
        <v>5.75</v>
      </c>
      <c r="E1583">
        <f t="shared" si="124"/>
        <v>1</v>
      </c>
      <c r="F1583">
        <f t="shared" si="125"/>
        <v>5.75</v>
      </c>
      <c r="G1583" s="12" t="str">
        <f t="shared" si="122"/>
        <v>Insufficient Data</v>
      </c>
      <c r="H1583" s="13" t="str">
        <f t="shared" si="123"/>
        <v>No Data</v>
      </c>
      <c r="I1583" s="10">
        <f>PasteData!G1586</f>
        <v>0</v>
      </c>
      <c r="J1583" s="10">
        <f>PasteData!H1586</f>
        <v>0</v>
      </c>
    </row>
    <row r="1584" spans="1:10" x14ac:dyDescent="0.3">
      <c r="A1584" s="10" t="str">
        <f>LEFT(PasteData!A1587,19)</f>
        <v/>
      </c>
      <c r="B1584" s="11" t="e">
        <f>IF(PasteData!$U$1="Eastern Daylight Time",View!A1584-(4/24),IF(OR(PasteData!$U$1="Eastern Standard Time",PasteData!$U$1="Central Daylight Time"),View!A1584-(5/24),IF(OR(PasteData!$U$1="Central Standard Time",PasteData!$U$1="Mountain Daylight Time"),View!A1584-(6/24),IF(OR(PasteData!$U$1="Mountain Standard Time",PasteData!$U$1="Pacific Daylight Time"),View!A1584-(7/24),IF(OR(PasteData!$U$1="Pacific Standard Time",PasteData!$U$1="Alaska Daylight Time"),View!A1584-(8/24),IF(PasteData!$U$1="Alaska Standard Time",View!A1584-(9/24),""))))))</f>
        <v>#VALUE!</v>
      </c>
      <c r="C1584" s="10">
        <f>PasteData!C1587</f>
        <v>0</v>
      </c>
      <c r="D1584" s="10">
        <f t="shared" si="121"/>
        <v>5.75</v>
      </c>
      <c r="E1584">
        <f t="shared" si="124"/>
        <v>1</v>
      </c>
      <c r="F1584">
        <f t="shared" si="125"/>
        <v>5.75</v>
      </c>
      <c r="G1584" s="12" t="str">
        <f t="shared" si="122"/>
        <v>Insufficient Data</v>
      </c>
      <c r="H1584" s="13" t="str">
        <f t="shared" si="123"/>
        <v>No Data</v>
      </c>
      <c r="I1584" s="10">
        <f>PasteData!G1587</f>
        <v>0</v>
      </c>
      <c r="J1584" s="10">
        <f>PasteData!H1587</f>
        <v>0</v>
      </c>
    </row>
    <row r="1585" spans="1:10" x14ac:dyDescent="0.3">
      <c r="A1585" s="10" t="str">
        <f>LEFT(PasteData!A1588,19)</f>
        <v/>
      </c>
      <c r="B1585" s="11" t="e">
        <f>IF(PasteData!$U$1="Eastern Daylight Time",View!A1585-(4/24),IF(OR(PasteData!$U$1="Eastern Standard Time",PasteData!$U$1="Central Daylight Time"),View!A1585-(5/24),IF(OR(PasteData!$U$1="Central Standard Time",PasteData!$U$1="Mountain Daylight Time"),View!A1585-(6/24),IF(OR(PasteData!$U$1="Mountain Standard Time",PasteData!$U$1="Pacific Daylight Time"),View!A1585-(7/24),IF(OR(PasteData!$U$1="Pacific Standard Time",PasteData!$U$1="Alaska Daylight Time"),View!A1585-(8/24),IF(PasteData!$U$1="Alaska Standard Time",View!A1585-(9/24),""))))))</f>
        <v>#VALUE!</v>
      </c>
      <c r="C1585" s="10">
        <f>PasteData!C1588</f>
        <v>0</v>
      </c>
      <c r="D1585" s="10">
        <f t="shared" si="121"/>
        <v>5.75</v>
      </c>
      <c r="E1585">
        <f t="shared" si="124"/>
        <v>1</v>
      </c>
      <c r="F1585">
        <f t="shared" si="125"/>
        <v>5.75</v>
      </c>
      <c r="G1585" s="12" t="str">
        <f t="shared" si="122"/>
        <v>Insufficient Data</v>
      </c>
      <c r="H1585" s="13" t="str">
        <f t="shared" si="123"/>
        <v>No Data</v>
      </c>
      <c r="I1585" s="10">
        <f>PasteData!G1588</f>
        <v>0</v>
      </c>
      <c r="J1585" s="10">
        <f>PasteData!H1588</f>
        <v>0</v>
      </c>
    </row>
    <row r="1586" spans="1:10" x14ac:dyDescent="0.3">
      <c r="A1586" s="10" t="str">
        <f>LEFT(PasteData!A1589,19)</f>
        <v/>
      </c>
      <c r="B1586" s="11" t="e">
        <f>IF(PasteData!$U$1="Eastern Daylight Time",View!A1586-(4/24),IF(OR(PasteData!$U$1="Eastern Standard Time",PasteData!$U$1="Central Daylight Time"),View!A1586-(5/24),IF(OR(PasteData!$U$1="Central Standard Time",PasteData!$U$1="Mountain Daylight Time"),View!A1586-(6/24),IF(OR(PasteData!$U$1="Mountain Standard Time",PasteData!$U$1="Pacific Daylight Time"),View!A1586-(7/24),IF(OR(PasteData!$U$1="Pacific Standard Time",PasteData!$U$1="Alaska Daylight Time"),View!A1586-(8/24),IF(PasteData!$U$1="Alaska Standard Time",View!A1586-(9/24),""))))))</f>
        <v>#VALUE!</v>
      </c>
      <c r="C1586" s="10">
        <f>PasteData!C1589</f>
        <v>0</v>
      </c>
      <c r="D1586" s="10">
        <f t="shared" si="121"/>
        <v>5.75</v>
      </c>
      <c r="E1586">
        <f t="shared" si="124"/>
        <v>1</v>
      </c>
      <c r="F1586">
        <f t="shared" si="125"/>
        <v>5.75</v>
      </c>
      <c r="G1586" s="12" t="str">
        <f t="shared" si="122"/>
        <v>Insufficient Data</v>
      </c>
      <c r="H1586" s="13" t="str">
        <f t="shared" si="123"/>
        <v>No Data</v>
      </c>
      <c r="I1586" s="10">
        <f>PasteData!G1589</f>
        <v>0</v>
      </c>
      <c r="J1586" s="10">
        <f>PasteData!H1589</f>
        <v>0</v>
      </c>
    </row>
    <row r="1587" spans="1:10" x14ac:dyDescent="0.3">
      <c r="A1587" s="10" t="str">
        <f>LEFT(PasteData!A1590,19)</f>
        <v/>
      </c>
      <c r="B1587" s="11" t="e">
        <f>IF(PasteData!$U$1="Eastern Daylight Time",View!A1587-(4/24),IF(OR(PasteData!$U$1="Eastern Standard Time",PasteData!$U$1="Central Daylight Time"),View!A1587-(5/24),IF(OR(PasteData!$U$1="Central Standard Time",PasteData!$U$1="Mountain Daylight Time"),View!A1587-(6/24),IF(OR(PasteData!$U$1="Mountain Standard Time",PasteData!$U$1="Pacific Daylight Time"),View!A1587-(7/24),IF(OR(PasteData!$U$1="Pacific Standard Time",PasteData!$U$1="Alaska Daylight Time"),View!A1587-(8/24),IF(PasteData!$U$1="Alaska Standard Time",View!A1587-(9/24),""))))))</f>
        <v>#VALUE!</v>
      </c>
      <c r="C1587" s="10">
        <f>PasteData!C1590</f>
        <v>0</v>
      </c>
      <c r="D1587" s="10">
        <f t="shared" si="121"/>
        <v>5.75</v>
      </c>
      <c r="E1587">
        <f t="shared" si="124"/>
        <v>1</v>
      </c>
      <c r="F1587">
        <f t="shared" si="125"/>
        <v>5.75</v>
      </c>
      <c r="G1587" s="12" t="str">
        <f t="shared" si="122"/>
        <v>Insufficient Data</v>
      </c>
      <c r="H1587" s="13" t="str">
        <f t="shared" si="123"/>
        <v>No Data</v>
      </c>
      <c r="I1587" s="10">
        <f>PasteData!G1590</f>
        <v>0</v>
      </c>
      <c r="J1587" s="10">
        <f>PasteData!H1590</f>
        <v>0</v>
      </c>
    </row>
    <row r="1588" spans="1:10" x14ac:dyDescent="0.3">
      <c r="A1588" s="10" t="str">
        <f>LEFT(PasteData!A1591,19)</f>
        <v/>
      </c>
      <c r="B1588" s="11" t="e">
        <f>IF(PasteData!$U$1="Eastern Daylight Time",View!A1588-(4/24),IF(OR(PasteData!$U$1="Eastern Standard Time",PasteData!$U$1="Central Daylight Time"),View!A1588-(5/24),IF(OR(PasteData!$U$1="Central Standard Time",PasteData!$U$1="Mountain Daylight Time"),View!A1588-(6/24),IF(OR(PasteData!$U$1="Mountain Standard Time",PasteData!$U$1="Pacific Daylight Time"),View!A1588-(7/24),IF(OR(PasteData!$U$1="Pacific Standard Time",PasteData!$U$1="Alaska Daylight Time"),View!A1588-(8/24),IF(PasteData!$U$1="Alaska Standard Time",View!A1588-(9/24),""))))))</f>
        <v>#VALUE!</v>
      </c>
      <c r="C1588" s="10">
        <f>PasteData!C1591</f>
        <v>0</v>
      </c>
      <c r="D1588" s="10">
        <f t="shared" si="121"/>
        <v>5.75</v>
      </c>
      <c r="E1588">
        <f t="shared" si="124"/>
        <v>1</v>
      </c>
      <c r="F1588">
        <f t="shared" si="125"/>
        <v>5.75</v>
      </c>
      <c r="G1588" s="12" t="str">
        <f t="shared" si="122"/>
        <v>Insufficient Data</v>
      </c>
      <c r="H1588" s="13" t="str">
        <f t="shared" si="123"/>
        <v>No Data</v>
      </c>
      <c r="I1588" s="10">
        <f>PasteData!G1591</f>
        <v>0</v>
      </c>
      <c r="J1588" s="10">
        <f>PasteData!H1591</f>
        <v>0</v>
      </c>
    </row>
    <row r="1589" spans="1:10" x14ac:dyDescent="0.3">
      <c r="A1589" s="10" t="str">
        <f>LEFT(PasteData!A1592,19)</f>
        <v/>
      </c>
      <c r="B1589" s="11" t="e">
        <f>IF(PasteData!$U$1="Eastern Daylight Time",View!A1589-(4/24),IF(OR(PasteData!$U$1="Eastern Standard Time",PasteData!$U$1="Central Daylight Time"),View!A1589-(5/24),IF(OR(PasteData!$U$1="Central Standard Time",PasteData!$U$1="Mountain Daylight Time"),View!A1589-(6/24),IF(OR(PasteData!$U$1="Mountain Standard Time",PasteData!$U$1="Pacific Daylight Time"),View!A1589-(7/24),IF(OR(PasteData!$U$1="Pacific Standard Time",PasteData!$U$1="Alaska Daylight Time"),View!A1589-(8/24),IF(PasteData!$U$1="Alaska Standard Time",View!A1589-(9/24),""))))))</f>
        <v>#VALUE!</v>
      </c>
      <c r="C1589" s="10">
        <f>PasteData!C1592</f>
        <v>0</v>
      </c>
      <c r="D1589" s="10">
        <f t="shared" si="121"/>
        <v>5.75</v>
      </c>
      <c r="E1589">
        <f t="shared" si="124"/>
        <v>1</v>
      </c>
      <c r="F1589">
        <f t="shared" si="125"/>
        <v>5.75</v>
      </c>
      <c r="G1589" s="12" t="str">
        <f t="shared" si="122"/>
        <v>Insufficient Data</v>
      </c>
      <c r="H1589" s="13" t="str">
        <f t="shared" si="123"/>
        <v>No Data</v>
      </c>
      <c r="I1589" s="10">
        <f>PasteData!G1592</f>
        <v>0</v>
      </c>
      <c r="J1589" s="10">
        <f>PasteData!H1592</f>
        <v>0</v>
      </c>
    </row>
    <row r="1590" spans="1:10" x14ac:dyDescent="0.3">
      <c r="A1590" s="10" t="str">
        <f>LEFT(PasteData!A1593,19)</f>
        <v/>
      </c>
      <c r="B1590" s="11" t="e">
        <f>IF(PasteData!$U$1="Eastern Daylight Time",View!A1590-(4/24),IF(OR(PasteData!$U$1="Eastern Standard Time",PasteData!$U$1="Central Daylight Time"),View!A1590-(5/24),IF(OR(PasteData!$U$1="Central Standard Time",PasteData!$U$1="Mountain Daylight Time"),View!A1590-(6/24),IF(OR(PasteData!$U$1="Mountain Standard Time",PasteData!$U$1="Pacific Daylight Time"),View!A1590-(7/24),IF(OR(PasteData!$U$1="Pacific Standard Time",PasteData!$U$1="Alaska Daylight Time"),View!A1590-(8/24),IF(PasteData!$U$1="Alaska Standard Time",View!A1590-(9/24),""))))))</f>
        <v>#VALUE!</v>
      </c>
      <c r="C1590" s="10">
        <f>PasteData!C1593</f>
        <v>0</v>
      </c>
      <c r="D1590" s="10">
        <f t="shared" si="121"/>
        <v>5.75</v>
      </c>
      <c r="E1590">
        <f t="shared" si="124"/>
        <v>1</v>
      </c>
      <c r="F1590">
        <f t="shared" si="125"/>
        <v>5.75</v>
      </c>
      <c r="G1590" s="12" t="str">
        <f t="shared" si="122"/>
        <v>Insufficient Data</v>
      </c>
      <c r="H1590" s="13" t="str">
        <f t="shared" si="123"/>
        <v>No Data</v>
      </c>
      <c r="I1590" s="10">
        <f>PasteData!G1593</f>
        <v>0</v>
      </c>
      <c r="J1590" s="10">
        <f>PasteData!H1593</f>
        <v>0</v>
      </c>
    </row>
    <row r="1591" spans="1:10" x14ac:dyDescent="0.3">
      <c r="A1591" s="10" t="str">
        <f>LEFT(PasteData!A1594,19)</f>
        <v/>
      </c>
      <c r="B1591" s="11" t="e">
        <f>IF(PasteData!$U$1="Eastern Daylight Time",View!A1591-(4/24),IF(OR(PasteData!$U$1="Eastern Standard Time",PasteData!$U$1="Central Daylight Time"),View!A1591-(5/24),IF(OR(PasteData!$U$1="Central Standard Time",PasteData!$U$1="Mountain Daylight Time"),View!A1591-(6/24),IF(OR(PasteData!$U$1="Mountain Standard Time",PasteData!$U$1="Pacific Daylight Time"),View!A1591-(7/24),IF(OR(PasteData!$U$1="Pacific Standard Time",PasteData!$U$1="Alaska Daylight Time"),View!A1591-(8/24),IF(PasteData!$U$1="Alaska Standard Time",View!A1591-(9/24),""))))))</f>
        <v>#VALUE!</v>
      </c>
      <c r="C1591" s="10">
        <f>PasteData!C1594</f>
        <v>0</v>
      </c>
      <c r="D1591" s="10">
        <f t="shared" si="121"/>
        <v>5.75</v>
      </c>
      <c r="E1591">
        <f t="shared" si="124"/>
        <v>1</v>
      </c>
      <c r="F1591">
        <f t="shared" si="125"/>
        <v>5.75</v>
      </c>
      <c r="G1591" s="12" t="str">
        <f t="shared" si="122"/>
        <v>Insufficient Data</v>
      </c>
      <c r="H1591" s="13" t="str">
        <f t="shared" si="123"/>
        <v>No Data</v>
      </c>
      <c r="I1591" s="10">
        <f>PasteData!G1594</f>
        <v>0</v>
      </c>
      <c r="J1591" s="10">
        <f>PasteData!H1594</f>
        <v>0</v>
      </c>
    </row>
    <row r="1592" spans="1:10" x14ac:dyDescent="0.3">
      <c r="A1592" s="10" t="str">
        <f>LEFT(PasteData!A1595,19)</f>
        <v/>
      </c>
      <c r="B1592" s="11" t="e">
        <f>IF(PasteData!$U$1="Eastern Daylight Time",View!A1592-(4/24),IF(OR(PasteData!$U$1="Eastern Standard Time",PasteData!$U$1="Central Daylight Time"),View!A1592-(5/24),IF(OR(PasteData!$U$1="Central Standard Time",PasteData!$U$1="Mountain Daylight Time"),View!A1592-(6/24),IF(OR(PasteData!$U$1="Mountain Standard Time",PasteData!$U$1="Pacific Daylight Time"),View!A1592-(7/24),IF(OR(PasteData!$U$1="Pacific Standard Time",PasteData!$U$1="Alaska Daylight Time"),View!A1592-(8/24),IF(PasteData!$U$1="Alaska Standard Time",View!A1592-(9/24),""))))))</f>
        <v>#VALUE!</v>
      </c>
      <c r="C1592" s="10">
        <f>PasteData!C1595</f>
        <v>0</v>
      </c>
      <c r="D1592" s="10">
        <f t="shared" si="121"/>
        <v>5.75</v>
      </c>
      <c r="E1592">
        <f t="shared" si="124"/>
        <v>1</v>
      </c>
      <c r="F1592">
        <f t="shared" si="125"/>
        <v>5.75</v>
      </c>
      <c r="G1592" s="12" t="str">
        <f t="shared" si="122"/>
        <v>Insufficient Data</v>
      </c>
      <c r="H1592" s="13" t="str">
        <f t="shared" si="123"/>
        <v>No Data</v>
      </c>
      <c r="I1592" s="10">
        <f>PasteData!G1595</f>
        <v>0</v>
      </c>
      <c r="J1592" s="10">
        <f>PasteData!H1595</f>
        <v>0</v>
      </c>
    </row>
    <row r="1593" spans="1:10" x14ac:dyDescent="0.3">
      <c r="A1593" s="10" t="str">
        <f>LEFT(PasteData!A1596,19)</f>
        <v/>
      </c>
      <c r="B1593" s="11" t="e">
        <f>IF(PasteData!$U$1="Eastern Daylight Time",View!A1593-(4/24),IF(OR(PasteData!$U$1="Eastern Standard Time",PasteData!$U$1="Central Daylight Time"),View!A1593-(5/24),IF(OR(PasteData!$U$1="Central Standard Time",PasteData!$U$1="Mountain Daylight Time"),View!A1593-(6/24),IF(OR(PasteData!$U$1="Mountain Standard Time",PasteData!$U$1="Pacific Daylight Time"),View!A1593-(7/24),IF(OR(PasteData!$U$1="Pacific Standard Time",PasteData!$U$1="Alaska Daylight Time"),View!A1593-(8/24),IF(PasteData!$U$1="Alaska Standard Time",View!A1593-(9/24),""))))))</f>
        <v>#VALUE!</v>
      </c>
      <c r="C1593" s="10">
        <f>PasteData!C1596</f>
        <v>0</v>
      </c>
      <c r="D1593" s="10">
        <f t="shared" si="121"/>
        <v>5.75</v>
      </c>
      <c r="E1593">
        <f t="shared" si="124"/>
        <v>1</v>
      </c>
      <c r="F1593">
        <f t="shared" si="125"/>
        <v>5.75</v>
      </c>
      <c r="G1593" s="12" t="str">
        <f t="shared" si="122"/>
        <v>Insufficient Data</v>
      </c>
      <c r="H1593" s="13" t="str">
        <f t="shared" si="123"/>
        <v>No Data</v>
      </c>
      <c r="I1593" s="10">
        <f>PasteData!G1596</f>
        <v>0</v>
      </c>
      <c r="J1593" s="10">
        <f>PasteData!H1596</f>
        <v>0</v>
      </c>
    </row>
    <row r="1594" spans="1:10" x14ac:dyDescent="0.3">
      <c r="A1594" s="10" t="str">
        <f>LEFT(PasteData!A1597,19)</f>
        <v/>
      </c>
      <c r="B1594" s="11" t="e">
        <f>IF(PasteData!$U$1="Eastern Daylight Time",View!A1594-(4/24),IF(OR(PasteData!$U$1="Eastern Standard Time",PasteData!$U$1="Central Daylight Time"),View!A1594-(5/24),IF(OR(PasteData!$U$1="Central Standard Time",PasteData!$U$1="Mountain Daylight Time"),View!A1594-(6/24),IF(OR(PasteData!$U$1="Mountain Standard Time",PasteData!$U$1="Pacific Daylight Time"),View!A1594-(7/24),IF(OR(PasteData!$U$1="Pacific Standard Time",PasteData!$U$1="Alaska Daylight Time"),View!A1594-(8/24),IF(PasteData!$U$1="Alaska Standard Time",View!A1594-(9/24),""))))))</f>
        <v>#VALUE!</v>
      </c>
      <c r="C1594" s="10">
        <f>PasteData!C1597</f>
        <v>0</v>
      </c>
      <c r="D1594" s="10">
        <f t="shared" si="121"/>
        <v>5.75</v>
      </c>
      <c r="E1594">
        <f t="shared" si="124"/>
        <v>1</v>
      </c>
      <c r="F1594">
        <f t="shared" si="125"/>
        <v>5.75</v>
      </c>
      <c r="G1594" s="12" t="str">
        <f t="shared" si="122"/>
        <v>Insufficient Data</v>
      </c>
      <c r="H1594" s="13" t="str">
        <f t="shared" si="123"/>
        <v>No Data</v>
      </c>
      <c r="I1594" s="10">
        <f>PasteData!G1597</f>
        <v>0</v>
      </c>
      <c r="J1594" s="10">
        <f>PasteData!H1597</f>
        <v>0</v>
      </c>
    </row>
    <row r="1595" spans="1:10" x14ac:dyDescent="0.3">
      <c r="A1595" s="10" t="str">
        <f>LEFT(PasteData!A1598,19)</f>
        <v/>
      </c>
      <c r="B1595" s="11" t="e">
        <f>IF(PasteData!$U$1="Eastern Daylight Time",View!A1595-(4/24),IF(OR(PasteData!$U$1="Eastern Standard Time",PasteData!$U$1="Central Daylight Time"),View!A1595-(5/24),IF(OR(PasteData!$U$1="Central Standard Time",PasteData!$U$1="Mountain Daylight Time"),View!A1595-(6/24),IF(OR(PasteData!$U$1="Mountain Standard Time",PasteData!$U$1="Pacific Daylight Time"),View!A1595-(7/24),IF(OR(PasteData!$U$1="Pacific Standard Time",PasteData!$U$1="Alaska Daylight Time"),View!A1595-(8/24),IF(PasteData!$U$1="Alaska Standard Time",View!A1595-(9/24),""))))))</f>
        <v>#VALUE!</v>
      </c>
      <c r="C1595" s="10">
        <f>PasteData!C1598</f>
        <v>0</v>
      </c>
      <c r="D1595" s="10">
        <f t="shared" si="121"/>
        <v>5.75</v>
      </c>
      <c r="E1595">
        <f t="shared" si="124"/>
        <v>1</v>
      </c>
      <c r="F1595">
        <f t="shared" si="125"/>
        <v>5.75</v>
      </c>
      <c r="G1595" s="12" t="str">
        <f t="shared" si="122"/>
        <v>Insufficient Data</v>
      </c>
      <c r="H1595" s="13" t="str">
        <f t="shared" si="123"/>
        <v>No Data</v>
      </c>
      <c r="I1595" s="10">
        <f>PasteData!G1598</f>
        <v>0</v>
      </c>
      <c r="J1595" s="10">
        <f>PasteData!H1598</f>
        <v>0</v>
      </c>
    </row>
    <row r="1596" spans="1:10" x14ac:dyDescent="0.3">
      <c r="A1596" s="10" t="str">
        <f>LEFT(PasteData!A1599,19)</f>
        <v/>
      </c>
      <c r="B1596" s="11" t="e">
        <f>IF(PasteData!$U$1="Eastern Daylight Time",View!A1596-(4/24),IF(OR(PasteData!$U$1="Eastern Standard Time",PasteData!$U$1="Central Daylight Time"),View!A1596-(5/24),IF(OR(PasteData!$U$1="Central Standard Time",PasteData!$U$1="Mountain Daylight Time"),View!A1596-(6/24),IF(OR(PasteData!$U$1="Mountain Standard Time",PasteData!$U$1="Pacific Daylight Time"),View!A1596-(7/24),IF(OR(PasteData!$U$1="Pacific Standard Time",PasteData!$U$1="Alaska Daylight Time"),View!A1596-(8/24),IF(PasteData!$U$1="Alaska Standard Time",View!A1596-(9/24),""))))))</f>
        <v>#VALUE!</v>
      </c>
      <c r="C1596" s="10">
        <f>PasteData!C1599</f>
        <v>0</v>
      </c>
      <c r="D1596" s="10">
        <f t="shared" si="121"/>
        <v>5.75</v>
      </c>
      <c r="E1596">
        <f t="shared" si="124"/>
        <v>1</v>
      </c>
      <c r="F1596">
        <f t="shared" si="125"/>
        <v>5.75</v>
      </c>
      <c r="G1596" s="12" t="str">
        <f t="shared" si="122"/>
        <v>Insufficient Data</v>
      </c>
      <c r="H1596" s="13" t="str">
        <f t="shared" si="123"/>
        <v>No Data</v>
      </c>
      <c r="I1596" s="10">
        <f>PasteData!G1599</f>
        <v>0</v>
      </c>
      <c r="J1596" s="10">
        <f>PasteData!H1599</f>
        <v>0</v>
      </c>
    </row>
    <row r="1597" spans="1:10" x14ac:dyDescent="0.3">
      <c r="A1597" s="10" t="str">
        <f>LEFT(PasteData!A1600,19)</f>
        <v/>
      </c>
      <c r="B1597" s="11" t="e">
        <f>IF(PasteData!$U$1="Eastern Daylight Time",View!A1597-(4/24),IF(OR(PasteData!$U$1="Eastern Standard Time",PasteData!$U$1="Central Daylight Time"),View!A1597-(5/24),IF(OR(PasteData!$U$1="Central Standard Time",PasteData!$U$1="Mountain Daylight Time"),View!A1597-(6/24),IF(OR(PasteData!$U$1="Mountain Standard Time",PasteData!$U$1="Pacific Daylight Time"),View!A1597-(7/24),IF(OR(PasteData!$U$1="Pacific Standard Time",PasteData!$U$1="Alaska Daylight Time"),View!A1597-(8/24),IF(PasteData!$U$1="Alaska Standard Time",View!A1597-(9/24),""))))))</f>
        <v>#VALUE!</v>
      </c>
      <c r="C1597" s="10">
        <f>PasteData!C1600</f>
        <v>0</v>
      </c>
      <c r="D1597" s="10">
        <f t="shared" si="121"/>
        <v>5.75</v>
      </c>
      <c r="E1597">
        <f t="shared" si="124"/>
        <v>1</v>
      </c>
      <c r="F1597">
        <f t="shared" si="125"/>
        <v>5.75</v>
      </c>
      <c r="G1597" s="12" t="str">
        <f t="shared" si="122"/>
        <v>Insufficient Data</v>
      </c>
      <c r="H1597" s="13" t="str">
        <f t="shared" si="123"/>
        <v>No Data</v>
      </c>
      <c r="I1597" s="10">
        <f>PasteData!G1600</f>
        <v>0</v>
      </c>
      <c r="J1597" s="10">
        <f>PasteData!H1600</f>
        <v>0</v>
      </c>
    </row>
    <row r="1598" spans="1:10" x14ac:dyDescent="0.3">
      <c r="A1598" s="10" t="str">
        <f>LEFT(PasteData!A1601,19)</f>
        <v/>
      </c>
      <c r="B1598" s="11" t="e">
        <f>IF(PasteData!$U$1="Eastern Daylight Time",View!A1598-(4/24),IF(OR(PasteData!$U$1="Eastern Standard Time",PasteData!$U$1="Central Daylight Time"),View!A1598-(5/24),IF(OR(PasteData!$U$1="Central Standard Time",PasteData!$U$1="Mountain Daylight Time"),View!A1598-(6/24),IF(OR(PasteData!$U$1="Mountain Standard Time",PasteData!$U$1="Pacific Daylight Time"),View!A1598-(7/24),IF(OR(PasteData!$U$1="Pacific Standard Time",PasteData!$U$1="Alaska Daylight Time"),View!A1598-(8/24),IF(PasteData!$U$1="Alaska Standard Time",View!A1598-(9/24),""))))))</f>
        <v>#VALUE!</v>
      </c>
      <c r="C1598" s="10">
        <f>PasteData!C1601</f>
        <v>0</v>
      </c>
      <c r="D1598" s="10">
        <f t="shared" si="121"/>
        <v>5.75</v>
      </c>
      <c r="E1598">
        <f t="shared" si="124"/>
        <v>1</v>
      </c>
      <c r="F1598">
        <f t="shared" si="125"/>
        <v>5.75</v>
      </c>
      <c r="G1598" s="12" t="str">
        <f t="shared" si="122"/>
        <v>Insufficient Data</v>
      </c>
      <c r="H1598" s="13" t="str">
        <f t="shared" si="123"/>
        <v>No Data</v>
      </c>
      <c r="I1598" s="10">
        <f>PasteData!G1601</f>
        <v>0</v>
      </c>
      <c r="J1598" s="10">
        <f>PasteData!H1601</f>
        <v>0</v>
      </c>
    </row>
    <row r="1599" spans="1:10" x14ac:dyDescent="0.3">
      <c r="A1599" s="10" t="str">
        <f>LEFT(PasteData!A1602,19)</f>
        <v/>
      </c>
      <c r="B1599" s="11" t="e">
        <f>IF(PasteData!$U$1="Eastern Daylight Time",View!A1599-(4/24),IF(OR(PasteData!$U$1="Eastern Standard Time",PasteData!$U$1="Central Daylight Time"),View!A1599-(5/24),IF(OR(PasteData!$U$1="Central Standard Time",PasteData!$U$1="Mountain Daylight Time"),View!A1599-(6/24),IF(OR(PasteData!$U$1="Mountain Standard Time",PasteData!$U$1="Pacific Daylight Time"),View!A1599-(7/24),IF(OR(PasteData!$U$1="Pacific Standard Time",PasteData!$U$1="Alaska Daylight Time"),View!A1599-(8/24),IF(PasteData!$U$1="Alaska Standard Time",View!A1599-(9/24),""))))))</f>
        <v>#VALUE!</v>
      </c>
      <c r="C1599" s="10">
        <f>PasteData!C1602</f>
        <v>0</v>
      </c>
      <c r="D1599" s="10">
        <f t="shared" si="121"/>
        <v>5.75</v>
      </c>
      <c r="E1599">
        <f t="shared" si="124"/>
        <v>1</v>
      </c>
      <c r="F1599">
        <f t="shared" si="125"/>
        <v>5.75</v>
      </c>
      <c r="G1599" s="12" t="str">
        <f t="shared" si="122"/>
        <v>Insufficient Data</v>
      </c>
      <c r="H1599" s="13" t="str">
        <f t="shared" si="123"/>
        <v>No Data</v>
      </c>
      <c r="I1599" s="10">
        <f>PasteData!G1602</f>
        <v>0</v>
      </c>
      <c r="J1599" s="10">
        <f>PasteData!H1602</f>
        <v>0</v>
      </c>
    </row>
    <row r="1600" spans="1:10" x14ac:dyDescent="0.3">
      <c r="A1600" s="10" t="str">
        <f>LEFT(PasteData!A1603,19)</f>
        <v/>
      </c>
      <c r="B1600" s="11" t="e">
        <f>IF(PasteData!$U$1="Eastern Daylight Time",View!A1600-(4/24),IF(OR(PasteData!$U$1="Eastern Standard Time",PasteData!$U$1="Central Daylight Time"),View!A1600-(5/24),IF(OR(PasteData!$U$1="Central Standard Time",PasteData!$U$1="Mountain Daylight Time"),View!A1600-(6/24),IF(OR(PasteData!$U$1="Mountain Standard Time",PasteData!$U$1="Pacific Daylight Time"),View!A1600-(7/24),IF(OR(PasteData!$U$1="Pacific Standard Time",PasteData!$U$1="Alaska Daylight Time"),View!A1600-(8/24),IF(PasteData!$U$1="Alaska Standard Time",View!A1600-(9/24),""))))))</f>
        <v>#VALUE!</v>
      </c>
      <c r="C1600" s="10">
        <f>PasteData!C1603</f>
        <v>0</v>
      </c>
      <c r="D1600" s="10">
        <f t="shared" si="121"/>
        <v>5.75</v>
      </c>
      <c r="E1600">
        <f t="shared" si="124"/>
        <v>1</v>
      </c>
      <c r="F1600">
        <f t="shared" si="125"/>
        <v>5.75</v>
      </c>
      <c r="G1600" s="12" t="str">
        <f t="shared" si="122"/>
        <v>Insufficient Data</v>
      </c>
      <c r="H1600" s="13" t="str">
        <f t="shared" si="123"/>
        <v>No Data</v>
      </c>
      <c r="I1600" s="10">
        <f>PasteData!G1603</f>
        <v>0</v>
      </c>
      <c r="J1600" s="10">
        <f>PasteData!H1603</f>
        <v>0</v>
      </c>
    </row>
    <row r="1601" spans="1:10" x14ac:dyDescent="0.3">
      <c r="A1601" s="10" t="str">
        <f>LEFT(PasteData!A1604,19)</f>
        <v/>
      </c>
      <c r="B1601" s="11" t="e">
        <f>IF(PasteData!$U$1="Eastern Daylight Time",View!A1601-(4/24),IF(OR(PasteData!$U$1="Eastern Standard Time",PasteData!$U$1="Central Daylight Time"),View!A1601-(5/24),IF(OR(PasteData!$U$1="Central Standard Time",PasteData!$U$1="Mountain Daylight Time"),View!A1601-(6/24),IF(OR(PasteData!$U$1="Mountain Standard Time",PasteData!$U$1="Pacific Daylight Time"),View!A1601-(7/24),IF(OR(PasteData!$U$1="Pacific Standard Time",PasteData!$U$1="Alaska Daylight Time"),View!A1601-(8/24),IF(PasteData!$U$1="Alaska Standard Time",View!A1601-(9/24),""))))))</f>
        <v>#VALUE!</v>
      </c>
      <c r="C1601" s="10">
        <f>PasteData!C1604</f>
        <v>0</v>
      </c>
      <c r="D1601" s="10">
        <f t="shared" si="121"/>
        <v>5.75</v>
      </c>
      <c r="E1601">
        <f t="shared" si="124"/>
        <v>1</v>
      </c>
      <c r="F1601">
        <f t="shared" si="125"/>
        <v>5.75</v>
      </c>
      <c r="G1601" s="12" t="str">
        <f t="shared" si="122"/>
        <v>Insufficient Data</v>
      </c>
      <c r="H1601" s="13" t="str">
        <f t="shared" si="123"/>
        <v>No Data</v>
      </c>
      <c r="I1601" s="10">
        <f>PasteData!G1604</f>
        <v>0</v>
      </c>
      <c r="J1601" s="10">
        <f>PasteData!H1604</f>
        <v>0</v>
      </c>
    </row>
    <row r="1602" spans="1:10" x14ac:dyDescent="0.3">
      <c r="A1602" s="10" t="str">
        <f>LEFT(PasteData!A1605,19)</f>
        <v/>
      </c>
      <c r="B1602" s="11" t="e">
        <f>IF(PasteData!$U$1="Eastern Daylight Time",View!A1602-(4/24),IF(OR(PasteData!$U$1="Eastern Standard Time",PasteData!$U$1="Central Daylight Time"),View!A1602-(5/24),IF(OR(PasteData!$U$1="Central Standard Time",PasteData!$U$1="Mountain Daylight Time"),View!A1602-(6/24),IF(OR(PasteData!$U$1="Mountain Standard Time",PasteData!$U$1="Pacific Daylight Time"),View!A1602-(7/24),IF(OR(PasteData!$U$1="Pacific Standard Time",PasteData!$U$1="Alaska Daylight Time"),View!A1602-(8/24),IF(PasteData!$U$1="Alaska Standard Time",View!A1602-(9/24),""))))))</f>
        <v>#VALUE!</v>
      </c>
      <c r="C1602" s="10">
        <f>PasteData!C1605</f>
        <v>0</v>
      </c>
      <c r="D1602" s="10">
        <f t="shared" ref="D1602:D1665" si="126">IF(C1602&lt;=343,0.52*C1602-0.086*J1602+5.75,(0.46*C1602)+(0.000393*(C1602)^2)+2.97)</f>
        <v>5.75</v>
      </c>
      <c r="E1602">
        <f t="shared" si="124"/>
        <v>1</v>
      </c>
      <c r="F1602">
        <f t="shared" si="125"/>
        <v>5.75</v>
      </c>
      <c r="G1602" s="12" t="str">
        <f t="shared" si="122"/>
        <v>Insufficient Data</v>
      </c>
      <c r="H1602" s="13" t="str">
        <f t="shared" si="123"/>
        <v>No Data</v>
      </c>
      <c r="I1602" s="10">
        <f>PasteData!G1605</f>
        <v>0</v>
      </c>
      <c r="J1602" s="10">
        <f>PasteData!H1605</f>
        <v>0</v>
      </c>
    </row>
    <row r="1603" spans="1:10" x14ac:dyDescent="0.3">
      <c r="A1603" s="10" t="str">
        <f>LEFT(PasteData!A1606,19)</f>
        <v/>
      </c>
      <c r="B1603" s="11" t="e">
        <f>IF(PasteData!$U$1="Eastern Daylight Time",View!A1603-(4/24),IF(OR(PasteData!$U$1="Eastern Standard Time",PasteData!$U$1="Central Daylight Time"),View!A1603-(5/24),IF(OR(PasteData!$U$1="Central Standard Time",PasteData!$U$1="Mountain Daylight Time"),View!A1603-(6/24),IF(OR(PasteData!$U$1="Mountain Standard Time",PasteData!$U$1="Pacific Daylight Time"),View!A1603-(7/24),IF(OR(PasteData!$U$1="Pacific Standard Time",PasteData!$U$1="Alaska Daylight Time"),View!A1603-(8/24),IF(PasteData!$U$1="Alaska Standard Time",View!A1603-(9/24),""))))))</f>
        <v>#VALUE!</v>
      </c>
      <c r="C1603" s="10">
        <f>PasteData!C1606</f>
        <v>0</v>
      </c>
      <c r="D1603" s="10">
        <f t="shared" si="126"/>
        <v>5.75</v>
      </c>
      <c r="E1603">
        <f t="shared" si="124"/>
        <v>1</v>
      </c>
      <c r="F1603">
        <f t="shared" si="125"/>
        <v>5.75</v>
      </c>
      <c r="G1603" s="12" t="str">
        <f t="shared" ref="G1603:G1666" si="127">IF(COUNTBLANK(A1603:A1614)&gt;=12,"Insufficient Data",ROUND(IF(AND(TRUNC(F1603,1)&gt;=0,TRUNC(F1603,1)&lt;=12),(50/12)*TRUNC(F1603,1),IF(AND(TRUNC(F1603,1)&gt;=12.1,TRUNC(F1603,1)&lt;=35.4),(49/23.3)*(TRUNC(F1603,1)-12.1)+51,IF(AND(TRUNC(F1603,1)&gt;=35.5,TRUNC(F1603,1)&lt;=55.4),(49/19.9)*(TRUNC(F1603,1)-35.5)+101,IF(AND(TRUNC(F1603,1)&gt;=55.5,TRUNC(F1603,1)&lt;=150.4),(49/94.9)*(TRUNC(F1603,1)-55.5)+151,IF(AND(TRUNC(F1603,1)&gt;=150.5,TRUNC(F1603,1)&lt;=250.4),(99/99.9)*(TRUNC(F1603,1)-150.5)+201,IF(AND(TRUNC(F1603,1)&gt;=250.5,TRUNC(F1603,1)&lt;=350.4),(99/99.9)*(TRUNC(F1603,1)-250.5)+301,IF(TRUNC(F1603,1)&gt;=350.5,(99/149.9)*(TRUNC(F1603,1)-350.5)+401,"No Data"))))))),0))</f>
        <v>Insufficient Data</v>
      </c>
      <c r="H1603" s="13" t="str">
        <f t="shared" ref="H1603:H1666" si="128">IF(ISNUMBER(G1603),IF(AND(G1603&gt;=0,G1603&lt;=50),"Good",IF(AND(G1603&gt;=50,G1603&lt;=100),"Moderate",IF(AND(G1603&gt;=101,G1603&lt;=150),"Unhealthy for Sensitive Groups",IF(AND(G1603&gt;=151,G1603&lt;=200),"Unhealthy",IF(AND(G1603&gt;=201,G1603&lt;=300),"Very Unhealthy",IF(AND(G1603&gt;=301,G1603&lt;=500),"Hazardous",IF(G1603&gt;500,"Beyond the AQI","No Data"))))))),"No Data")</f>
        <v>No Data</v>
      </c>
      <c r="I1603" s="10">
        <f>PasteData!G1606</f>
        <v>0</v>
      </c>
      <c r="J1603" s="10">
        <f>PasteData!H1606</f>
        <v>0</v>
      </c>
    </row>
    <row r="1604" spans="1:10" x14ac:dyDescent="0.3">
      <c r="A1604" s="10" t="str">
        <f>LEFT(PasteData!A1607,19)</f>
        <v/>
      </c>
      <c r="B1604" s="11" t="e">
        <f>IF(PasteData!$U$1="Eastern Daylight Time",View!A1604-(4/24),IF(OR(PasteData!$U$1="Eastern Standard Time",PasteData!$U$1="Central Daylight Time"),View!A1604-(5/24),IF(OR(PasteData!$U$1="Central Standard Time",PasteData!$U$1="Mountain Daylight Time"),View!A1604-(6/24),IF(OR(PasteData!$U$1="Mountain Standard Time",PasteData!$U$1="Pacific Daylight Time"),View!A1604-(7/24),IF(OR(PasteData!$U$1="Pacific Standard Time",PasteData!$U$1="Alaska Daylight Time"),View!A1604-(8/24),IF(PasteData!$U$1="Alaska Standard Time",View!A1604-(9/24),""))))))</f>
        <v>#VALUE!</v>
      </c>
      <c r="C1604" s="10">
        <f>PasteData!C1607</f>
        <v>0</v>
      </c>
      <c r="D1604" s="10">
        <f t="shared" si="126"/>
        <v>5.75</v>
      </c>
      <c r="E1604">
        <f t="shared" si="124"/>
        <v>1</v>
      </c>
      <c r="F1604">
        <f t="shared" si="125"/>
        <v>5.75</v>
      </c>
      <c r="G1604" s="12" t="str">
        <f t="shared" si="127"/>
        <v>Insufficient Data</v>
      </c>
      <c r="H1604" s="13" t="str">
        <f t="shared" si="128"/>
        <v>No Data</v>
      </c>
      <c r="I1604" s="10">
        <f>PasteData!G1607</f>
        <v>0</v>
      </c>
      <c r="J1604" s="10">
        <f>PasteData!H1607</f>
        <v>0</v>
      </c>
    </row>
    <row r="1605" spans="1:10" x14ac:dyDescent="0.3">
      <c r="A1605" s="10" t="str">
        <f>LEFT(PasteData!A1608,19)</f>
        <v/>
      </c>
      <c r="B1605" s="11" t="e">
        <f>IF(PasteData!$U$1="Eastern Daylight Time",View!A1605-(4/24),IF(OR(PasteData!$U$1="Eastern Standard Time",PasteData!$U$1="Central Daylight Time"),View!A1605-(5/24),IF(OR(PasteData!$U$1="Central Standard Time",PasteData!$U$1="Mountain Daylight Time"),View!A1605-(6/24),IF(OR(PasteData!$U$1="Mountain Standard Time",PasteData!$U$1="Pacific Daylight Time"),View!A1605-(7/24),IF(OR(PasteData!$U$1="Pacific Standard Time",PasteData!$U$1="Alaska Daylight Time"),View!A1605-(8/24),IF(PasteData!$U$1="Alaska Standard Time",View!A1605-(9/24),""))))))</f>
        <v>#VALUE!</v>
      </c>
      <c r="C1605" s="10">
        <f>PasteData!C1608</f>
        <v>0</v>
      </c>
      <c r="D1605" s="10">
        <f t="shared" si="126"/>
        <v>5.75</v>
      </c>
      <c r="E1605">
        <f t="shared" si="124"/>
        <v>1</v>
      </c>
      <c r="F1605">
        <f t="shared" si="125"/>
        <v>5.75</v>
      </c>
      <c r="G1605" s="12" t="str">
        <f t="shared" si="127"/>
        <v>Insufficient Data</v>
      </c>
      <c r="H1605" s="13" t="str">
        <f t="shared" si="128"/>
        <v>No Data</v>
      </c>
      <c r="I1605" s="10">
        <f>PasteData!G1608</f>
        <v>0</v>
      </c>
      <c r="J1605" s="10">
        <f>PasteData!H1608</f>
        <v>0</v>
      </c>
    </row>
    <row r="1606" spans="1:10" x14ac:dyDescent="0.3">
      <c r="A1606" s="10" t="str">
        <f>LEFT(PasteData!A1609,19)</f>
        <v/>
      </c>
      <c r="B1606" s="11" t="e">
        <f>IF(PasteData!$U$1="Eastern Daylight Time",View!A1606-(4/24),IF(OR(PasteData!$U$1="Eastern Standard Time",PasteData!$U$1="Central Daylight Time"),View!A1606-(5/24),IF(OR(PasteData!$U$1="Central Standard Time",PasteData!$U$1="Mountain Daylight Time"),View!A1606-(6/24),IF(OR(PasteData!$U$1="Mountain Standard Time",PasteData!$U$1="Pacific Daylight Time"),View!A1606-(7/24),IF(OR(PasteData!$U$1="Pacific Standard Time",PasteData!$U$1="Alaska Daylight Time"),View!A1606-(8/24),IF(PasteData!$U$1="Alaska Standard Time",View!A1606-(9/24),""))))))</f>
        <v>#VALUE!</v>
      </c>
      <c r="C1606" s="10">
        <f>PasteData!C1609</f>
        <v>0</v>
      </c>
      <c r="D1606" s="10">
        <f t="shared" si="126"/>
        <v>5.75</v>
      </c>
      <c r="E1606">
        <f t="shared" si="124"/>
        <v>1</v>
      </c>
      <c r="F1606">
        <f t="shared" si="125"/>
        <v>5.75</v>
      </c>
      <c r="G1606" s="12" t="str">
        <f t="shared" si="127"/>
        <v>Insufficient Data</v>
      </c>
      <c r="H1606" s="13" t="str">
        <f t="shared" si="128"/>
        <v>No Data</v>
      </c>
      <c r="I1606" s="10">
        <f>PasteData!G1609</f>
        <v>0</v>
      </c>
      <c r="J1606" s="10">
        <f>PasteData!H1609</f>
        <v>0</v>
      </c>
    </row>
    <row r="1607" spans="1:10" x14ac:dyDescent="0.3">
      <c r="A1607" s="10" t="str">
        <f>LEFT(PasteData!A1610,19)</f>
        <v/>
      </c>
      <c r="B1607" s="11" t="e">
        <f>IF(PasteData!$U$1="Eastern Daylight Time",View!A1607-(4/24),IF(OR(PasteData!$U$1="Eastern Standard Time",PasteData!$U$1="Central Daylight Time"),View!A1607-(5/24),IF(OR(PasteData!$U$1="Central Standard Time",PasteData!$U$1="Mountain Daylight Time"),View!A1607-(6/24),IF(OR(PasteData!$U$1="Mountain Standard Time",PasteData!$U$1="Pacific Daylight Time"),View!A1607-(7/24),IF(OR(PasteData!$U$1="Pacific Standard Time",PasteData!$U$1="Alaska Daylight Time"),View!A1607-(8/24),IF(PasteData!$U$1="Alaska Standard Time",View!A1607-(9/24),""))))))</f>
        <v>#VALUE!</v>
      </c>
      <c r="C1607" s="10">
        <f>PasteData!C1610</f>
        <v>0</v>
      </c>
      <c r="D1607" s="10">
        <f t="shared" si="126"/>
        <v>5.75</v>
      </c>
      <c r="E1607">
        <f t="shared" si="124"/>
        <v>1</v>
      </c>
      <c r="F1607">
        <f t="shared" si="125"/>
        <v>5.75</v>
      </c>
      <c r="G1607" s="12" t="str">
        <f t="shared" si="127"/>
        <v>Insufficient Data</v>
      </c>
      <c r="H1607" s="13" t="str">
        <f t="shared" si="128"/>
        <v>No Data</v>
      </c>
      <c r="I1607" s="10">
        <f>PasteData!G1610</f>
        <v>0</v>
      </c>
      <c r="J1607" s="10">
        <f>PasteData!H1610</f>
        <v>0</v>
      </c>
    </row>
    <row r="1608" spans="1:10" x14ac:dyDescent="0.3">
      <c r="A1608" s="10" t="str">
        <f>LEFT(PasteData!A1611,19)</f>
        <v/>
      </c>
      <c r="B1608" s="11" t="e">
        <f>IF(PasteData!$U$1="Eastern Daylight Time",View!A1608-(4/24),IF(OR(PasteData!$U$1="Eastern Standard Time",PasteData!$U$1="Central Daylight Time"),View!A1608-(5/24),IF(OR(PasteData!$U$1="Central Standard Time",PasteData!$U$1="Mountain Daylight Time"),View!A1608-(6/24),IF(OR(PasteData!$U$1="Mountain Standard Time",PasteData!$U$1="Pacific Daylight Time"),View!A1608-(7/24),IF(OR(PasteData!$U$1="Pacific Standard Time",PasteData!$U$1="Alaska Daylight Time"),View!A1608-(8/24),IF(PasteData!$U$1="Alaska Standard Time",View!A1608-(9/24),""))))))</f>
        <v>#VALUE!</v>
      </c>
      <c r="C1608" s="10">
        <f>PasteData!C1611</f>
        <v>0</v>
      </c>
      <c r="D1608" s="10">
        <f t="shared" si="126"/>
        <v>5.75</v>
      </c>
      <c r="E1608">
        <f t="shared" si="124"/>
        <v>1</v>
      </c>
      <c r="F1608">
        <f t="shared" si="125"/>
        <v>5.75</v>
      </c>
      <c r="G1608" s="12" t="str">
        <f t="shared" si="127"/>
        <v>Insufficient Data</v>
      </c>
      <c r="H1608" s="13" t="str">
        <f t="shared" si="128"/>
        <v>No Data</v>
      </c>
      <c r="I1608" s="10">
        <f>PasteData!G1611</f>
        <v>0</v>
      </c>
      <c r="J1608" s="10">
        <f>PasteData!H1611</f>
        <v>0</v>
      </c>
    </row>
    <row r="1609" spans="1:10" x14ac:dyDescent="0.3">
      <c r="A1609" s="10" t="str">
        <f>LEFT(PasteData!A1612,19)</f>
        <v/>
      </c>
      <c r="B1609" s="11" t="e">
        <f>IF(PasteData!$U$1="Eastern Daylight Time",View!A1609-(4/24),IF(OR(PasteData!$U$1="Eastern Standard Time",PasteData!$U$1="Central Daylight Time"),View!A1609-(5/24),IF(OR(PasteData!$U$1="Central Standard Time",PasteData!$U$1="Mountain Daylight Time"),View!A1609-(6/24),IF(OR(PasteData!$U$1="Mountain Standard Time",PasteData!$U$1="Pacific Daylight Time"),View!A1609-(7/24),IF(OR(PasteData!$U$1="Pacific Standard Time",PasteData!$U$1="Alaska Daylight Time"),View!A1609-(8/24),IF(PasteData!$U$1="Alaska Standard Time",View!A1609-(9/24),""))))))</f>
        <v>#VALUE!</v>
      </c>
      <c r="C1609" s="10">
        <f>PasteData!C1612</f>
        <v>0</v>
      </c>
      <c r="D1609" s="10">
        <f t="shared" si="126"/>
        <v>5.75</v>
      </c>
      <c r="E1609">
        <f t="shared" si="124"/>
        <v>1</v>
      </c>
      <c r="F1609">
        <f t="shared" si="125"/>
        <v>5.75</v>
      </c>
      <c r="G1609" s="12" t="str">
        <f t="shared" si="127"/>
        <v>Insufficient Data</v>
      </c>
      <c r="H1609" s="13" t="str">
        <f t="shared" si="128"/>
        <v>No Data</v>
      </c>
      <c r="I1609" s="10">
        <f>PasteData!G1612</f>
        <v>0</v>
      </c>
      <c r="J1609" s="10">
        <f>PasteData!H1612</f>
        <v>0</v>
      </c>
    </row>
    <row r="1610" spans="1:10" x14ac:dyDescent="0.3">
      <c r="A1610" s="10" t="str">
        <f>LEFT(PasteData!A1613,19)</f>
        <v/>
      </c>
      <c r="B1610" s="11" t="e">
        <f>IF(PasteData!$U$1="Eastern Daylight Time",View!A1610-(4/24),IF(OR(PasteData!$U$1="Eastern Standard Time",PasteData!$U$1="Central Daylight Time"),View!A1610-(5/24),IF(OR(PasteData!$U$1="Central Standard Time",PasteData!$U$1="Mountain Daylight Time"),View!A1610-(6/24),IF(OR(PasteData!$U$1="Mountain Standard Time",PasteData!$U$1="Pacific Daylight Time"),View!A1610-(7/24),IF(OR(PasteData!$U$1="Pacific Standard Time",PasteData!$U$1="Alaska Daylight Time"),View!A1610-(8/24),IF(PasteData!$U$1="Alaska Standard Time",View!A1610-(9/24),""))))))</f>
        <v>#VALUE!</v>
      </c>
      <c r="C1610" s="10">
        <f>PasteData!C1613</f>
        <v>0</v>
      </c>
      <c r="D1610" s="10">
        <f t="shared" si="126"/>
        <v>5.75</v>
      </c>
      <c r="E1610">
        <f t="shared" si="124"/>
        <v>1</v>
      </c>
      <c r="F1610">
        <f t="shared" si="125"/>
        <v>5.75</v>
      </c>
      <c r="G1610" s="12" t="str">
        <f t="shared" si="127"/>
        <v>Insufficient Data</v>
      </c>
      <c r="H1610" s="13" t="str">
        <f t="shared" si="128"/>
        <v>No Data</v>
      </c>
      <c r="I1610" s="10">
        <f>PasteData!G1613</f>
        <v>0</v>
      </c>
      <c r="J1610" s="10">
        <f>PasteData!H1613</f>
        <v>0</v>
      </c>
    </row>
    <row r="1611" spans="1:10" x14ac:dyDescent="0.3">
      <c r="A1611" s="10" t="str">
        <f>LEFT(PasteData!A1614,19)</f>
        <v/>
      </c>
      <c r="B1611" s="11" t="e">
        <f>IF(PasteData!$U$1="Eastern Daylight Time",View!A1611-(4/24),IF(OR(PasteData!$U$1="Eastern Standard Time",PasteData!$U$1="Central Daylight Time"),View!A1611-(5/24),IF(OR(PasteData!$U$1="Central Standard Time",PasteData!$U$1="Mountain Daylight Time"),View!A1611-(6/24),IF(OR(PasteData!$U$1="Mountain Standard Time",PasteData!$U$1="Pacific Daylight Time"),View!A1611-(7/24),IF(OR(PasteData!$U$1="Pacific Standard Time",PasteData!$U$1="Alaska Daylight Time"),View!A1611-(8/24),IF(PasteData!$U$1="Alaska Standard Time",View!A1611-(9/24),""))))))</f>
        <v>#VALUE!</v>
      </c>
      <c r="C1611" s="10">
        <f>PasteData!C1614</f>
        <v>0</v>
      </c>
      <c r="D1611" s="10">
        <f t="shared" si="126"/>
        <v>5.75</v>
      </c>
      <c r="E1611">
        <f t="shared" si="124"/>
        <v>1</v>
      </c>
      <c r="F1611">
        <f t="shared" si="125"/>
        <v>5.75</v>
      </c>
      <c r="G1611" s="12" t="str">
        <f t="shared" si="127"/>
        <v>Insufficient Data</v>
      </c>
      <c r="H1611" s="13" t="str">
        <f t="shared" si="128"/>
        <v>No Data</v>
      </c>
      <c r="I1611" s="10">
        <f>PasteData!G1614</f>
        <v>0</v>
      </c>
      <c r="J1611" s="10">
        <f>PasteData!H1614</f>
        <v>0</v>
      </c>
    </row>
    <row r="1612" spans="1:10" x14ac:dyDescent="0.3">
      <c r="A1612" s="10" t="str">
        <f>LEFT(PasteData!A1615,19)</f>
        <v/>
      </c>
      <c r="B1612" s="11" t="e">
        <f>IF(PasteData!$U$1="Eastern Daylight Time",View!A1612-(4/24),IF(OR(PasteData!$U$1="Eastern Standard Time",PasteData!$U$1="Central Daylight Time"),View!A1612-(5/24),IF(OR(PasteData!$U$1="Central Standard Time",PasteData!$U$1="Mountain Daylight Time"),View!A1612-(6/24),IF(OR(PasteData!$U$1="Mountain Standard Time",PasteData!$U$1="Pacific Daylight Time"),View!A1612-(7/24),IF(OR(PasteData!$U$1="Pacific Standard Time",PasteData!$U$1="Alaska Daylight Time"),View!A1612-(8/24),IF(PasteData!$U$1="Alaska Standard Time",View!A1612-(9/24),""))))))</f>
        <v>#VALUE!</v>
      </c>
      <c r="C1612" s="10">
        <f>PasteData!C1615</f>
        <v>0</v>
      </c>
      <c r="D1612" s="10">
        <f t="shared" si="126"/>
        <v>5.75</v>
      </c>
      <c r="E1612">
        <f t="shared" si="124"/>
        <v>1</v>
      </c>
      <c r="F1612">
        <f t="shared" si="125"/>
        <v>5.75</v>
      </c>
      <c r="G1612" s="12" t="str">
        <f t="shared" si="127"/>
        <v>Insufficient Data</v>
      </c>
      <c r="H1612" s="13" t="str">
        <f t="shared" si="128"/>
        <v>No Data</v>
      </c>
      <c r="I1612" s="10">
        <f>PasteData!G1615</f>
        <v>0</v>
      </c>
      <c r="J1612" s="10">
        <f>PasteData!H1615</f>
        <v>0</v>
      </c>
    </row>
    <row r="1613" spans="1:10" x14ac:dyDescent="0.3">
      <c r="A1613" s="10" t="str">
        <f>LEFT(PasteData!A1616,19)</f>
        <v/>
      </c>
      <c r="B1613" s="11" t="e">
        <f>IF(PasteData!$U$1="Eastern Daylight Time",View!A1613-(4/24),IF(OR(PasteData!$U$1="Eastern Standard Time",PasteData!$U$1="Central Daylight Time"),View!A1613-(5/24),IF(OR(PasteData!$U$1="Central Standard Time",PasteData!$U$1="Mountain Daylight Time"),View!A1613-(6/24),IF(OR(PasteData!$U$1="Mountain Standard Time",PasteData!$U$1="Pacific Daylight Time"),View!A1613-(7/24),IF(OR(PasteData!$U$1="Pacific Standard Time",PasteData!$U$1="Alaska Daylight Time"),View!A1613-(8/24),IF(PasteData!$U$1="Alaska Standard Time",View!A1613-(9/24),""))))))</f>
        <v>#VALUE!</v>
      </c>
      <c r="C1613" s="10">
        <f>PasteData!C1616</f>
        <v>0</v>
      </c>
      <c r="D1613" s="10">
        <f t="shared" si="126"/>
        <v>5.75</v>
      </c>
      <c r="E1613">
        <f t="shared" si="124"/>
        <v>1</v>
      </c>
      <c r="F1613">
        <f t="shared" si="125"/>
        <v>5.75</v>
      </c>
      <c r="G1613" s="12" t="str">
        <f t="shared" si="127"/>
        <v>Insufficient Data</v>
      </c>
      <c r="H1613" s="13" t="str">
        <f t="shared" si="128"/>
        <v>No Data</v>
      </c>
      <c r="I1613" s="10">
        <f>PasteData!G1616</f>
        <v>0</v>
      </c>
      <c r="J1613" s="10">
        <f>PasteData!H1616</f>
        <v>0</v>
      </c>
    </row>
    <row r="1614" spans="1:10" x14ac:dyDescent="0.3">
      <c r="A1614" s="10" t="str">
        <f>LEFT(PasteData!A1617,19)</f>
        <v/>
      </c>
      <c r="B1614" s="11" t="e">
        <f>IF(PasteData!$U$1="Eastern Daylight Time",View!A1614-(4/24),IF(OR(PasteData!$U$1="Eastern Standard Time",PasteData!$U$1="Central Daylight Time"),View!A1614-(5/24),IF(OR(PasteData!$U$1="Central Standard Time",PasteData!$U$1="Mountain Daylight Time"),View!A1614-(6/24),IF(OR(PasteData!$U$1="Mountain Standard Time",PasteData!$U$1="Pacific Daylight Time"),View!A1614-(7/24),IF(OR(PasteData!$U$1="Pacific Standard Time",PasteData!$U$1="Alaska Daylight Time"),View!A1614-(8/24),IF(PasteData!$U$1="Alaska Standard Time",View!A1614-(9/24),""))))))</f>
        <v>#VALUE!</v>
      </c>
      <c r="C1614" s="10">
        <f>PasteData!C1617</f>
        <v>0</v>
      </c>
      <c r="D1614" s="10">
        <f t="shared" si="126"/>
        <v>5.75</v>
      </c>
      <c r="E1614">
        <f t="shared" ref="E1614:E1677" si="129">IF(1-(MAX(D1603:D1614)-MIN(D1603:D1614))/MAX(D1603:D1614)&lt;0.5,0.5,1-((MAX(D1603:D1614)-MIN(D1603:D1614))/MAX(D1603:D1614)))</f>
        <v>1</v>
      </c>
      <c r="F1614">
        <f t="shared" ref="F1614:F1677" si="130">((D1614*(E1614^0))+(D1613*(E1614^1))+(D1612*(E1614^2))+(D1611*(E1614^3))+(D1610*(E1614^4))+(D1609*(E1614^5))+(D1608*(E1614^6))+(D1607*(E1614^7))+(D1606*(E1614^8))+(D1605*(E1614^9))+(D1604*(E1614^10))+(D1603*(E1614^11)))/((E1614^0)+(E1614^1)+(E1614^2)+(E1614^3)+(E1614^4)+(E1614^5)+(E1614^6)+(E1614^7)+(E1614^8)+(E1614^9)+(E1614^10)+(E1614^11))</f>
        <v>5.75</v>
      </c>
      <c r="G1614" s="12" t="str">
        <f t="shared" si="127"/>
        <v>Insufficient Data</v>
      </c>
      <c r="H1614" s="13" t="str">
        <f t="shared" si="128"/>
        <v>No Data</v>
      </c>
      <c r="I1614" s="10">
        <f>PasteData!G1617</f>
        <v>0</v>
      </c>
      <c r="J1614" s="10">
        <f>PasteData!H1617</f>
        <v>0</v>
      </c>
    </row>
    <row r="1615" spans="1:10" x14ac:dyDescent="0.3">
      <c r="A1615" s="10" t="str">
        <f>LEFT(PasteData!A1618,19)</f>
        <v/>
      </c>
      <c r="B1615" s="11" t="e">
        <f>IF(PasteData!$U$1="Eastern Daylight Time",View!A1615-(4/24),IF(OR(PasteData!$U$1="Eastern Standard Time",PasteData!$U$1="Central Daylight Time"),View!A1615-(5/24),IF(OR(PasteData!$U$1="Central Standard Time",PasteData!$U$1="Mountain Daylight Time"),View!A1615-(6/24),IF(OR(PasteData!$U$1="Mountain Standard Time",PasteData!$U$1="Pacific Daylight Time"),View!A1615-(7/24),IF(OR(PasteData!$U$1="Pacific Standard Time",PasteData!$U$1="Alaska Daylight Time"),View!A1615-(8/24),IF(PasteData!$U$1="Alaska Standard Time",View!A1615-(9/24),""))))))</f>
        <v>#VALUE!</v>
      </c>
      <c r="C1615" s="10">
        <f>PasteData!C1618</f>
        <v>0</v>
      </c>
      <c r="D1615" s="10">
        <f t="shared" si="126"/>
        <v>5.75</v>
      </c>
      <c r="E1615">
        <f t="shared" si="129"/>
        <v>1</v>
      </c>
      <c r="F1615">
        <f t="shared" si="130"/>
        <v>5.75</v>
      </c>
      <c r="G1615" s="12" t="str">
        <f t="shared" si="127"/>
        <v>Insufficient Data</v>
      </c>
      <c r="H1615" s="13" t="str">
        <f t="shared" si="128"/>
        <v>No Data</v>
      </c>
      <c r="I1615" s="10">
        <f>PasteData!G1618</f>
        <v>0</v>
      </c>
      <c r="J1615" s="10">
        <f>PasteData!H1618</f>
        <v>0</v>
      </c>
    </row>
    <row r="1616" spans="1:10" x14ac:dyDescent="0.3">
      <c r="A1616" s="10" t="str">
        <f>LEFT(PasteData!A1619,19)</f>
        <v/>
      </c>
      <c r="B1616" s="11" t="e">
        <f>IF(PasteData!$U$1="Eastern Daylight Time",View!A1616-(4/24),IF(OR(PasteData!$U$1="Eastern Standard Time",PasteData!$U$1="Central Daylight Time"),View!A1616-(5/24),IF(OR(PasteData!$U$1="Central Standard Time",PasteData!$U$1="Mountain Daylight Time"),View!A1616-(6/24),IF(OR(PasteData!$U$1="Mountain Standard Time",PasteData!$U$1="Pacific Daylight Time"),View!A1616-(7/24),IF(OR(PasteData!$U$1="Pacific Standard Time",PasteData!$U$1="Alaska Daylight Time"),View!A1616-(8/24),IF(PasteData!$U$1="Alaska Standard Time",View!A1616-(9/24),""))))))</f>
        <v>#VALUE!</v>
      </c>
      <c r="C1616" s="10">
        <f>PasteData!C1619</f>
        <v>0</v>
      </c>
      <c r="D1616" s="10">
        <f t="shared" si="126"/>
        <v>5.75</v>
      </c>
      <c r="E1616">
        <f t="shared" si="129"/>
        <v>1</v>
      </c>
      <c r="F1616">
        <f t="shared" si="130"/>
        <v>5.75</v>
      </c>
      <c r="G1616" s="12" t="str">
        <f t="shared" si="127"/>
        <v>Insufficient Data</v>
      </c>
      <c r="H1616" s="13" t="str">
        <f t="shared" si="128"/>
        <v>No Data</v>
      </c>
      <c r="I1616" s="10">
        <f>PasteData!G1619</f>
        <v>0</v>
      </c>
      <c r="J1616" s="10">
        <f>PasteData!H1619</f>
        <v>0</v>
      </c>
    </row>
    <row r="1617" spans="1:10" x14ac:dyDescent="0.3">
      <c r="A1617" s="10" t="str">
        <f>LEFT(PasteData!A1620,19)</f>
        <v/>
      </c>
      <c r="B1617" s="11" t="e">
        <f>IF(PasteData!$U$1="Eastern Daylight Time",View!A1617-(4/24),IF(OR(PasteData!$U$1="Eastern Standard Time",PasteData!$U$1="Central Daylight Time"),View!A1617-(5/24),IF(OR(PasteData!$U$1="Central Standard Time",PasteData!$U$1="Mountain Daylight Time"),View!A1617-(6/24),IF(OR(PasteData!$U$1="Mountain Standard Time",PasteData!$U$1="Pacific Daylight Time"),View!A1617-(7/24),IF(OR(PasteData!$U$1="Pacific Standard Time",PasteData!$U$1="Alaska Daylight Time"),View!A1617-(8/24),IF(PasteData!$U$1="Alaska Standard Time",View!A1617-(9/24),""))))))</f>
        <v>#VALUE!</v>
      </c>
      <c r="C1617" s="10">
        <f>PasteData!C1620</f>
        <v>0</v>
      </c>
      <c r="D1617" s="10">
        <f t="shared" si="126"/>
        <v>5.75</v>
      </c>
      <c r="E1617">
        <f t="shared" si="129"/>
        <v>1</v>
      </c>
      <c r="F1617">
        <f t="shared" si="130"/>
        <v>5.75</v>
      </c>
      <c r="G1617" s="12" t="str">
        <f t="shared" si="127"/>
        <v>Insufficient Data</v>
      </c>
      <c r="H1617" s="13" t="str">
        <f t="shared" si="128"/>
        <v>No Data</v>
      </c>
      <c r="I1617" s="10">
        <f>PasteData!G1620</f>
        <v>0</v>
      </c>
      <c r="J1617" s="10">
        <f>PasteData!H1620</f>
        <v>0</v>
      </c>
    </row>
    <row r="1618" spans="1:10" x14ac:dyDescent="0.3">
      <c r="A1618" s="10" t="str">
        <f>LEFT(PasteData!A1621,19)</f>
        <v/>
      </c>
      <c r="B1618" s="11" t="e">
        <f>IF(PasteData!$U$1="Eastern Daylight Time",View!A1618-(4/24),IF(OR(PasteData!$U$1="Eastern Standard Time",PasteData!$U$1="Central Daylight Time"),View!A1618-(5/24),IF(OR(PasteData!$U$1="Central Standard Time",PasteData!$U$1="Mountain Daylight Time"),View!A1618-(6/24),IF(OR(PasteData!$U$1="Mountain Standard Time",PasteData!$U$1="Pacific Daylight Time"),View!A1618-(7/24),IF(OR(PasteData!$U$1="Pacific Standard Time",PasteData!$U$1="Alaska Daylight Time"),View!A1618-(8/24),IF(PasteData!$U$1="Alaska Standard Time",View!A1618-(9/24),""))))))</f>
        <v>#VALUE!</v>
      </c>
      <c r="C1618" s="10">
        <f>PasteData!C1621</f>
        <v>0</v>
      </c>
      <c r="D1618" s="10">
        <f t="shared" si="126"/>
        <v>5.75</v>
      </c>
      <c r="E1618">
        <f t="shared" si="129"/>
        <v>1</v>
      </c>
      <c r="F1618">
        <f t="shared" si="130"/>
        <v>5.75</v>
      </c>
      <c r="G1618" s="12" t="str">
        <f t="shared" si="127"/>
        <v>Insufficient Data</v>
      </c>
      <c r="H1618" s="13" t="str">
        <f t="shared" si="128"/>
        <v>No Data</v>
      </c>
      <c r="I1618" s="10">
        <f>PasteData!G1621</f>
        <v>0</v>
      </c>
      <c r="J1618" s="10">
        <f>PasteData!H1621</f>
        <v>0</v>
      </c>
    </row>
    <row r="1619" spans="1:10" x14ac:dyDescent="0.3">
      <c r="A1619" s="10" t="str">
        <f>LEFT(PasteData!A1622,19)</f>
        <v/>
      </c>
      <c r="B1619" s="11" t="e">
        <f>IF(PasteData!$U$1="Eastern Daylight Time",View!A1619-(4/24),IF(OR(PasteData!$U$1="Eastern Standard Time",PasteData!$U$1="Central Daylight Time"),View!A1619-(5/24),IF(OR(PasteData!$U$1="Central Standard Time",PasteData!$U$1="Mountain Daylight Time"),View!A1619-(6/24),IF(OR(PasteData!$U$1="Mountain Standard Time",PasteData!$U$1="Pacific Daylight Time"),View!A1619-(7/24),IF(OR(PasteData!$U$1="Pacific Standard Time",PasteData!$U$1="Alaska Daylight Time"),View!A1619-(8/24),IF(PasteData!$U$1="Alaska Standard Time",View!A1619-(9/24),""))))))</f>
        <v>#VALUE!</v>
      </c>
      <c r="C1619" s="10">
        <f>PasteData!C1622</f>
        <v>0</v>
      </c>
      <c r="D1619" s="10">
        <f t="shared" si="126"/>
        <v>5.75</v>
      </c>
      <c r="E1619">
        <f t="shared" si="129"/>
        <v>1</v>
      </c>
      <c r="F1619">
        <f t="shared" si="130"/>
        <v>5.75</v>
      </c>
      <c r="G1619" s="12" t="str">
        <f t="shared" si="127"/>
        <v>Insufficient Data</v>
      </c>
      <c r="H1619" s="13" t="str">
        <f t="shared" si="128"/>
        <v>No Data</v>
      </c>
      <c r="I1619" s="10">
        <f>PasteData!G1622</f>
        <v>0</v>
      </c>
      <c r="J1619" s="10">
        <f>PasteData!H1622</f>
        <v>0</v>
      </c>
    </row>
    <row r="1620" spans="1:10" x14ac:dyDescent="0.3">
      <c r="A1620" s="10" t="str">
        <f>LEFT(PasteData!A1623,19)</f>
        <v/>
      </c>
      <c r="B1620" s="11" t="e">
        <f>IF(PasteData!$U$1="Eastern Daylight Time",View!A1620-(4/24),IF(OR(PasteData!$U$1="Eastern Standard Time",PasteData!$U$1="Central Daylight Time"),View!A1620-(5/24),IF(OR(PasteData!$U$1="Central Standard Time",PasteData!$U$1="Mountain Daylight Time"),View!A1620-(6/24),IF(OR(PasteData!$U$1="Mountain Standard Time",PasteData!$U$1="Pacific Daylight Time"),View!A1620-(7/24),IF(OR(PasteData!$U$1="Pacific Standard Time",PasteData!$U$1="Alaska Daylight Time"),View!A1620-(8/24),IF(PasteData!$U$1="Alaska Standard Time",View!A1620-(9/24),""))))))</f>
        <v>#VALUE!</v>
      </c>
      <c r="C1620" s="10">
        <f>PasteData!C1623</f>
        <v>0</v>
      </c>
      <c r="D1620" s="10">
        <f t="shared" si="126"/>
        <v>5.75</v>
      </c>
      <c r="E1620">
        <f t="shared" si="129"/>
        <v>1</v>
      </c>
      <c r="F1620">
        <f t="shared" si="130"/>
        <v>5.75</v>
      </c>
      <c r="G1620" s="12" t="str">
        <f t="shared" si="127"/>
        <v>Insufficient Data</v>
      </c>
      <c r="H1620" s="13" t="str">
        <f t="shared" si="128"/>
        <v>No Data</v>
      </c>
      <c r="I1620" s="10">
        <f>PasteData!G1623</f>
        <v>0</v>
      </c>
      <c r="J1620" s="10">
        <f>PasteData!H1623</f>
        <v>0</v>
      </c>
    </row>
    <row r="1621" spans="1:10" x14ac:dyDescent="0.3">
      <c r="A1621" s="10" t="str">
        <f>LEFT(PasteData!A1624,19)</f>
        <v/>
      </c>
      <c r="B1621" s="11" t="e">
        <f>IF(PasteData!$U$1="Eastern Daylight Time",View!A1621-(4/24),IF(OR(PasteData!$U$1="Eastern Standard Time",PasteData!$U$1="Central Daylight Time"),View!A1621-(5/24),IF(OR(PasteData!$U$1="Central Standard Time",PasteData!$U$1="Mountain Daylight Time"),View!A1621-(6/24),IF(OR(PasteData!$U$1="Mountain Standard Time",PasteData!$U$1="Pacific Daylight Time"),View!A1621-(7/24),IF(OR(PasteData!$U$1="Pacific Standard Time",PasteData!$U$1="Alaska Daylight Time"),View!A1621-(8/24),IF(PasteData!$U$1="Alaska Standard Time",View!A1621-(9/24),""))))))</f>
        <v>#VALUE!</v>
      </c>
      <c r="C1621" s="10">
        <f>PasteData!C1624</f>
        <v>0</v>
      </c>
      <c r="D1621" s="10">
        <f t="shared" si="126"/>
        <v>5.75</v>
      </c>
      <c r="E1621">
        <f t="shared" si="129"/>
        <v>1</v>
      </c>
      <c r="F1621">
        <f t="shared" si="130"/>
        <v>5.75</v>
      </c>
      <c r="G1621" s="12" t="str">
        <f t="shared" si="127"/>
        <v>Insufficient Data</v>
      </c>
      <c r="H1621" s="13" t="str">
        <f t="shared" si="128"/>
        <v>No Data</v>
      </c>
      <c r="I1621" s="10">
        <f>PasteData!G1624</f>
        <v>0</v>
      </c>
      <c r="J1621" s="10">
        <f>PasteData!H1624</f>
        <v>0</v>
      </c>
    </row>
    <row r="1622" spans="1:10" x14ac:dyDescent="0.3">
      <c r="A1622" s="10" t="str">
        <f>LEFT(PasteData!A1625,19)</f>
        <v/>
      </c>
      <c r="B1622" s="11" t="e">
        <f>IF(PasteData!$U$1="Eastern Daylight Time",View!A1622-(4/24),IF(OR(PasteData!$U$1="Eastern Standard Time",PasteData!$U$1="Central Daylight Time"),View!A1622-(5/24),IF(OR(PasteData!$U$1="Central Standard Time",PasteData!$U$1="Mountain Daylight Time"),View!A1622-(6/24),IF(OR(PasteData!$U$1="Mountain Standard Time",PasteData!$U$1="Pacific Daylight Time"),View!A1622-(7/24),IF(OR(PasteData!$U$1="Pacific Standard Time",PasteData!$U$1="Alaska Daylight Time"),View!A1622-(8/24),IF(PasteData!$U$1="Alaska Standard Time",View!A1622-(9/24),""))))))</f>
        <v>#VALUE!</v>
      </c>
      <c r="C1622" s="10">
        <f>PasteData!C1625</f>
        <v>0</v>
      </c>
      <c r="D1622" s="10">
        <f t="shared" si="126"/>
        <v>5.75</v>
      </c>
      <c r="E1622">
        <f t="shared" si="129"/>
        <v>1</v>
      </c>
      <c r="F1622">
        <f t="shared" si="130"/>
        <v>5.75</v>
      </c>
      <c r="G1622" s="12" t="str">
        <f t="shared" si="127"/>
        <v>Insufficient Data</v>
      </c>
      <c r="H1622" s="13" t="str">
        <f t="shared" si="128"/>
        <v>No Data</v>
      </c>
      <c r="I1622" s="10">
        <f>PasteData!G1625</f>
        <v>0</v>
      </c>
      <c r="J1622" s="10">
        <f>PasteData!H1625</f>
        <v>0</v>
      </c>
    </row>
    <row r="1623" spans="1:10" x14ac:dyDescent="0.3">
      <c r="A1623" s="10" t="str">
        <f>LEFT(PasteData!A1626,19)</f>
        <v/>
      </c>
      <c r="B1623" s="11" t="e">
        <f>IF(PasteData!$U$1="Eastern Daylight Time",View!A1623-(4/24),IF(OR(PasteData!$U$1="Eastern Standard Time",PasteData!$U$1="Central Daylight Time"),View!A1623-(5/24),IF(OR(PasteData!$U$1="Central Standard Time",PasteData!$U$1="Mountain Daylight Time"),View!A1623-(6/24),IF(OR(PasteData!$U$1="Mountain Standard Time",PasteData!$U$1="Pacific Daylight Time"),View!A1623-(7/24),IF(OR(PasteData!$U$1="Pacific Standard Time",PasteData!$U$1="Alaska Daylight Time"),View!A1623-(8/24),IF(PasteData!$U$1="Alaska Standard Time",View!A1623-(9/24),""))))))</f>
        <v>#VALUE!</v>
      </c>
      <c r="C1623" s="10">
        <f>PasteData!C1626</f>
        <v>0</v>
      </c>
      <c r="D1623" s="10">
        <f t="shared" si="126"/>
        <v>5.75</v>
      </c>
      <c r="E1623">
        <f t="shared" si="129"/>
        <v>1</v>
      </c>
      <c r="F1623">
        <f t="shared" si="130"/>
        <v>5.75</v>
      </c>
      <c r="G1623" s="12" t="str">
        <f t="shared" si="127"/>
        <v>Insufficient Data</v>
      </c>
      <c r="H1623" s="13" t="str">
        <f t="shared" si="128"/>
        <v>No Data</v>
      </c>
      <c r="I1623" s="10">
        <f>PasteData!G1626</f>
        <v>0</v>
      </c>
      <c r="J1623" s="10">
        <f>PasteData!H1626</f>
        <v>0</v>
      </c>
    </row>
    <row r="1624" spans="1:10" x14ac:dyDescent="0.3">
      <c r="A1624" s="10" t="str">
        <f>LEFT(PasteData!A1627,19)</f>
        <v/>
      </c>
      <c r="B1624" s="11" t="e">
        <f>IF(PasteData!$U$1="Eastern Daylight Time",View!A1624-(4/24),IF(OR(PasteData!$U$1="Eastern Standard Time",PasteData!$U$1="Central Daylight Time"),View!A1624-(5/24),IF(OR(PasteData!$U$1="Central Standard Time",PasteData!$U$1="Mountain Daylight Time"),View!A1624-(6/24),IF(OR(PasteData!$U$1="Mountain Standard Time",PasteData!$U$1="Pacific Daylight Time"),View!A1624-(7/24),IF(OR(PasteData!$U$1="Pacific Standard Time",PasteData!$U$1="Alaska Daylight Time"),View!A1624-(8/24),IF(PasteData!$U$1="Alaska Standard Time",View!A1624-(9/24),""))))))</f>
        <v>#VALUE!</v>
      </c>
      <c r="C1624" s="10">
        <f>PasteData!C1627</f>
        <v>0</v>
      </c>
      <c r="D1624" s="10">
        <f t="shared" si="126"/>
        <v>5.75</v>
      </c>
      <c r="E1624">
        <f t="shared" si="129"/>
        <v>1</v>
      </c>
      <c r="F1624">
        <f t="shared" si="130"/>
        <v>5.75</v>
      </c>
      <c r="G1624" s="12" t="str">
        <f t="shared" si="127"/>
        <v>Insufficient Data</v>
      </c>
      <c r="H1624" s="13" t="str">
        <f t="shared" si="128"/>
        <v>No Data</v>
      </c>
      <c r="I1624" s="10">
        <f>PasteData!G1627</f>
        <v>0</v>
      </c>
      <c r="J1624" s="10">
        <f>PasteData!H1627</f>
        <v>0</v>
      </c>
    </row>
    <row r="1625" spans="1:10" x14ac:dyDescent="0.3">
      <c r="A1625" s="10" t="str">
        <f>LEFT(PasteData!A1628,19)</f>
        <v/>
      </c>
      <c r="B1625" s="11" t="e">
        <f>IF(PasteData!$U$1="Eastern Daylight Time",View!A1625-(4/24),IF(OR(PasteData!$U$1="Eastern Standard Time",PasteData!$U$1="Central Daylight Time"),View!A1625-(5/24),IF(OR(PasteData!$U$1="Central Standard Time",PasteData!$U$1="Mountain Daylight Time"),View!A1625-(6/24),IF(OR(PasteData!$U$1="Mountain Standard Time",PasteData!$U$1="Pacific Daylight Time"),View!A1625-(7/24),IF(OR(PasteData!$U$1="Pacific Standard Time",PasteData!$U$1="Alaska Daylight Time"),View!A1625-(8/24),IF(PasteData!$U$1="Alaska Standard Time",View!A1625-(9/24),""))))))</f>
        <v>#VALUE!</v>
      </c>
      <c r="C1625" s="10">
        <f>PasteData!C1628</f>
        <v>0</v>
      </c>
      <c r="D1625" s="10">
        <f t="shared" si="126"/>
        <v>5.75</v>
      </c>
      <c r="E1625">
        <f t="shared" si="129"/>
        <v>1</v>
      </c>
      <c r="F1625">
        <f t="shared" si="130"/>
        <v>5.75</v>
      </c>
      <c r="G1625" s="12" t="str">
        <f t="shared" si="127"/>
        <v>Insufficient Data</v>
      </c>
      <c r="H1625" s="13" t="str">
        <f t="shared" si="128"/>
        <v>No Data</v>
      </c>
      <c r="I1625" s="10">
        <f>PasteData!G1628</f>
        <v>0</v>
      </c>
      <c r="J1625" s="10">
        <f>PasteData!H1628</f>
        <v>0</v>
      </c>
    </row>
    <row r="1626" spans="1:10" x14ac:dyDescent="0.3">
      <c r="A1626" s="10" t="str">
        <f>LEFT(PasteData!A1629,19)</f>
        <v/>
      </c>
      <c r="B1626" s="11" t="e">
        <f>IF(PasteData!$U$1="Eastern Daylight Time",View!A1626-(4/24),IF(OR(PasteData!$U$1="Eastern Standard Time",PasteData!$U$1="Central Daylight Time"),View!A1626-(5/24),IF(OR(PasteData!$U$1="Central Standard Time",PasteData!$U$1="Mountain Daylight Time"),View!A1626-(6/24),IF(OR(PasteData!$U$1="Mountain Standard Time",PasteData!$U$1="Pacific Daylight Time"),View!A1626-(7/24),IF(OR(PasteData!$U$1="Pacific Standard Time",PasteData!$U$1="Alaska Daylight Time"),View!A1626-(8/24),IF(PasteData!$U$1="Alaska Standard Time",View!A1626-(9/24),""))))))</f>
        <v>#VALUE!</v>
      </c>
      <c r="C1626" s="10">
        <f>PasteData!C1629</f>
        <v>0</v>
      </c>
      <c r="D1626" s="10">
        <f t="shared" si="126"/>
        <v>5.75</v>
      </c>
      <c r="E1626">
        <f t="shared" si="129"/>
        <v>1</v>
      </c>
      <c r="F1626">
        <f t="shared" si="130"/>
        <v>5.75</v>
      </c>
      <c r="G1626" s="12" t="str">
        <f t="shared" si="127"/>
        <v>Insufficient Data</v>
      </c>
      <c r="H1626" s="13" t="str">
        <f t="shared" si="128"/>
        <v>No Data</v>
      </c>
      <c r="I1626" s="10">
        <f>PasteData!G1629</f>
        <v>0</v>
      </c>
      <c r="J1626" s="10">
        <f>PasteData!H1629</f>
        <v>0</v>
      </c>
    </row>
    <row r="1627" spans="1:10" x14ac:dyDescent="0.3">
      <c r="A1627" s="10" t="str">
        <f>LEFT(PasteData!A1630,19)</f>
        <v/>
      </c>
      <c r="B1627" s="11" t="e">
        <f>IF(PasteData!$U$1="Eastern Daylight Time",View!A1627-(4/24),IF(OR(PasteData!$U$1="Eastern Standard Time",PasteData!$U$1="Central Daylight Time"),View!A1627-(5/24),IF(OR(PasteData!$U$1="Central Standard Time",PasteData!$U$1="Mountain Daylight Time"),View!A1627-(6/24),IF(OR(PasteData!$U$1="Mountain Standard Time",PasteData!$U$1="Pacific Daylight Time"),View!A1627-(7/24),IF(OR(PasteData!$U$1="Pacific Standard Time",PasteData!$U$1="Alaska Daylight Time"),View!A1627-(8/24),IF(PasteData!$U$1="Alaska Standard Time",View!A1627-(9/24),""))))))</f>
        <v>#VALUE!</v>
      </c>
      <c r="C1627" s="10">
        <f>PasteData!C1630</f>
        <v>0</v>
      </c>
      <c r="D1627" s="10">
        <f t="shared" si="126"/>
        <v>5.75</v>
      </c>
      <c r="E1627">
        <f t="shared" si="129"/>
        <v>1</v>
      </c>
      <c r="F1627">
        <f t="shared" si="130"/>
        <v>5.75</v>
      </c>
      <c r="G1627" s="12" t="str">
        <f t="shared" si="127"/>
        <v>Insufficient Data</v>
      </c>
      <c r="H1627" s="13" t="str">
        <f t="shared" si="128"/>
        <v>No Data</v>
      </c>
      <c r="I1627" s="10">
        <f>PasteData!G1630</f>
        <v>0</v>
      </c>
      <c r="J1627" s="10">
        <f>PasteData!H1630</f>
        <v>0</v>
      </c>
    </row>
    <row r="1628" spans="1:10" x14ac:dyDescent="0.3">
      <c r="A1628" s="10" t="str">
        <f>LEFT(PasteData!A1631,19)</f>
        <v/>
      </c>
      <c r="B1628" s="11" t="e">
        <f>IF(PasteData!$U$1="Eastern Daylight Time",View!A1628-(4/24),IF(OR(PasteData!$U$1="Eastern Standard Time",PasteData!$U$1="Central Daylight Time"),View!A1628-(5/24),IF(OR(PasteData!$U$1="Central Standard Time",PasteData!$U$1="Mountain Daylight Time"),View!A1628-(6/24),IF(OR(PasteData!$U$1="Mountain Standard Time",PasteData!$U$1="Pacific Daylight Time"),View!A1628-(7/24),IF(OR(PasteData!$U$1="Pacific Standard Time",PasteData!$U$1="Alaska Daylight Time"),View!A1628-(8/24),IF(PasteData!$U$1="Alaska Standard Time",View!A1628-(9/24),""))))))</f>
        <v>#VALUE!</v>
      </c>
      <c r="C1628" s="10">
        <f>PasteData!C1631</f>
        <v>0</v>
      </c>
      <c r="D1628" s="10">
        <f t="shared" si="126"/>
        <v>5.75</v>
      </c>
      <c r="E1628">
        <f t="shared" si="129"/>
        <v>1</v>
      </c>
      <c r="F1628">
        <f t="shared" si="130"/>
        <v>5.75</v>
      </c>
      <c r="G1628" s="12" t="str">
        <f t="shared" si="127"/>
        <v>Insufficient Data</v>
      </c>
      <c r="H1628" s="13" t="str">
        <f t="shared" si="128"/>
        <v>No Data</v>
      </c>
      <c r="I1628" s="10">
        <f>PasteData!G1631</f>
        <v>0</v>
      </c>
      <c r="J1628" s="10">
        <f>PasteData!H1631</f>
        <v>0</v>
      </c>
    </row>
    <row r="1629" spans="1:10" x14ac:dyDescent="0.3">
      <c r="A1629" s="10" t="str">
        <f>LEFT(PasteData!A1632,19)</f>
        <v/>
      </c>
      <c r="B1629" s="11" t="e">
        <f>IF(PasteData!$U$1="Eastern Daylight Time",View!A1629-(4/24),IF(OR(PasteData!$U$1="Eastern Standard Time",PasteData!$U$1="Central Daylight Time"),View!A1629-(5/24),IF(OR(PasteData!$U$1="Central Standard Time",PasteData!$U$1="Mountain Daylight Time"),View!A1629-(6/24),IF(OR(PasteData!$U$1="Mountain Standard Time",PasteData!$U$1="Pacific Daylight Time"),View!A1629-(7/24),IF(OR(PasteData!$U$1="Pacific Standard Time",PasteData!$U$1="Alaska Daylight Time"),View!A1629-(8/24),IF(PasteData!$U$1="Alaska Standard Time",View!A1629-(9/24),""))))))</f>
        <v>#VALUE!</v>
      </c>
      <c r="C1629" s="10">
        <f>PasteData!C1632</f>
        <v>0</v>
      </c>
      <c r="D1629" s="10">
        <f t="shared" si="126"/>
        <v>5.75</v>
      </c>
      <c r="E1629">
        <f t="shared" si="129"/>
        <v>1</v>
      </c>
      <c r="F1629">
        <f t="shared" si="130"/>
        <v>5.75</v>
      </c>
      <c r="G1629" s="12" t="str">
        <f t="shared" si="127"/>
        <v>Insufficient Data</v>
      </c>
      <c r="H1629" s="13" t="str">
        <f t="shared" si="128"/>
        <v>No Data</v>
      </c>
      <c r="I1629" s="10">
        <f>PasteData!G1632</f>
        <v>0</v>
      </c>
      <c r="J1629" s="10">
        <f>PasteData!H1632</f>
        <v>0</v>
      </c>
    </row>
    <row r="1630" spans="1:10" x14ac:dyDescent="0.3">
      <c r="A1630" s="10" t="str">
        <f>LEFT(PasteData!A1633,19)</f>
        <v/>
      </c>
      <c r="B1630" s="11" t="e">
        <f>IF(PasteData!$U$1="Eastern Daylight Time",View!A1630-(4/24),IF(OR(PasteData!$U$1="Eastern Standard Time",PasteData!$U$1="Central Daylight Time"),View!A1630-(5/24),IF(OR(PasteData!$U$1="Central Standard Time",PasteData!$U$1="Mountain Daylight Time"),View!A1630-(6/24),IF(OR(PasteData!$U$1="Mountain Standard Time",PasteData!$U$1="Pacific Daylight Time"),View!A1630-(7/24),IF(OR(PasteData!$U$1="Pacific Standard Time",PasteData!$U$1="Alaska Daylight Time"),View!A1630-(8/24),IF(PasteData!$U$1="Alaska Standard Time",View!A1630-(9/24),""))))))</f>
        <v>#VALUE!</v>
      </c>
      <c r="C1630" s="10">
        <f>PasteData!C1633</f>
        <v>0</v>
      </c>
      <c r="D1630" s="10">
        <f t="shared" si="126"/>
        <v>5.75</v>
      </c>
      <c r="E1630">
        <f t="shared" si="129"/>
        <v>1</v>
      </c>
      <c r="F1630">
        <f t="shared" si="130"/>
        <v>5.75</v>
      </c>
      <c r="G1630" s="12" t="str">
        <f t="shared" si="127"/>
        <v>Insufficient Data</v>
      </c>
      <c r="H1630" s="13" t="str">
        <f t="shared" si="128"/>
        <v>No Data</v>
      </c>
      <c r="I1630" s="10">
        <f>PasteData!G1633</f>
        <v>0</v>
      </c>
      <c r="J1630" s="10">
        <f>PasteData!H1633</f>
        <v>0</v>
      </c>
    </row>
    <row r="1631" spans="1:10" x14ac:dyDescent="0.3">
      <c r="A1631" s="10" t="str">
        <f>LEFT(PasteData!A1634,19)</f>
        <v/>
      </c>
      <c r="B1631" s="11" t="e">
        <f>IF(PasteData!$U$1="Eastern Daylight Time",View!A1631-(4/24),IF(OR(PasteData!$U$1="Eastern Standard Time",PasteData!$U$1="Central Daylight Time"),View!A1631-(5/24),IF(OR(PasteData!$U$1="Central Standard Time",PasteData!$U$1="Mountain Daylight Time"),View!A1631-(6/24),IF(OR(PasteData!$U$1="Mountain Standard Time",PasteData!$U$1="Pacific Daylight Time"),View!A1631-(7/24),IF(OR(PasteData!$U$1="Pacific Standard Time",PasteData!$U$1="Alaska Daylight Time"),View!A1631-(8/24),IF(PasteData!$U$1="Alaska Standard Time",View!A1631-(9/24),""))))))</f>
        <v>#VALUE!</v>
      </c>
      <c r="C1631" s="10">
        <f>PasteData!C1634</f>
        <v>0</v>
      </c>
      <c r="D1631" s="10">
        <f t="shared" si="126"/>
        <v>5.75</v>
      </c>
      <c r="E1631">
        <f t="shared" si="129"/>
        <v>1</v>
      </c>
      <c r="F1631">
        <f t="shared" si="130"/>
        <v>5.75</v>
      </c>
      <c r="G1631" s="12" t="str">
        <f t="shared" si="127"/>
        <v>Insufficient Data</v>
      </c>
      <c r="H1631" s="13" t="str">
        <f t="shared" si="128"/>
        <v>No Data</v>
      </c>
      <c r="I1631" s="10">
        <f>PasteData!G1634</f>
        <v>0</v>
      </c>
      <c r="J1631" s="10">
        <f>PasteData!H1634</f>
        <v>0</v>
      </c>
    </row>
    <row r="1632" spans="1:10" x14ac:dyDescent="0.3">
      <c r="A1632" s="10" t="str">
        <f>LEFT(PasteData!A1635,19)</f>
        <v/>
      </c>
      <c r="B1632" s="11" t="e">
        <f>IF(PasteData!$U$1="Eastern Daylight Time",View!A1632-(4/24),IF(OR(PasteData!$U$1="Eastern Standard Time",PasteData!$U$1="Central Daylight Time"),View!A1632-(5/24),IF(OR(PasteData!$U$1="Central Standard Time",PasteData!$U$1="Mountain Daylight Time"),View!A1632-(6/24),IF(OR(PasteData!$U$1="Mountain Standard Time",PasteData!$U$1="Pacific Daylight Time"),View!A1632-(7/24),IF(OR(PasteData!$U$1="Pacific Standard Time",PasteData!$U$1="Alaska Daylight Time"),View!A1632-(8/24),IF(PasteData!$U$1="Alaska Standard Time",View!A1632-(9/24),""))))))</f>
        <v>#VALUE!</v>
      </c>
      <c r="C1632" s="10">
        <f>PasteData!C1635</f>
        <v>0</v>
      </c>
      <c r="D1632" s="10">
        <f t="shared" si="126"/>
        <v>5.75</v>
      </c>
      <c r="E1632">
        <f t="shared" si="129"/>
        <v>1</v>
      </c>
      <c r="F1632">
        <f t="shared" si="130"/>
        <v>5.75</v>
      </c>
      <c r="G1632" s="12" t="str">
        <f t="shared" si="127"/>
        <v>Insufficient Data</v>
      </c>
      <c r="H1632" s="13" t="str">
        <f t="shared" si="128"/>
        <v>No Data</v>
      </c>
      <c r="I1632" s="10">
        <f>PasteData!G1635</f>
        <v>0</v>
      </c>
      <c r="J1632" s="10">
        <f>PasteData!H1635</f>
        <v>0</v>
      </c>
    </row>
    <row r="1633" spans="1:10" x14ac:dyDescent="0.3">
      <c r="A1633" s="10" t="str">
        <f>LEFT(PasteData!A1636,19)</f>
        <v/>
      </c>
      <c r="B1633" s="11" t="e">
        <f>IF(PasteData!$U$1="Eastern Daylight Time",View!A1633-(4/24),IF(OR(PasteData!$U$1="Eastern Standard Time",PasteData!$U$1="Central Daylight Time"),View!A1633-(5/24),IF(OR(PasteData!$U$1="Central Standard Time",PasteData!$U$1="Mountain Daylight Time"),View!A1633-(6/24),IF(OR(PasteData!$U$1="Mountain Standard Time",PasteData!$U$1="Pacific Daylight Time"),View!A1633-(7/24),IF(OR(PasteData!$U$1="Pacific Standard Time",PasteData!$U$1="Alaska Daylight Time"),View!A1633-(8/24),IF(PasteData!$U$1="Alaska Standard Time",View!A1633-(9/24),""))))))</f>
        <v>#VALUE!</v>
      </c>
      <c r="C1633" s="10">
        <f>PasteData!C1636</f>
        <v>0</v>
      </c>
      <c r="D1633" s="10">
        <f t="shared" si="126"/>
        <v>5.75</v>
      </c>
      <c r="E1633">
        <f t="shared" si="129"/>
        <v>1</v>
      </c>
      <c r="F1633">
        <f t="shared" si="130"/>
        <v>5.75</v>
      </c>
      <c r="G1633" s="12" t="str">
        <f t="shared" si="127"/>
        <v>Insufficient Data</v>
      </c>
      <c r="H1633" s="13" t="str">
        <f t="shared" si="128"/>
        <v>No Data</v>
      </c>
      <c r="I1633" s="10">
        <f>PasteData!G1636</f>
        <v>0</v>
      </c>
      <c r="J1633" s="10">
        <f>PasteData!H1636</f>
        <v>0</v>
      </c>
    </row>
    <row r="1634" spans="1:10" x14ac:dyDescent="0.3">
      <c r="A1634" s="10" t="str">
        <f>LEFT(PasteData!A1637,19)</f>
        <v/>
      </c>
      <c r="B1634" s="11" t="e">
        <f>IF(PasteData!$U$1="Eastern Daylight Time",View!A1634-(4/24),IF(OR(PasteData!$U$1="Eastern Standard Time",PasteData!$U$1="Central Daylight Time"),View!A1634-(5/24),IF(OR(PasteData!$U$1="Central Standard Time",PasteData!$U$1="Mountain Daylight Time"),View!A1634-(6/24),IF(OR(PasteData!$U$1="Mountain Standard Time",PasteData!$U$1="Pacific Daylight Time"),View!A1634-(7/24),IF(OR(PasteData!$U$1="Pacific Standard Time",PasteData!$U$1="Alaska Daylight Time"),View!A1634-(8/24),IF(PasteData!$U$1="Alaska Standard Time",View!A1634-(9/24),""))))))</f>
        <v>#VALUE!</v>
      </c>
      <c r="C1634" s="10">
        <f>PasteData!C1637</f>
        <v>0</v>
      </c>
      <c r="D1634" s="10">
        <f t="shared" si="126"/>
        <v>5.75</v>
      </c>
      <c r="E1634">
        <f t="shared" si="129"/>
        <v>1</v>
      </c>
      <c r="F1634">
        <f t="shared" si="130"/>
        <v>5.75</v>
      </c>
      <c r="G1634" s="12" t="str">
        <f t="shared" si="127"/>
        <v>Insufficient Data</v>
      </c>
      <c r="H1634" s="13" t="str">
        <f t="shared" si="128"/>
        <v>No Data</v>
      </c>
      <c r="I1634" s="10">
        <f>PasteData!G1637</f>
        <v>0</v>
      </c>
      <c r="J1634" s="10">
        <f>PasteData!H1637</f>
        <v>0</v>
      </c>
    </row>
    <row r="1635" spans="1:10" x14ac:dyDescent="0.3">
      <c r="A1635" s="10" t="str">
        <f>LEFT(PasteData!A1638,19)</f>
        <v/>
      </c>
      <c r="B1635" s="11" t="e">
        <f>IF(PasteData!$U$1="Eastern Daylight Time",View!A1635-(4/24),IF(OR(PasteData!$U$1="Eastern Standard Time",PasteData!$U$1="Central Daylight Time"),View!A1635-(5/24),IF(OR(PasteData!$U$1="Central Standard Time",PasteData!$U$1="Mountain Daylight Time"),View!A1635-(6/24),IF(OR(PasteData!$U$1="Mountain Standard Time",PasteData!$U$1="Pacific Daylight Time"),View!A1635-(7/24),IF(OR(PasteData!$U$1="Pacific Standard Time",PasteData!$U$1="Alaska Daylight Time"),View!A1635-(8/24),IF(PasteData!$U$1="Alaska Standard Time",View!A1635-(9/24),""))))))</f>
        <v>#VALUE!</v>
      </c>
      <c r="C1635" s="10">
        <f>PasteData!C1638</f>
        <v>0</v>
      </c>
      <c r="D1635" s="10">
        <f t="shared" si="126"/>
        <v>5.75</v>
      </c>
      <c r="E1635">
        <f t="shared" si="129"/>
        <v>1</v>
      </c>
      <c r="F1635">
        <f t="shared" si="130"/>
        <v>5.75</v>
      </c>
      <c r="G1635" s="12" t="str">
        <f t="shared" si="127"/>
        <v>Insufficient Data</v>
      </c>
      <c r="H1635" s="13" t="str">
        <f t="shared" si="128"/>
        <v>No Data</v>
      </c>
      <c r="I1635" s="10">
        <f>PasteData!G1638</f>
        <v>0</v>
      </c>
      <c r="J1635" s="10">
        <f>PasteData!H1638</f>
        <v>0</v>
      </c>
    </row>
    <row r="1636" spans="1:10" x14ac:dyDescent="0.3">
      <c r="A1636" s="10" t="str">
        <f>LEFT(PasteData!A1639,19)</f>
        <v/>
      </c>
      <c r="B1636" s="11" t="e">
        <f>IF(PasteData!$U$1="Eastern Daylight Time",View!A1636-(4/24),IF(OR(PasteData!$U$1="Eastern Standard Time",PasteData!$U$1="Central Daylight Time"),View!A1636-(5/24),IF(OR(PasteData!$U$1="Central Standard Time",PasteData!$U$1="Mountain Daylight Time"),View!A1636-(6/24),IF(OR(PasteData!$U$1="Mountain Standard Time",PasteData!$U$1="Pacific Daylight Time"),View!A1636-(7/24),IF(OR(PasteData!$U$1="Pacific Standard Time",PasteData!$U$1="Alaska Daylight Time"),View!A1636-(8/24),IF(PasteData!$U$1="Alaska Standard Time",View!A1636-(9/24),""))))))</f>
        <v>#VALUE!</v>
      </c>
      <c r="C1636" s="10">
        <f>PasteData!C1639</f>
        <v>0</v>
      </c>
      <c r="D1636" s="10">
        <f t="shared" si="126"/>
        <v>5.75</v>
      </c>
      <c r="E1636">
        <f t="shared" si="129"/>
        <v>1</v>
      </c>
      <c r="F1636">
        <f t="shared" si="130"/>
        <v>5.75</v>
      </c>
      <c r="G1636" s="12" t="str">
        <f t="shared" si="127"/>
        <v>Insufficient Data</v>
      </c>
      <c r="H1636" s="13" t="str">
        <f t="shared" si="128"/>
        <v>No Data</v>
      </c>
      <c r="I1636" s="10">
        <f>PasteData!G1639</f>
        <v>0</v>
      </c>
      <c r="J1636" s="10">
        <f>PasteData!H1639</f>
        <v>0</v>
      </c>
    </row>
    <row r="1637" spans="1:10" x14ac:dyDescent="0.3">
      <c r="A1637" s="10" t="str">
        <f>LEFT(PasteData!A1640,19)</f>
        <v/>
      </c>
      <c r="B1637" s="11" t="e">
        <f>IF(PasteData!$U$1="Eastern Daylight Time",View!A1637-(4/24),IF(OR(PasteData!$U$1="Eastern Standard Time",PasteData!$U$1="Central Daylight Time"),View!A1637-(5/24),IF(OR(PasteData!$U$1="Central Standard Time",PasteData!$U$1="Mountain Daylight Time"),View!A1637-(6/24),IF(OR(PasteData!$U$1="Mountain Standard Time",PasteData!$U$1="Pacific Daylight Time"),View!A1637-(7/24),IF(OR(PasteData!$U$1="Pacific Standard Time",PasteData!$U$1="Alaska Daylight Time"),View!A1637-(8/24),IF(PasteData!$U$1="Alaska Standard Time",View!A1637-(9/24),""))))))</f>
        <v>#VALUE!</v>
      </c>
      <c r="C1637" s="10">
        <f>PasteData!C1640</f>
        <v>0</v>
      </c>
      <c r="D1637" s="10">
        <f t="shared" si="126"/>
        <v>5.75</v>
      </c>
      <c r="E1637">
        <f t="shared" si="129"/>
        <v>1</v>
      </c>
      <c r="F1637">
        <f t="shared" si="130"/>
        <v>5.75</v>
      </c>
      <c r="G1637" s="12" t="str">
        <f t="shared" si="127"/>
        <v>Insufficient Data</v>
      </c>
      <c r="H1637" s="13" t="str">
        <f t="shared" si="128"/>
        <v>No Data</v>
      </c>
      <c r="I1637" s="10">
        <f>PasteData!G1640</f>
        <v>0</v>
      </c>
      <c r="J1637" s="10">
        <f>PasteData!H1640</f>
        <v>0</v>
      </c>
    </row>
    <row r="1638" spans="1:10" x14ac:dyDescent="0.3">
      <c r="A1638" s="10" t="str">
        <f>LEFT(PasteData!A1641,19)</f>
        <v/>
      </c>
      <c r="B1638" s="11" t="e">
        <f>IF(PasteData!$U$1="Eastern Daylight Time",View!A1638-(4/24),IF(OR(PasteData!$U$1="Eastern Standard Time",PasteData!$U$1="Central Daylight Time"),View!A1638-(5/24),IF(OR(PasteData!$U$1="Central Standard Time",PasteData!$U$1="Mountain Daylight Time"),View!A1638-(6/24),IF(OR(PasteData!$U$1="Mountain Standard Time",PasteData!$U$1="Pacific Daylight Time"),View!A1638-(7/24),IF(OR(PasteData!$U$1="Pacific Standard Time",PasteData!$U$1="Alaska Daylight Time"),View!A1638-(8/24),IF(PasteData!$U$1="Alaska Standard Time",View!A1638-(9/24),""))))))</f>
        <v>#VALUE!</v>
      </c>
      <c r="C1638" s="10">
        <f>PasteData!C1641</f>
        <v>0</v>
      </c>
      <c r="D1638" s="10">
        <f t="shared" si="126"/>
        <v>5.75</v>
      </c>
      <c r="E1638">
        <f t="shared" si="129"/>
        <v>1</v>
      </c>
      <c r="F1638">
        <f t="shared" si="130"/>
        <v>5.75</v>
      </c>
      <c r="G1638" s="12" t="str">
        <f t="shared" si="127"/>
        <v>Insufficient Data</v>
      </c>
      <c r="H1638" s="13" t="str">
        <f t="shared" si="128"/>
        <v>No Data</v>
      </c>
      <c r="I1638" s="10">
        <f>PasteData!G1641</f>
        <v>0</v>
      </c>
      <c r="J1638" s="10">
        <f>PasteData!H1641</f>
        <v>0</v>
      </c>
    </row>
    <row r="1639" spans="1:10" x14ac:dyDescent="0.3">
      <c r="A1639" s="10" t="str">
        <f>LEFT(PasteData!A1642,19)</f>
        <v/>
      </c>
      <c r="B1639" s="11" t="e">
        <f>IF(PasteData!$U$1="Eastern Daylight Time",View!A1639-(4/24),IF(OR(PasteData!$U$1="Eastern Standard Time",PasteData!$U$1="Central Daylight Time"),View!A1639-(5/24),IF(OR(PasteData!$U$1="Central Standard Time",PasteData!$U$1="Mountain Daylight Time"),View!A1639-(6/24),IF(OR(PasteData!$U$1="Mountain Standard Time",PasteData!$U$1="Pacific Daylight Time"),View!A1639-(7/24),IF(OR(PasteData!$U$1="Pacific Standard Time",PasteData!$U$1="Alaska Daylight Time"),View!A1639-(8/24),IF(PasteData!$U$1="Alaska Standard Time",View!A1639-(9/24),""))))))</f>
        <v>#VALUE!</v>
      </c>
      <c r="C1639" s="10">
        <f>PasteData!C1642</f>
        <v>0</v>
      </c>
      <c r="D1639" s="10">
        <f t="shared" si="126"/>
        <v>5.75</v>
      </c>
      <c r="E1639">
        <f t="shared" si="129"/>
        <v>1</v>
      </c>
      <c r="F1639">
        <f t="shared" si="130"/>
        <v>5.75</v>
      </c>
      <c r="G1639" s="12" t="str">
        <f t="shared" si="127"/>
        <v>Insufficient Data</v>
      </c>
      <c r="H1639" s="13" t="str">
        <f t="shared" si="128"/>
        <v>No Data</v>
      </c>
      <c r="I1639" s="10">
        <f>PasteData!G1642</f>
        <v>0</v>
      </c>
      <c r="J1639" s="10">
        <f>PasteData!H1642</f>
        <v>0</v>
      </c>
    </row>
    <row r="1640" spans="1:10" x14ac:dyDescent="0.3">
      <c r="A1640" s="10" t="str">
        <f>LEFT(PasteData!A1643,19)</f>
        <v/>
      </c>
      <c r="B1640" s="11" t="e">
        <f>IF(PasteData!$U$1="Eastern Daylight Time",View!A1640-(4/24),IF(OR(PasteData!$U$1="Eastern Standard Time",PasteData!$U$1="Central Daylight Time"),View!A1640-(5/24),IF(OR(PasteData!$U$1="Central Standard Time",PasteData!$U$1="Mountain Daylight Time"),View!A1640-(6/24),IF(OR(PasteData!$U$1="Mountain Standard Time",PasteData!$U$1="Pacific Daylight Time"),View!A1640-(7/24),IF(OR(PasteData!$U$1="Pacific Standard Time",PasteData!$U$1="Alaska Daylight Time"),View!A1640-(8/24),IF(PasteData!$U$1="Alaska Standard Time",View!A1640-(9/24),""))))))</f>
        <v>#VALUE!</v>
      </c>
      <c r="C1640" s="10">
        <f>PasteData!C1643</f>
        <v>0</v>
      </c>
      <c r="D1640" s="10">
        <f t="shared" si="126"/>
        <v>5.75</v>
      </c>
      <c r="E1640">
        <f t="shared" si="129"/>
        <v>1</v>
      </c>
      <c r="F1640">
        <f t="shared" si="130"/>
        <v>5.75</v>
      </c>
      <c r="G1640" s="12" t="str">
        <f t="shared" si="127"/>
        <v>Insufficient Data</v>
      </c>
      <c r="H1640" s="13" t="str">
        <f t="shared" si="128"/>
        <v>No Data</v>
      </c>
      <c r="I1640" s="10">
        <f>PasteData!G1643</f>
        <v>0</v>
      </c>
      <c r="J1640" s="10">
        <f>PasteData!H1643</f>
        <v>0</v>
      </c>
    </row>
    <row r="1641" spans="1:10" x14ac:dyDescent="0.3">
      <c r="A1641" s="10" t="str">
        <f>LEFT(PasteData!A1644,19)</f>
        <v/>
      </c>
      <c r="B1641" s="11" t="e">
        <f>IF(PasteData!$U$1="Eastern Daylight Time",View!A1641-(4/24),IF(OR(PasteData!$U$1="Eastern Standard Time",PasteData!$U$1="Central Daylight Time"),View!A1641-(5/24),IF(OR(PasteData!$U$1="Central Standard Time",PasteData!$U$1="Mountain Daylight Time"),View!A1641-(6/24),IF(OR(PasteData!$U$1="Mountain Standard Time",PasteData!$U$1="Pacific Daylight Time"),View!A1641-(7/24),IF(OR(PasteData!$U$1="Pacific Standard Time",PasteData!$U$1="Alaska Daylight Time"),View!A1641-(8/24),IF(PasteData!$U$1="Alaska Standard Time",View!A1641-(9/24),""))))))</f>
        <v>#VALUE!</v>
      </c>
      <c r="C1641" s="10">
        <f>PasteData!C1644</f>
        <v>0</v>
      </c>
      <c r="D1641" s="10">
        <f t="shared" si="126"/>
        <v>5.75</v>
      </c>
      <c r="E1641">
        <f t="shared" si="129"/>
        <v>1</v>
      </c>
      <c r="F1641">
        <f t="shared" si="130"/>
        <v>5.75</v>
      </c>
      <c r="G1641" s="12" t="str">
        <f t="shared" si="127"/>
        <v>Insufficient Data</v>
      </c>
      <c r="H1641" s="13" t="str">
        <f t="shared" si="128"/>
        <v>No Data</v>
      </c>
      <c r="I1641" s="10">
        <f>PasteData!G1644</f>
        <v>0</v>
      </c>
      <c r="J1641" s="10">
        <f>PasteData!H1644</f>
        <v>0</v>
      </c>
    </row>
    <row r="1642" spans="1:10" x14ac:dyDescent="0.3">
      <c r="A1642" s="10" t="str">
        <f>LEFT(PasteData!A1645,19)</f>
        <v/>
      </c>
      <c r="B1642" s="11" t="e">
        <f>IF(PasteData!$U$1="Eastern Daylight Time",View!A1642-(4/24),IF(OR(PasteData!$U$1="Eastern Standard Time",PasteData!$U$1="Central Daylight Time"),View!A1642-(5/24),IF(OR(PasteData!$U$1="Central Standard Time",PasteData!$U$1="Mountain Daylight Time"),View!A1642-(6/24),IF(OR(PasteData!$U$1="Mountain Standard Time",PasteData!$U$1="Pacific Daylight Time"),View!A1642-(7/24),IF(OR(PasteData!$U$1="Pacific Standard Time",PasteData!$U$1="Alaska Daylight Time"),View!A1642-(8/24),IF(PasteData!$U$1="Alaska Standard Time",View!A1642-(9/24),""))))))</f>
        <v>#VALUE!</v>
      </c>
      <c r="C1642" s="10">
        <f>PasteData!C1645</f>
        <v>0</v>
      </c>
      <c r="D1642" s="10">
        <f t="shared" si="126"/>
        <v>5.75</v>
      </c>
      <c r="E1642">
        <f t="shared" si="129"/>
        <v>1</v>
      </c>
      <c r="F1642">
        <f t="shared" si="130"/>
        <v>5.75</v>
      </c>
      <c r="G1642" s="12" t="str">
        <f t="shared" si="127"/>
        <v>Insufficient Data</v>
      </c>
      <c r="H1642" s="13" t="str">
        <f t="shared" si="128"/>
        <v>No Data</v>
      </c>
      <c r="I1642" s="10">
        <f>PasteData!G1645</f>
        <v>0</v>
      </c>
      <c r="J1642" s="10">
        <f>PasteData!H1645</f>
        <v>0</v>
      </c>
    </row>
    <row r="1643" spans="1:10" x14ac:dyDescent="0.3">
      <c r="A1643" s="10" t="str">
        <f>LEFT(PasteData!A1646,19)</f>
        <v/>
      </c>
      <c r="B1643" s="11" t="e">
        <f>IF(PasteData!$U$1="Eastern Daylight Time",View!A1643-(4/24),IF(OR(PasteData!$U$1="Eastern Standard Time",PasteData!$U$1="Central Daylight Time"),View!A1643-(5/24),IF(OR(PasteData!$U$1="Central Standard Time",PasteData!$U$1="Mountain Daylight Time"),View!A1643-(6/24),IF(OR(PasteData!$U$1="Mountain Standard Time",PasteData!$U$1="Pacific Daylight Time"),View!A1643-(7/24),IF(OR(PasteData!$U$1="Pacific Standard Time",PasteData!$U$1="Alaska Daylight Time"),View!A1643-(8/24),IF(PasteData!$U$1="Alaska Standard Time",View!A1643-(9/24),""))))))</f>
        <v>#VALUE!</v>
      </c>
      <c r="C1643" s="10">
        <f>PasteData!C1646</f>
        <v>0</v>
      </c>
      <c r="D1643" s="10">
        <f t="shared" si="126"/>
        <v>5.75</v>
      </c>
      <c r="E1643">
        <f t="shared" si="129"/>
        <v>1</v>
      </c>
      <c r="F1643">
        <f t="shared" si="130"/>
        <v>5.75</v>
      </c>
      <c r="G1643" s="12" t="str">
        <f t="shared" si="127"/>
        <v>Insufficient Data</v>
      </c>
      <c r="H1643" s="13" t="str">
        <f t="shared" si="128"/>
        <v>No Data</v>
      </c>
      <c r="I1643" s="10">
        <f>PasteData!G1646</f>
        <v>0</v>
      </c>
      <c r="J1643" s="10">
        <f>PasteData!H1646</f>
        <v>0</v>
      </c>
    </row>
    <row r="1644" spans="1:10" x14ac:dyDescent="0.3">
      <c r="A1644" s="10" t="str">
        <f>LEFT(PasteData!A1647,19)</f>
        <v/>
      </c>
      <c r="B1644" s="11" t="e">
        <f>IF(PasteData!$U$1="Eastern Daylight Time",View!A1644-(4/24),IF(OR(PasteData!$U$1="Eastern Standard Time",PasteData!$U$1="Central Daylight Time"),View!A1644-(5/24),IF(OR(PasteData!$U$1="Central Standard Time",PasteData!$U$1="Mountain Daylight Time"),View!A1644-(6/24),IF(OR(PasteData!$U$1="Mountain Standard Time",PasteData!$U$1="Pacific Daylight Time"),View!A1644-(7/24),IF(OR(PasteData!$U$1="Pacific Standard Time",PasteData!$U$1="Alaska Daylight Time"),View!A1644-(8/24),IF(PasteData!$U$1="Alaska Standard Time",View!A1644-(9/24),""))))))</f>
        <v>#VALUE!</v>
      </c>
      <c r="C1644" s="10">
        <f>PasteData!C1647</f>
        <v>0</v>
      </c>
      <c r="D1644" s="10">
        <f t="shared" si="126"/>
        <v>5.75</v>
      </c>
      <c r="E1644">
        <f t="shared" si="129"/>
        <v>1</v>
      </c>
      <c r="F1644">
        <f t="shared" si="130"/>
        <v>5.75</v>
      </c>
      <c r="G1644" s="12" t="str">
        <f t="shared" si="127"/>
        <v>Insufficient Data</v>
      </c>
      <c r="H1644" s="13" t="str">
        <f t="shared" si="128"/>
        <v>No Data</v>
      </c>
      <c r="I1644" s="10">
        <f>PasteData!G1647</f>
        <v>0</v>
      </c>
      <c r="J1644" s="10">
        <f>PasteData!H1647</f>
        <v>0</v>
      </c>
    </row>
    <row r="1645" spans="1:10" x14ac:dyDescent="0.3">
      <c r="A1645" s="10" t="str">
        <f>LEFT(PasteData!A1648,19)</f>
        <v/>
      </c>
      <c r="B1645" s="11" t="e">
        <f>IF(PasteData!$U$1="Eastern Daylight Time",View!A1645-(4/24),IF(OR(PasteData!$U$1="Eastern Standard Time",PasteData!$U$1="Central Daylight Time"),View!A1645-(5/24),IF(OR(PasteData!$U$1="Central Standard Time",PasteData!$U$1="Mountain Daylight Time"),View!A1645-(6/24),IF(OR(PasteData!$U$1="Mountain Standard Time",PasteData!$U$1="Pacific Daylight Time"),View!A1645-(7/24),IF(OR(PasteData!$U$1="Pacific Standard Time",PasteData!$U$1="Alaska Daylight Time"),View!A1645-(8/24),IF(PasteData!$U$1="Alaska Standard Time",View!A1645-(9/24),""))))))</f>
        <v>#VALUE!</v>
      </c>
      <c r="C1645" s="10">
        <f>PasteData!C1648</f>
        <v>0</v>
      </c>
      <c r="D1645" s="10">
        <f t="shared" si="126"/>
        <v>5.75</v>
      </c>
      <c r="E1645">
        <f t="shared" si="129"/>
        <v>1</v>
      </c>
      <c r="F1645">
        <f t="shared" si="130"/>
        <v>5.75</v>
      </c>
      <c r="G1645" s="12" t="str">
        <f t="shared" si="127"/>
        <v>Insufficient Data</v>
      </c>
      <c r="H1645" s="13" t="str">
        <f t="shared" si="128"/>
        <v>No Data</v>
      </c>
      <c r="I1645" s="10">
        <f>PasteData!G1648</f>
        <v>0</v>
      </c>
      <c r="J1645" s="10">
        <f>PasteData!H1648</f>
        <v>0</v>
      </c>
    </row>
    <row r="1646" spans="1:10" x14ac:dyDescent="0.3">
      <c r="A1646" s="10" t="str">
        <f>LEFT(PasteData!A1649,19)</f>
        <v/>
      </c>
      <c r="B1646" s="11" t="e">
        <f>IF(PasteData!$U$1="Eastern Daylight Time",View!A1646-(4/24),IF(OR(PasteData!$U$1="Eastern Standard Time",PasteData!$U$1="Central Daylight Time"),View!A1646-(5/24),IF(OR(PasteData!$U$1="Central Standard Time",PasteData!$U$1="Mountain Daylight Time"),View!A1646-(6/24),IF(OR(PasteData!$U$1="Mountain Standard Time",PasteData!$U$1="Pacific Daylight Time"),View!A1646-(7/24),IF(OR(PasteData!$U$1="Pacific Standard Time",PasteData!$U$1="Alaska Daylight Time"),View!A1646-(8/24),IF(PasteData!$U$1="Alaska Standard Time",View!A1646-(9/24),""))))))</f>
        <v>#VALUE!</v>
      </c>
      <c r="C1646" s="10">
        <f>PasteData!C1649</f>
        <v>0</v>
      </c>
      <c r="D1646" s="10">
        <f t="shared" si="126"/>
        <v>5.75</v>
      </c>
      <c r="E1646">
        <f t="shared" si="129"/>
        <v>1</v>
      </c>
      <c r="F1646">
        <f t="shared" si="130"/>
        <v>5.75</v>
      </c>
      <c r="G1646" s="12" t="str">
        <f t="shared" si="127"/>
        <v>Insufficient Data</v>
      </c>
      <c r="H1646" s="13" t="str">
        <f t="shared" si="128"/>
        <v>No Data</v>
      </c>
      <c r="I1646" s="10">
        <f>PasteData!G1649</f>
        <v>0</v>
      </c>
      <c r="J1646" s="10">
        <f>PasteData!H1649</f>
        <v>0</v>
      </c>
    </row>
    <row r="1647" spans="1:10" x14ac:dyDescent="0.3">
      <c r="A1647" s="10" t="str">
        <f>LEFT(PasteData!A1650,19)</f>
        <v/>
      </c>
      <c r="B1647" s="11" t="e">
        <f>IF(PasteData!$U$1="Eastern Daylight Time",View!A1647-(4/24),IF(OR(PasteData!$U$1="Eastern Standard Time",PasteData!$U$1="Central Daylight Time"),View!A1647-(5/24),IF(OR(PasteData!$U$1="Central Standard Time",PasteData!$U$1="Mountain Daylight Time"),View!A1647-(6/24),IF(OR(PasteData!$U$1="Mountain Standard Time",PasteData!$U$1="Pacific Daylight Time"),View!A1647-(7/24),IF(OR(PasteData!$U$1="Pacific Standard Time",PasteData!$U$1="Alaska Daylight Time"),View!A1647-(8/24),IF(PasteData!$U$1="Alaska Standard Time",View!A1647-(9/24),""))))))</f>
        <v>#VALUE!</v>
      </c>
      <c r="C1647" s="10">
        <f>PasteData!C1650</f>
        <v>0</v>
      </c>
      <c r="D1647" s="10">
        <f t="shared" si="126"/>
        <v>5.75</v>
      </c>
      <c r="E1647">
        <f t="shared" si="129"/>
        <v>1</v>
      </c>
      <c r="F1647">
        <f t="shared" si="130"/>
        <v>5.75</v>
      </c>
      <c r="G1647" s="12" t="str">
        <f t="shared" si="127"/>
        <v>Insufficient Data</v>
      </c>
      <c r="H1647" s="13" t="str">
        <f t="shared" si="128"/>
        <v>No Data</v>
      </c>
      <c r="I1647" s="10">
        <f>PasteData!G1650</f>
        <v>0</v>
      </c>
      <c r="J1647" s="10">
        <f>PasteData!H1650</f>
        <v>0</v>
      </c>
    </row>
    <row r="1648" spans="1:10" x14ac:dyDescent="0.3">
      <c r="A1648" s="10" t="str">
        <f>LEFT(PasteData!A1651,19)</f>
        <v/>
      </c>
      <c r="B1648" s="11" t="e">
        <f>IF(PasteData!$U$1="Eastern Daylight Time",View!A1648-(4/24),IF(OR(PasteData!$U$1="Eastern Standard Time",PasteData!$U$1="Central Daylight Time"),View!A1648-(5/24),IF(OR(PasteData!$U$1="Central Standard Time",PasteData!$U$1="Mountain Daylight Time"),View!A1648-(6/24),IF(OR(PasteData!$U$1="Mountain Standard Time",PasteData!$U$1="Pacific Daylight Time"),View!A1648-(7/24),IF(OR(PasteData!$U$1="Pacific Standard Time",PasteData!$U$1="Alaska Daylight Time"),View!A1648-(8/24),IF(PasteData!$U$1="Alaska Standard Time",View!A1648-(9/24),""))))))</f>
        <v>#VALUE!</v>
      </c>
      <c r="C1648" s="10">
        <f>PasteData!C1651</f>
        <v>0</v>
      </c>
      <c r="D1648" s="10">
        <f t="shared" si="126"/>
        <v>5.75</v>
      </c>
      <c r="E1648">
        <f t="shared" si="129"/>
        <v>1</v>
      </c>
      <c r="F1648">
        <f t="shared" si="130"/>
        <v>5.75</v>
      </c>
      <c r="G1648" s="12" t="str">
        <f t="shared" si="127"/>
        <v>Insufficient Data</v>
      </c>
      <c r="H1648" s="13" t="str">
        <f t="shared" si="128"/>
        <v>No Data</v>
      </c>
      <c r="I1648" s="10">
        <f>PasteData!G1651</f>
        <v>0</v>
      </c>
      <c r="J1648" s="10">
        <f>PasteData!H1651</f>
        <v>0</v>
      </c>
    </row>
    <row r="1649" spans="1:10" x14ac:dyDescent="0.3">
      <c r="A1649" s="10" t="str">
        <f>LEFT(PasteData!A1652,19)</f>
        <v/>
      </c>
      <c r="B1649" s="11" t="e">
        <f>IF(PasteData!$U$1="Eastern Daylight Time",View!A1649-(4/24),IF(OR(PasteData!$U$1="Eastern Standard Time",PasteData!$U$1="Central Daylight Time"),View!A1649-(5/24),IF(OR(PasteData!$U$1="Central Standard Time",PasteData!$U$1="Mountain Daylight Time"),View!A1649-(6/24),IF(OR(PasteData!$U$1="Mountain Standard Time",PasteData!$U$1="Pacific Daylight Time"),View!A1649-(7/24),IF(OR(PasteData!$U$1="Pacific Standard Time",PasteData!$U$1="Alaska Daylight Time"),View!A1649-(8/24),IF(PasteData!$U$1="Alaska Standard Time",View!A1649-(9/24),""))))))</f>
        <v>#VALUE!</v>
      </c>
      <c r="C1649" s="10">
        <f>PasteData!C1652</f>
        <v>0</v>
      </c>
      <c r="D1649" s="10">
        <f t="shared" si="126"/>
        <v>5.75</v>
      </c>
      <c r="E1649">
        <f t="shared" si="129"/>
        <v>1</v>
      </c>
      <c r="F1649">
        <f t="shared" si="130"/>
        <v>5.75</v>
      </c>
      <c r="G1649" s="12" t="str">
        <f t="shared" si="127"/>
        <v>Insufficient Data</v>
      </c>
      <c r="H1649" s="13" t="str">
        <f t="shared" si="128"/>
        <v>No Data</v>
      </c>
      <c r="I1649" s="10">
        <f>PasteData!G1652</f>
        <v>0</v>
      </c>
      <c r="J1649" s="10">
        <f>PasteData!H1652</f>
        <v>0</v>
      </c>
    </row>
    <row r="1650" spans="1:10" x14ac:dyDescent="0.3">
      <c r="A1650" s="10" t="str">
        <f>LEFT(PasteData!A1653,19)</f>
        <v/>
      </c>
      <c r="B1650" s="11" t="e">
        <f>IF(PasteData!$U$1="Eastern Daylight Time",View!A1650-(4/24),IF(OR(PasteData!$U$1="Eastern Standard Time",PasteData!$U$1="Central Daylight Time"),View!A1650-(5/24),IF(OR(PasteData!$U$1="Central Standard Time",PasteData!$U$1="Mountain Daylight Time"),View!A1650-(6/24),IF(OR(PasteData!$U$1="Mountain Standard Time",PasteData!$U$1="Pacific Daylight Time"),View!A1650-(7/24),IF(OR(PasteData!$U$1="Pacific Standard Time",PasteData!$U$1="Alaska Daylight Time"),View!A1650-(8/24),IF(PasteData!$U$1="Alaska Standard Time",View!A1650-(9/24),""))))))</f>
        <v>#VALUE!</v>
      </c>
      <c r="C1650" s="10">
        <f>PasteData!C1653</f>
        <v>0</v>
      </c>
      <c r="D1650" s="10">
        <f t="shared" si="126"/>
        <v>5.75</v>
      </c>
      <c r="E1650">
        <f t="shared" si="129"/>
        <v>1</v>
      </c>
      <c r="F1650">
        <f t="shared" si="130"/>
        <v>5.75</v>
      </c>
      <c r="G1650" s="12" t="str">
        <f t="shared" si="127"/>
        <v>Insufficient Data</v>
      </c>
      <c r="H1650" s="13" t="str">
        <f t="shared" si="128"/>
        <v>No Data</v>
      </c>
      <c r="I1650" s="10">
        <f>PasteData!G1653</f>
        <v>0</v>
      </c>
      <c r="J1650" s="10">
        <f>PasteData!H1653</f>
        <v>0</v>
      </c>
    </row>
    <row r="1651" spans="1:10" x14ac:dyDescent="0.3">
      <c r="A1651" s="10" t="str">
        <f>LEFT(PasteData!A1654,19)</f>
        <v/>
      </c>
      <c r="B1651" s="11" t="e">
        <f>IF(PasteData!$U$1="Eastern Daylight Time",View!A1651-(4/24),IF(OR(PasteData!$U$1="Eastern Standard Time",PasteData!$U$1="Central Daylight Time"),View!A1651-(5/24),IF(OR(PasteData!$U$1="Central Standard Time",PasteData!$U$1="Mountain Daylight Time"),View!A1651-(6/24),IF(OR(PasteData!$U$1="Mountain Standard Time",PasteData!$U$1="Pacific Daylight Time"),View!A1651-(7/24),IF(OR(PasteData!$U$1="Pacific Standard Time",PasteData!$U$1="Alaska Daylight Time"),View!A1651-(8/24),IF(PasteData!$U$1="Alaska Standard Time",View!A1651-(9/24),""))))))</f>
        <v>#VALUE!</v>
      </c>
      <c r="C1651" s="10">
        <f>PasteData!C1654</f>
        <v>0</v>
      </c>
      <c r="D1651" s="10">
        <f t="shared" si="126"/>
        <v>5.75</v>
      </c>
      <c r="E1651">
        <f t="shared" si="129"/>
        <v>1</v>
      </c>
      <c r="F1651">
        <f t="shared" si="130"/>
        <v>5.75</v>
      </c>
      <c r="G1651" s="12" t="str">
        <f t="shared" si="127"/>
        <v>Insufficient Data</v>
      </c>
      <c r="H1651" s="13" t="str">
        <f t="shared" si="128"/>
        <v>No Data</v>
      </c>
      <c r="I1651" s="10">
        <f>PasteData!G1654</f>
        <v>0</v>
      </c>
      <c r="J1651" s="10">
        <f>PasteData!H1654</f>
        <v>0</v>
      </c>
    </row>
    <row r="1652" spans="1:10" x14ac:dyDescent="0.3">
      <c r="A1652" s="10" t="str">
        <f>LEFT(PasteData!A1655,19)</f>
        <v/>
      </c>
      <c r="B1652" s="11" t="e">
        <f>IF(PasteData!$U$1="Eastern Daylight Time",View!A1652-(4/24),IF(OR(PasteData!$U$1="Eastern Standard Time",PasteData!$U$1="Central Daylight Time"),View!A1652-(5/24),IF(OR(PasteData!$U$1="Central Standard Time",PasteData!$U$1="Mountain Daylight Time"),View!A1652-(6/24),IF(OR(PasteData!$U$1="Mountain Standard Time",PasteData!$U$1="Pacific Daylight Time"),View!A1652-(7/24),IF(OR(PasteData!$U$1="Pacific Standard Time",PasteData!$U$1="Alaska Daylight Time"),View!A1652-(8/24),IF(PasteData!$U$1="Alaska Standard Time",View!A1652-(9/24),""))))))</f>
        <v>#VALUE!</v>
      </c>
      <c r="C1652" s="10">
        <f>PasteData!C1655</f>
        <v>0</v>
      </c>
      <c r="D1652" s="10">
        <f t="shared" si="126"/>
        <v>5.75</v>
      </c>
      <c r="E1652">
        <f t="shared" si="129"/>
        <v>1</v>
      </c>
      <c r="F1652">
        <f t="shared" si="130"/>
        <v>5.75</v>
      </c>
      <c r="G1652" s="12" t="str">
        <f t="shared" si="127"/>
        <v>Insufficient Data</v>
      </c>
      <c r="H1652" s="13" t="str">
        <f t="shared" si="128"/>
        <v>No Data</v>
      </c>
      <c r="I1652" s="10">
        <f>PasteData!G1655</f>
        <v>0</v>
      </c>
      <c r="J1652" s="10">
        <f>PasteData!H1655</f>
        <v>0</v>
      </c>
    </row>
    <row r="1653" spans="1:10" x14ac:dyDescent="0.3">
      <c r="A1653" s="10" t="str">
        <f>LEFT(PasteData!A1656,19)</f>
        <v/>
      </c>
      <c r="B1653" s="11" t="e">
        <f>IF(PasteData!$U$1="Eastern Daylight Time",View!A1653-(4/24),IF(OR(PasteData!$U$1="Eastern Standard Time",PasteData!$U$1="Central Daylight Time"),View!A1653-(5/24),IF(OR(PasteData!$U$1="Central Standard Time",PasteData!$U$1="Mountain Daylight Time"),View!A1653-(6/24),IF(OR(PasteData!$U$1="Mountain Standard Time",PasteData!$U$1="Pacific Daylight Time"),View!A1653-(7/24),IF(OR(PasteData!$U$1="Pacific Standard Time",PasteData!$U$1="Alaska Daylight Time"),View!A1653-(8/24),IF(PasteData!$U$1="Alaska Standard Time",View!A1653-(9/24),""))))))</f>
        <v>#VALUE!</v>
      </c>
      <c r="C1653" s="10">
        <f>PasteData!C1656</f>
        <v>0</v>
      </c>
      <c r="D1653" s="10">
        <f t="shared" si="126"/>
        <v>5.75</v>
      </c>
      <c r="E1653">
        <f t="shared" si="129"/>
        <v>1</v>
      </c>
      <c r="F1653">
        <f t="shared" si="130"/>
        <v>5.75</v>
      </c>
      <c r="G1653" s="12" t="str">
        <f t="shared" si="127"/>
        <v>Insufficient Data</v>
      </c>
      <c r="H1653" s="13" t="str">
        <f t="shared" si="128"/>
        <v>No Data</v>
      </c>
      <c r="I1653" s="10">
        <f>PasteData!G1656</f>
        <v>0</v>
      </c>
      <c r="J1653" s="10">
        <f>PasteData!H1656</f>
        <v>0</v>
      </c>
    </row>
    <row r="1654" spans="1:10" x14ac:dyDescent="0.3">
      <c r="A1654" s="10" t="str">
        <f>LEFT(PasteData!A1657,19)</f>
        <v/>
      </c>
      <c r="B1654" s="11" t="e">
        <f>IF(PasteData!$U$1="Eastern Daylight Time",View!A1654-(4/24),IF(OR(PasteData!$U$1="Eastern Standard Time",PasteData!$U$1="Central Daylight Time"),View!A1654-(5/24),IF(OR(PasteData!$U$1="Central Standard Time",PasteData!$U$1="Mountain Daylight Time"),View!A1654-(6/24),IF(OR(PasteData!$U$1="Mountain Standard Time",PasteData!$U$1="Pacific Daylight Time"),View!A1654-(7/24),IF(OR(PasteData!$U$1="Pacific Standard Time",PasteData!$U$1="Alaska Daylight Time"),View!A1654-(8/24),IF(PasteData!$U$1="Alaska Standard Time",View!A1654-(9/24),""))))))</f>
        <v>#VALUE!</v>
      </c>
      <c r="C1654" s="10">
        <f>PasteData!C1657</f>
        <v>0</v>
      </c>
      <c r="D1654" s="10">
        <f t="shared" si="126"/>
        <v>5.75</v>
      </c>
      <c r="E1654">
        <f t="shared" si="129"/>
        <v>1</v>
      </c>
      <c r="F1654">
        <f t="shared" si="130"/>
        <v>5.75</v>
      </c>
      <c r="G1654" s="12" t="str">
        <f t="shared" si="127"/>
        <v>Insufficient Data</v>
      </c>
      <c r="H1654" s="13" t="str">
        <f t="shared" si="128"/>
        <v>No Data</v>
      </c>
      <c r="I1654" s="10">
        <f>PasteData!G1657</f>
        <v>0</v>
      </c>
      <c r="J1654" s="10">
        <f>PasteData!H1657</f>
        <v>0</v>
      </c>
    </row>
    <row r="1655" spans="1:10" x14ac:dyDescent="0.3">
      <c r="A1655" s="10" t="str">
        <f>LEFT(PasteData!A1658,19)</f>
        <v/>
      </c>
      <c r="B1655" s="11" t="e">
        <f>IF(PasteData!$U$1="Eastern Daylight Time",View!A1655-(4/24),IF(OR(PasteData!$U$1="Eastern Standard Time",PasteData!$U$1="Central Daylight Time"),View!A1655-(5/24),IF(OR(PasteData!$U$1="Central Standard Time",PasteData!$U$1="Mountain Daylight Time"),View!A1655-(6/24),IF(OR(PasteData!$U$1="Mountain Standard Time",PasteData!$U$1="Pacific Daylight Time"),View!A1655-(7/24),IF(OR(PasteData!$U$1="Pacific Standard Time",PasteData!$U$1="Alaska Daylight Time"),View!A1655-(8/24),IF(PasteData!$U$1="Alaska Standard Time",View!A1655-(9/24),""))))))</f>
        <v>#VALUE!</v>
      </c>
      <c r="C1655" s="10">
        <f>PasteData!C1658</f>
        <v>0</v>
      </c>
      <c r="D1655" s="10">
        <f t="shared" si="126"/>
        <v>5.75</v>
      </c>
      <c r="E1655">
        <f t="shared" si="129"/>
        <v>1</v>
      </c>
      <c r="F1655">
        <f t="shared" si="130"/>
        <v>5.75</v>
      </c>
      <c r="G1655" s="12" t="str">
        <f t="shared" si="127"/>
        <v>Insufficient Data</v>
      </c>
      <c r="H1655" s="13" t="str">
        <f t="shared" si="128"/>
        <v>No Data</v>
      </c>
      <c r="I1655" s="10">
        <f>PasteData!G1658</f>
        <v>0</v>
      </c>
      <c r="J1655" s="10">
        <f>PasteData!H1658</f>
        <v>0</v>
      </c>
    </row>
    <row r="1656" spans="1:10" x14ac:dyDescent="0.3">
      <c r="A1656" s="10" t="str">
        <f>LEFT(PasteData!A1659,19)</f>
        <v/>
      </c>
      <c r="B1656" s="11" t="e">
        <f>IF(PasteData!$U$1="Eastern Daylight Time",View!A1656-(4/24),IF(OR(PasteData!$U$1="Eastern Standard Time",PasteData!$U$1="Central Daylight Time"),View!A1656-(5/24),IF(OR(PasteData!$U$1="Central Standard Time",PasteData!$U$1="Mountain Daylight Time"),View!A1656-(6/24),IF(OR(PasteData!$U$1="Mountain Standard Time",PasteData!$U$1="Pacific Daylight Time"),View!A1656-(7/24),IF(OR(PasteData!$U$1="Pacific Standard Time",PasteData!$U$1="Alaska Daylight Time"),View!A1656-(8/24),IF(PasteData!$U$1="Alaska Standard Time",View!A1656-(9/24),""))))))</f>
        <v>#VALUE!</v>
      </c>
      <c r="C1656" s="10">
        <f>PasteData!C1659</f>
        <v>0</v>
      </c>
      <c r="D1656" s="10">
        <f t="shared" si="126"/>
        <v>5.75</v>
      </c>
      <c r="E1656">
        <f t="shared" si="129"/>
        <v>1</v>
      </c>
      <c r="F1656">
        <f t="shared" si="130"/>
        <v>5.75</v>
      </c>
      <c r="G1656" s="12" t="str">
        <f t="shared" si="127"/>
        <v>Insufficient Data</v>
      </c>
      <c r="H1656" s="13" t="str">
        <f t="shared" si="128"/>
        <v>No Data</v>
      </c>
      <c r="I1656" s="10">
        <f>PasteData!G1659</f>
        <v>0</v>
      </c>
      <c r="J1656" s="10">
        <f>PasteData!H1659</f>
        <v>0</v>
      </c>
    </row>
    <row r="1657" spans="1:10" x14ac:dyDescent="0.3">
      <c r="A1657" s="10" t="str">
        <f>LEFT(PasteData!A1660,19)</f>
        <v/>
      </c>
      <c r="B1657" s="11" t="e">
        <f>IF(PasteData!$U$1="Eastern Daylight Time",View!A1657-(4/24),IF(OR(PasteData!$U$1="Eastern Standard Time",PasteData!$U$1="Central Daylight Time"),View!A1657-(5/24),IF(OR(PasteData!$U$1="Central Standard Time",PasteData!$U$1="Mountain Daylight Time"),View!A1657-(6/24),IF(OR(PasteData!$U$1="Mountain Standard Time",PasteData!$U$1="Pacific Daylight Time"),View!A1657-(7/24),IF(OR(PasteData!$U$1="Pacific Standard Time",PasteData!$U$1="Alaska Daylight Time"),View!A1657-(8/24),IF(PasteData!$U$1="Alaska Standard Time",View!A1657-(9/24),""))))))</f>
        <v>#VALUE!</v>
      </c>
      <c r="C1657" s="10">
        <f>PasteData!C1660</f>
        <v>0</v>
      </c>
      <c r="D1657" s="10">
        <f t="shared" si="126"/>
        <v>5.75</v>
      </c>
      <c r="E1657">
        <f t="shared" si="129"/>
        <v>1</v>
      </c>
      <c r="F1657">
        <f t="shared" si="130"/>
        <v>5.75</v>
      </c>
      <c r="G1657" s="12" t="str">
        <f t="shared" si="127"/>
        <v>Insufficient Data</v>
      </c>
      <c r="H1657" s="13" t="str">
        <f t="shared" si="128"/>
        <v>No Data</v>
      </c>
      <c r="I1657" s="10">
        <f>PasteData!G1660</f>
        <v>0</v>
      </c>
      <c r="J1657" s="10">
        <f>PasteData!H1660</f>
        <v>0</v>
      </c>
    </row>
    <row r="1658" spans="1:10" x14ac:dyDescent="0.3">
      <c r="A1658" s="10" t="str">
        <f>LEFT(PasteData!A1661,19)</f>
        <v/>
      </c>
      <c r="B1658" s="11" t="e">
        <f>IF(PasteData!$U$1="Eastern Daylight Time",View!A1658-(4/24),IF(OR(PasteData!$U$1="Eastern Standard Time",PasteData!$U$1="Central Daylight Time"),View!A1658-(5/24),IF(OR(PasteData!$U$1="Central Standard Time",PasteData!$U$1="Mountain Daylight Time"),View!A1658-(6/24),IF(OR(PasteData!$U$1="Mountain Standard Time",PasteData!$U$1="Pacific Daylight Time"),View!A1658-(7/24),IF(OR(PasteData!$U$1="Pacific Standard Time",PasteData!$U$1="Alaska Daylight Time"),View!A1658-(8/24),IF(PasteData!$U$1="Alaska Standard Time",View!A1658-(9/24),""))))))</f>
        <v>#VALUE!</v>
      </c>
      <c r="C1658" s="10">
        <f>PasteData!C1661</f>
        <v>0</v>
      </c>
      <c r="D1658" s="10">
        <f t="shared" si="126"/>
        <v>5.75</v>
      </c>
      <c r="E1658">
        <f t="shared" si="129"/>
        <v>1</v>
      </c>
      <c r="F1658">
        <f t="shared" si="130"/>
        <v>5.75</v>
      </c>
      <c r="G1658" s="12" t="str">
        <f t="shared" si="127"/>
        <v>Insufficient Data</v>
      </c>
      <c r="H1658" s="13" t="str">
        <f t="shared" si="128"/>
        <v>No Data</v>
      </c>
      <c r="I1658" s="10">
        <f>PasteData!G1661</f>
        <v>0</v>
      </c>
      <c r="J1658" s="10">
        <f>PasteData!H1661</f>
        <v>0</v>
      </c>
    </row>
    <row r="1659" spans="1:10" x14ac:dyDescent="0.3">
      <c r="A1659" s="10" t="str">
        <f>LEFT(PasteData!A1662,19)</f>
        <v/>
      </c>
      <c r="B1659" s="11" t="e">
        <f>IF(PasteData!$U$1="Eastern Daylight Time",View!A1659-(4/24),IF(OR(PasteData!$U$1="Eastern Standard Time",PasteData!$U$1="Central Daylight Time"),View!A1659-(5/24),IF(OR(PasteData!$U$1="Central Standard Time",PasteData!$U$1="Mountain Daylight Time"),View!A1659-(6/24),IF(OR(PasteData!$U$1="Mountain Standard Time",PasteData!$U$1="Pacific Daylight Time"),View!A1659-(7/24),IF(OR(PasteData!$U$1="Pacific Standard Time",PasteData!$U$1="Alaska Daylight Time"),View!A1659-(8/24),IF(PasteData!$U$1="Alaska Standard Time",View!A1659-(9/24),""))))))</f>
        <v>#VALUE!</v>
      </c>
      <c r="C1659" s="10">
        <f>PasteData!C1662</f>
        <v>0</v>
      </c>
      <c r="D1659" s="10">
        <f t="shared" si="126"/>
        <v>5.75</v>
      </c>
      <c r="E1659">
        <f t="shared" si="129"/>
        <v>1</v>
      </c>
      <c r="F1659">
        <f t="shared" si="130"/>
        <v>5.75</v>
      </c>
      <c r="G1659" s="12" t="str">
        <f t="shared" si="127"/>
        <v>Insufficient Data</v>
      </c>
      <c r="H1659" s="13" t="str">
        <f t="shared" si="128"/>
        <v>No Data</v>
      </c>
      <c r="I1659" s="10">
        <f>PasteData!G1662</f>
        <v>0</v>
      </c>
      <c r="J1659" s="10">
        <f>PasteData!H1662</f>
        <v>0</v>
      </c>
    </row>
    <row r="1660" spans="1:10" x14ac:dyDescent="0.3">
      <c r="A1660" s="10" t="str">
        <f>LEFT(PasteData!A1663,19)</f>
        <v/>
      </c>
      <c r="B1660" s="11" t="e">
        <f>IF(PasteData!$U$1="Eastern Daylight Time",View!A1660-(4/24),IF(OR(PasteData!$U$1="Eastern Standard Time",PasteData!$U$1="Central Daylight Time"),View!A1660-(5/24),IF(OR(PasteData!$U$1="Central Standard Time",PasteData!$U$1="Mountain Daylight Time"),View!A1660-(6/24),IF(OR(PasteData!$U$1="Mountain Standard Time",PasteData!$U$1="Pacific Daylight Time"),View!A1660-(7/24),IF(OR(PasteData!$U$1="Pacific Standard Time",PasteData!$U$1="Alaska Daylight Time"),View!A1660-(8/24),IF(PasteData!$U$1="Alaska Standard Time",View!A1660-(9/24),""))))))</f>
        <v>#VALUE!</v>
      </c>
      <c r="C1660" s="10">
        <f>PasteData!C1663</f>
        <v>0</v>
      </c>
      <c r="D1660" s="10">
        <f t="shared" si="126"/>
        <v>5.75</v>
      </c>
      <c r="E1660">
        <f t="shared" si="129"/>
        <v>1</v>
      </c>
      <c r="F1660">
        <f t="shared" si="130"/>
        <v>5.75</v>
      </c>
      <c r="G1660" s="12" t="str">
        <f t="shared" si="127"/>
        <v>Insufficient Data</v>
      </c>
      <c r="H1660" s="13" t="str">
        <f t="shared" si="128"/>
        <v>No Data</v>
      </c>
      <c r="I1660" s="10">
        <f>PasteData!G1663</f>
        <v>0</v>
      </c>
      <c r="J1660" s="10">
        <f>PasteData!H1663</f>
        <v>0</v>
      </c>
    </row>
    <row r="1661" spans="1:10" x14ac:dyDescent="0.3">
      <c r="A1661" s="10" t="str">
        <f>LEFT(PasteData!A1664,19)</f>
        <v/>
      </c>
      <c r="B1661" s="11" t="e">
        <f>IF(PasteData!$U$1="Eastern Daylight Time",View!A1661-(4/24),IF(OR(PasteData!$U$1="Eastern Standard Time",PasteData!$U$1="Central Daylight Time"),View!A1661-(5/24),IF(OR(PasteData!$U$1="Central Standard Time",PasteData!$U$1="Mountain Daylight Time"),View!A1661-(6/24),IF(OR(PasteData!$U$1="Mountain Standard Time",PasteData!$U$1="Pacific Daylight Time"),View!A1661-(7/24),IF(OR(PasteData!$U$1="Pacific Standard Time",PasteData!$U$1="Alaska Daylight Time"),View!A1661-(8/24),IF(PasteData!$U$1="Alaska Standard Time",View!A1661-(9/24),""))))))</f>
        <v>#VALUE!</v>
      </c>
      <c r="C1661" s="10">
        <f>PasteData!C1664</f>
        <v>0</v>
      </c>
      <c r="D1661" s="10">
        <f t="shared" si="126"/>
        <v>5.75</v>
      </c>
      <c r="E1661">
        <f t="shared" si="129"/>
        <v>1</v>
      </c>
      <c r="F1661">
        <f t="shared" si="130"/>
        <v>5.75</v>
      </c>
      <c r="G1661" s="12" t="str">
        <f t="shared" si="127"/>
        <v>Insufficient Data</v>
      </c>
      <c r="H1661" s="13" t="str">
        <f t="shared" si="128"/>
        <v>No Data</v>
      </c>
      <c r="I1661" s="10">
        <f>PasteData!G1664</f>
        <v>0</v>
      </c>
      <c r="J1661" s="10">
        <f>PasteData!H1664</f>
        <v>0</v>
      </c>
    </row>
    <row r="1662" spans="1:10" x14ac:dyDescent="0.3">
      <c r="A1662" s="10" t="str">
        <f>LEFT(PasteData!A1665,19)</f>
        <v/>
      </c>
      <c r="B1662" s="11" t="e">
        <f>IF(PasteData!$U$1="Eastern Daylight Time",View!A1662-(4/24),IF(OR(PasteData!$U$1="Eastern Standard Time",PasteData!$U$1="Central Daylight Time"),View!A1662-(5/24),IF(OR(PasteData!$U$1="Central Standard Time",PasteData!$U$1="Mountain Daylight Time"),View!A1662-(6/24),IF(OR(PasteData!$U$1="Mountain Standard Time",PasteData!$U$1="Pacific Daylight Time"),View!A1662-(7/24),IF(OR(PasteData!$U$1="Pacific Standard Time",PasteData!$U$1="Alaska Daylight Time"),View!A1662-(8/24),IF(PasteData!$U$1="Alaska Standard Time",View!A1662-(9/24),""))))))</f>
        <v>#VALUE!</v>
      </c>
      <c r="C1662" s="10">
        <f>PasteData!C1665</f>
        <v>0</v>
      </c>
      <c r="D1662" s="10">
        <f t="shared" si="126"/>
        <v>5.75</v>
      </c>
      <c r="E1662">
        <f t="shared" si="129"/>
        <v>1</v>
      </c>
      <c r="F1662">
        <f t="shared" si="130"/>
        <v>5.75</v>
      </c>
      <c r="G1662" s="12" t="str">
        <f t="shared" si="127"/>
        <v>Insufficient Data</v>
      </c>
      <c r="H1662" s="13" t="str">
        <f t="shared" si="128"/>
        <v>No Data</v>
      </c>
      <c r="I1662" s="10">
        <f>PasteData!G1665</f>
        <v>0</v>
      </c>
      <c r="J1662" s="10">
        <f>PasteData!H1665</f>
        <v>0</v>
      </c>
    </row>
    <row r="1663" spans="1:10" x14ac:dyDescent="0.3">
      <c r="A1663" s="10" t="str">
        <f>LEFT(PasteData!A1666,19)</f>
        <v/>
      </c>
      <c r="B1663" s="11" t="e">
        <f>IF(PasteData!$U$1="Eastern Daylight Time",View!A1663-(4/24),IF(OR(PasteData!$U$1="Eastern Standard Time",PasteData!$U$1="Central Daylight Time"),View!A1663-(5/24),IF(OR(PasteData!$U$1="Central Standard Time",PasteData!$U$1="Mountain Daylight Time"),View!A1663-(6/24),IF(OR(PasteData!$U$1="Mountain Standard Time",PasteData!$U$1="Pacific Daylight Time"),View!A1663-(7/24),IF(OR(PasteData!$U$1="Pacific Standard Time",PasteData!$U$1="Alaska Daylight Time"),View!A1663-(8/24),IF(PasteData!$U$1="Alaska Standard Time",View!A1663-(9/24),""))))))</f>
        <v>#VALUE!</v>
      </c>
      <c r="C1663" s="10">
        <f>PasteData!C1666</f>
        <v>0</v>
      </c>
      <c r="D1663" s="10">
        <f t="shared" si="126"/>
        <v>5.75</v>
      </c>
      <c r="E1663">
        <f t="shared" si="129"/>
        <v>1</v>
      </c>
      <c r="F1663">
        <f t="shared" si="130"/>
        <v>5.75</v>
      </c>
      <c r="G1663" s="12" t="str">
        <f t="shared" si="127"/>
        <v>Insufficient Data</v>
      </c>
      <c r="H1663" s="13" t="str">
        <f t="shared" si="128"/>
        <v>No Data</v>
      </c>
      <c r="I1663" s="10">
        <f>PasteData!G1666</f>
        <v>0</v>
      </c>
      <c r="J1663" s="10">
        <f>PasteData!H1666</f>
        <v>0</v>
      </c>
    </row>
    <row r="1664" spans="1:10" x14ac:dyDescent="0.3">
      <c r="A1664" s="10" t="str">
        <f>LEFT(PasteData!A1667,19)</f>
        <v/>
      </c>
      <c r="B1664" s="11" t="e">
        <f>IF(PasteData!$U$1="Eastern Daylight Time",View!A1664-(4/24),IF(OR(PasteData!$U$1="Eastern Standard Time",PasteData!$U$1="Central Daylight Time"),View!A1664-(5/24),IF(OR(PasteData!$U$1="Central Standard Time",PasteData!$U$1="Mountain Daylight Time"),View!A1664-(6/24),IF(OR(PasteData!$U$1="Mountain Standard Time",PasteData!$U$1="Pacific Daylight Time"),View!A1664-(7/24),IF(OR(PasteData!$U$1="Pacific Standard Time",PasteData!$U$1="Alaska Daylight Time"),View!A1664-(8/24),IF(PasteData!$U$1="Alaska Standard Time",View!A1664-(9/24),""))))))</f>
        <v>#VALUE!</v>
      </c>
      <c r="C1664" s="10">
        <f>PasteData!C1667</f>
        <v>0</v>
      </c>
      <c r="D1664" s="10">
        <f t="shared" si="126"/>
        <v>5.75</v>
      </c>
      <c r="E1664">
        <f t="shared" si="129"/>
        <v>1</v>
      </c>
      <c r="F1664">
        <f t="shared" si="130"/>
        <v>5.75</v>
      </c>
      <c r="G1664" s="12" t="str">
        <f t="shared" si="127"/>
        <v>Insufficient Data</v>
      </c>
      <c r="H1664" s="13" t="str">
        <f t="shared" si="128"/>
        <v>No Data</v>
      </c>
      <c r="I1664" s="10">
        <f>PasteData!G1667</f>
        <v>0</v>
      </c>
      <c r="J1664" s="10">
        <f>PasteData!H1667</f>
        <v>0</v>
      </c>
    </row>
    <row r="1665" spans="1:10" x14ac:dyDescent="0.3">
      <c r="A1665" s="10" t="str">
        <f>LEFT(PasteData!A1668,19)</f>
        <v/>
      </c>
      <c r="B1665" s="11" t="e">
        <f>IF(PasteData!$U$1="Eastern Daylight Time",View!A1665-(4/24),IF(OR(PasteData!$U$1="Eastern Standard Time",PasteData!$U$1="Central Daylight Time"),View!A1665-(5/24),IF(OR(PasteData!$U$1="Central Standard Time",PasteData!$U$1="Mountain Daylight Time"),View!A1665-(6/24),IF(OR(PasteData!$U$1="Mountain Standard Time",PasteData!$U$1="Pacific Daylight Time"),View!A1665-(7/24),IF(OR(PasteData!$U$1="Pacific Standard Time",PasteData!$U$1="Alaska Daylight Time"),View!A1665-(8/24),IF(PasteData!$U$1="Alaska Standard Time",View!A1665-(9/24),""))))))</f>
        <v>#VALUE!</v>
      </c>
      <c r="C1665" s="10">
        <f>PasteData!C1668</f>
        <v>0</v>
      </c>
      <c r="D1665" s="10">
        <f t="shared" si="126"/>
        <v>5.75</v>
      </c>
      <c r="E1665">
        <f t="shared" si="129"/>
        <v>1</v>
      </c>
      <c r="F1665">
        <f t="shared" si="130"/>
        <v>5.75</v>
      </c>
      <c r="G1665" s="12" t="str">
        <f t="shared" si="127"/>
        <v>Insufficient Data</v>
      </c>
      <c r="H1665" s="13" t="str">
        <f t="shared" si="128"/>
        <v>No Data</v>
      </c>
      <c r="I1665" s="10">
        <f>PasteData!G1668</f>
        <v>0</v>
      </c>
      <c r="J1665" s="10">
        <f>PasteData!H1668</f>
        <v>0</v>
      </c>
    </row>
    <row r="1666" spans="1:10" x14ac:dyDescent="0.3">
      <c r="A1666" s="10" t="str">
        <f>LEFT(PasteData!A1669,19)</f>
        <v/>
      </c>
      <c r="B1666" s="11" t="e">
        <f>IF(PasteData!$U$1="Eastern Daylight Time",View!A1666-(4/24),IF(OR(PasteData!$U$1="Eastern Standard Time",PasteData!$U$1="Central Daylight Time"),View!A1666-(5/24),IF(OR(PasteData!$U$1="Central Standard Time",PasteData!$U$1="Mountain Daylight Time"),View!A1666-(6/24),IF(OR(PasteData!$U$1="Mountain Standard Time",PasteData!$U$1="Pacific Daylight Time"),View!A1666-(7/24),IF(OR(PasteData!$U$1="Pacific Standard Time",PasteData!$U$1="Alaska Daylight Time"),View!A1666-(8/24),IF(PasteData!$U$1="Alaska Standard Time",View!A1666-(9/24),""))))))</f>
        <v>#VALUE!</v>
      </c>
      <c r="C1666" s="10">
        <f>PasteData!C1669</f>
        <v>0</v>
      </c>
      <c r="D1666" s="10">
        <f t="shared" ref="D1666:D1729" si="131">IF(C1666&lt;=343,0.52*C1666-0.086*J1666+5.75,(0.46*C1666)+(0.000393*(C1666)^2)+2.97)</f>
        <v>5.75</v>
      </c>
      <c r="E1666">
        <f t="shared" si="129"/>
        <v>1</v>
      </c>
      <c r="F1666">
        <f t="shared" si="130"/>
        <v>5.75</v>
      </c>
      <c r="G1666" s="12" t="str">
        <f t="shared" si="127"/>
        <v>Insufficient Data</v>
      </c>
      <c r="H1666" s="13" t="str">
        <f t="shared" si="128"/>
        <v>No Data</v>
      </c>
      <c r="I1666" s="10">
        <f>PasteData!G1669</f>
        <v>0</v>
      </c>
      <c r="J1666" s="10">
        <f>PasteData!H1669</f>
        <v>0</v>
      </c>
    </row>
    <row r="1667" spans="1:10" x14ac:dyDescent="0.3">
      <c r="A1667" s="10" t="str">
        <f>LEFT(PasteData!A1670,19)</f>
        <v/>
      </c>
      <c r="B1667" s="11" t="e">
        <f>IF(PasteData!$U$1="Eastern Daylight Time",View!A1667-(4/24),IF(OR(PasteData!$U$1="Eastern Standard Time",PasteData!$U$1="Central Daylight Time"),View!A1667-(5/24),IF(OR(PasteData!$U$1="Central Standard Time",PasteData!$U$1="Mountain Daylight Time"),View!A1667-(6/24),IF(OR(PasteData!$U$1="Mountain Standard Time",PasteData!$U$1="Pacific Daylight Time"),View!A1667-(7/24),IF(OR(PasteData!$U$1="Pacific Standard Time",PasteData!$U$1="Alaska Daylight Time"),View!A1667-(8/24),IF(PasteData!$U$1="Alaska Standard Time",View!A1667-(9/24),""))))))</f>
        <v>#VALUE!</v>
      </c>
      <c r="C1667" s="10">
        <f>PasteData!C1670</f>
        <v>0</v>
      </c>
      <c r="D1667" s="10">
        <f t="shared" si="131"/>
        <v>5.75</v>
      </c>
      <c r="E1667">
        <f t="shared" si="129"/>
        <v>1</v>
      </c>
      <c r="F1667">
        <f t="shared" si="130"/>
        <v>5.75</v>
      </c>
      <c r="G1667" s="12" t="str">
        <f t="shared" ref="G1667:G1730" si="132">IF(COUNTBLANK(A1667:A1678)&gt;=12,"Insufficient Data",ROUND(IF(AND(TRUNC(F1667,1)&gt;=0,TRUNC(F1667,1)&lt;=12),(50/12)*TRUNC(F1667,1),IF(AND(TRUNC(F1667,1)&gt;=12.1,TRUNC(F1667,1)&lt;=35.4),(49/23.3)*(TRUNC(F1667,1)-12.1)+51,IF(AND(TRUNC(F1667,1)&gt;=35.5,TRUNC(F1667,1)&lt;=55.4),(49/19.9)*(TRUNC(F1667,1)-35.5)+101,IF(AND(TRUNC(F1667,1)&gt;=55.5,TRUNC(F1667,1)&lt;=150.4),(49/94.9)*(TRUNC(F1667,1)-55.5)+151,IF(AND(TRUNC(F1667,1)&gt;=150.5,TRUNC(F1667,1)&lt;=250.4),(99/99.9)*(TRUNC(F1667,1)-150.5)+201,IF(AND(TRUNC(F1667,1)&gt;=250.5,TRUNC(F1667,1)&lt;=350.4),(99/99.9)*(TRUNC(F1667,1)-250.5)+301,IF(TRUNC(F1667,1)&gt;=350.5,(99/149.9)*(TRUNC(F1667,1)-350.5)+401,"No Data"))))))),0))</f>
        <v>Insufficient Data</v>
      </c>
      <c r="H1667" s="13" t="str">
        <f t="shared" ref="H1667:H1730" si="133">IF(ISNUMBER(G1667),IF(AND(G1667&gt;=0,G1667&lt;=50),"Good",IF(AND(G1667&gt;=50,G1667&lt;=100),"Moderate",IF(AND(G1667&gt;=101,G1667&lt;=150),"Unhealthy for Sensitive Groups",IF(AND(G1667&gt;=151,G1667&lt;=200),"Unhealthy",IF(AND(G1667&gt;=201,G1667&lt;=300),"Very Unhealthy",IF(AND(G1667&gt;=301,G1667&lt;=500),"Hazardous",IF(G1667&gt;500,"Beyond the AQI","No Data"))))))),"No Data")</f>
        <v>No Data</v>
      </c>
      <c r="I1667" s="10">
        <f>PasteData!G1670</f>
        <v>0</v>
      </c>
      <c r="J1667" s="10">
        <f>PasteData!H1670</f>
        <v>0</v>
      </c>
    </row>
    <row r="1668" spans="1:10" x14ac:dyDescent="0.3">
      <c r="A1668" s="10" t="str">
        <f>LEFT(PasteData!A1671,19)</f>
        <v/>
      </c>
      <c r="B1668" s="11" t="e">
        <f>IF(PasteData!$U$1="Eastern Daylight Time",View!A1668-(4/24),IF(OR(PasteData!$U$1="Eastern Standard Time",PasteData!$U$1="Central Daylight Time"),View!A1668-(5/24),IF(OR(PasteData!$U$1="Central Standard Time",PasteData!$U$1="Mountain Daylight Time"),View!A1668-(6/24),IF(OR(PasteData!$U$1="Mountain Standard Time",PasteData!$U$1="Pacific Daylight Time"),View!A1668-(7/24),IF(OR(PasteData!$U$1="Pacific Standard Time",PasteData!$U$1="Alaska Daylight Time"),View!A1668-(8/24),IF(PasteData!$U$1="Alaska Standard Time",View!A1668-(9/24),""))))))</f>
        <v>#VALUE!</v>
      </c>
      <c r="C1668" s="10">
        <f>PasteData!C1671</f>
        <v>0</v>
      </c>
      <c r="D1668" s="10">
        <f t="shared" si="131"/>
        <v>5.75</v>
      </c>
      <c r="E1668">
        <f t="shared" si="129"/>
        <v>1</v>
      </c>
      <c r="F1668">
        <f t="shared" si="130"/>
        <v>5.75</v>
      </c>
      <c r="G1668" s="12" t="str">
        <f t="shared" si="132"/>
        <v>Insufficient Data</v>
      </c>
      <c r="H1668" s="13" t="str">
        <f t="shared" si="133"/>
        <v>No Data</v>
      </c>
      <c r="I1668" s="10">
        <f>PasteData!G1671</f>
        <v>0</v>
      </c>
      <c r="J1668" s="10">
        <f>PasteData!H1671</f>
        <v>0</v>
      </c>
    </row>
    <row r="1669" spans="1:10" x14ac:dyDescent="0.3">
      <c r="A1669" s="10" t="str">
        <f>LEFT(PasteData!A1672,19)</f>
        <v/>
      </c>
      <c r="B1669" s="11" t="e">
        <f>IF(PasteData!$U$1="Eastern Daylight Time",View!A1669-(4/24),IF(OR(PasteData!$U$1="Eastern Standard Time",PasteData!$U$1="Central Daylight Time"),View!A1669-(5/24),IF(OR(PasteData!$U$1="Central Standard Time",PasteData!$U$1="Mountain Daylight Time"),View!A1669-(6/24),IF(OR(PasteData!$U$1="Mountain Standard Time",PasteData!$U$1="Pacific Daylight Time"),View!A1669-(7/24),IF(OR(PasteData!$U$1="Pacific Standard Time",PasteData!$U$1="Alaska Daylight Time"),View!A1669-(8/24),IF(PasteData!$U$1="Alaska Standard Time",View!A1669-(9/24),""))))))</f>
        <v>#VALUE!</v>
      </c>
      <c r="C1669" s="10">
        <f>PasteData!C1672</f>
        <v>0</v>
      </c>
      <c r="D1669" s="10">
        <f t="shared" si="131"/>
        <v>5.75</v>
      </c>
      <c r="E1669">
        <f t="shared" si="129"/>
        <v>1</v>
      </c>
      <c r="F1669">
        <f t="shared" si="130"/>
        <v>5.75</v>
      </c>
      <c r="G1669" s="12" t="str">
        <f t="shared" si="132"/>
        <v>Insufficient Data</v>
      </c>
      <c r="H1669" s="13" t="str">
        <f t="shared" si="133"/>
        <v>No Data</v>
      </c>
      <c r="I1669" s="10">
        <f>PasteData!G1672</f>
        <v>0</v>
      </c>
      <c r="J1669" s="10">
        <f>PasteData!H1672</f>
        <v>0</v>
      </c>
    </row>
    <row r="1670" spans="1:10" x14ac:dyDescent="0.3">
      <c r="A1670" s="10" t="str">
        <f>LEFT(PasteData!A1673,19)</f>
        <v/>
      </c>
      <c r="B1670" s="11" t="e">
        <f>IF(PasteData!$U$1="Eastern Daylight Time",View!A1670-(4/24),IF(OR(PasteData!$U$1="Eastern Standard Time",PasteData!$U$1="Central Daylight Time"),View!A1670-(5/24),IF(OR(PasteData!$U$1="Central Standard Time",PasteData!$U$1="Mountain Daylight Time"),View!A1670-(6/24),IF(OR(PasteData!$U$1="Mountain Standard Time",PasteData!$U$1="Pacific Daylight Time"),View!A1670-(7/24),IF(OR(PasteData!$U$1="Pacific Standard Time",PasteData!$U$1="Alaska Daylight Time"),View!A1670-(8/24),IF(PasteData!$U$1="Alaska Standard Time",View!A1670-(9/24),""))))))</f>
        <v>#VALUE!</v>
      </c>
      <c r="C1670" s="10">
        <f>PasteData!C1673</f>
        <v>0</v>
      </c>
      <c r="D1670" s="10">
        <f t="shared" si="131"/>
        <v>5.75</v>
      </c>
      <c r="E1670">
        <f t="shared" si="129"/>
        <v>1</v>
      </c>
      <c r="F1670">
        <f t="shared" si="130"/>
        <v>5.75</v>
      </c>
      <c r="G1670" s="12" t="str">
        <f t="shared" si="132"/>
        <v>Insufficient Data</v>
      </c>
      <c r="H1670" s="13" t="str">
        <f t="shared" si="133"/>
        <v>No Data</v>
      </c>
      <c r="I1670" s="10">
        <f>PasteData!G1673</f>
        <v>0</v>
      </c>
      <c r="J1670" s="10">
        <f>PasteData!H1673</f>
        <v>0</v>
      </c>
    </row>
    <row r="1671" spans="1:10" x14ac:dyDescent="0.3">
      <c r="A1671" s="10" t="str">
        <f>LEFT(PasteData!A1674,19)</f>
        <v/>
      </c>
      <c r="B1671" s="11" t="e">
        <f>IF(PasteData!$U$1="Eastern Daylight Time",View!A1671-(4/24),IF(OR(PasteData!$U$1="Eastern Standard Time",PasteData!$U$1="Central Daylight Time"),View!A1671-(5/24),IF(OR(PasteData!$U$1="Central Standard Time",PasteData!$U$1="Mountain Daylight Time"),View!A1671-(6/24),IF(OR(PasteData!$U$1="Mountain Standard Time",PasteData!$U$1="Pacific Daylight Time"),View!A1671-(7/24),IF(OR(PasteData!$U$1="Pacific Standard Time",PasteData!$U$1="Alaska Daylight Time"),View!A1671-(8/24),IF(PasteData!$U$1="Alaska Standard Time",View!A1671-(9/24),""))))))</f>
        <v>#VALUE!</v>
      </c>
      <c r="C1671" s="10">
        <f>PasteData!C1674</f>
        <v>0</v>
      </c>
      <c r="D1671" s="10">
        <f t="shared" si="131"/>
        <v>5.75</v>
      </c>
      <c r="E1671">
        <f t="shared" si="129"/>
        <v>1</v>
      </c>
      <c r="F1671">
        <f t="shared" si="130"/>
        <v>5.75</v>
      </c>
      <c r="G1671" s="12" t="str">
        <f t="shared" si="132"/>
        <v>Insufficient Data</v>
      </c>
      <c r="H1671" s="13" t="str">
        <f t="shared" si="133"/>
        <v>No Data</v>
      </c>
      <c r="I1671" s="10">
        <f>PasteData!G1674</f>
        <v>0</v>
      </c>
      <c r="J1671" s="10">
        <f>PasteData!H1674</f>
        <v>0</v>
      </c>
    </row>
    <row r="1672" spans="1:10" x14ac:dyDescent="0.3">
      <c r="A1672" s="10" t="str">
        <f>LEFT(PasteData!A1675,19)</f>
        <v/>
      </c>
      <c r="B1672" s="11" t="e">
        <f>IF(PasteData!$U$1="Eastern Daylight Time",View!A1672-(4/24),IF(OR(PasteData!$U$1="Eastern Standard Time",PasteData!$U$1="Central Daylight Time"),View!A1672-(5/24),IF(OR(PasteData!$U$1="Central Standard Time",PasteData!$U$1="Mountain Daylight Time"),View!A1672-(6/24),IF(OR(PasteData!$U$1="Mountain Standard Time",PasteData!$U$1="Pacific Daylight Time"),View!A1672-(7/24),IF(OR(PasteData!$U$1="Pacific Standard Time",PasteData!$U$1="Alaska Daylight Time"),View!A1672-(8/24),IF(PasteData!$U$1="Alaska Standard Time",View!A1672-(9/24),""))))))</f>
        <v>#VALUE!</v>
      </c>
      <c r="C1672" s="10">
        <f>PasteData!C1675</f>
        <v>0</v>
      </c>
      <c r="D1672" s="10">
        <f t="shared" si="131"/>
        <v>5.75</v>
      </c>
      <c r="E1672">
        <f t="shared" si="129"/>
        <v>1</v>
      </c>
      <c r="F1672">
        <f t="shared" si="130"/>
        <v>5.75</v>
      </c>
      <c r="G1672" s="12" t="str">
        <f t="shared" si="132"/>
        <v>Insufficient Data</v>
      </c>
      <c r="H1672" s="13" t="str">
        <f t="shared" si="133"/>
        <v>No Data</v>
      </c>
      <c r="I1672" s="10">
        <f>PasteData!G1675</f>
        <v>0</v>
      </c>
      <c r="J1672" s="10">
        <f>PasteData!H1675</f>
        <v>0</v>
      </c>
    </row>
    <row r="1673" spans="1:10" x14ac:dyDescent="0.3">
      <c r="A1673" s="10" t="str">
        <f>LEFT(PasteData!A1676,19)</f>
        <v/>
      </c>
      <c r="B1673" s="11" t="e">
        <f>IF(PasteData!$U$1="Eastern Daylight Time",View!A1673-(4/24),IF(OR(PasteData!$U$1="Eastern Standard Time",PasteData!$U$1="Central Daylight Time"),View!A1673-(5/24),IF(OR(PasteData!$U$1="Central Standard Time",PasteData!$U$1="Mountain Daylight Time"),View!A1673-(6/24),IF(OR(PasteData!$U$1="Mountain Standard Time",PasteData!$U$1="Pacific Daylight Time"),View!A1673-(7/24),IF(OR(PasteData!$U$1="Pacific Standard Time",PasteData!$U$1="Alaska Daylight Time"),View!A1673-(8/24),IF(PasteData!$U$1="Alaska Standard Time",View!A1673-(9/24),""))))))</f>
        <v>#VALUE!</v>
      </c>
      <c r="C1673" s="10">
        <f>PasteData!C1676</f>
        <v>0</v>
      </c>
      <c r="D1673" s="10">
        <f t="shared" si="131"/>
        <v>5.75</v>
      </c>
      <c r="E1673">
        <f t="shared" si="129"/>
        <v>1</v>
      </c>
      <c r="F1673">
        <f t="shared" si="130"/>
        <v>5.75</v>
      </c>
      <c r="G1673" s="12" t="str">
        <f t="shared" si="132"/>
        <v>Insufficient Data</v>
      </c>
      <c r="H1673" s="13" t="str">
        <f t="shared" si="133"/>
        <v>No Data</v>
      </c>
      <c r="I1673" s="10">
        <f>PasteData!G1676</f>
        <v>0</v>
      </c>
      <c r="J1673" s="10">
        <f>PasteData!H1676</f>
        <v>0</v>
      </c>
    </row>
    <row r="1674" spans="1:10" x14ac:dyDescent="0.3">
      <c r="A1674" s="10" t="str">
        <f>LEFT(PasteData!A1677,19)</f>
        <v/>
      </c>
      <c r="B1674" s="11" t="e">
        <f>IF(PasteData!$U$1="Eastern Daylight Time",View!A1674-(4/24),IF(OR(PasteData!$U$1="Eastern Standard Time",PasteData!$U$1="Central Daylight Time"),View!A1674-(5/24),IF(OR(PasteData!$U$1="Central Standard Time",PasteData!$U$1="Mountain Daylight Time"),View!A1674-(6/24),IF(OR(PasteData!$U$1="Mountain Standard Time",PasteData!$U$1="Pacific Daylight Time"),View!A1674-(7/24),IF(OR(PasteData!$U$1="Pacific Standard Time",PasteData!$U$1="Alaska Daylight Time"),View!A1674-(8/24),IF(PasteData!$U$1="Alaska Standard Time",View!A1674-(9/24),""))))))</f>
        <v>#VALUE!</v>
      </c>
      <c r="C1674" s="10">
        <f>PasteData!C1677</f>
        <v>0</v>
      </c>
      <c r="D1674" s="10">
        <f t="shared" si="131"/>
        <v>5.75</v>
      </c>
      <c r="E1674">
        <f t="shared" si="129"/>
        <v>1</v>
      </c>
      <c r="F1674">
        <f t="shared" si="130"/>
        <v>5.75</v>
      </c>
      <c r="G1674" s="12" t="str">
        <f t="shared" si="132"/>
        <v>Insufficient Data</v>
      </c>
      <c r="H1674" s="13" t="str">
        <f t="shared" si="133"/>
        <v>No Data</v>
      </c>
      <c r="I1674" s="10">
        <f>PasteData!G1677</f>
        <v>0</v>
      </c>
      <c r="J1674" s="10">
        <f>PasteData!H1677</f>
        <v>0</v>
      </c>
    </row>
    <row r="1675" spans="1:10" x14ac:dyDescent="0.3">
      <c r="A1675" s="10" t="str">
        <f>LEFT(PasteData!A1678,19)</f>
        <v/>
      </c>
      <c r="B1675" s="11" t="e">
        <f>IF(PasteData!$U$1="Eastern Daylight Time",View!A1675-(4/24),IF(OR(PasteData!$U$1="Eastern Standard Time",PasteData!$U$1="Central Daylight Time"),View!A1675-(5/24),IF(OR(PasteData!$U$1="Central Standard Time",PasteData!$U$1="Mountain Daylight Time"),View!A1675-(6/24),IF(OR(PasteData!$U$1="Mountain Standard Time",PasteData!$U$1="Pacific Daylight Time"),View!A1675-(7/24),IF(OR(PasteData!$U$1="Pacific Standard Time",PasteData!$U$1="Alaska Daylight Time"),View!A1675-(8/24),IF(PasteData!$U$1="Alaska Standard Time",View!A1675-(9/24),""))))))</f>
        <v>#VALUE!</v>
      </c>
      <c r="C1675" s="10">
        <f>PasteData!C1678</f>
        <v>0</v>
      </c>
      <c r="D1675" s="10">
        <f t="shared" si="131"/>
        <v>5.75</v>
      </c>
      <c r="E1675">
        <f t="shared" si="129"/>
        <v>1</v>
      </c>
      <c r="F1675">
        <f t="shared" si="130"/>
        <v>5.75</v>
      </c>
      <c r="G1675" s="12" t="str">
        <f t="shared" si="132"/>
        <v>Insufficient Data</v>
      </c>
      <c r="H1675" s="13" t="str">
        <f t="shared" si="133"/>
        <v>No Data</v>
      </c>
      <c r="I1675" s="10">
        <f>PasteData!G1678</f>
        <v>0</v>
      </c>
      <c r="J1675" s="10">
        <f>PasteData!H1678</f>
        <v>0</v>
      </c>
    </row>
    <row r="1676" spans="1:10" x14ac:dyDescent="0.3">
      <c r="A1676" s="10" t="str">
        <f>LEFT(PasteData!A1679,19)</f>
        <v/>
      </c>
      <c r="B1676" s="11" t="e">
        <f>IF(PasteData!$U$1="Eastern Daylight Time",View!A1676-(4/24),IF(OR(PasteData!$U$1="Eastern Standard Time",PasteData!$U$1="Central Daylight Time"),View!A1676-(5/24),IF(OR(PasteData!$U$1="Central Standard Time",PasteData!$U$1="Mountain Daylight Time"),View!A1676-(6/24),IF(OR(PasteData!$U$1="Mountain Standard Time",PasteData!$U$1="Pacific Daylight Time"),View!A1676-(7/24),IF(OR(PasteData!$U$1="Pacific Standard Time",PasteData!$U$1="Alaska Daylight Time"),View!A1676-(8/24),IF(PasteData!$U$1="Alaska Standard Time",View!A1676-(9/24),""))))))</f>
        <v>#VALUE!</v>
      </c>
      <c r="C1676" s="10">
        <f>PasteData!C1679</f>
        <v>0</v>
      </c>
      <c r="D1676" s="10">
        <f t="shared" si="131"/>
        <v>5.75</v>
      </c>
      <c r="E1676">
        <f t="shared" si="129"/>
        <v>1</v>
      </c>
      <c r="F1676">
        <f t="shared" si="130"/>
        <v>5.75</v>
      </c>
      <c r="G1676" s="12" t="str">
        <f t="shared" si="132"/>
        <v>Insufficient Data</v>
      </c>
      <c r="H1676" s="13" t="str">
        <f t="shared" si="133"/>
        <v>No Data</v>
      </c>
      <c r="I1676" s="10">
        <f>PasteData!G1679</f>
        <v>0</v>
      </c>
      <c r="J1676" s="10">
        <f>PasteData!H1679</f>
        <v>0</v>
      </c>
    </row>
    <row r="1677" spans="1:10" x14ac:dyDescent="0.3">
      <c r="A1677" s="10" t="str">
        <f>LEFT(PasteData!A1680,19)</f>
        <v/>
      </c>
      <c r="B1677" s="11" t="e">
        <f>IF(PasteData!$U$1="Eastern Daylight Time",View!A1677-(4/24),IF(OR(PasteData!$U$1="Eastern Standard Time",PasteData!$U$1="Central Daylight Time"),View!A1677-(5/24),IF(OR(PasteData!$U$1="Central Standard Time",PasteData!$U$1="Mountain Daylight Time"),View!A1677-(6/24),IF(OR(PasteData!$U$1="Mountain Standard Time",PasteData!$U$1="Pacific Daylight Time"),View!A1677-(7/24),IF(OR(PasteData!$U$1="Pacific Standard Time",PasteData!$U$1="Alaska Daylight Time"),View!A1677-(8/24),IF(PasteData!$U$1="Alaska Standard Time",View!A1677-(9/24),""))))))</f>
        <v>#VALUE!</v>
      </c>
      <c r="C1677" s="10">
        <f>PasteData!C1680</f>
        <v>0</v>
      </c>
      <c r="D1677" s="10">
        <f t="shared" si="131"/>
        <v>5.75</v>
      </c>
      <c r="E1677">
        <f t="shared" si="129"/>
        <v>1</v>
      </c>
      <c r="F1677">
        <f t="shared" si="130"/>
        <v>5.75</v>
      </c>
      <c r="G1677" s="12" t="str">
        <f t="shared" si="132"/>
        <v>Insufficient Data</v>
      </c>
      <c r="H1677" s="13" t="str">
        <f t="shared" si="133"/>
        <v>No Data</v>
      </c>
      <c r="I1677" s="10">
        <f>PasteData!G1680</f>
        <v>0</v>
      </c>
      <c r="J1677" s="10">
        <f>PasteData!H1680</f>
        <v>0</v>
      </c>
    </row>
    <row r="1678" spans="1:10" x14ac:dyDescent="0.3">
      <c r="A1678" s="10" t="str">
        <f>LEFT(PasteData!A1681,19)</f>
        <v/>
      </c>
      <c r="B1678" s="11" t="e">
        <f>IF(PasteData!$U$1="Eastern Daylight Time",View!A1678-(4/24),IF(OR(PasteData!$U$1="Eastern Standard Time",PasteData!$U$1="Central Daylight Time"),View!A1678-(5/24),IF(OR(PasteData!$U$1="Central Standard Time",PasteData!$U$1="Mountain Daylight Time"),View!A1678-(6/24),IF(OR(PasteData!$U$1="Mountain Standard Time",PasteData!$U$1="Pacific Daylight Time"),View!A1678-(7/24),IF(OR(PasteData!$U$1="Pacific Standard Time",PasteData!$U$1="Alaska Daylight Time"),View!A1678-(8/24),IF(PasteData!$U$1="Alaska Standard Time",View!A1678-(9/24),""))))))</f>
        <v>#VALUE!</v>
      </c>
      <c r="C1678" s="10">
        <f>PasteData!C1681</f>
        <v>0</v>
      </c>
      <c r="D1678" s="10">
        <f t="shared" si="131"/>
        <v>5.75</v>
      </c>
      <c r="E1678">
        <f t="shared" ref="E1678:E1741" si="134">IF(1-(MAX(D1667:D1678)-MIN(D1667:D1678))/MAX(D1667:D1678)&lt;0.5,0.5,1-((MAX(D1667:D1678)-MIN(D1667:D1678))/MAX(D1667:D1678)))</f>
        <v>1</v>
      </c>
      <c r="F1678">
        <f t="shared" ref="F1678:F1741" si="135">((D1678*(E1678^0))+(D1677*(E1678^1))+(D1676*(E1678^2))+(D1675*(E1678^3))+(D1674*(E1678^4))+(D1673*(E1678^5))+(D1672*(E1678^6))+(D1671*(E1678^7))+(D1670*(E1678^8))+(D1669*(E1678^9))+(D1668*(E1678^10))+(D1667*(E1678^11)))/((E1678^0)+(E1678^1)+(E1678^2)+(E1678^3)+(E1678^4)+(E1678^5)+(E1678^6)+(E1678^7)+(E1678^8)+(E1678^9)+(E1678^10)+(E1678^11))</f>
        <v>5.75</v>
      </c>
      <c r="G1678" s="12" t="str">
        <f t="shared" si="132"/>
        <v>Insufficient Data</v>
      </c>
      <c r="H1678" s="13" t="str">
        <f t="shared" si="133"/>
        <v>No Data</v>
      </c>
      <c r="I1678" s="10">
        <f>PasteData!G1681</f>
        <v>0</v>
      </c>
      <c r="J1678" s="10">
        <f>PasteData!H1681</f>
        <v>0</v>
      </c>
    </row>
    <row r="1679" spans="1:10" x14ac:dyDescent="0.3">
      <c r="A1679" s="10" t="str">
        <f>LEFT(PasteData!A1682,19)</f>
        <v/>
      </c>
      <c r="B1679" s="11" t="e">
        <f>IF(PasteData!$U$1="Eastern Daylight Time",View!A1679-(4/24),IF(OR(PasteData!$U$1="Eastern Standard Time",PasteData!$U$1="Central Daylight Time"),View!A1679-(5/24),IF(OR(PasteData!$U$1="Central Standard Time",PasteData!$U$1="Mountain Daylight Time"),View!A1679-(6/24),IF(OR(PasteData!$U$1="Mountain Standard Time",PasteData!$U$1="Pacific Daylight Time"),View!A1679-(7/24),IF(OR(PasteData!$U$1="Pacific Standard Time",PasteData!$U$1="Alaska Daylight Time"),View!A1679-(8/24),IF(PasteData!$U$1="Alaska Standard Time",View!A1679-(9/24),""))))))</f>
        <v>#VALUE!</v>
      </c>
      <c r="C1679" s="10">
        <f>PasteData!C1682</f>
        <v>0</v>
      </c>
      <c r="D1679" s="10">
        <f t="shared" si="131"/>
        <v>5.75</v>
      </c>
      <c r="E1679">
        <f t="shared" si="134"/>
        <v>1</v>
      </c>
      <c r="F1679">
        <f t="shared" si="135"/>
        <v>5.75</v>
      </c>
      <c r="G1679" s="12" t="str">
        <f t="shared" si="132"/>
        <v>Insufficient Data</v>
      </c>
      <c r="H1679" s="13" t="str">
        <f t="shared" si="133"/>
        <v>No Data</v>
      </c>
      <c r="I1679" s="10">
        <f>PasteData!G1682</f>
        <v>0</v>
      </c>
      <c r="J1679" s="10">
        <f>PasteData!H1682</f>
        <v>0</v>
      </c>
    </row>
    <row r="1680" spans="1:10" x14ac:dyDescent="0.3">
      <c r="A1680" s="10" t="str">
        <f>LEFT(PasteData!A1683,19)</f>
        <v/>
      </c>
      <c r="B1680" s="11" t="e">
        <f>IF(PasteData!$U$1="Eastern Daylight Time",View!A1680-(4/24),IF(OR(PasteData!$U$1="Eastern Standard Time",PasteData!$U$1="Central Daylight Time"),View!A1680-(5/24),IF(OR(PasteData!$U$1="Central Standard Time",PasteData!$U$1="Mountain Daylight Time"),View!A1680-(6/24),IF(OR(PasteData!$U$1="Mountain Standard Time",PasteData!$U$1="Pacific Daylight Time"),View!A1680-(7/24),IF(OR(PasteData!$U$1="Pacific Standard Time",PasteData!$U$1="Alaska Daylight Time"),View!A1680-(8/24),IF(PasteData!$U$1="Alaska Standard Time",View!A1680-(9/24),""))))))</f>
        <v>#VALUE!</v>
      </c>
      <c r="C1680" s="10">
        <f>PasteData!C1683</f>
        <v>0</v>
      </c>
      <c r="D1680" s="10">
        <f t="shared" si="131"/>
        <v>5.75</v>
      </c>
      <c r="E1680">
        <f t="shared" si="134"/>
        <v>1</v>
      </c>
      <c r="F1680">
        <f t="shared" si="135"/>
        <v>5.75</v>
      </c>
      <c r="G1680" s="12" t="str">
        <f t="shared" si="132"/>
        <v>Insufficient Data</v>
      </c>
      <c r="H1680" s="13" t="str">
        <f t="shared" si="133"/>
        <v>No Data</v>
      </c>
      <c r="I1680" s="10">
        <f>PasteData!G1683</f>
        <v>0</v>
      </c>
      <c r="J1680" s="10">
        <f>PasteData!H1683</f>
        <v>0</v>
      </c>
    </row>
    <row r="1681" spans="1:10" x14ac:dyDescent="0.3">
      <c r="A1681" s="10" t="str">
        <f>LEFT(PasteData!A1684,19)</f>
        <v/>
      </c>
      <c r="B1681" s="11" t="e">
        <f>IF(PasteData!$U$1="Eastern Daylight Time",View!A1681-(4/24),IF(OR(PasteData!$U$1="Eastern Standard Time",PasteData!$U$1="Central Daylight Time"),View!A1681-(5/24),IF(OR(PasteData!$U$1="Central Standard Time",PasteData!$U$1="Mountain Daylight Time"),View!A1681-(6/24),IF(OR(PasteData!$U$1="Mountain Standard Time",PasteData!$U$1="Pacific Daylight Time"),View!A1681-(7/24),IF(OR(PasteData!$U$1="Pacific Standard Time",PasteData!$U$1="Alaska Daylight Time"),View!A1681-(8/24),IF(PasteData!$U$1="Alaska Standard Time",View!A1681-(9/24),""))))))</f>
        <v>#VALUE!</v>
      </c>
      <c r="C1681" s="10">
        <f>PasteData!C1684</f>
        <v>0</v>
      </c>
      <c r="D1681" s="10">
        <f t="shared" si="131"/>
        <v>5.75</v>
      </c>
      <c r="E1681">
        <f t="shared" si="134"/>
        <v>1</v>
      </c>
      <c r="F1681">
        <f t="shared" si="135"/>
        <v>5.75</v>
      </c>
      <c r="G1681" s="12" t="str">
        <f t="shared" si="132"/>
        <v>Insufficient Data</v>
      </c>
      <c r="H1681" s="13" t="str">
        <f t="shared" si="133"/>
        <v>No Data</v>
      </c>
      <c r="I1681" s="10">
        <f>PasteData!G1684</f>
        <v>0</v>
      </c>
      <c r="J1681" s="10">
        <f>PasteData!H1684</f>
        <v>0</v>
      </c>
    </row>
    <row r="1682" spans="1:10" x14ac:dyDescent="0.3">
      <c r="A1682" s="10" t="str">
        <f>LEFT(PasteData!A1685,19)</f>
        <v/>
      </c>
      <c r="B1682" s="11" t="e">
        <f>IF(PasteData!$U$1="Eastern Daylight Time",View!A1682-(4/24),IF(OR(PasteData!$U$1="Eastern Standard Time",PasteData!$U$1="Central Daylight Time"),View!A1682-(5/24),IF(OR(PasteData!$U$1="Central Standard Time",PasteData!$U$1="Mountain Daylight Time"),View!A1682-(6/24),IF(OR(PasteData!$U$1="Mountain Standard Time",PasteData!$U$1="Pacific Daylight Time"),View!A1682-(7/24),IF(OR(PasteData!$U$1="Pacific Standard Time",PasteData!$U$1="Alaska Daylight Time"),View!A1682-(8/24),IF(PasteData!$U$1="Alaska Standard Time",View!A1682-(9/24),""))))))</f>
        <v>#VALUE!</v>
      </c>
      <c r="C1682" s="10">
        <f>PasteData!C1685</f>
        <v>0</v>
      </c>
      <c r="D1682" s="10">
        <f t="shared" si="131"/>
        <v>5.75</v>
      </c>
      <c r="E1682">
        <f t="shared" si="134"/>
        <v>1</v>
      </c>
      <c r="F1682">
        <f t="shared" si="135"/>
        <v>5.75</v>
      </c>
      <c r="G1682" s="12" t="str">
        <f t="shared" si="132"/>
        <v>Insufficient Data</v>
      </c>
      <c r="H1682" s="13" t="str">
        <f t="shared" si="133"/>
        <v>No Data</v>
      </c>
      <c r="I1682" s="10">
        <f>PasteData!G1685</f>
        <v>0</v>
      </c>
      <c r="J1682" s="10">
        <f>PasteData!H1685</f>
        <v>0</v>
      </c>
    </row>
    <row r="1683" spans="1:10" x14ac:dyDescent="0.3">
      <c r="A1683" s="10" t="str">
        <f>LEFT(PasteData!A1686,19)</f>
        <v/>
      </c>
      <c r="B1683" s="11" t="e">
        <f>IF(PasteData!$U$1="Eastern Daylight Time",View!A1683-(4/24),IF(OR(PasteData!$U$1="Eastern Standard Time",PasteData!$U$1="Central Daylight Time"),View!A1683-(5/24),IF(OR(PasteData!$U$1="Central Standard Time",PasteData!$U$1="Mountain Daylight Time"),View!A1683-(6/24),IF(OR(PasteData!$U$1="Mountain Standard Time",PasteData!$U$1="Pacific Daylight Time"),View!A1683-(7/24),IF(OR(PasteData!$U$1="Pacific Standard Time",PasteData!$U$1="Alaska Daylight Time"),View!A1683-(8/24),IF(PasteData!$U$1="Alaska Standard Time",View!A1683-(9/24),""))))))</f>
        <v>#VALUE!</v>
      </c>
      <c r="C1683" s="10">
        <f>PasteData!C1686</f>
        <v>0</v>
      </c>
      <c r="D1683" s="10">
        <f t="shared" si="131"/>
        <v>5.75</v>
      </c>
      <c r="E1683">
        <f t="shared" si="134"/>
        <v>1</v>
      </c>
      <c r="F1683">
        <f t="shared" si="135"/>
        <v>5.75</v>
      </c>
      <c r="G1683" s="12" t="str">
        <f t="shared" si="132"/>
        <v>Insufficient Data</v>
      </c>
      <c r="H1683" s="13" t="str">
        <f t="shared" si="133"/>
        <v>No Data</v>
      </c>
      <c r="I1683" s="10">
        <f>PasteData!G1686</f>
        <v>0</v>
      </c>
      <c r="J1683" s="10">
        <f>PasteData!H1686</f>
        <v>0</v>
      </c>
    </row>
    <row r="1684" spans="1:10" x14ac:dyDescent="0.3">
      <c r="A1684" s="10" t="str">
        <f>LEFT(PasteData!A1687,19)</f>
        <v/>
      </c>
      <c r="B1684" s="11" t="e">
        <f>IF(PasteData!$U$1="Eastern Daylight Time",View!A1684-(4/24),IF(OR(PasteData!$U$1="Eastern Standard Time",PasteData!$U$1="Central Daylight Time"),View!A1684-(5/24),IF(OR(PasteData!$U$1="Central Standard Time",PasteData!$U$1="Mountain Daylight Time"),View!A1684-(6/24),IF(OR(PasteData!$U$1="Mountain Standard Time",PasteData!$U$1="Pacific Daylight Time"),View!A1684-(7/24),IF(OR(PasteData!$U$1="Pacific Standard Time",PasteData!$U$1="Alaska Daylight Time"),View!A1684-(8/24),IF(PasteData!$U$1="Alaska Standard Time",View!A1684-(9/24),""))))))</f>
        <v>#VALUE!</v>
      </c>
      <c r="C1684" s="10">
        <f>PasteData!C1687</f>
        <v>0</v>
      </c>
      <c r="D1684" s="10">
        <f t="shared" si="131"/>
        <v>5.75</v>
      </c>
      <c r="E1684">
        <f t="shared" si="134"/>
        <v>1</v>
      </c>
      <c r="F1684">
        <f t="shared" si="135"/>
        <v>5.75</v>
      </c>
      <c r="G1684" s="12" t="str">
        <f t="shared" si="132"/>
        <v>Insufficient Data</v>
      </c>
      <c r="H1684" s="13" t="str">
        <f t="shared" si="133"/>
        <v>No Data</v>
      </c>
      <c r="I1684" s="10">
        <f>PasteData!G1687</f>
        <v>0</v>
      </c>
      <c r="J1684" s="10">
        <f>PasteData!H1687</f>
        <v>0</v>
      </c>
    </row>
    <row r="1685" spans="1:10" x14ac:dyDescent="0.3">
      <c r="A1685" s="10" t="str">
        <f>LEFT(PasteData!A1688,19)</f>
        <v/>
      </c>
      <c r="B1685" s="11" t="e">
        <f>IF(PasteData!$U$1="Eastern Daylight Time",View!A1685-(4/24),IF(OR(PasteData!$U$1="Eastern Standard Time",PasteData!$U$1="Central Daylight Time"),View!A1685-(5/24),IF(OR(PasteData!$U$1="Central Standard Time",PasteData!$U$1="Mountain Daylight Time"),View!A1685-(6/24),IF(OR(PasteData!$U$1="Mountain Standard Time",PasteData!$U$1="Pacific Daylight Time"),View!A1685-(7/24),IF(OR(PasteData!$U$1="Pacific Standard Time",PasteData!$U$1="Alaska Daylight Time"),View!A1685-(8/24),IF(PasteData!$U$1="Alaska Standard Time",View!A1685-(9/24),""))))))</f>
        <v>#VALUE!</v>
      </c>
      <c r="C1685" s="10">
        <f>PasteData!C1688</f>
        <v>0</v>
      </c>
      <c r="D1685" s="10">
        <f t="shared" si="131"/>
        <v>5.75</v>
      </c>
      <c r="E1685">
        <f t="shared" si="134"/>
        <v>1</v>
      </c>
      <c r="F1685">
        <f t="shared" si="135"/>
        <v>5.75</v>
      </c>
      <c r="G1685" s="12" t="str">
        <f t="shared" si="132"/>
        <v>Insufficient Data</v>
      </c>
      <c r="H1685" s="13" t="str">
        <f t="shared" si="133"/>
        <v>No Data</v>
      </c>
      <c r="I1685" s="10">
        <f>PasteData!G1688</f>
        <v>0</v>
      </c>
      <c r="J1685" s="10">
        <f>PasteData!H1688</f>
        <v>0</v>
      </c>
    </row>
    <row r="1686" spans="1:10" x14ac:dyDescent="0.3">
      <c r="A1686" s="10" t="str">
        <f>LEFT(PasteData!A1689,19)</f>
        <v/>
      </c>
      <c r="B1686" s="11" t="e">
        <f>IF(PasteData!$U$1="Eastern Daylight Time",View!A1686-(4/24),IF(OR(PasteData!$U$1="Eastern Standard Time",PasteData!$U$1="Central Daylight Time"),View!A1686-(5/24),IF(OR(PasteData!$U$1="Central Standard Time",PasteData!$U$1="Mountain Daylight Time"),View!A1686-(6/24),IF(OR(PasteData!$U$1="Mountain Standard Time",PasteData!$U$1="Pacific Daylight Time"),View!A1686-(7/24),IF(OR(PasteData!$U$1="Pacific Standard Time",PasteData!$U$1="Alaska Daylight Time"),View!A1686-(8/24),IF(PasteData!$U$1="Alaska Standard Time",View!A1686-(9/24),""))))))</f>
        <v>#VALUE!</v>
      </c>
      <c r="C1686" s="10">
        <f>PasteData!C1689</f>
        <v>0</v>
      </c>
      <c r="D1686" s="10">
        <f t="shared" si="131"/>
        <v>5.75</v>
      </c>
      <c r="E1686">
        <f t="shared" si="134"/>
        <v>1</v>
      </c>
      <c r="F1686">
        <f t="shared" si="135"/>
        <v>5.75</v>
      </c>
      <c r="G1686" s="12" t="str">
        <f t="shared" si="132"/>
        <v>Insufficient Data</v>
      </c>
      <c r="H1686" s="13" t="str">
        <f t="shared" si="133"/>
        <v>No Data</v>
      </c>
      <c r="I1686" s="10">
        <f>PasteData!G1689</f>
        <v>0</v>
      </c>
      <c r="J1686" s="10">
        <f>PasteData!H1689</f>
        <v>0</v>
      </c>
    </row>
    <row r="1687" spans="1:10" x14ac:dyDescent="0.3">
      <c r="A1687" s="10" t="str">
        <f>LEFT(PasteData!A1690,19)</f>
        <v/>
      </c>
      <c r="B1687" s="11" t="e">
        <f>IF(PasteData!$U$1="Eastern Daylight Time",View!A1687-(4/24),IF(OR(PasteData!$U$1="Eastern Standard Time",PasteData!$U$1="Central Daylight Time"),View!A1687-(5/24),IF(OR(PasteData!$U$1="Central Standard Time",PasteData!$U$1="Mountain Daylight Time"),View!A1687-(6/24),IF(OR(PasteData!$U$1="Mountain Standard Time",PasteData!$U$1="Pacific Daylight Time"),View!A1687-(7/24),IF(OR(PasteData!$U$1="Pacific Standard Time",PasteData!$U$1="Alaska Daylight Time"),View!A1687-(8/24),IF(PasteData!$U$1="Alaska Standard Time",View!A1687-(9/24),""))))))</f>
        <v>#VALUE!</v>
      </c>
      <c r="C1687" s="10">
        <f>PasteData!C1690</f>
        <v>0</v>
      </c>
      <c r="D1687" s="10">
        <f t="shared" si="131"/>
        <v>5.75</v>
      </c>
      <c r="E1687">
        <f t="shared" si="134"/>
        <v>1</v>
      </c>
      <c r="F1687">
        <f t="shared" si="135"/>
        <v>5.75</v>
      </c>
      <c r="G1687" s="12" t="str">
        <f t="shared" si="132"/>
        <v>Insufficient Data</v>
      </c>
      <c r="H1687" s="13" t="str">
        <f t="shared" si="133"/>
        <v>No Data</v>
      </c>
      <c r="I1687" s="10">
        <f>PasteData!G1690</f>
        <v>0</v>
      </c>
      <c r="J1687" s="10">
        <f>PasteData!H1690</f>
        <v>0</v>
      </c>
    </row>
    <row r="1688" spans="1:10" x14ac:dyDescent="0.3">
      <c r="A1688" s="10" t="str">
        <f>LEFT(PasteData!A1691,19)</f>
        <v/>
      </c>
      <c r="B1688" s="11" t="e">
        <f>IF(PasteData!$U$1="Eastern Daylight Time",View!A1688-(4/24),IF(OR(PasteData!$U$1="Eastern Standard Time",PasteData!$U$1="Central Daylight Time"),View!A1688-(5/24),IF(OR(PasteData!$U$1="Central Standard Time",PasteData!$U$1="Mountain Daylight Time"),View!A1688-(6/24),IF(OR(PasteData!$U$1="Mountain Standard Time",PasteData!$U$1="Pacific Daylight Time"),View!A1688-(7/24),IF(OR(PasteData!$U$1="Pacific Standard Time",PasteData!$U$1="Alaska Daylight Time"),View!A1688-(8/24),IF(PasteData!$U$1="Alaska Standard Time",View!A1688-(9/24),""))))))</f>
        <v>#VALUE!</v>
      </c>
      <c r="C1688" s="10">
        <f>PasteData!C1691</f>
        <v>0</v>
      </c>
      <c r="D1688" s="10">
        <f t="shared" si="131"/>
        <v>5.75</v>
      </c>
      <c r="E1688">
        <f t="shared" si="134"/>
        <v>1</v>
      </c>
      <c r="F1688">
        <f t="shared" si="135"/>
        <v>5.75</v>
      </c>
      <c r="G1688" s="12" t="str">
        <f t="shared" si="132"/>
        <v>Insufficient Data</v>
      </c>
      <c r="H1688" s="13" t="str">
        <f t="shared" si="133"/>
        <v>No Data</v>
      </c>
      <c r="I1688" s="10">
        <f>PasteData!G1691</f>
        <v>0</v>
      </c>
      <c r="J1688" s="10">
        <f>PasteData!H1691</f>
        <v>0</v>
      </c>
    </row>
    <row r="1689" spans="1:10" x14ac:dyDescent="0.3">
      <c r="A1689" s="10" t="str">
        <f>LEFT(PasteData!A1692,19)</f>
        <v/>
      </c>
      <c r="B1689" s="11" t="e">
        <f>IF(PasteData!$U$1="Eastern Daylight Time",View!A1689-(4/24),IF(OR(PasteData!$U$1="Eastern Standard Time",PasteData!$U$1="Central Daylight Time"),View!A1689-(5/24),IF(OR(PasteData!$U$1="Central Standard Time",PasteData!$U$1="Mountain Daylight Time"),View!A1689-(6/24),IF(OR(PasteData!$U$1="Mountain Standard Time",PasteData!$U$1="Pacific Daylight Time"),View!A1689-(7/24),IF(OR(PasteData!$U$1="Pacific Standard Time",PasteData!$U$1="Alaska Daylight Time"),View!A1689-(8/24),IF(PasteData!$U$1="Alaska Standard Time",View!A1689-(9/24),""))))))</f>
        <v>#VALUE!</v>
      </c>
      <c r="C1689" s="10">
        <f>PasteData!C1692</f>
        <v>0</v>
      </c>
      <c r="D1689" s="10">
        <f t="shared" si="131"/>
        <v>5.75</v>
      </c>
      <c r="E1689">
        <f t="shared" si="134"/>
        <v>1</v>
      </c>
      <c r="F1689">
        <f t="shared" si="135"/>
        <v>5.75</v>
      </c>
      <c r="G1689" s="12" t="str">
        <f t="shared" si="132"/>
        <v>Insufficient Data</v>
      </c>
      <c r="H1689" s="13" t="str">
        <f t="shared" si="133"/>
        <v>No Data</v>
      </c>
      <c r="I1689" s="10">
        <f>PasteData!G1692</f>
        <v>0</v>
      </c>
      <c r="J1689" s="10">
        <f>PasteData!H1692</f>
        <v>0</v>
      </c>
    </row>
    <row r="1690" spans="1:10" x14ac:dyDescent="0.3">
      <c r="A1690" s="10" t="str">
        <f>LEFT(PasteData!A1693,19)</f>
        <v/>
      </c>
      <c r="B1690" s="11" t="e">
        <f>IF(PasteData!$U$1="Eastern Daylight Time",View!A1690-(4/24),IF(OR(PasteData!$U$1="Eastern Standard Time",PasteData!$U$1="Central Daylight Time"),View!A1690-(5/24),IF(OR(PasteData!$U$1="Central Standard Time",PasteData!$U$1="Mountain Daylight Time"),View!A1690-(6/24),IF(OR(PasteData!$U$1="Mountain Standard Time",PasteData!$U$1="Pacific Daylight Time"),View!A1690-(7/24),IF(OR(PasteData!$U$1="Pacific Standard Time",PasteData!$U$1="Alaska Daylight Time"),View!A1690-(8/24),IF(PasteData!$U$1="Alaska Standard Time",View!A1690-(9/24),""))))))</f>
        <v>#VALUE!</v>
      </c>
      <c r="C1690" s="10">
        <f>PasteData!C1693</f>
        <v>0</v>
      </c>
      <c r="D1690" s="10">
        <f t="shared" si="131"/>
        <v>5.75</v>
      </c>
      <c r="E1690">
        <f t="shared" si="134"/>
        <v>1</v>
      </c>
      <c r="F1690">
        <f t="shared" si="135"/>
        <v>5.75</v>
      </c>
      <c r="G1690" s="12" t="str">
        <f t="shared" si="132"/>
        <v>Insufficient Data</v>
      </c>
      <c r="H1690" s="13" t="str">
        <f t="shared" si="133"/>
        <v>No Data</v>
      </c>
      <c r="I1690" s="10">
        <f>PasteData!G1693</f>
        <v>0</v>
      </c>
      <c r="J1690" s="10">
        <f>PasteData!H1693</f>
        <v>0</v>
      </c>
    </row>
    <row r="1691" spans="1:10" x14ac:dyDescent="0.3">
      <c r="A1691" s="10" t="str">
        <f>LEFT(PasteData!A1694,19)</f>
        <v/>
      </c>
      <c r="B1691" s="11" t="e">
        <f>IF(PasteData!$U$1="Eastern Daylight Time",View!A1691-(4/24),IF(OR(PasteData!$U$1="Eastern Standard Time",PasteData!$U$1="Central Daylight Time"),View!A1691-(5/24),IF(OR(PasteData!$U$1="Central Standard Time",PasteData!$U$1="Mountain Daylight Time"),View!A1691-(6/24),IF(OR(PasteData!$U$1="Mountain Standard Time",PasteData!$U$1="Pacific Daylight Time"),View!A1691-(7/24),IF(OR(PasteData!$U$1="Pacific Standard Time",PasteData!$U$1="Alaska Daylight Time"),View!A1691-(8/24),IF(PasteData!$U$1="Alaska Standard Time",View!A1691-(9/24),""))))))</f>
        <v>#VALUE!</v>
      </c>
      <c r="C1691" s="10">
        <f>PasteData!C1694</f>
        <v>0</v>
      </c>
      <c r="D1691" s="10">
        <f t="shared" si="131"/>
        <v>5.75</v>
      </c>
      <c r="E1691">
        <f t="shared" si="134"/>
        <v>1</v>
      </c>
      <c r="F1691">
        <f t="shared" si="135"/>
        <v>5.75</v>
      </c>
      <c r="G1691" s="12" t="str">
        <f t="shared" si="132"/>
        <v>Insufficient Data</v>
      </c>
      <c r="H1691" s="13" t="str">
        <f t="shared" si="133"/>
        <v>No Data</v>
      </c>
      <c r="I1691" s="10">
        <f>PasteData!G1694</f>
        <v>0</v>
      </c>
      <c r="J1691" s="10">
        <f>PasteData!H1694</f>
        <v>0</v>
      </c>
    </row>
    <row r="1692" spans="1:10" x14ac:dyDescent="0.3">
      <c r="A1692" s="10" t="str">
        <f>LEFT(PasteData!A1695,19)</f>
        <v/>
      </c>
      <c r="B1692" s="11" t="e">
        <f>IF(PasteData!$U$1="Eastern Daylight Time",View!A1692-(4/24),IF(OR(PasteData!$U$1="Eastern Standard Time",PasteData!$U$1="Central Daylight Time"),View!A1692-(5/24),IF(OR(PasteData!$U$1="Central Standard Time",PasteData!$U$1="Mountain Daylight Time"),View!A1692-(6/24),IF(OR(PasteData!$U$1="Mountain Standard Time",PasteData!$U$1="Pacific Daylight Time"),View!A1692-(7/24),IF(OR(PasteData!$U$1="Pacific Standard Time",PasteData!$U$1="Alaska Daylight Time"),View!A1692-(8/24),IF(PasteData!$U$1="Alaska Standard Time",View!A1692-(9/24),""))))))</f>
        <v>#VALUE!</v>
      </c>
      <c r="C1692" s="10">
        <f>PasteData!C1695</f>
        <v>0</v>
      </c>
      <c r="D1692" s="10">
        <f t="shared" si="131"/>
        <v>5.75</v>
      </c>
      <c r="E1692">
        <f t="shared" si="134"/>
        <v>1</v>
      </c>
      <c r="F1692">
        <f t="shared" si="135"/>
        <v>5.75</v>
      </c>
      <c r="G1692" s="12" t="str">
        <f t="shared" si="132"/>
        <v>Insufficient Data</v>
      </c>
      <c r="H1692" s="13" t="str">
        <f t="shared" si="133"/>
        <v>No Data</v>
      </c>
      <c r="I1692" s="10">
        <f>PasteData!G1695</f>
        <v>0</v>
      </c>
      <c r="J1692" s="10">
        <f>PasteData!H1695</f>
        <v>0</v>
      </c>
    </row>
    <row r="1693" spans="1:10" x14ac:dyDescent="0.3">
      <c r="A1693" s="10" t="str">
        <f>LEFT(PasteData!A1696,19)</f>
        <v/>
      </c>
      <c r="B1693" s="11" t="e">
        <f>IF(PasteData!$U$1="Eastern Daylight Time",View!A1693-(4/24),IF(OR(PasteData!$U$1="Eastern Standard Time",PasteData!$U$1="Central Daylight Time"),View!A1693-(5/24),IF(OR(PasteData!$U$1="Central Standard Time",PasteData!$U$1="Mountain Daylight Time"),View!A1693-(6/24),IF(OR(PasteData!$U$1="Mountain Standard Time",PasteData!$U$1="Pacific Daylight Time"),View!A1693-(7/24),IF(OR(PasteData!$U$1="Pacific Standard Time",PasteData!$U$1="Alaska Daylight Time"),View!A1693-(8/24),IF(PasteData!$U$1="Alaska Standard Time",View!A1693-(9/24),""))))))</f>
        <v>#VALUE!</v>
      </c>
      <c r="C1693" s="10">
        <f>PasteData!C1696</f>
        <v>0</v>
      </c>
      <c r="D1693" s="10">
        <f t="shared" si="131"/>
        <v>5.75</v>
      </c>
      <c r="E1693">
        <f t="shared" si="134"/>
        <v>1</v>
      </c>
      <c r="F1693">
        <f t="shared" si="135"/>
        <v>5.75</v>
      </c>
      <c r="G1693" s="12" t="str">
        <f t="shared" si="132"/>
        <v>Insufficient Data</v>
      </c>
      <c r="H1693" s="13" t="str">
        <f t="shared" si="133"/>
        <v>No Data</v>
      </c>
      <c r="I1693" s="10">
        <f>PasteData!G1696</f>
        <v>0</v>
      </c>
      <c r="J1693" s="10">
        <f>PasteData!H1696</f>
        <v>0</v>
      </c>
    </row>
    <row r="1694" spans="1:10" x14ac:dyDescent="0.3">
      <c r="A1694" s="10" t="str">
        <f>LEFT(PasteData!A1697,19)</f>
        <v/>
      </c>
      <c r="B1694" s="11" t="e">
        <f>IF(PasteData!$U$1="Eastern Daylight Time",View!A1694-(4/24),IF(OR(PasteData!$U$1="Eastern Standard Time",PasteData!$U$1="Central Daylight Time"),View!A1694-(5/24),IF(OR(PasteData!$U$1="Central Standard Time",PasteData!$U$1="Mountain Daylight Time"),View!A1694-(6/24),IF(OR(PasteData!$U$1="Mountain Standard Time",PasteData!$U$1="Pacific Daylight Time"),View!A1694-(7/24),IF(OR(PasteData!$U$1="Pacific Standard Time",PasteData!$U$1="Alaska Daylight Time"),View!A1694-(8/24),IF(PasteData!$U$1="Alaska Standard Time",View!A1694-(9/24),""))))))</f>
        <v>#VALUE!</v>
      </c>
      <c r="C1694" s="10">
        <f>PasteData!C1697</f>
        <v>0</v>
      </c>
      <c r="D1694" s="10">
        <f t="shared" si="131"/>
        <v>5.75</v>
      </c>
      <c r="E1694">
        <f t="shared" si="134"/>
        <v>1</v>
      </c>
      <c r="F1694">
        <f t="shared" si="135"/>
        <v>5.75</v>
      </c>
      <c r="G1694" s="12" t="str">
        <f t="shared" si="132"/>
        <v>Insufficient Data</v>
      </c>
      <c r="H1694" s="13" t="str">
        <f t="shared" si="133"/>
        <v>No Data</v>
      </c>
      <c r="I1694" s="10">
        <f>PasteData!G1697</f>
        <v>0</v>
      </c>
      <c r="J1694" s="10">
        <f>PasteData!H1697</f>
        <v>0</v>
      </c>
    </row>
    <row r="1695" spans="1:10" x14ac:dyDescent="0.3">
      <c r="A1695" s="10" t="str">
        <f>LEFT(PasteData!A1698,19)</f>
        <v/>
      </c>
      <c r="B1695" s="11" t="e">
        <f>IF(PasteData!$U$1="Eastern Daylight Time",View!A1695-(4/24),IF(OR(PasteData!$U$1="Eastern Standard Time",PasteData!$U$1="Central Daylight Time"),View!A1695-(5/24),IF(OR(PasteData!$U$1="Central Standard Time",PasteData!$U$1="Mountain Daylight Time"),View!A1695-(6/24),IF(OR(PasteData!$U$1="Mountain Standard Time",PasteData!$U$1="Pacific Daylight Time"),View!A1695-(7/24),IF(OR(PasteData!$U$1="Pacific Standard Time",PasteData!$U$1="Alaska Daylight Time"),View!A1695-(8/24),IF(PasteData!$U$1="Alaska Standard Time",View!A1695-(9/24),""))))))</f>
        <v>#VALUE!</v>
      </c>
      <c r="C1695" s="10">
        <f>PasteData!C1698</f>
        <v>0</v>
      </c>
      <c r="D1695" s="10">
        <f t="shared" si="131"/>
        <v>5.75</v>
      </c>
      <c r="E1695">
        <f t="shared" si="134"/>
        <v>1</v>
      </c>
      <c r="F1695">
        <f t="shared" si="135"/>
        <v>5.75</v>
      </c>
      <c r="G1695" s="12" t="str">
        <f t="shared" si="132"/>
        <v>Insufficient Data</v>
      </c>
      <c r="H1695" s="13" t="str">
        <f t="shared" si="133"/>
        <v>No Data</v>
      </c>
      <c r="I1695" s="10">
        <f>PasteData!G1698</f>
        <v>0</v>
      </c>
      <c r="J1695" s="10">
        <f>PasteData!H1698</f>
        <v>0</v>
      </c>
    </row>
    <row r="1696" spans="1:10" x14ac:dyDescent="0.3">
      <c r="A1696" s="10" t="str">
        <f>LEFT(PasteData!A1699,19)</f>
        <v/>
      </c>
      <c r="B1696" s="11" t="e">
        <f>IF(PasteData!$U$1="Eastern Daylight Time",View!A1696-(4/24),IF(OR(PasteData!$U$1="Eastern Standard Time",PasteData!$U$1="Central Daylight Time"),View!A1696-(5/24),IF(OR(PasteData!$U$1="Central Standard Time",PasteData!$U$1="Mountain Daylight Time"),View!A1696-(6/24),IF(OR(PasteData!$U$1="Mountain Standard Time",PasteData!$U$1="Pacific Daylight Time"),View!A1696-(7/24),IF(OR(PasteData!$U$1="Pacific Standard Time",PasteData!$U$1="Alaska Daylight Time"),View!A1696-(8/24),IF(PasteData!$U$1="Alaska Standard Time",View!A1696-(9/24),""))))))</f>
        <v>#VALUE!</v>
      </c>
      <c r="C1696" s="10">
        <f>PasteData!C1699</f>
        <v>0</v>
      </c>
      <c r="D1696" s="10">
        <f t="shared" si="131"/>
        <v>5.75</v>
      </c>
      <c r="E1696">
        <f t="shared" si="134"/>
        <v>1</v>
      </c>
      <c r="F1696">
        <f t="shared" si="135"/>
        <v>5.75</v>
      </c>
      <c r="G1696" s="12" t="str">
        <f t="shared" si="132"/>
        <v>Insufficient Data</v>
      </c>
      <c r="H1696" s="13" t="str">
        <f t="shared" si="133"/>
        <v>No Data</v>
      </c>
      <c r="I1696" s="10">
        <f>PasteData!G1699</f>
        <v>0</v>
      </c>
      <c r="J1696" s="10">
        <f>PasteData!H1699</f>
        <v>0</v>
      </c>
    </row>
    <row r="1697" spans="1:10" x14ac:dyDescent="0.3">
      <c r="A1697" s="10" t="str">
        <f>LEFT(PasteData!A1700,19)</f>
        <v/>
      </c>
      <c r="B1697" s="11" t="e">
        <f>IF(PasteData!$U$1="Eastern Daylight Time",View!A1697-(4/24),IF(OR(PasteData!$U$1="Eastern Standard Time",PasteData!$U$1="Central Daylight Time"),View!A1697-(5/24),IF(OR(PasteData!$U$1="Central Standard Time",PasteData!$U$1="Mountain Daylight Time"),View!A1697-(6/24),IF(OR(PasteData!$U$1="Mountain Standard Time",PasteData!$U$1="Pacific Daylight Time"),View!A1697-(7/24),IF(OR(PasteData!$U$1="Pacific Standard Time",PasteData!$U$1="Alaska Daylight Time"),View!A1697-(8/24),IF(PasteData!$U$1="Alaska Standard Time",View!A1697-(9/24),""))))))</f>
        <v>#VALUE!</v>
      </c>
      <c r="C1697" s="10">
        <f>PasteData!C1700</f>
        <v>0</v>
      </c>
      <c r="D1697" s="10">
        <f t="shared" si="131"/>
        <v>5.75</v>
      </c>
      <c r="E1697">
        <f t="shared" si="134"/>
        <v>1</v>
      </c>
      <c r="F1697">
        <f t="shared" si="135"/>
        <v>5.75</v>
      </c>
      <c r="G1697" s="12" t="str">
        <f t="shared" si="132"/>
        <v>Insufficient Data</v>
      </c>
      <c r="H1697" s="13" t="str">
        <f t="shared" si="133"/>
        <v>No Data</v>
      </c>
      <c r="I1697" s="10">
        <f>PasteData!G1700</f>
        <v>0</v>
      </c>
      <c r="J1697" s="10">
        <f>PasteData!H1700</f>
        <v>0</v>
      </c>
    </row>
    <row r="1698" spans="1:10" x14ac:dyDescent="0.3">
      <c r="A1698" s="10" t="str">
        <f>LEFT(PasteData!A1701,19)</f>
        <v/>
      </c>
      <c r="B1698" s="11" t="e">
        <f>IF(PasteData!$U$1="Eastern Daylight Time",View!A1698-(4/24),IF(OR(PasteData!$U$1="Eastern Standard Time",PasteData!$U$1="Central Daylight Time"),View!A1698-(5/24),IF(OR(PasteData!$U$1="Central Standard Time",PasteData!$U$1="Mountain Daylight Time"),View!A1698-(6/24),IF(OR(PasteData!$U$1="Mountain Standard Time",PasteData!$U$1="Pacific Daylight Time"),View!A1698-(7/24),IF(OR(PasteData!$U$1="Pacific Standard Time",PasteData!$U$1="Alaska Daylight Time"),View!A1698-(8/24),IF(PasteData!$U$1="Alaska Standard Time",View!A1698-(9/24),""))))))</f>
        <v>#VALUE!</v>
      </c>
      <c r="C1698" s="10">
        <f>PasteData!C1701</f>
        <v>0</v>
      </c>
      <c r="D1698" s="10">
        <f t="shared" si="131"/>
        <v>5.75</v>
      </c>
      <c r="E1698">
        <f t="shared" si="134"/>
        <v>1</v>
      </c>
      <c r="F1698">
        <f t="shared" si="135"/>
        <v>5.75</v>
      </c>
      <c r="G1698" s="12" t="str">
        <f t="shared" si="132"/>
        <v>Insufficient Data</v>
      </c>
      <c r="H1698" s="13" t="str">
        <f t="shared" si="133"/>
        <v>No Data</v>
      </c>
      <c r="I1698" s="10">
        <f>PasteData!G1701</f>
        <v>0</v>
      </c>
      <c r="J1698" s="10">
        <f>PasteData!H1701</f>
        <v>0</v>
      </c>
    </row>
    <row r="1699" spans="1:10" x14ac:dyDescent="0.3">
      <c r="A1699" s="10" t="str">
        <f>LEFT(PasteData!A1702,19)</f>
        <v/>
      </c>
      <c r="B1699" s="11" t="e">
        <f>IF(PasteData!$U$1="Eastern Daylight Time",View!A1699-(4/24),IF(OR(PasteData!$U$1="Eastern Standard Time",PasteData!$U$1="Central Daylight Time"),View!A1699-(5/24),IF(OR(PasteData!$U$1="Central Standard Time",PasteData!$U$1="Mountain Daylight Time"),View!A1699-(6/24),IF(OR(PasteData!$U$1="Mountain Standard Time",PasteData!$U$1="Pacific Daylight Time"),View!A1699-(7/24),IF(OR(PasteData!$U$1="Pacific Standard Time",PasteData!$U$1="Alaska Daylight Time"),View!A1699-(8/24),IF(PasteData!$U$1="Alaska Standard Time",View!A1699-(9/24),""))))))</f>
        <v>#VALUE!</v>
      </c>
      <c r="C1699" s="10">
        <f>PasteData!C1702</f>
        <v>0</v>
      </c>
      <c r="D1699" s="10">
        <f t="shared" si="131"/>
        <v>5.75</v>
      </c>
      <c r="E1699">
        <f t="shared" si="134"/>
        <v>1</v>
      </c>
      <c r="F1699">
        <f t="shared" si="135"/>
        <v>5.75</v>
      </c>
      <c r="G1699" s="12" t="str">
        <f t="shared" si="132"/>
        <v>Insufficient Data</v>
      </c>
      <c r="H1699" s="13" t="str">
        <f t="shared" si="133"/>
        <v>No Data</v>
      </c>
      <c r="I1699" s="10">
        <f>PasteData!G1702</f>
        <v>0</v>
      </c>
      <c r="J1699" s="10">
        <f>PasteData!H1702</f>
        <v>0</v>
      </c>
    </row>
    <row r="1700" spans="1:10" x14ac:dyDescent="0.3">
      <c r="A1700" s="10" t="str">
        <f>LEFT(PasteData!A1703,19)</f>
        <v/>
      </c>
      <c r="B1700" s="11" t="e">
        <f>IF(PasteData!$U$1="Eastern Daylight Time",View!A1700-(4/24),IF(OR(PasteData!$U$1="Eastern Standard Time",PasteData!$U$1="Central Daylight Time"),View!A1700-(5/24),IF(OR(PasteData!$U$1="Central Standard Time",PasteData!$U$1="Mountain Daylight Time"),View!A1700-(6/24),IF(OR(PasteData!$U$1="Mountain Standard Time",PasteData!$U$1="Pacific Daylight Time"),View!A1700-(7/24),IF(OR(PasteData!$U$1="Pacific Standard Time",PasteData!$U$1="Alaska Daylight Time"),View!A1700-(8/24),IF(PasteData!$U$1="Alaska Standard Time",View!A1700-(9/24),""))))))</f>
        <v>#VALUE!</v>
      </c>
      <c r="C1700" s="10">
        <f>PasteData!C1703</f>
        <v>0</v>
      </c>
      <c r="D1700" s="10">
        <f t="shared" si="131"/>
        <v>5.75</v>
      </c>
      <c r="E1700">
        <f t="shared" si="134"/>
        <v>1</v>
      </c>
      <c r="F1700">
        <f t="shared" si="135"/>
        <v>5.75</v>
      </c>
      <c r="G1700" s="12" t="str">
        <f t="shared" si="132"/>
        <v>Insufficient Data</v>
      </c>
      <c r="H1700" s="13" t="str">
        <f t="shared" si="133"/>
        <v>No Data</v>
      </c>
      <c r="I1700" s="10">
        <f>PasteData!G1703</f>
        <v>0</v>
      </c>
      <c r="J1700" s="10">
        <f>PasteData!H1703</f>
        <v>0</v>
      </c>
    </row>
    <row r="1701" spans="1:10" x14ac:dyDescent="0.3">
      <c r="A1701" s="10" t="str">
        <f>LEFT(PasteData!A1704,19)</f>
        <v/>
      </c>
      <c r="B1701" s="11" t="e">
        <f>IF(PasteData!$U$1="Eastern Daylight Time",View!A1701-(4/24),IF(OR(PasteData!$U$1="Eastern Standard Time",PasteData!$U$1="Central Daylight Time"),View!A1701-(5/24),IF(OR(PasteData!$U$1="Central Standard Time",PasteData!$U$1="Mountain Daylight Time"),View!A1701-(6/24),IF(OR(PasteData!$U$1="Mountain Standard Time",PasteData!$U$1="Pacific Daylight Time"),View!A1701-(7/24),IF(OR(PasteData!$U$1="Pacific Standard Time",PasteData!$U$1="Alaska Daylight Time"),View!A1701-(8/24),IF(PasteData!$U$1="Alaska Standard Time",View!A1701-(9/24),""))))))</f>
        <v>#VALUE!</v>
      </c>
      <c r="C1701" s="10">
        <f>PasteData!C1704</f>
        <v>0</v>
      </c>
      <c r="D1701" s="10">
        <f t="shared" si="131"/>
        <v>5.75</v>
      </c>
      <c r="E1701">
        <f t="shared" si="134"/>
        <v>1</v>
      </c>
      <c r="F1701">
        <f t="shared" si="135"/>
        <v>5.75</v>
      </c>
      <c r="G1701" s="12" t="str">
        <f t="shared" si="132"/>
        <v>Insufficient Data</v>
      </c>
      <c r="H1701" s="13" t="str">
        <f t="shared" si="133"/>
        <v>No Data</v>
      </c>
      <c r="I1701" s="10">
        <f>PasteData!G1704</f>
        <v>0</v>
      </c>
      <c r="J1701" s="10">
        <f>PasteData!H1704</f>
        <v>0</v>
      </c>
    </row>
    <row r="1702" spans="1:10" x14ac:dyDescent="0.3">
      <c r="A1702" s="10" t="str">
        <f>LEFT(PasteData!A1705,19)</f>
        <v/>
      </c>
      <c r="B1702" s="11" t="e">
        <f>IF(PasteData!$U$1="Eastern Daylight Time",View!A1702-(4/24),IF(OR(PasteData!$U$1="Eastern Standard Time",PasteData!$U$1="Central Daylight Time"),View!A1702-(5/24),IF(OR(PasteData!$U$1="Central Standard Time",PasteData!$U$1="Mountain Daylight Time"),View!A1702-(6/24),IF(OR(PasteData!$U$1="Mountain Standard Time",PasteData!$U$1="Pacific Daylight Time"),View!A1702-(7/24),IF(OR(PasteData!$U$1="Pacific Standard Time",PasteData!$U$1="Alaska Daylight Time"),View!A1702-(8/24),IF(PasteData!$U$1="Alaska Standard Time",View!A1702-(9/24),""))))))</f>
        <v>#VALUE!</v>
      </c>
      <c r="C1702" s="10">
        <f>PasteData!C1705</f>
        <v>0</v>
      </c>
      <c r="D1702" s="10">
        <f t="shared" si="131"/>
        <v>5.75</v>
      </c>
      <c r="E1702">
        <f t="shared" si="134"/>
        <v>1</v>
      </c>
      <c r="F1702">
        <f t="shared" si="135"/>
        <v>5.75</v>
      </c>
      <c r="G1702" s="12" t="str">
        <f t="shared" si="132"/>
        <v>Insufficient Data</v>
      </c>
      <c r="H1702" s="13" t="str">
        <f t="shared" si="133"/>
        <v>No Data</v>
      </c>
      <c r="I1702" s="10">
        <f>PasteData!G1705</f>
        <v>0</v>
      </c>
      <c r="J1702" s="10">
        <f>PasteData!H1705</f>
        <v>0</v>
      </c>
    </row>
    <row r="1703" spans="1:10" x14ac:dyDescent="0.3">
      <c r="A1703" s="10" t="str">
        <f>LEFT(PasteData!A1706,19)</f>
        <v/>
      </c>
      <c r="B1703" s="11" t="e">
        <f>IF(PasteData!$U$1="Eastern Daylight Time",View!A1703-(4/24),IF(OR(PasteData!$U$1="Eastern Standard Time",PasteData!$U$1="Central Daylight Time"),View!A1703-(5/24),IF(OR(PasteData!$U$1="Central Standard Time",PasteData!$U$1="Mountain Daylight Time"),View!A1703-(6/24),IF(OR(PasteData!$U$1="Mountain Standard Time",PasteData!$U$1="Pacific Daylight Time"),View!A1703-(7/24),IF(OR(PasteData!$U$1="Pacific Standard Time",PasteData!$U$1="Alaska Daylight Time"),View!A1703-(8/24),IF(PasteData!$U$1="Alaska Standard Time",View!A1703-(9/24),""))))))</f>
        <v>#VALUE!</v>
      </c>
      <c r="C1703" s="10">
        <f>PasteData!C1706</f>
        <v>0</v>
      </c>
      <c r="D1703" s="10">
        <f t="shared" si="131"/>
        <v>5.75</v>
      </c>
      <c r="E1703">
        <f t="shared" si="134"/>
        <v>1</v>
      </c>
      <c r="F1703">
        <f t="shared" si="135"/>
        <v>5.75</v>
      </c>
      <c r="G1703" s="12" t="str">
        <f t="shared" si="132"/>
        <v>Insufficient Data</v>
      </c>
      <c r="H1703" s="13" t="str">
        <f t="shared" si="133"/>
        <v>No Data</v>
      </c>
      <c r="I1703" s="10">
        <f>PasteData!G1706</f>
        <v>0</v>
      </c>
      <c r="J1703" s="10">
        <f>PasteData!H1706</f>
        <v>0</v>
      </c>
    </row>
    <row r="1704" spans="1:10" x14ac:dyDescent="0.3">
      <c r="A1704" s="10" t="str">
        <f>LEFT(PasteData!A1707,19)</f>
        <v/>
      </c>
      <c r="B1704" s="11" t="e">
        <f>IF(PasteData!$U$1="Eastern Daylight Time",View!A1704-(4/24),IF(OR(PasteData!$U$1="Eastern Standard Time",PasteData!$U$1="Central Daylight Time"),View!A1704-(5/24),IF(OR(PasteData!$U$1="Central Standard Time",PasteData!$U$1="Mountain Daylight Time"),View!A1704-(6/24),IF(OR(PasteData!$U$1="Mountain Standard Time",PasteData!$U$1="Pacific Daylight Time"),View!A1704-(7/24),IF(OR(PasteData!$U$1="Pacific Standard Time",PasteData!$U$1="Alaska Daylight Time"),View!A1704-(8/24),IF(PasteData!$U$1="Alaska Standard Time",View!A1704-(9/24),""))))))</f>
        <v>#VALUE!</v>
      </c>
      <c r="C1704" s="10">
        <f>PasteData!C1707</f>
        <v>0</v>
      </c>
      <c r="D1704" s="10">
        <f t="shared" si="131"/>
        <v>5.75</v>
      </c>
      <c r="E1704">
        <f t="shared" si="134"/>
        <v>1</v>
      </c>
      <c r="F1704">
        <f t="shared" si="135"/>
        <v>5.75</v>
      </c>
      <c r="G1704" s="12" t="str">
        <f t="shared" si="132"/>
        <v>Insufficient Data</v>
      </c>
      <c r="H1704" s="13" t="str">
        <f t="shared" si="133"/>
        <v>No Data</v>
      </c>
      <c r="I1704" s="10">
        <f>PasteData!G1707</f>
        <v>0</v>
      </c>
      <c r="J1704" s="10">
        <f>PasteData!H1707</f>
        <v>0</v>
      </c>
    </row>
    <row r="1705" spans="1:10" x14ac:dyDescent="0.3">
      <c r="A1705" s="10" t="str">
        <f>LEFT(PasteData!A1708,19)</f>
        <v/>
      </c>
      <c r="B1705" s="11" t="e">
        <f>IF(PasteData!$U$1="Eastern Daylight Time",View!A1705-(4/24),IF(OR(PasteData!$U$1="Eastern Standard Time",PasteData!$U$1="Central Daylight Time"),View!A1705-(5/24),IF(OR(PasteData!$U$1="Central Standard Time",PasteData!$U$1="Mountain Daylight Time"),View!A1705-(6/24),IF(OR(PasteData!$U$1="Mountain Standard Time",PasteData!$U$1="Pacific Daylight Time"),View!A1705-(7/24),IF(OR(PasteData!$U$1="Pacific Standard Time",PasteData!$U$1="Alaska Daylight Time"),View!A1705-(8/24),IF(PasteData!$U$1="Alaska Standard Time",View!A1705-(9/24),""))))))</f>
        <v>#VALUE!</v>
      </c>
      <c r="C1705" s="10">
        <f>PasteData!C1708</f>
        <v>0</v>
      </c>
      <c r="D1705" s="10">
        <f t="shared" si="131"/>
        <v>5.75</v>
      </c>
      <c r="E1705">
        <f t="shared" si="134"/>
        <v>1</v>
      </c>
      <c r="F1705">
        <f t="shared" si="135"/>
        <v>5.75</v>
      </c>
      <c r="G1705" s="12" t="str">
        <f t="shared" si="132"/>
        <v>Insufficient Data</v>
      </c>
      <c r="H1705" s="13" t="str">
        <f t="shared" si="133"/>
        <v>No Data</v>
      </c>
      <c r="I1705" s="10">
        <f>PasteData!G1708</f>
        <v>0</v>
      </c>
      <c r="J1705" s="10">
        <f>PasteData!H1708</f>
        <v>0</v>
      </c>
    </row>
    <row r="1706" spans="1:10" x14ac:dyDescent="0.3">
      <c r="A1706" s="10" t="str">
        <f>LEFT(PasteData!A1709,19)</f>
        <v/>
      </c>
      <c r="B1706" s="11" t="e">
        <f>IF(PasteData!$U$1="Eastern Daylight Time",View!A1706-(4/24),IF(OR(PasteData!$U$1="Eastern Standard Time",PasteData!$U$1="Central Daylight Time"),View!A1706-(5/24),IF(OR(PasteData!$U$1="Central Standard Time",PasteData!$U$1="Mountain Daylight Time"),View!A1706-(6/24),IF(OR(PasteData!$U$1="Mountain Standard Time",PasteData!$U$1="Pacific Daylight Time"),View!A1706-(7/24),IF(OR(PasteData!$U$1="Pacific Standard Time",PasteData!$U$1="Alaska Daylight Time"),View!A1706-(8/24),IF(PasteData!$U$1="Alaska Standard Time",View!A1706-(9/24),""))))))</f>
        <v>#VALUE!</v>
      </c>
      <c r="C1706" s="10">
        <f>PasteData!C1709</f>
        <v>0</v>
      </c>
      <c r="D1706" s="10">
        <f t="shared" si="131"/>
        <v>5.75</v>
      </c>
      <c r="E1706">
        <f t="shared" si="134"/>
        <v>1</v>
      </c>
      <c r="F1706">
        <f t="shared" si="135"/>
        <v>5.75</v>
      </c>
      <c r="G1706" s="12" t="str">
        <f t="shared" si="132"/>
        <v>Insufficient Data</v>
      </c>
      <c r="H1706" s="13" t="str">
        <f t="shared" si="133"/>
        <v>No Data</v>
      </c>
      <c r="I1706" s="10">
        <f>PasteData!G1709</f>
        <v>0</v>
      </c>
      <c r="J1706" s="10">
        <f>PasteData!H1709</f>
        <v>0</v>
      </c>
    </row>
    <row r="1707" spans="1:10" x14ac:dyDescent="0.3">
      <c r="A1707" s="10" t="str">
        <f>LEFT(PasteData!A1710,19)</f>
        <v/>
      </c>
      <c r="B1707" s="11" t="e">
        <f>IF(PasteData!$U$1="Eastern Daylight Time",View!A1707-(4/24),IF(OR(PasteData!$U$1="Eastern Standard Time",PasteData!$U$1="Central Daylight Time"),View!A1707-(5/24),IF(OR(PasteData!$U$1="Central Standard Time",PasteData!$U$1="Mountain Daylight Time"),View!A1707-(6/24),IF(OR(PasteData!$U$1="Mountain Standard Time",PasteData!$U$1="Pacific Daylight Time"),View!A1707-(7/24),IF(OR(PasteData!$U$1="Pacific Standard Time",PasteData!$U$1="Alaska Daylight Time"),View!A1707-(8/24),IF(PasteData!$U$1="Alaska Standard Time",View!A1707-(9/24),""))))))</f>
        <v>#VALUE!</v>
      </c>
      <c r="C1707" s="10">
        <f>PasteData!C1710</f>
        <v>0</v>
      </c>
      <c r="D1707" s="10">
        <f t="shared" si="131"/>
        <v>5.75</v>
      </c>
      <c r="E1707">
        <f t="shared" si="134"/>
        <v>1</v>
      </c>
      <c r="F1707">
        <f t="shared" si="135"/>
        <v>5.75</v>
      </c>
      <c r="G1707" s="12" t="str">
        <f t="shared" si="132"/>
        <v>Insufficient Data</v>
      </c>
      <c r="H1707" s="13" t="str">
        <f t="shared" si="133"/>
        <v>No Data</v>
      </c>
      <c r="I1707" s="10">
        <f>PasteData!G1710</f>
        <v>0</v>
      </c>
      <c r="J1707" s="10">
        <f>PasteData!H1710</f>
        <v>0</v>
      </c>
    </row>
    <row r="1708" spans="1:10" x14ac:dyDescent="0.3">
      <c r="A1708" s="10" t="str">
        <f>LEFT(PasteData!A1711,19)</f>
        <v/>
      </c>
      <c r="B1708" s="11" t="e">
        <f>IF(PasteData!$U$1="Eastern Daylight Time",View!A1708-(4/24),IF(OR(PasteData!$U$1="Eastern Standard Time",PasteData!$U$1="Central Daylight Time"),View!A1708-(5/24),IF(OR(PasteData!$U$1="Central Standard Time",PasteData!$U$1="Mountain Daylight Time"),View!A1708-(6/24),IF(OR(PasteData!$U$1="Mountain Standard Time",PasteData!$U$1="Pacific Daylight Time"),View!A1708-(7/24),IF(OR(PasteData!$U$1="Pacific Standard Time",PasteData!$U$1="Alaska Daylight Time"),View!A1708-(8/24),IF(PasteData!$U$1="Alaska Standard Time",View!A1708-(9/24),""))))))</f>
        <v>#VALUE!</v>
      </c>
      <c r="C1708" s="10">
        <f>PasteData!C1711</f>
        <v>0</v>
      </c>
      <c r="D1708" s="10">
        <f t="shared" si="131"/>
        <v>5.75</v>
      </c>
      <c r="E1708">
        <f t="shared" si="134"/>
        <v>1</v>
      </c>
      <c r="F1708">
        <f t="shared" si="135"/>
        <v>5.75</v>
      </c>
      <c r="G1708" s="12" t="str">
        <f t="shared" si="132"/>
        <v>Insufficient Data</v>
      </c>
      <c r="H1708" s="13" t="str">
        <f t="shared" si="133"/>
        <v>No Data</v>
      </c>
      <c r="I1708" s="10">
        <f>PasteData!G1711</f>
        <v>0</v>
      </c>
      <c r="J1708" s="10">
        <f>PasteData!H1711</f>
        <v>0</v>
      </c>
    </row>
    <row r="1709" spans="1:10" x14ac:dyDescent="0.3">
      <c r="A1709" s="10" t="str">
        <f>LEFT(PasteData!A1712,19)</f>
        <v/>
      </c>
      <c r="B1709" s="11" t="e">
        <f>IF(PasteData!$U$1="Eastern Daylight Time",View!A1709-(4/24),IF(OR(PasteData!$U$1="Eastern Standard Time",PasteData!$U$1="Central Daylight Time"),View!A1709-(5/24),IF(OR(PasteData!$U$1="Central Standard Time",PasteData!$U$1="Mountain Daylight Time"),View!A1709-(6/24),IF(OR(PasteData!$U$1="Mountain Standard Time",PasteData!$U$1="Pacific Daylight Time"),View!A1709-(7/24),IF(OR(PasteData!$U$1="Pacific Standard Time",PasteData!$U$1="Alaska Daylight Time"),View!A1709-(8/24),IF(PasteData!$U$1="Alaska Standard Time",View!A1709-(9/24),""))))))</f>
        <v>#VALUE!</v>
      </c>
      <c r="C1709" s="10">
        <f>PasteData!C1712</f>
        <v>0</v>
      </c>
      <c r="D1709" s="10">
        <f t="shared" si="131"/>
        <v>5.75</v>
      </c>
      <c r="E1709">
        <f t="shared" si="134"/>
        <v>1</v>
      </c>
      <c r="F1709">
        <f t="shared" si="135"/>
        <v>5.75</v>
      </c>
      <c r="G1709" s="12" t="str">
        <f t="shared" si="132"/>
        <v>Insufficient Data</v>
      </c>
      <c r="H1709" s="13" t="str">
        <f t="shared" si="133"/>
        <v>No Data</v>
      </c>
      <c r="I1709" s="10">
        <f>PasteData!G1712</f>
        <v>0</v>
      </c>
      <c r="J1709" s="10">
        <f>PasteData!H1712</f>
        <v>0</v>
      </c>
    </row>
    <row r="1710" spans="1:10" x14ac:dyDescent="0.3">
      <c r="A1710" s="10" t="str">
        <f>LEFT(PasteData!A1713,19)</f>
        <v/>
      </c>
      <c r="B1710" s="11" t="e">
        <f>IF(PasteData!$U$1="Eastern Daylight Time",View!A1710-(4/24),IF(OR(PasteData!$U$1="Eastern Standard Time",PasteData!$U$1="Central Daylight Time"),View!A1710-(5/24),IF(OR(PasteData!$U$1="Central Standard Time",PasteData!$U$1="Mountain Daylight Time"),View!A1710-(6/24),IF(OR(PasteData!$U$1="Mountain Standard Time",PasteData!$U$1="Pacific Daylight Time"),View!A1710-(7/24),IF(OR(PasteData!$U$1="Pacific Standard Time",PasteData!$U$1="Alaska Daylight Time"),View!A1710-(8/24),IF(PasteData!$U$1="Alaska Standard Time",View!A1710-(9/24),""))))))</f>
        <v>#VALUE!</v>
      </c>
      <c r="C1710" s="10">
        <f>PasteData!C1713</f>
        <v>0</v>
      </c>
      <c r="D1710" s="10">
        <f t="shared" si="131"/>
        <v>5.75</v>
      </c>
      <c r="E1710">
        <f t="shared" si="134"/>
        <v>1</v>
      </c>
      <c r="F1710">
        <f t="shared" si="135"/>
        <v>5.75</v>
      </c>
      <c r="G1710" s="12" t="str">
        <f t="shared" si="132"/>
        <v>Insufficient Data</v>
      </c>
      <c r="H1710" s="13" t="str">
        <f t="shared" si="133"/>
        <v>No Data</v>
      </c>
      <c r="I1710" s="10">
        <f>PasteData!G1713</f>
        <v>0</v>
      </c>
      <c r="J1710" s="10">
        <f>PasteData!H1713</f>
        <v>0</v>
      </c>
    </row>
    <row r="1711" spans="1:10" x14ac:dyDescent="0.3">
      <c r="A1711" s="10" t="str">
        <f>LEFT(PasteData!A1714,19)</f>
        <v/>
      </c>
      <c r="B1711" s="11" t="e">
        <f>IF(PasteData!$U$1="Eastern Daylight Time",View!A1711-(4/24),IF(OR(PasteData!$U$1="Eastern Standard Time",PasteData!$U$1="Central Daylight Time"),View!A1711-(5/24),IF(OR(PasteData!$U$1="Central Standard Time",PasteData!$U$1="Mountain Daylight Time"),View!A1711-(6/24),IF(OR(PasteData!$U$1="Mountain Standard Time",PasteData!$U$1="Pacific Daylight Time"),View!A1711-(7/24),IF(OR(PasteData!$U$1="Pacific Standard Time",PasteData!$U$1="Alaska Daylight Time"),View!A1711-(8/24),IF(PasteData!$U$1="Alaska Standard Time",View!A1711-(9/24),""))))))</f>
        <v>#VALUE!</v>
      </c>
      <c r="C1711" s="10">
        <f>PasteData!C1714</f>
        <v>0</v>
      </c>
      <c r="D1711" s="10">
        <f t="shared" si="131"/>
        <v>5.75</v>
      </c>
      <c r="E1711">
        <f t="shared" si="134"/>
        <v>1</v>
      </c>
      <c r="F1711">
        <f t="shared" si="135"/>
        <v>5.75</v>
      </c>
      <c r="G1711" s="12" t="str">
        <f t="shared" si="132"/>
        <v>Insufficient Data</v>
      </c>
      <c r="H1711" s="13" t="str">
        <f t="shared" si="133"/>
        <v>No Data</v>
      </c>
      <c r="I1711" s="10">
        <f>PasteData!G1714</f>
        <v>0</v>
      </c>
      <c r="J1711" s="10">
        <f>PasteData!H1714</f>
        <v>0</v>
      </c>
    </row>
    <row r="1712" spans="1:10" x14ac:dyDescent="0.3">
      <c r="A1712" s="10" t="str">
        <f>LEFT(PasteData!A1715,19)</f>
        <v/>
      </c>
      <c r="B1712" s="11" t="e">
        <f>IF(PasteData!$U$1="Eastern Daylight Time",View!A1712-(4/24),IF(OR(PasteData!$U$1="Eastern Standard Time",PasteData!$U$1="Central Daylight Time"),View!A1712-(5/24),IF(OR(PasteData!$U$1="Central Standard Time",PasteData!$U$1="Mountain Daylight Time"),View!A1712-(6/24),IF(OR(PasteData!$U$1="Mountain Standard Time",PasteData!$U$1="Pacific Daylight Time"),View!A1712-(7/24),IF(OR(PasteData!$U$1="Pacific Standard Time",PasteData!$U$1="Alaska Daylight Time"),View!A1712-(8/24),IF(PasteData!$U$1="Alaska Standard Time",View!A1712-(9/24),""))))))</f>
        <v>#VALUE!</v>
      </c>
      <c r="C1712" s="10">
        <f>PasteData!C1715</f>
        <v>0</v>
      </c>
      <c r="D1712" s="10">
        <f t="shared" si="131"/>
        <v>5.75</v>
      </c>
      <c r="E1712">
        <f t="shared" si="134"/>
        <v>1</v>
      </c>
      <c r="F1712">
        <f t="shared" si="135"/>
        <v>5.75</v>
      </c>
      <c r="G1712" s="12" t="str">
        <f t="shared" si="132"/>
        <v>Insufficient Data</v>
      </c>
      <c r="H1712" s="13" t="str">
        <f t="shared" si="133"/>
        <v>No Data</v>
      </c>
      <c r="I1712" s="10">
        <f>PasteData!G1715</f>
        <v>0</v>
      </c>
      <c r="J1712" s="10">
        <f>PasteData!H1715</f>
        <v>0</v>
      </c>
    </row>
    <row r="1713" spans="1:10" x14ac:dyDescent="0.3">
      <c r="A1713" s="10" t="str">
        <f>LEFT(PasteData!A1716,19)</f>
        <v/>
      </c>
      <c r="B1713" s="11" t="e">
        <f>IF(PasteData!$U$1="Eastern Daylight Time",View!A1713-(4/24),IF(OR(PasteData!$U$1="Eastern Standard Time",PasteData!$U$1="Central Daylight Time"),View!A1713-(5/24),IF(OR(PasteData!$U$1="Central Standard Time",PasteData!$U$1="Mountain Daylight Time"),View!A1713-(6/24),IF(OR(PasteData!$U$1="Mountain Standard Time",PasteData!$U$1="Pacific Daylight Time"),View!A1713-(7/24),IF(OR(PasteData!$U$1="Pacific Standard Time",PasteData!$U$1="Alaska Daylight Time"),View!A1713-(8/24),IF(PasteData!$U$1="Alaska Standard Time",View!A1713-(9/24),""))))))</f>
        <v>#VALUE!</v>
      </c>
      <c r="C1713" s="10">
        <f>PasteData!C1716</f>
        <v>0</v>
      </c>
      <c r="D1713" s="10">
        <f t="shared" si="131"/>
        <v>5.75</v>
      </c>
      <c r="E1713">
        <f t="shared" si="134"/>
        <v>1</v>
      </c>
      <c r="F1713">
        <f t="shared" si="135"/>
        <v>5.75</v>
      </c>
      <c r="G1713" s="12" t="str">
        <f t="shared" si="132"/>
        <v>Insufficient Data</v>
      </c>
      <c r="H1713" s="13" t="str">
        <f t="shared" si="133"/>
        <v>No Data</v>
      </c>
      <c r="I1713" s="10">
        <f>PasteData!G1716</f>
        <v>0</v>
      </c>
      <c r="J1713" s="10">
        <f>PasteData!H1716</f>
        <v>0</v>
      </c>
    </row>
    <row r="1714" spans="1:10" x14ac:dyDescent="0.3">
      <c r="A1714" s="10" t="str">
        <f>LEFT(PasteData!A1717,19)</f>
        <v/>
      </c>
      <c r="B1714" s="11" t="e">
        <f>IF(PasteData!$U$1="Eastern Daylight Time",View!A1714-(4/24),IF(OR(PasteData!$U$1="Eastern Standard Time",PasteData!$U$1="Central Daylight Time"),View!A1714-(5/24),IF(OR(PasteData!$U$1="Central Standard Time",PasteData!$U$1="Mountain Daylight Time"),View!A1714-(6/24),IF(OR(PasteData!$U$1="Mountain Standard Time",PasteData!$U$1="Pacific Daylight Time"),View!A1714-(7/24),IF(OR(PasteData!$U$1="Pacific Standard Time",PasteData!$U$1="Alaska Daylight Time"),View!A1714-(8/24),IF(PasteData!$U$1="Alaska Standard Time",View!A1714-(9/24),""))))))</f>
        <v>#VALUE!</v>
      </c>
      <c r="C1714" s="10">
        <f>PasteData!C1717</f>
        <v>0</v>
      </c>
      <c r="D1714" s="10">
        <f t="shared" si="131"/>
        <v>5.75</v>
      </c>
      <c r="E1714">
        <f t="shared" si="134"/>
        <v>1</v>
      </c>
      <c r="F1714">
        <f t="shared" si="135"/>
        <v>5.75</v>
      </c>
      <c r="G1714" s="12" t="str">
        <f t="shared" si="132"/>
        <v>Insufficient Data</v>
      </c>
      <c r="H1714" s="13" t="str">
        <f t="shared" si="133"/>
        <v>No Data</v>
      </c>
      <c r="I1714" s="10">
        <f>PasteData!G1717</f>
        <v>0</v>
      </c>
      <c r="J1714" s="10">
        <f>PasteData!H1717</f>
        <v>0</v>
      </c>
    </row>
    <row r="1715" spans="1:10" x14ac:dyDescent="0.3">
      <c r="A1715" s="10" t="str">
        <f>LEFT(PasteData!A1718,19)</f>
        <v/>
      </c>
      <c r="B1715" s="11" t="e">
        <f>IF(PasteData!$U$1="Eastern Daylight Time",View!A1715-(4/24),IF(OR(PasteData!$U$1="Eastern Standard Time",PasteData!$U$1="Central Daylight Time"),View!A1715-(5/24),IF(OR(PasteData!$U$1="Central Standard Time",PasteData!$U$1="Mountain Daylight Time"),View!A1715-(6/24),IF(OR(PasteData!$U$1="Mountain Standard Time",PasteData!$U$1="Pacific Daylight Time"),View!A1715-(7/24),IF(OR(PasteData!$U$1="Pacific Standard Time",PasteData!$U$1="Alaska Daylight Time"),View!A1715-(8/24),IF(PasteData!$U$1="Alaska Standard Time",View!A1715-(9/24),""))))))</f>
        <v>#VALUE!</v>
      </c>
      <c r="C1715" s="10">
        <f>PasteData!C1718</f>
        <v>0</v>
      </c>
      <c r="D1715" s="10">
        <f t="shared" si="131"/>
        <v>5.75</v>
      </c>
      <c r="E1715">
        <f t="shared" si="134"/>
        <v>1</v>
      </c>
      <c r="F1715">
        <f t="shared" si="135"/>
        <v>5.75</v>
      </c>
      <c r="G1715" s="12" t="str">
        <f t="shared" si="132"/>
        <v>Insufficient Data</v>
      </c>
      <c r="H1715" s="13" t="str">
        <f t="shared" si="133"/>
        <v>No Data</v>
      </c>
      <c r="I1715" s="10">
        <f>PasteData!G1718</f>
        <v>0</v>
      </c>
      <c r="J1715" s="10">
        <f>PasteData!H1718</f>
        <v>0</v>
      </c>
    </row>
    <row r="1716" spans="1:10" x14ac:dyDescent="0.3">
      <c r="A1716" s="10" t="str">
        <f>LEFT(PasteData!A1719,19)</f>
        <v/>
      </c>
      <c r="B1716" s="11" t="e">
        <f>IF(PasteData!$U$1="Eastern Daylight Time",View!A1716-(4/24),IF(OR(PasteData!$U$1="Eastern Standard Time",PasteData!$U$1="Central Daylight Time"),View!A1716-(5/24),IF(OR(PasteData!$U$1="Central Standard Time",PasteData!$U$1="Mountain Daylight Time"),View!A1716-(6/24),IF(OR(PasteData!$U$1="Mountain Standard Time",PasteData!$U$1="Pacific Daylight Time"),View!A1716-(7/24),IF(OR(PasteData!$U$1="Pacific Standard Time",PasteData!$U$1="Alaska Daylight Time"),View!A1716-(8/24),IF(PasteData!$U$1="Alaska Standard Time",View!A1716-(9/24),""))))))</f>
        <v>#VALUE!</v>
      </c>
      <c r="C1716" s="10">
        <f>PasteData!C1719</f>
        <v>0</v>
      </c>
      <c r="D1716" s="10">
        <f t="shared" si="131"/>
        <v>5.75</v>
      </c>
      <c r="E1716">
        <f t="shared" si="134"/>
        <v>1</v>
      </c>
      <c r="F1716">
        <f t="shared" si="135"/>
        <v>5.75</v>
      </c>
      <c r="G1716" s="12" t="str">
        <f t="shared" si="132"/>
        <v>Insufficient Data</v>
      </c>
      <c r="H1716" s="13" t="str">
        <f t="shared" si="133"/>
        <v>No Data</v>
      </c>
      <c r="I1716" s="10">
        <f>PasteData!G1719</f>
        <v>0</v>
      </c>
      <c r="J1716" s="10">
        <f>PasteData!H1719</f>
        <v>0</v>
      </c>
    </row>
    <row r="1717" spans="1:10" x14ac:dyDescent="0.3">
      <c r="A1717" s="10" t="str">
        <f>LEFT(PasteData!A1720,19)</f>
        <v/>
      </c>
      <c r="B1717" s="11" t="e">
        <f>IF(PasteData!$U$1="Eastern Daylight Time",View!A1717-(4/24),IF(OR(PasteData!$U$1="Eastern Standard Time",PasteData!$U$1="Central Daylight Time"),View!A1717-(5/24),IF(OR(PasteData!$U$1="Central Standard Time",PasteData!$U$1="Mountain Daylight Time"),View!A1717-(6/24),IF(OR(PasteData!$U$1="Mountain Standard Time",PasteData!$U$1="Pacific Daylight Time"),View!A1717-(7/24),IF(OR(PasteData!$U$1="Pacific Standard Time",PasteData!$U$1="Alaska Daylight Time"),View!A1717-(8/24),IF(PasteData!$U$1="Alaska Standard Time",View!A1717-(9/24),""))))))</f>
        <v>#VALUE!</v>
      </c>
      <c r="C1717" s="10">
        <f>PasteData!C1720</f>
        <v>0</v>
      </c>
      <c r="D1717" s="10">
        <f t="shared" si="131"/>
        <v>5.75</v>
      </c>
      <c r="E1717">
        <f t="shared" si="134"/>
        <v>1</v>
      </c>
      <c r="F1717">
        <f t="shared" si="135"/>
        <v>5.75</v>
      </c>
      <c r="G1717" s="12" t="str">
        <f t="shared" si="132"/>
        <v>Insufficient Data</v>
      </c>
      <c r="H1717" s="13" t="str">
        <f t="shared" si="133"/>
        <v>No Data</v>
      </c>
      <c r="I1717" s="10">
        <f>PasteData!G1720</f>
        <v>0</v>
      </c>
      <c r="J1717" s="10">
        <f>PasteData!H1720</f>
        <v>0</v>
      </c>
    </row>
    <row r="1718" spans="1:10" x14ac:dyDescent="0.3">
      <c r="A1718" s="10" t="str">
        <f>LEFT(PasteData!A1721,19)</f>
        <v/>
      </c>
      <c r="B1718" s="11" t="e">
        <f>IF(PasteData!$U$1="Eastern Daylight Time",View!A1718-(4/24),IF(OR(PasteData!$U$1="Eastern Standard Time",PasteData!$U$1="Central Daylight Time"),View!A1718-(5/24),IF(OR(PasteData!$U$1="Central Standard Time",PasteData!$U$1="Mountain Daylight Time"),View!A1718-(6/24),IF(OR(PasteData!$U$1="Mountain Standard Time",PasteData!$U$1="Pacific Daylight Time"),View!A1718-(7/24),IF(OR(PasteData!$U$1="Pacific Standard Time",PasteData!$U$1="Alaska Daylight Time"),View!A1718-(8/24),IF(PasteData!$U$1="Alaska Standard Time",View!A1718-(9/24),""))))))</f>
        <v>#VALUE!</v>
      </c>
      <c r="C1718" s="10">
        <f>PasteData!C1721</f>
        <v>0</v>
      </c>
      <c r="D1718" s="10">
        <f t="shared" si="131"/>
        <v>5.75</v>
      </c>
      <c r="E1718">
        <f t="shared" si="134"/>
        <v>1</v>
      </c>
      <c r="F1718">
        <f t="shared" si="135"/>
        <v>5.75</v>
      </c>
      <c r="G1718" s="12" t="str">
        <f t="shared" si="132"/>
        <v>Insufficient Data</v>
      </c>
      <c r="H1718" s="13" t="str">
        <f t="shared" si="133"/>
        <v>No Data</v>
      </c>
      <c r="I1718" s="10">
        <f>PasteData!G1721</f>
        <v>0</v>
      </c>
      <c r="J1718" s="10">
        <f>PasteData!H1721</f>
        <v>0</v>
      </c>
    </row>
    <row r="1719" spans="1:10" x14ac:dyDescent="0.3">
      <c r="A1719" s="10" t="str">
        <f>LEFT(PasteData!A1722,19)</f>
        <v/>
      </c>
      <c r="B1719" s="11" t="e">
        <f>IF(PasteData!$U$1="Eastern Daylight Time",View!A1719-(4/24),IF(OR(PasteData!$U$1="Eastern Standard Time",PasteData!$U$1="Central Daylight Time"),View!A1719-(5/24),IF(OR(PasteData!$U$1="Central Standard Time",PasteData!$U$1="Mountain Daylight Time"),View!A1719-(6/24),IF(OR(PasteData!$U$1="Mountain Standard Time",PasteData!$U$1="Pacific Daylight Time"),View!A1719-(7/24),IF(OR(PasteData!$U$1="Pacific Standard Time",PasteData!$U$1="Alaska Daylight Time"),View!A1719-(8/24),IF(PasteData!$U$1="Alaska Standard Time",View!A1719-(9/24),""))))))</f>
        <v>#VALUE!</v>
      </c>
      <c r="C1719" s="10">
        <f>PasteData!C1722</f>
        <v>0</v>
      </c>
      <c r="D1719" s="10">
        <f t="shared" si="131"/>
        <v>5.75</v>
      </c>
      <c r="E1719">
        <f t="shared" si="134"/>
        <v>1</v>
      </c>
      <c r="F1719">
        <f t="shared" si="135"/>
        <v>5.75</v>
      </c>
      <c r="G1719" s="12" t="str">
        <f t="shared" si="132"/>
        <v>Insufficient Data</v>
      </c>
      <c r="H1719" s="13" t="str">
        <f t="shared" si="133"/>
        <v>No Data</v>
      </c>
      <c r="I1719" s="10">
        <f>PasteData!G1722</f>
        <v>0</v>
      </c>
      <c r="J1719" s="10">
        <f>PasteData!H1722</f>
        <v>0</v>
      </c>
    </row>
    <row r="1720" spans="1:10" x14ac:dyDescent="0.3">
      <c r="A1720" s="10" t="str">
        <f>LEFT(PasteData!A1723,19)</f>
        <v/>
      </c>
      <c r="B1720" s="11" t="e">
        <f>IF(PasteData!$U$1="Eastern Daylight Time",View!A1720-(4/24),IF(OR(PasteData!$U$1="Eastern Standard Time",PasteData!$U$1="Central Daylight Time"),View!A1720-(5/24),IF(OR(PasteData!$U$1="Central Standard Time",PasteData!$U$1="Mountain Daylight Time"),View!A1720-(6/24),IF(OR(PasteData!$U$1="Mountain Standard Time",PasteData!$U$1="Pacific Daylight Time"),View!A1720-(7/24),IF(OR(PasteData!$U$1="Pacific Standard Time",PasteData!$U$1="Alaska Daylight Time"),View!A1720-(8/24),IF(PasteData!$U$1="Alaska Standard Time",View!A1720-(9/24),""))))))</f>
        <v>#VALUE!</v>
      </c>
      <c r="C1720" s="10">
        <f>PasteData!C1723</f>
        <v>0</v>
      </c>
      <c r="D1720" s="10">
        <f t="shared" si="131"/>
        <v>5.75</v>
      </c>
      <c r="E1720">
        <f t="shared" si="134"/>
        <v>1</v>
      </c>
      <c r="F1720">
        <f t="shared" si="135"/>
        <v>5.75</v>
      </c>
      <c r="G1720" s="12" t="str">
        <f t="shared" si="132"/>
        <v>Insufficient Data</v>
      </c>
      <c r="H1720" s="13" t="str">
        <f t="shared" si="133"/>
        <v>No Data</v>
      </c>
      <c r="I1720" s="10">
        <f>PasteData!G1723</f>
        <v>0</v>
      </c>
      <c r="J1720" s="10">
        <f>PasteData!H1723</f>
        <v>0</v>
      </c>
    </row>
    <row r="1721" spans="1:10" x14ac:dyDescent="0.3">
      <c r="A1721" s="10" t="str">
        <f>LEFT(PasteData!A1724,19)</f>
        <v/>
      </c>
      <c r="B1721" s="11" t="e">
        <f>IF(PasteData!$U$1="Eastern Daylight Time",View!A1721-(4/24),IF(OR(PasteData!$U$1="Eastern Standard Time",PasteData!$U$1="Central Daylight Time"),View!A1721-(5/24),IF(OR(PasteData!$U$1="Central Standard Time",PasteData!$U$1="Mountain Daylight Time"),View!A1721-(6/24),IF(OR(PasteData!$U$1="Mountain Standard Time",PasteData!$U$1="Pacific Daylight Time"),View!A1721-(7/24),IF(OR(PasteData!$U$1="Pacific Standard Time",PasteData!$U$1="Alaska Daylight Time"),View!A1721-(8/24),IF(PasteData!$U$1="Alaska Standard Time",View!A1721-(9/24),""))))))</f>
        <v>#VALUE!</v>
      </c>
      <c r="C1721" s="10">
        <f>PasteData!C1724</f>
        <v>0</v>
      </c>
      <c r="D1721" s="10">
        <f t="shared" si="131"/>
        <v>5.75</v>
      </c>
      <c r="E1721">
        <f t="shared" si="134"/>
        <v>1</v>
      </c>
      <c r="F1721">
        <f t="shared" si="135"/>
        <v>5.75</v>
      </c>
      <c r="G1721" s="12" t="str">
        <f t="shared" si="132"/>
        <v>Insufficient Data</v>
      </c>
      <c r="H1721" s="13" t="str">
        <f t="shared" si="133"/>
        <v>No Data</v>
      </c>
      <c r="I1721" s="10">
        <f>PasteData!G1724</f>
        <v>0</v>
      </c>
      <c r="J1721" s="10">
        <f>PasteData!H1724</f>
        <v>0</v>
      </c>
    </row>
    <row r="1722" spans="1:10" x14ac:dyDescent="0.3">
      <c r="A1722" s="10" t="str">
        <f>LEFT(PasteData!A1725,19)</f>
        <v/>
      </c>
      <c r="B1722" s="11" t="e">
        <f>IF(PasteData!$U$1="Eastern Daylight Time",View!A1722-(4/24),IF(OR(PasteData!$U$1="Eastern Standard Time",PasteData!$U$1="Central Daylight Time"),View!A1722-(5/24),IF(OR(PasteData!$U$1="Central Standard Time",PasteData!$U$1="Mountain Daylight Time"),View!A1722-(6/24),IF(OR(PasteData!$U$1="Mountain Standard Time",PasteData!$U$1="Pacific Daylight Time"),View!A1722-(7/24),IF(OR(PasteData!$U$1="Pacific Standard Time",PasteData!$U$1="Alaska Daylight Time"),View!A1722-(8/24),IF(PasteData!$U$1="Alaska Standard Time",View!A1722-(9/24),""))))))</f>
        <v>#VALUE!</v>
      </c>
      <c r="C1722" s="10">
        <f>PasteData!C1725</f>
        <v>0</v>
      </c>
      <c r="D1722" s="10">
        <f t="shared" si="131"/>
        <v>5.75</v>
      </c>
      <c r="E1722">
        <f t="shared" si="134"/>
        <v>1</v>
      </c>
      <c r="F1722">
        <f t="shared" si="135"/>
        <v>5.75</v>
      </c>
      <c r="G1722" s="12" t="str">
        <f t="shared" si="132"/>
        <v>Insufficient Data</v>
      </c>
      <c r="H1722" s="13" t="str">
        <f t="shared" si="133"/>
        <v>No Data</v>
      </c>
      <c r="I1722" s="10">
        <f>PasteData!G1725</f>
        <v>0</v>
      </c>
      <c r="J1722" s="10">
        <f>PasteData!H1725</f>
        <v>0</v>
      </c>
    </row>
    <row r="1723" spans="1:10" x14ac:dyDescent="0.3">
      <c r="A1723" s="10" t="str">
        <f>LEFT(PasteData!A1726,19)</f>
        <v/>
      </c>
      <c r="B1723" s="11" t="e">
        <f>IF(PasteData!$U$1="Eastern Daylight Time",View!A1723-(4/24),IF(OR(PasteData!$U$1="Eastern Standard Time",PasteData!$U$1="Central Daylight Time"),View!A1723-(5/24),IF(OR(PasteData!$U$1="Central Standard Time",PasteData!$U$1="Mountain Daylight Time"),View!A1723-(6/24),IF(OR(PasteData!$U$1="Mountain Standard Time",PasteData!$U$1="Pacific Daylight Time"),View!A1723-(7/24),IF(OR(PasteData!$U$1="Pacific Standard Time",PasteData!$U$1="Alaska Daylight Time"),View!A1723-(8/24),IF(PasteData!$U$1="Alaska Standard Time",View!A1723-(9/24),""))))))</f>
        <v>#VALUE!</v>
      </c>
      <c r="C1723" s="10">
        <f>PasteData!C1726</f>
        <v>0</v>
      </c>
      <c r="D1723" s="10">
        <f t="shared" si="131"/>
        <v>5.75</v>
      </c>
      <c r="E1723">
        <f t="shared" si="134"/>
        <v>1</v>
      </c>
      <c r="F1723">
        <f t="shared" si="135"/>
        <v>5.75</v>
      </c>
      <c r="G1723" s="12" t="str">
        <f t="shared" si="132"/>
        <v>Insufficient Data</v>
      </c>
      <c r="H1723" s="13" t="str">
        <f t="shared" si="133"/>
        <v>No Data</v>
      </c>
      <c r="I1723" s="10">
        <f>PasteData!G1726</f>
        <v>0</v>
      </c>
      <c r="J1723" s="10">
        <f>PasteData!H1726</f>
        <v>0</v>
      </c>
    </row>
    <row r="1724" spans="1:10" x14ac:dyDescent="0.3">
      <c r="A1724" s="10" t="str">
        <f>LEFT(PasteData!A1727,19)</f>
        <v/>
      </c>
      <c r="B1724" s="11" t="e">
        <f>IF(PasteData!$U$1="Eastern Daylight Time",View!A1724-(4/24),IF(OR(PasteData!$U$1="Eastern Standard Time",PasteData!$U$1="Central Daylight Time"),View!A1724-(5/24),IF(OR(PasteData!$U$1="Central Standard Time",PasteData!$U$1="Mountain Daylight Time"),View!A1724-(6/24),IF(OR(PasteData!$U$1="Mountain Standard Time",PasteData!$U$1="Pacific Daylight Time"),View!A1724-(7/24),IF(OR(PasteData!$U$1="Pacific Standard Time",PasteData!$U$1="Alaska Daylight Time"),View!A1724-(8/24),IF(PasteData!$U$1="Alaska Standard Time",View!A1724-(9/24),""))))))</f>
        <v>#VALUE!</v>
      </c>
      <c r="C1724" s="10">
        <f>PasteData!C1727</f>
        <v>0</v>
      </c>
      <c r="D1724" s="10">
        <f t="shared" si="131"/>
        <v>5.75</v>
      </c>
      <c r="E1724">
        <f t="shared" si="134"/>
        <v>1</v>
      </c>
      <c r="F1724">
        <f t="shared" si="135"/>
        <v>5.75</v>
      </c>
      <c r="G1724" s="12" t="str">
        <f t="shared" si="132"/>
        <v>Insufficient Data</v>
      </c>
      <c r="H1724" s="13" t="str">
        <f t="shared" si="133"/>
        <v>No Data</v>
      </c>
      <c r="I1724" s="10">
        <f>PasteData!G1727</f>
        <v>0</v>
      </c>
      <c r="J1724" s="10">
        <f>PasteData!H1727</f>
        <v>0</v>
      </c>
    </row>
    <row r="1725" spans="1:10" x14ac:dyDescent="0.3">
      <c r="A1725" s="10" t="str">
        <f>LEFT(PasteData!A1728,19)</f>
        <v/>
      </c>
      <c r="B1725" s="11" t="e">
        <f>IF(PasteData!$U$1="Eastern Daylight Time",View!A1725-(4/24),IF(OR(PasteData!$U$1="Eastern Standard Time",PasteData!$U$1="Central Daylight Time"),View!A1725-(5/24),IF(OR(PasteData!$U$1="Central Standard Time",PasteData!$U$1="Mountain Daylight Time"),View!A1725-(6/24),IF(OR(PasteData!$U$1="Mountain Standard Time",PasteData!$U$1="Pacific Daylight Time"),View!A1725-(7/24),IF(OR(PasteData!$U$1="Pacific Standard Time",PasteData!$U$1="Alaska Daylight Time"),View!A1725-(8/24),IF(PasteData!$U$1="Alaska Standard Time",View!A1725-(9/24),""))))))</f>
        <v>#VALUE!</v>
      </c>
      <c r="C1725" s="10">
        <f>PasteData!C1728</f>
        <v>0</v>
      </c>
      <c r="D1725" s="10">
        <f t="shared" si="131"/>
        <v>5.75</v>
      </c>
      <c r="E1725">
        <f t="shared" si="134"/>
        <v>1</v>
      </c>
      <c r="F1725">
        <f t="shared" si="135"/>
        <v>5.75</v>
      </c>
      <c r="G1725" s="12" t="str">
        <f t="shared" si="132"/>
        <v>Insufficient Data</v>
      </c>
      <c r="H1725" s="13" t="str">
        <f t="shared" si="133"/>
        <v>No Data</v>
      </c>
      <c r="I1725" s="10">
        <f>PasteData!G1728</f>
        <v>0</v>
      </c>
      <c r="J1725" s="10">
        <f>PasteData!H1728</f>
        <v>0</v>
      </c>
    </row>
    <row r="1726" spans="1:10" x14ac:dyDescent="0.3">
      <c r="A1726" s="10" t="str">
        <f>LEFT(PasteData!A1729,19)</f>
        <v/>
      </c>
      <c r="B1726" s="11" t="e">
        <f>IF(PasteData!$U$1="Eastern Daylight Time",View!A1726-(4/24),IF(OR(PasteData!$U$1="Eastern Standard Time",PasteData!$U$1="Central Daylight Time"),View!A1726-(5/24),IF(OR(PasteData!$U$1="Central Standard Time",PasteData!$U$1="Mountain Daylight Time"),View!A1726-(6/24),IF(OR(PasteData!$U$1="Mountain Standard Time",PasteData!$U$1="Pacific Daylight Time"),View!A1726-(7/24),IF(OR(PasteData!$U$1="Pacific Standard Time",PasteData!$U$1="Alaska Daylight Time"),View!A1726-(8/24),IF(PasteData!$U$1="Alaska Standard Time",View!A1726-(9/24),""))))))</f>
        <v>#VALUE!</v>
      </c>
      <c r="C1726" s="10">
        <f>PasteData!C1729</f>
        <v>0</v>
      </c>
      <c r="D1726" s="10">
        <f t="shared" si="131"/>
        <v>5.75</v>
      </c>
      <c r="E1726">
        <f t="shared" si="134"/>
        <v>1</v>
      </c>
      <c r="F1726">
        <f t="shared" si="135"/>
        <v>5.75</v>
      </c>
      <c r="G1726" s="12" t="str">
        <f t="shared" si="132"/>
        <v>Insufficient Data</v>
      </c>
      <c r="H1726" s="13" t="str">
        <f t="shared" si="133"/>
        <v>No Data</v>
      </c>
      <c r="I1726" s="10">
        <f>PasteData!G1729</f>
        <v>0</v>
      </c>
      <c r="J1726" s="10">
        <f>PasteData!H1729</f>
        <v>0</v>
      </c>
    </row>
    <row r="1727" spans="1:10" x14ac:dyDescent="0.3">
      <c r="A1727" s="10" t="str">
        <f>LEFT(PasteData!A1730,19)</f>
        <v/>
      </c>
      <c r="B1727" s="11" t="e">
        <f>IF(PasteData!$U$1="Eastern Daylight Time",View!A1727-(4/24),IF(OR(PasteData!$U$1="Eastern Standard Time",PasteData!$U$1="Central Daylight Time"),View!A1727-(5/24),IF(OR(PasteData!$U$1="Central Standard Time",PasteData!$U$1="Mountain Daylight Time"),View!A1727-(6/24),IF(OR(PasteData!$U$1="Mountain Standard Time",PasteData!$U$1="Pacific Daylight Time"),View!A1727-(7/24),IF(OR(PasteData!$U$1="Pacific Standard Time",PasteData!$U$1="Alaska Daylight Time"),View!A1727-(8/24),IF(PasteData!$U$1="Alaska Standard Time",View!A1727-(9/24),""))))))</f>
        <v>#VALUE!</v>
      </c>
      <c r="C1727" s="10">
        <f>PasteData!C1730</f>
        <v>0</v>
      </c>
      <c r="D1727" s="10">
        <f t="shared" si="131"/>
        <v>5.75</v>
      </c>
      <c r="E1727">
        <f t="shared" si="134"/>
        <v>1</v>
      </c>
      <c r="F1727">
        <f t="shared" si="135"/>
        <v>5.75</v>
      </c>
      <c r="G1727" s="12" t="str">
        <f t="shared" si="132"/>
        <v>Insufficient Data</v>
      </c>
      <c r="H1727" s="13" t="str">
        <f t="shared" si="133"/>
        <v>No Data</v>
      </c>
      <c r="I1727" s="10">
        <f>PasteData!G1730</f>
        <v>0</v>
      </c>
      <c r="J1727" s="10">
        <f>PasteData!H1730</f>
        <v>0</v>
      </c>
    </row>
    <row r="1728" spans="1:10" x14ac:dyDescent="0.3">
      <c r="A1728" s="10" t="str">
        <f>LEFT(PasteData!A1731,19)</f>
        <v/>
      </c>
      <c r="B1728" s="11" t="e">
        <f>IF(PasteData!$U$1="Eastern Daylight Time",View!A1728-(4/24),IF(OR(PasteData!$U$1="Eastern Standard Time",PasteData!$U$1="Central Daylight Time"),View!A1728-(5/24),IF(OR(PasteData!$U$1="Central Standard Time",PasteData!$U$1="Mountain Daylight Time"),View!A1728-(6/24),IF(OR(PasteData!$U$1="Mountain Standard Time",PasteData!$U$1="Pacific Daylight Time"),View!A1728-(7/24),IF(OR(PasteData!$U$1="Pacific Standard Time",PasteData!$U$1="Alaska Daylight Time"),View!A1728-(8/24),IF(PasteData!$U$1="Alaska Standard Time",View!A1728-(9/24),""))))))</f>
        <v>#VALUE!</v>
      </c>
      <c r="C1728" s="10">
        <f>PasteData!C1731</f>
        <v>0</v>
      </c>
      <c r="D1728" s="10">
        <f t="shared" si="131"/>
        <v>5.75</v>
      </c>
      <c r="E1728">
        <f t="shared" si="134"/>
        <v>1</v>
      </c>
      <c r="F1728">
        <f t="shared" si="135"/>
        <v>5.75</v>
      </c>
      <c r="G1728" s="12" t="str">
        <f t="shared" si="132"/>
        <v>Insufficient Data</v>
      </c>
      <c r="H1728" s="13" t="str">
        <f t="shared" si="133"/>
        <v>No Data</v>
      </c>
      <c r="I1728" s="10">
        <f>PasteData!G1731</f>
        <v>0</v>
      </c>
      <c r="J1728" s="10">
        <f>PasteData!H1731</f>
        <v>0</v>
      </c>
    </row>
    <row r="1729" spans="1:10" x14ac:dyDescent="0.3">
      <c r="A1729" s="10" t="str">
        <f>LEFT(PasteData!A1732,19)</f>
        <v/>
      </c>
      <c r="B1729" s="11" t="e">
        <f>IF(PasteData!$U$1="Eastern Daylight Time",View!A1729-(4/24),IF(OR(PasteData!$U$1="Eastern Standard Time",PasteData!$U$1="Central Daylight Time"),View!A1729-(5/24),IF(OR(PasteData!$U$1="Central Standard Time",PasteData!$U$1="Mountain Daylight Time"),View!A1729-(6/24),IF(OR(PasteData!$U$1="Mountain Standard Time",PasteData!$U$1="Pacific Daylight Time"),View!A1729-(7/24),IF(OR(PasteData!$U$1="Pacific Standard Time",PasteData!$U$1="Alaska Daylight Time"),View!A1729-(8/24),IF(PasteData!$U$1="Alaska Standard Time",View!A1729-(9/24),""))))))</f>
        <v>#VALUE!</v>
      </c>
      <c r="C1729" s="10">
        <f>PasteData!C1732</f>
        <v>0</v>
      </c>
      <c r="D1729" s="10">
        <f t="shared" si="131"/>
        <v>5.75</v>
      </c>
      <c r="E1729">
        <f t="shared" si="134"/>
        <v>1</v>
      </c>
      <c r="F1729">
        <f t="shared" si="135"/>
        <v>5.75</v>
      </c>
      <c r="G1729" s="12" t="str">
        <f t="shared" si="132"/>
        <v>Insufficient Data</v>
      </c>
      <c r="H1729" s="13" t="str">
        <f t="shared" si="133"/>
        <v>No Data</v>
      </c>
      <c r="I1729" s="10">
        <f>PasteData!G1732</f>
        <v>0</v>
      </c>
      <c r="J1729" s="10">
        <f>PasteData!H1732</f>
        <v>0</v>
      </c>
    </row>
    <row r="1730" spans="1:10" x14ac:dyDescent="0.3">
      <c r="A1730" s="10" t="str">
        <f>LEFT(PasteData!A1733,19)</f>
        <v/>
      </c>
      <c r="B1730" s="11" t="e">
        <f>IF(PasteData!$U$1="Eastern Daylight Time",View!A1730-(4/24),IF(OR(PasteData!$U$1="Eastern Standard Time",PasteData!$U$1="Central Daylight Time"),View!A1730-(5/24),IF(OR(PasteData!$U$1="Central Standard Time",PasteData!$U$1="Mountain Daylight Time"),View!A1730-(6/24),IF(OR(PasteData!$U$1="Mountain Standard Time",PasteData!$U$1="Pacific Daylight Time"),View!A1730-(7/24),IF(OR(PasteData!$U$1="Pacific Standard Time",PasteData!$U$1="Alaska Daylight Time"),View!A1730-(8/24),IF(PasteData!$U$1="Alaska Standard Time",View!A1730-(9/24),""))))))</f>
        <v>#VALUE!</v>
      </c>
      <c r="C1730" s="10">
        <f>PasteData!C1733</f>
        <v>0</v>
      </c>
      <c r="D1730" s="10">
        <f t="shared" ref="D1730:D1793" si="136">IF(C1730&lt;=343,0.52*C1730-0.086*J1730+5.75,(0.46*C1730)+(0.000393*(C1730)^2)+2.97)</f>
        <v>5.75</v>
      </c>
      <c r="E1730">
        <f t="shared" si="134"/>
        <v>1</v>
      </c>
      <c r="F1730">
        <f t="shared" si="135"/>
        <v>5.75</v>
      </c>
      <c r="G1730" s="12" t="str">
        <f t="shared" si="132"/>
        <v>Insufficient Data</v>
      </c>
      <c r="H1730" s="13" t="str">
        <f t="shared" si="133"/>
        <v>No Data</v>
      </c>
      <c r="I1730" s="10">
        <f>PasteData!G1733</f>
        <v>0</v>
      </c>
      <c r="J1730" s="10">
        <f>PasteData!H1733</f>
        <v>0</v>
      </c>
    </row>
    <row r="1731" spans="1:10" x14ac:dyDescent="0.3">
      <c r="A1731" s="10" t="str">
        <f>LEFT(PasteData!A1734,19)</f>
        <v/>
      </c>
      <c r="B1731" s="11" t="e">
        <f>IF(PasteData!$U$1="Eastern Daylight Time",View!A1731-(4/24),IF(OR(PasteData!$U$1="Eastern Standard Time",PasteData!$U$1="Central Daylight Time"),View!A1731-(5/24),IF(OR(PasteData!$U$1="Central Standard Time",PasteData!$U$1="Mountain Daylight Time"),View!A1731-(6/24),IF(OR(PasteData!$U$1="Mountain Standard Time",PasteData!$U$1="Pacific Daylight Time"),View!A1731-(7/24),IF(OR(PasteData!$U$1="Pacific Standard Time",PasteData!$U$1="Alaska Daylight Time"),View!A1731-(8/24),IF(PasteData!$U$1="Alaska Standard Time",View!A1731-(9/24),""))))))</f>
        <v>#VALUE!</v>
      </c>
      <c r="C1731" s="10">
        <f>PasteData!C1734</f>
        <v>0</v>
      </c>
      <c r="D1731" s="10">
        <f t="shared" si="136"/>
        <v>5.75</v>
      </c>
      <c r="E1731">
        <f t="shared" si="134"/>
        <v>1</v>
      </c>
      <c r="F1731">
        <f t="shared" si="135"/>
        <v>5.75</v>
      </c>
      <c r="G1731" s="12" t="str">
        <f t="shared" ref="G1731:G1794" si="137">IF(COUNTBLANK(A1731:A1742)&gt;=12,"Insufficient Data",ROUND(IF(AND(TRUNC(F1731,1)&gt;=0,TRUNC(F1731,1)&lt;=12),(50/12)*TRUNC(F1731,1),IF(AND(TRUNC(F1731,1)&gt;=12.1,TRUNC(F1731,1)&lt;=35.4),(49/23.3)*(TRUNC(F1731,1)-12.1)+51,IF(AND(TRUNC(F1731,1)&gt;=35.5,TRUNC(F1731,1)&lt;=55.4),(49/19.9)*(TRUNC(F1731,1)-35.5)+101,IF(AND(TRUNC(F1731,1)&gt;=55.5,TRUNC(F1731,1)&lt;=150.4),(49/94.9)*(TRUNC(F1731,1)-55.5)+151,IF(AND(TRUNC(F1731,1)&gt;=150.5,TRUNC(F1731,1)&lt;=250.4),(99/99.9)*(TRUNC(F1731,1)-150.5)+201,IF(AND(TRUNC(F1731,1)&gt;=250.5,TRUNC(F1731,1)&lt;=350.4),(99/99.9)*(TRUNC(F1731,1)-250.5)+301,IF(TRUNC(F1731,1)&gt;=350.5,(99/149.9)*(TRUNC(F1731,1)-350.5)+401,"No Data"))))))),0))</f>
        <v>Insufficient Data</v>
      </c>
      <c r="H1731" s="13" t="str">
        <f t="shared" ref="H1731:H1794" si="138">IF(ISNUMBER(G1731),IF(AND(G1731&gt;=0,G1731&lt;=50),"Good",IF(AND(G1731&gt;=50,G1731&lt;=100),"Moderate",IF(AND(G1731&gt;=101,G1731&lt;=150),"Unhealthy for Sensitive Groups",IF(AND(G1731&gt;=151,G1731&lt;=200),"Unhealthy",IF(AND(G1731&gt;=201,G1731&lt;=300),"Very Unhealthy",IF(AND(G1731&gt;=301,G1731&lt;=500),"Hazardous",IF(G1731&gt;500,"Beyond the AQI","No Data"))))))),"No Data")</f>
        <v>No Data</v>
      </c>
      <c r="I1731" s="10">
        <f>PasteData!G1734</f>
        <v>0</v>
      </c>
      <c r="J1731" s="10">
        <f>PasteData!H1734</f>
        <v>0</v>
      </c>
    </row>
    <row r="1732" spans="1:10" x14ac:dyDescent="0.3">
      <c r="A1732" s="10" t="str">
        <f>LEFT(PasteData!A1735,19)</f>
        <v/>
      </c>
      <c r="B1732" s="11" t="e">
        <f>IF(PasteData!$U$1="Eastern Daylight Time",View!A1732-(4/24),IF(OR(PasteData!$U$1="Eastern Standard Time",PasteData!$U$1="Central Daylight Time"),View!A1732-(5/24),IF(OR(PasteData!$U$1="Central Standard Time",PasteData!$U$1="Mountain Daylight Time"),View!A1732-(6/24),IF(OR(PasteData!$U$1="Mountain Standard Time",PasteData!$U$1="Pacific Daylight Time"),View!A1732-(7/24),IF(OR(PasteData!$U$1="Pacific Standard Time",PasteData!$U$1="Alaska Daylight Time"),View!A1732-(8/24),IF(PasteData!$U$1="Alaska Standard Time",View!A1732-(9/24),""))))))</f>
        <v>#VALUE!</v>
      </c>
      <c r="C1732" s="10">
        <f>PasteData!C1735</f>
        <v>0</v>
      </c>
      <c r="D1732" s="10">
        <f t="shared" si="136"/>
        <v>5.75</v>
      </c>
      <c r="E1732">
        <f t="shared" si="134"/>
        <v>1</v>
      </c>
      <c r="F1732">
        <f t="shared" si="135"/>
        <v>5.75</v>
      </c>
      <c r="G1732" s="12" t="str">
        <f t="shared" si="137"/>
        <v>Insufficient Data</v>
      </c>
      <c r="H1732" s="13" t="str">
        <f t="shared" si="138"/>
        <v>No Data</v>
      </c>
      <c r="I1732" s="10">
        <f>PasteData!G1735</f>
        <v>0</v>
      </c>
      <c r="J1732" s="10">
        <f>PasteData!H1735</f>
        <v>0</v>
      </c>
    </row>
    <row r="1733" spans="1:10" x14ac:dyDescent="0.3">
      <c r="A1733" s="10" t="str">
        <f>LEFT(PasteData!A1736,19)</f>
        <v/>
      </c>
      <c r="B1733" s="11" t="e">
        <f>IF(PasteData!$U$1="Eastern Daylight Time",View!A1733-(4/24),IF(OR(PasteData!$U$1="Eastern Standard Time",PasteData!$U$1="Central Daylight Time"),View!A1733-(5/24),IF(OR(PasteData!$U$1="Central Standard Time",PasteData!$U$1="Mountain Daylight Time"),View!A1733-(6/24),IF(OR(PasteData!$U$1="Mountain Standard Time",PasteData!$U$1="Pacific Daylight Time"),View!A1733-(7/24),IF(OR(PasteData!$U$1="Pacific Standard Time",PasteData!$U$1="Alaska Daylight Time"),View!A1733-(8/24),IF(PasteData!$U$1="Alaska Standard Time",View!A1733-(9/24),""))))))</f>
        <v>#VALUE!</v>
      </c>
      <c r="C1733" s="10">
        <f>PasteData!C1736</f>
        <v>0</v>
      </c>
      <c r="D1733" s="10">
        <f t="shared" si="136"/>
        <v>5.75</v>
      </c>
      <c r="E1733">
        <f t="shared" si="134"/>
        <v>1</v>
      </c>
      <c r="F1733">
        <f t="shared" si="135"/>
        <v>5.75</v>
      </c>
      <c r="G1733" s="12" t="str">
        <f t="shared" si="137"/>
        <v>Insufficient Data</v>
      </c>
      <c r="H1733" s="13" t="str">
        <f t="shared" si="138"/>
        <v>No Data</v>
      </c>
      <c r="I1733" s="10">
        <f>PasteData!G1736</f>
        <v>0</v>
      </c>
      <c r="J1733" s="10">
        <f>PasteData!H1736</f>
        <v>0</v>
      </c>
    </row>
    <row r="1734" spans="1:10" x14ac:dyDescent="0.3">
      <c r="A1734" s="10" t="str">
        <f>LEFT(PasteData!A1737,19)</f>
        <v/>
      </c>
      <c r="B1734" s="11" t="e">
        <f>IF(PasteData!$U$1="Eastern Daylight Time",View!A1734-(4/24),IF(OR(PasteData!$U$1="Eastern Standard Time",PasteData!$U$1="Central Daylight Time"),View!A1734-(5/24),IF(OR(PasteData!$U$1="Central Standard Time",PasteData!$U$1="Mountain Daylight Time"),View!A1734-(6/24),IF(OR(PasteData!$U$1="Mountain Standard Time",PasteData!$U$1="Pacific Daylight Time"),View!A1734-(7/24),IF(OR(PasteData!$U$1="Pacific Standard Time",PasteData!$U$1="Alaska Daylight Time"),View!A1734-(8/24),IF(PasteData!$U$1="Alaska Standard Time",View!A1734-(9/24),""))))))</f>
        <v>#VALUE!</v>
      </c>
      <c r="C1734" s="10">
        <f>PasteData!C1737</f>
        <v>0</v>
      </c>
      <c r="D1734" s="10">
        <f t="shared" si="136"/>
        <v>5.75</v>
      </c>
      <c r="E1734">
        <f t="shared" si="134"/>
        <v>1</v>
      </c>
      <c r="F1734">
        <f t="shared" si="135"/>
        <v>5.75</v>
      </c>
      <c r="G1734" s="12" t="str">
        <f t="shared" si="137"/>
        <v>Insufficient Data</v>
      </c>
      <c r="H1734" s="13" t="str">
        <f t="shared" si="138"/>
        <v>No Data</v>
      </c>
      <c r="I1734" s="10">
        <f>PasteData!G1737</f>
        <v>0</v>
      </c>
      <c r="J1734" s="10">
        <f>PasteData!H1737</f>
        <v>0</v>
      </c>
    </row>
    <row r="1735" spans="1:10" x14ac:dyDescent="0.3">
      <c r="A1735" s="10" t="str">
        <f>LEFT(PasteData!A1738,19)</f>
        <v/>
      </c>
      <c r="B1735" s="11" t="e">
        <f>IF(PasteData!$U$1="Eastern Daylight Time",View!A1735-(4/24),IF(OR(PasteData!$U$1="Eastern Standard Time",PasteData!$U$1="Central Daylight Time"),View!A1735-(5/24),IF(OR(PasteData!$U$1="Central Standard Time",PasteData!$U$1="Mountain Daylight Time"),View!A1735-(6/24),IF(OR(PasteData!$U$1="Mountain Standard Time",PasteData!$U$1="Pacific Daylight Time"),View!A1735-(7/24),IF(OR(PasteData!$U$1="Pacific Standard Time",PasteData!$U$1="Alaska Daylight Time"),View!A1735-(8/24),IF(PasteData!$U$1="Alaska Standard Time",View!A1735-(9/24),""))))))</f>
        <v>#VALUE!</v>
      </c>
      <c r="C1735" s="10">
        <f>PasteData!C1738</f>
        <v>0</v>
      </c>
      <c r="D1735" s="10">
        <f t="shared" si="136"/>
        <v>5.75</v>
      </c>
      <c r="E1735">
        <f t="shared" si="134"/>
        <v>1</v>
      </c>
      <c r="F1735">
        <f t="shared" si="135"/>
        <v>5.75</v>
      </c>
      <c r="G1735" s="12" t="str">
        <f t="shared" si="137"/>
        <v>Insufficient Data</v>
      </c>
      <c r="H1735" s="13" t="str">
        <f t="shared" si="138"/>
        <v>No Data</v>
      </c>
      <c r="I1735" s="10">
        <f>PasteData!G1738</f>
        <v>0</v>
      </c>
      <c r="J1735" s="10">
        <f>PasteData!H1738</f>
        <v>0</v>
      </c>
    </row>
    <row r="1736" spans="1:10" x14ac:dyDescent="0.3">
      <c r="A1736" s="10" t="str">
        <f>LEFT(PasteData!A1739,19)</f>
        <v/>
      </c>
      <c r="B1736" s="11" t="e">
        <f>IF(PasteData!$U$1="Eastern Daylight Time",View!A1736-(4/24),IF(OR(PasteData!$U$1="Eastern Standard Time",PasteData!$U$1="Central Daylight Time"),View!A1736-(5/24),IF(OR(PasteData!$U$1="Central Standard Time",PasteData!$U$1="Mountain Daylight Time"),View!A1736-(6/24),IF(OR(PasteData!$U$1="Mountain Standard Time",PasteData!$U$1="Pacific Daylight Time"),View!A1736-(7/24),IF(OR(PasteData!$U$1="Pacific Standard Time",PasteData!$U$1="Alaska Daylight Time"),View!A1736-(8/24),IF(PasteData!$U$1="Alaska Standard Time",View!A1736-(9/24),""))))))</f>
        <v>#VALUE!</v>
      </c>
      <c r="C1736" s="10">
        <f>PasteData!C1739</f>
        <v>0</v>
      </c>
      <c r="D1736" s="10">
        <f t="shared" si="136"/>
        <v>5.75</v>
      </c>
      <c r="E1736">
        <f t="shared" si="134"/>
        <v>1</v>
      </c>
      <c r="F1736">
        <f t="shared" si="135"/>
        <v>5.75</v>
      </c>
      <c r="G1736" s="12" t="str">
        <f t="shared" si="137"/>
        <v>Insufficient Data</v>
      </c>
      <c r="H1736" s="13" t="str">
        <f t="shared" si="138"/>
        <v>No Data</v>
      </c>
      <c r="I1736" s="10">
        <f>PasteData!G1739</f>
        <v>0</v>
      </c>
      <c r="J1736" s="10">
        <f>PasteData!H1739</f>
        <v>0</v>
      </c>
    </row>
    <row r="1737" spans="1:10" x14ac:dyDescent="0.3">
      <c r="A1737" s="10" t="str">
        <f>LEFT(PasteData!A1740,19)</f>
        <v/>
      </c>
      <c r="B1737" s="11" t="e">
        <f>IF(PasteData!$U$1="Eastern Daylight Time",View!A1737-(4/24),IF(OR(PasteData!$U$1="Eastern Standard Time",PasteData!$U$1="Central Daylight Time"),View!A1737-(5/24),IF(OR(PasteData!$U$1="Central Standard Time",PasteData!$U$1="Mountain Daylight Time"),View!A1737-(6/24),IF(OR(PasteData!$U$1="Mountain Standard Time",PasteData!$U$1="Pacific Daylight Time"),View!A1737-(7/24),IF(OR(PasteData!$U$1="Pacific Standard Time",PasteData!$U$1="Alaska Daylight Time"),View!A1737-(8/24),IF(PasteData!$U$1="Alaska Standard Time",View!A1737-(9/24),""))))))</f>
        <v>#VALUE!</v>
      </c>
      <c r="C1737" s="10">
        <f>PasteData!C1740</f>
        <v>0</v>
      </c>
      <c r="D1737" s="10">
        <f t="shared" si="136"/>
        <v>5.75</v>
      </c>
      <c r="E1737">
        <f t="shared" si="134"/>
        <v>1</v>
      </c>
      <c r="F1737">
        <f t="shared" si="135"/>
        <v>5.75</v>
      </c>
      <c r="G1737" s="12" t="str">
        <f t="shared" si="137"/>
        <v>Insufficient Data</v>
      </c>
      <c r="H1737" s="13" t="str">
        <f t="shared" si="138"/>
        <v>No Data</v>
      </c>
      <c r="I1737" s="10">
        <f>PasteData!G1740</f>
        <v>0</v>
      </c>
      <c r="J1737" s="10">
        <f>PasteData!H1740</f>
        <v>0</v>
      </c>
    </row>
    <row r="1738" spans="1:10" x14ac:dyDescent="0.3">
      <c r="A1738" s="10" t="str">
        <f>LEFT(PasteData!A1741,19)</f>
        <v/>
      </c>
      <c r="B1738" s="11" t="e">
        <f>IF(PasteData!$U$1="Eastern Daylight Time",View!A1738-(4/24),IF(OR(PasteData!$U$1="Eastern Standard Time",PasteData!$U$1="Central Daylight Time"),View!A1738-(5/24),IF(OR(PasteData!$U$1="Central Standard Time",PasteData!$U$1="Mountain Daylight Time"),View!A1738-(6/24),IF(OR(PasteData!$U$1="Mountain Standard Time",PasteData!$U$1="Pacific Daylight Time"),View!A1738-(7/24),IF(OR(PasteData!$U$1="Pacific Standard Time",PasteData!$U$1="Alaska Daylight Time"),View!A1738-(8/24),IF(PasteData!$U$1="Alaska Standard Time",View!A1738-(9/24),""))))))</f>
        <v>#VALUE!</v>
      </c>
      <c r="C1738" s="10">
        <f>PasteData!C1741</f>
        <v>0</v>
      </c>
      <c r="D1738" s="10">
        <f t="shared" si="136"/>
        <v>5.75</v>
      </c>
      <c r="E1738">
        <f t="shared" si="134"/>
        <v>1</v>
      </c>
      <c r="F1738">
        <f t="shared" si="135"/>
        <v>5.75</v>
      </c>
      <c r="G1738" s="12" t="str">
        <f t="shared" si="137"/>
        <v>Insufficient Data</v>
      </c>
      <c r="H1738" s="13" t="str">
        <f t="shared" si="138"/>
        <v>No Data</v>
      </c>
      <c r="I1738" s="10">
        <f>PasteData!G1741</f>
        <v>0</v>
      </c>
      <c r="J1738" s="10">
        <f>PasteData!H1741</f>
        <v>0</v>
      </c>
    </row>
    <row r="1739" spans="1:10" x14ac:dyDescent="0.3">
      <c r="A1739" s="10" t="str">
        <f>LEFT(PasteData!A1742,19)</f>
        <v/>
      </c>
      <c r="B1739" s="11" t="e">
        <f>IF(PasteData!$U$1="Eastern Daylight Time",View!A1739-(4/24),IF(OR(PasteData!$U$1="Eastern Standard Time",PasteData!$U$1="Central Daylight Time"),View!A1739-(5/24),IF(OR(PasteData!$U$1="Central Standard Time",PasteData!$U$1="Mountain Daylight Time"),View!A1739-(6/24),IF(OR(PasteData!$U$1="Mountain Standard Time",PasteData!$U$1="Pacific Daylight Time"),View!A1739-(7/24),IF(OR(PasteData!$U$1="Pacific Standard Time",PasteData!$U$1="Alaska Daylight Time"),View!A1739-(8/24),IF(PasteData!$U$1="Alaska Standard Time",View!A1739-(9/24),""))))))</f>
        <v>#VALUE!</v>
      </c>
      <c r="C1739" s="10">
        <f>PasteData!C1742</f>
        <v>0</v>
      </c>
      <c r="D1739" s="10">
        <f t="shared" si="136"/>
        <v>5.75</v>
      </c>
      <c r="E1739">
        <f t="shared" si="134"/>
        <v>1</v>
      </c>
      <c r="F1739">
        <f t="shared" si="135"/>
        <v>5.75</v>
      </c>
      <c r="G1739" s="12" t="str">
        <f t="shared" si="137"/>
        <v>Insufficient Data</v>
      </c>
      <c r="H1739" s="13" t="str">
        <f t="shared" si="138"/>
        <v>No Data</v>
      </c>
      <c r="I1739" s="10">
        <f>PasteData!G1742</f>
        <v>0</v>
      </c>
      <c r="J1739" s="10">
        <f>PasteData!H1742</f>
        <v>0</v>
      </c>
    </row>
    <row r="1740" spans="1:10" x14ac:dyDescent="0.3">
      <c r="A1740" s="10" t="str">
        <f>LEFT(PasteData!A1743,19)</f>
        <v/>
      </c>
      <c r="B1740" s="11" t="e">
        <f>IF(PasteData!$U$1="Eastern Daylight Time",View!A1740-(4/24),IF(OR(PasteData!$U$1="Eastern Standard Time",PasteData!$U$1="Central Daylight Time"),View!A1740-(5/24),IF(OR(PasteData!$U$1="Central Standard Time",PasteData!$U$1="Mountain Daylight Time"),View!A1740-(6/24),IF(OR(PasteData!$U$1="Mountain Standard Time",PasteData!$U$1="Pacific Daylight Time"),View!A1740-(7/24),IF(OR(PasteData!$U$1="Pacific Standard Time",PasteData!$U$1="Alaska Daylight Time"),View!A1740-(8/24),IF(PasteData!$U$1="Alaska Standard Time",View!A1740-(9/24),""))))))</f>
        <v>#VALUE!</v>
      </c>
      <c r="C1740" s="10">
        <f>PasteData!C1743</f>
        <v>0</v>
      </c>
      <c r="D1740" s="10">
        <f t="shared" si="136"/>
        <v>5.75</v>
      </c>
      <c r="E1740">
        <f t="shared" si="134"/>
        <v>1</v>
      </c>
      <c r="F1740">
        <f t="shared" si="135"/>
        <v>5.75</v>
      </c>
      <c r="G1740" s="12" t="str">
        <f t="shared" si="137"/>
        <v>Insufficient Data</v>
      </c>
      <c r="H1740" s="13" t="str">
        <f t="shared" si="138"/>
        <v>No Data</v>
      </c>
      <c r="I1740" s="10">
        <f>PasteData!G1743</f>
        <v>0</v>
      </c>
      <c r="J1740" s="10">
        <f>PasteData!H1743</f>
        <v>0</v>
      </c>
    </row>
    <row r="1741" spans="1:10" x14ac:dyDescent="0.3">
      <c r="A1741" s="10" t="str">
        <f>LEFT(PasteData!A1744,19)</f>
        <v/>
      </c>
      <c r="B1741" s="11" t="e">
        <f>IF(PasteData!$U$1="Eastern Daylight Time",View!A1741-(4/24),IF(OR(PasteData!$U$1="Eastern Standard Time",PasteData!$U$1="Central Daylight Time"),View!A1741-(5/24),IF(OR(PasteData!$U$1="Central Standard Time",PasteData!$U$1="Mountain Daylight Time"),View!A1741-(6/24),IF(OR(PasteData!$U$1="Mountain Standard Time",PasteData!$U$1="Pacific Daylight Time"),View!A1741-(7/24),IF(OR(PasteData!$U$1="Pacific Standard Time",PasteData!$U$1="Alaska Daylight Time"),View!A1741-(8/24),IF(PasteData!$U$1="Alaska Standard Time",View!A1741-(9/24),""))))))</f>
        <v>#VALUE!</v>
      </c>
      <c r="C1741" s="10">
        <f>PasteData!C1744</f>
        <v>0</v>
      </c>
      <c r="D1741" s="10">
        <f t="shared" si="136"/>
        <v>5.75</v>
      </c>
      <c r="E1741">
        <f t="shared" si="134"/>
        <v>1</v>
      </c>
      <c r="F1741">
        <f t="shared" si="135"/>
        <v>5.75</v>
      </c>
      <c r="G1741" s="12" t="str">
        <f t="shared" si="137"/>
        <v>Insufficient Data</v>
      </c>
      <c r="H1741" s="13" t="str">
        <f t="shared" si="138"/>
        <v>No Data</v>
      </c>
      <c r="I1741" s="10">
        <f>PasteData!G1744</f>
        <v>0</v>
      </c>
      <c r="J1741" s="10">
        <f>PasteData!H1744</f>
        <v>0</v>
      </c>
    </row>
    <row r="1742" spans="1:10" x14ac:dyDescent="0.3">
      <c r="A1742" s="10" t="str">
        <f>LEFT(PasteData!A1745,19)</f>
        <v/>
      </c>
      <c r="B1742" s="11" t="e">
        <f>IF(PasteData!$U$1="Eastern Daylight Time",View!A1742-(4/24),IF(OR(PasteData!$U$1="Eastern Standard Time",PasteData!$U$1="Central Daylight Time"),View!A1742-(5/24),IF(OR(PasteData!$U$1="Central Standard Time",PasteData!$U$1="Mountain Daylight Time"),View!A1742-(6/24),IF(OR(PasteData!$U$1="Mountain Standard Time",PasteData!$U$1="Pacific Daylight Time"),View!A1742-(7/24),IF(OR(PasteData!$U$1="Pacific Standard Time",PasteData!$U$1="Alaska Daylight Time"),View!A1742-(8/24),IF(PasteData!$U$1="Alaska Standard Time",View!A1742-(9/24),""))))))</f>
        <v>#VALUE!</v>
      </c>
      <c r="C1742" s="10">
        <f>PasteData!C1745</f>
        <v>0</v>
      </c>
      <c r="D1742" s="10">
        <f t="shared" si="136"/>
        <v>5.75</v>
      </c>
      <c r="E1742">
        <f t="shared" ref="E1742:E1805" si="139">IF(1-(MAX(D1731:D1742)-MIN(D1731:D1742))/MAX(D1731:D1742)&lt;0.5,0.5,1-((MAX(D1731:D1742)-MIN(D1731:D1742))/MAX(D1731:D1742)))</f>
        <v>1</v>
      </c>
      <c r="F1742">
        <f t="shared" ref="F1742:F1805" si="140">((D1742*(E1742^0))+(D1741*(E1742^1))+(D1740*(E1742^2))+(D1739*(E1742^3))+(D1738*(E1742^4))+(D1737*(E1742^5))+(D1736*(E1742^6))+(D1735*(E1742^7))+(D1734*(E1742^8))+(D1733*(E1742^9))+(D1732*(E1742^10))+(D1731*(E1742^11)))/((E1742^0)+(E1742^1)+(E1742^2)+(E1742^3)+(E1742^4)+(E1742^5)+(E1742^6)+(E1742^7)+(E1742^8)+(E1742^9)+(E1742^10)+(E1742^11))</f>
        <v>5.75</v>
      </c>
      <c r="G1742" s="12" t="str">
        <f t="shared" si="137"/>
        <v>Insufficient Data</v>
      </c>
      <c r="H1742" s="13" t="str">
        <f t="shared" si="138"/>
        <v>No Data</v>
      </c>
      <c r="I1742" s="10">
        <f>PasteData!G1745</f>
        <v>0</v>
      </c>
      <c r="J1742" s="10">
        <f>PasteData!H1745</f>
        <v>0</v>
      </c>
    </row>
    <row r="1743" spans="1:10" x14ac:dyDescent="0.3">
      <c r="A1743" s="10" t="str">
        <f>LEFT(PasteData!A1746,19)</f>
        <v/>
      </c>
      <c r="B1743" s="11" t="e">
        <f>IF(PasteData!$U$1="Eastern Daylight Time",View!A1743-(4/24),IF(OR(PasteData!$U$1="Eastern Standard Time",PasteData!$U$1="Central Daylight Time"),View!A1743-(5/24),IF(OR(PasteData!$U$1="Central Standard Time",PasteData!$U$1="Mountain Daylight Time"),View!A1743-(6/24),IF(OR(PasteData!$U$1="Mountain Standard Time",PasteData!$U$1="Pacific Daylight Time"),View!A1743-(7/24),IF(OR(PasteData!$U$1="Pacific Standard Time",PasteData!$U$1="Alaska Daylight Time"),View!A1743-(8/24),IF(PasteData!$U$1="Alaska Standard Time",View!A1743-(9/24),""))))))</f>
        <v>#VALUE!</v>
      </c>
      <c r="C1743" s="10">
        <f>PasteData!C1746</f>
        <v>0</v>
      </c>
      <c r="D1743" s="10">
        <f t="shared" si="136"/>
        <v>5.75</v>
      </c>
      <c r="E1743">
        <f t="shared" si="139"/>
        <v>1</v>
      </c>
      <c r="F1743">
        <f t="shared" si="140"/>
        <v>5.75</v>
      </c>
      <c r="G1743" s="12" t="str">
        <f t="shared" si="137"/>
        <v>Insufficient Data</v>
      </c>
      <c r="H1743" s="13" t="str">
        <f t="shared" si="138"/>
        <v>No Data</v>
      </c>
      <c r="I1743" s="10">
        <f>PasteData!G1746</f>
        <v>0</v>
      </c>
      <c r="J1743" s="10">
        <f>PasteData!H1746</f>
        <v>0</v>
      </c>
    </row>
    <row r="1744" spans="1:10" x14ac:dyDescent="0.3">
      <c r="A1744" s="10" t="str">
        <f>LEFT(PasteData!A1747,19)</f>
        <v/>
      </c>
      <c r="B1744" s="11" t="e">
        <f>IF(PasteData!$U$1="Eastern Daylight Time",View!A1744-(4/24),IF(OR(PasteData!$U$1="Eastern Standard Time",PasteData!$U$1="Central Daylight Time"),View!A1744-(5/24),IF(OR(PasteData!$U$1="Central Standard Time",PasteData!$U$1="Mountain Daylight Time"),View!A1744-(6/24),IF(OR(PasteData!$U$1="Mountain Standard Time",PasteData!$U$1="Pacific Daylight Time"),View!A1744-(7/24),IF(OR(PasteData!$U$1="Pacific Standard Time",PasteData!$U$1="Alaska Daylight Time"),View!A1744-(8/24),IF(PasteData!$U$1="Alaska Standard Time",View!A1744-(9/24),""))))))</f>
        <v>#VALUE!</v>
      </c>
      <c r="C1744" s="10">
        <f>PasteData!C1747</f>
        <v>0</v>
      </c>
      <c r="D1744" s="10">
        <f t="shared" si="136"/>
        <v>5.75</v>
      </c>
      <c r="E1744">
        <f t="shared" si="139"/>
        <v>1</v>
      </c>
      <c r="F1744">
        <f t="shared" si="140"/>
        <v>5.75</v>
      </c>
      <c r="G1744" s="12" t="str">
        <f t="shared" si="137"/>
        <v>Insufficient Data</v>
      </c>
      <c r="H1744" s="13" t="str">
        <f t="shared" si="138"/>
        <v>No Data</v>
      </c>
      <c r="I1744" s="10">
        <f>PasteData!G1747</f>
        <v>0</v>
      </c>
      <c r="J1744" s="10">
        <f>PasteData!H1747</f>
        <v>0</v>
      </c>
    </row>
    <row r="1745" spans="1:10" x14ac:dyDescent="0.3">
      <c r="A1745" s="10" t="str">
        <f>LEFT(PasteData!A1748,19)</f>
        <v/>
      </c>
      <c r="B1745" s="11" t="e">
        <f>IF(PasteData!$U$1="Eastern Daylight Time",View!A1745-(4/24),IF(OR(PasteData!$U$1="Eastern Standard Time",PasteData!$U$1="Central Daylight Time"),View!A1745-(5/24),IF(OR(PasteData!$U$1="Central Standard Time",PasteData!$U$1="Mountain Daylight Time"),View!A1745-(6/24),IF(OR(PasteData!$U$1="Mountain Standard Time",PasteData!$U$1="Pacific Daylight Time"),View!A1745-(7/24),IF(OR(PasteData!$U$1="Pacific Standard Time",PasteData!$U$1="Alaska Daylight Time"),View!A1745-(8/24),IF(PasteData!$U$1="Alaska Standard Time",View!A1745-(9/24),""))))))</f>
        <v>#VALUE!</v>
      </c>
      <c r="C1745" s="10">
        <f>PasteData!C1748</f>
        <v>0</v>
      </c>
      <c r="D1745" s="10">
        <f t="shared" si="136"/>
        <v>5.75</v>
      </c>
      <c r="E1745">
        <f t="shared" si="139"/>
        <v>1</v>
      </c>
      <c r="F1745">
        <f t="shared" si="140"/>
        <v>5.75</v>
      </c>
      <c r="G1745" s="12" t="str">
        <f t="shared" si="137"/>
        <v>Insufficient Data</v>
      </c>
      <c r="H1745" s="13" t="str">
        <f t="shared" si="138"/>
        <v>No Data</v>
      </c>
      <c r="I1745" s="10">
        <f>PasteData!G1748</f>
        <v>0</v>
      </c>
      <c r="J1745" s="10">
        <f>PasteData!H1748</f>
        <v>0</v>
      </c>
    </row>
    <row r="1746" spans="1:10" x14ac:dyDescent="0.3">
      <c r="A1746" s="10" t="str">
        <f>LEFT(PasteData!A1749,19)</f>
        <v/>
      </c>
      <c r="B1746" s="11" t="e">
        <f>IF(PasteData!$U$1="Eastern Daylight Time",View!A1746-(4/24),IF(OR(PasteData!$U$1="Eastern Standard Time",PasteData!$U$1="Central Daylight Time"),View!A1746-(5/24),IF(OR(PasteData!$U$1="Central Standard Time",PasteData!$U$1="Mountain Daylight Time"),View!A1746-(6/24),IF(OR(PasteData!$U$1="Mountain Standard Time",PasteData!$U$1="Pacific Daylight Time"),View!A1746-(7/24),IF(OR(PasteData!$U$1="Pacific Standard Time",PasteData!$U$1="Alaska Daylight Time"),View!A1746-(8/24),IF(PasteData!$U$1="Alaska Standard Time",View!A1746-(9/24),""))))))</f>
        <v>#VALUE!</v>
      </c>
      <c r="C1746" s="10">
        <f>PasteData!C1749</f>
        <v>0</v>
      </c>
      <c r="D1746" s="10">
        <f t="shared" si="136"/>
        <v>5.75</v>
      </c>
      <c r="E1746">
        <f t="shared" si="139"/>
        <v>1</v>
      </c>
      <c r="F1746">
        <f t="shared" si="140"/>
        <v>5.75</v>
      </c>
      <c r="G1746" s="12" t="str">
        <f t="shared" si="137"/>
        <v>Insufficient Data</v>
      </c>
      <c r="H1746" s="13" t="str">
        <f t="shared" si="138"/>
        <v>No Data</v>
      </c>
      <c r="I1746" s="10">
        <f>PasteData!G1749</f>
        <v>0</v>
      </c>
      <c r="J1746" s="10">
        <f>PasteData!H1749</f>
        <v>0</v>
      </c>
    </row>
    <row r="1747" spans="1:10" x14ac:dyDescent="0.3">
      <c r="A1747" s="10" t="str">
        <f>LEFT(PasteData!A1750,19)</f>
        <v/>
      </c>
      <c r="B1747" s="11" t="e">
        <f>IF(PasteData!$U$1="Eastern Daylight Time",View!A1747-(4/24),IF(OR(PasteData!$U$1="Eastern Standard Time",PasteData!$U$1="Central Daylight Time"),View!A1747-(5/24),IF(OR(PasteData!$U$1="Central Standard Time",PasteData!$U$1="Mountain Daylight Time"),View!A1747-(6/24),IF(OR(PasteData!$U$1="Mountain Standard Time",PasteData!$U$1="Pacific Daylight Time"),View!A1747-(7/24),IF(OR(PasteData!$U$1="Pacific Standard Time",PasteData!$U$1="Alaska Daylight Time"),View!A1747-(8/24),IF(PasteData!$U$1="Alaska Standard Time",View!A1747-(9/24),""))))))</f>
        <v>#VALUE!</v>
      </c>
      <c r="C1747" s="10">
        <f>PasteData!C1750</f>
        <v>0</v>
      </c>
      <c r="D1747" s="10">
        <f t="shared" si="136"/>
        <v>5.75</v>
      </c>
      <c r="E1747">
        <f t="shared" si="139"/>
        <v>1</v>
      </c>
      <c r="F1747">
        <f t="shared" si="140"/>
        <v>5.75</v>
      </c>
      <c r="G1747" s="12" t="str">
        <f t="shared" si="137"/>
        <v>Insufficient Data</v>
      </c>
      <c r="H1747" s="13" t="str">
        <f t="shared" si="138"/>
        <v>No Data</v>
      </c>
      <c r="I1747" s="10">
        <f>PasteData!G1750</f>
        <v>0</v>
      </c>
      <c r="J1747" s="10">
        <f>PasteData!H1750</f>
        <v>0</v>
      </c>
    </row>
    <row r="1748" spans="1:10" x14ac:dyDescent="0.3">
      <c r="A1748" s="10" t="str">
        <f>LEFT(PasteData!A1751,19)</f>
        <v/>
      </c>
      <c r="B1748" s="11" t="e">
        <f>IF(PasteData!$U$1="Eastern Daylight Time",View!A1748-(4/24),IF(OR(PasteData!$U$1="Eastern Standard Time",PasteData!$U$1="Central Daylight Time"),View!A1748-(5/24),IF(OR(PasteData!$U$1="Central Standard Time",PasteData!$U$1="Mountain Daylight Time"),View!A1748-(6/24),IF(OR(PasteData!$U$1="Mountain Standard Time",PasteData!$U$1="Pacific Daylight Time"),View!A1748-(7/24),IF(OR(PasteData!$U$1="Pacific Standard Time",PasteData!$U$1="Alaska Daylight Time"),View!A1748-(8/24),IF(PasteData!$U$1="Alaska Standard Time",View!A1748-(9/24),""))))))</f>
        <v>#VALUE!</v>
      </c>
      <c r="C1748" s="10">
        <f>PasteData!C1751</f>
        <v>0</v>
      </c>
      <c r="D1748" s="10">
        <f t="shared" si="136"/>
        <v>5.75</v>
      </c>
      <c r="E1748">
        <f t="shared" si="139"/>
        <v>1</v>
      </c>
      <c r="F1748">
        <f t="shared" si="140"/>
        <v>5.75</v>
      </c>
      <c r="G1748" s="12" t="str">
        <f t="shared" si="137"/>
        <v>Insufficient Data</v>
      </c>
      <c r="H1748" s="13" t="str">
        <f t="shared" si="138"/>
        <v>No Data</v>
      </c>
      <c r="I1748" s="10">
        <f>PasteData!G1751</f>
        <v>0</v>
      </c>
      <c r="J1748" s="10">
        <f>PasteData!H1751</f>
        <v>0</v>
      </c>
    </row>
    <row r="1749" spans="1:10" x14ac:dyDescent="0.3">
      <c r="A1749" s="10" t="str">
        <f>LEFT(PasteData!A1752,19)</f>
        <v/>
      </c>
      <c r="B1749" s="11" t="e">
        <f>IF(PasteData!$U$1="Eastern Daylight Time",View!A1749-(4/24),IF(OR(PasteData!$U$1="Eastern Standard Time",PasteData!$U$1="Central Daylight Time"),View!A1749-(5/24),IF(OR(PasteData!$U$1="Central Standard Time",PasteData!$U$1="Mountain Daylight Time"),View!A1749-(6/24),IF(OR(PasteData!$U$1="Mountain Standard Time",PasteData!$U$1="Pacific Daylight Time"),View!A1749-(7/24),IF(OR(PasteData!$U$1="Pacific Standard Time",PasteData!$U$1="Alaska Daylight Time"),View!A1749-(8/24),IF(PasteData!$U$1="Alaska Standard Time",View!A1749-(9/24),""))))))</f>
        <v>#VALUE!</v>
      </c>
      <c r="C1749" s="10">
        <f>PasteData!C1752</f>
        <v>0</v>
      </c>
      <c r="D1749" s="10">
        <f t="shared" si="136"/>
        <v>5.75</v>
      </c>
      <c r="E1749">
        <f t="shared" si="139"/>
        <v>1</v>
      </c>
      <c r="F1749">
        <f t="shared" si="140"/>
        <v>5.75</v>
      </c>
      <c r="G1749" s="12" t="str">
        <f t="shared" si="137"/>
        <v>Insufficient Data</v>
      </c>
      <c r="H1749" s="13" t="str">
        <f t="shared" si="138"/>
        <v>No Data</v>
      </c>
      <c r="I1749" s="10">
        <f>PasteData!G1752</f>
        <v>0</v>
      </c>
      <c r="J1749" s="10">
        <f>PasteData!H1752</f>
        <v>0</v>
      </c>
    </row>
    <row r="1750" spans="1:10" x14ac:dyDescent="0.3">
      <c r="A1750" s="10" t="str">
        <f>LEFT(PasteData!A1753,19)</f>
        <v/>
      </c>
      <c r="B1750" s="11" t="e">
        <f>IF(PasteData!$U$1="Eastern Daylight Time",View!A1750-(4/24),IF(OR(PasteData!$U$1="Eastern Standard Time",PasteData!$U$1="Central Daylight Time"),View!A1750-(5/24),IF(OR(PasteData!$U$1="Central Standard Time",PasteData!$U$1="Mountain Daylight Time"),View!A1750-(6/24),IF(OR(PasteData!$U$1="Mountain Standard Time",PasteData!$U$1="Pacific Daylight Time"),View!A1750-(7/24),IF(OR(PasteData!$U$1="Pacific Standard Time",PasteData!$U$1="Alaska Daylight Time"),View!A1750-(8/24),IF(PasteData!$U$1="Alaska Standard Time",View!A1750-(9/24),""))))))</f>
        <v>#VALUE!</v>
      </c>
      <c r="C1750" s="10">
        <f>PasteData!C1753</f>
        <v>0</v>
      </c>
      <c r="D1750" s="10">
        <f t="shared" si="136"/>
        <v>5.75</v>
      </c>
      <c r="E1750">
        <f t="shared" si="139"/>
        <v>1</v>
      </c>
      <c r="F1750">
        <f t="shared" si="140"/>
        <v>5.75</v>
      </c>
      <c r="G1750" s="12" t="str">
        <f t="shared" si="137"/>
        <v>Insufficient Data</v>
      </c>
      <c r="H1750" s="13" t="str">
        <f t="shared" si="138"/>
        <v>No Data</v>
      </c>
      <c r="I1750" s="10">
        <f>PasteData!G1753</f>
        <v>0</v>
      </c>
      <c r="J1750" s="10">
        <f>PasteData!H1753</f>
        <v>0</v>
      </c>
    </row>
    <row r="1751" spans="1:10" x14ac:dyDescent="0.3">
      <c r="A1751" s="10" t="str">
        <f>LEFT(PasteData!A1754,19)</f>
        <v/>
      </c>
      <c r="B1751" s="11" t="e">
        <f>IF(PasteData!$U$1="Eastern Daylight Time",View!A1751-(4/24),IF(OR(PasteData!$U$1="Eastern Standard Time",PasteData!$U$1="Central Daylight Time"),View!A1751-(5/24),IF(OR(PasteData!$U$1="Central Standard Time",PasteData!$U$1="Mountain Daylight Time"),View!A1751-(6/24),IF(OR(PasteData!$U$1="Mountain Standard Time",PasteData!$U$1="Pacific Daylight Time"),View!A1751-(7/24),IF(OR(PasteData!$U$1="Pacific Standard Time",PasteData!$U$1="Alaska Daylight Time"),View!A1751-(8/24),IF(PasteData!$U$1="Alaska Standard Time",View!A1751-(9/24),""))))))</f>
        <v>#VALUE!</v>
      </c>
      <c r="C1751" s="10">
        <f>PasteData!C1754</f>
        <v>0</v>
      </c>
      <c r="D1751" s="10">
        <f t="shared" si="136"/>
        <v>5.75</v>
      </c>
      <c r="E1751">
        <f t="shared" si="139"/>
        <v>1</v>
      </c>
      <c r="F1751">
        <f t="shared" si="140"/>
        <v>5.75</v>
      </c>
      <c r="G1751" s="12" t="str">
        <f t="shared" si="137"/>
        <v>Insufficient Data</v>
      </c>
      <c r="H1751" s="13" t="str">
        <f t="shared" si="138"/>
        <v>No Data</v>
      </c>
      <c r="I1751" s="10">
        <f>PasteData!G1754</f>
        <v>0</v>
      </c>
      <c r="J1751" s="10">
        <f>PasteData!H1754</f>
        <v>0</v>
      </c>
    </row>
    <row r="1752" spans="1:10" x14ac:dyDescent="0.3">
      <c r="A1752" s="10" t="str">
        <f>LEFT(PasteData!A1755,19)</f>
        <v/>
      </c>
      <c r="B1752" s="11" t="e">
        <f>IF(PasteData!$U$1="Eastern Daylight Time",View!A1752-(4/24),IF(OR(PasteData!$U$1="Eastern Standard Time",PasteData!$U$1="Central Daylight Time"),View!A1752-(5/24),IF(OR(PasteData!$U$1="Central Standard Time",PasteData!$U$1="Mountain Daylight Time"),View!A1752-(6/24),IF(OR(PasteData!$U$1="Mountain Standard Time",PasteData!$U$1="Pacific Daylight Time"),View!A1752-(7/24),IF(OR(PasteData!$U$1="Pacific Standard Time",PasteData!$U$1="Alaska Daylight Time"),View!A1752-(8/24),IF(PasteData!$U$1="Alaska Standard Time",View!A1752-(9/24),""))))))</f>
        <v>#VALUE!</v>
      </c>
      <c r="C1752" s="10">
        <f>PasteData!C1755</f>
        <v>0</v>
      </c>
      <c r="D1752" s="10">
        <f t="shared" si="136"/>
        <v>5.75</v>
      </c>
      <c r="E1752">
        <f t="shared" si="139"/>
        <v>1</v>
      </c>
      <c r="F1752">
        <f t="shared" si="140"/>
        <v>5.75</v>
      </c>
      <c r="G1752" s="12" t="str">
        <f t="shared" si="137"/>
        <v>Insufficient Data</v>
      </c>
      <c r="H1752" s="13" t="str">
        <f t="shared" si="138"/>
        <v>No Data</v>
      </c>
      <c r="I1752" s="10">
        <f>PasteData!G1755</f>
        <v>0</v>
      </c>
      <c r="J1752" s="10">
        <f>PasteData!H1755</f>
        <v>0</v>
      </c>
    </row>
    <row r="1753" spans="1:10" x14ac:dyDescent="0.3">
      <c r="A1753" s="10" t="str">
        <f>LEFT(PasteData!A1756,19)</f>
        <v/>
      </c>
      <c r="B1753" s="11" t="e">
        <f>IF(PasteData!$U$1="Eastern Daylight Time",View!A1753-(4/24),IF(OR(PasteData!$U$1="Eastern Standard Time",PasteData!$U$1="Central Daylight Time"),View!A1753-(5/24),IF(OR(PasteData!$U$1="Central Standard Time",PasteData!$U$1="Mountain Daylight Time"),View!A1753-(6/24),IF(OR(PasteData!$U$1="Mountain Standard Time",PasteData!$U$1="Pacific Daylight Time"),View!A1753-(7/24),IF(OR(PasteData!$U$1="Pacific Standard Time",PasteData!$U$1="Alaska Daylight Time"),View!A1753-(8/24),IF(PasteData!$U$1="Alaska Standard Time",View!A1753-(9/24),""))))))</f>
        <v>#VALUE!</v>
      </c>
      <c r="C1753" s="10">
        <f>PasteData!C1756</f>
        <v>0</v>
      </c>
      <c r="D1753" s="10">
        <f t="shared" si="136"/>
        <v>5.75</v>
      </c>
      <c r="E1753">
        <f t="shared" si="139"/>
        <v>1</v>
      </c>
      <c r="F1753">
        <f t="shared" si="140"/>
        <v>5.75</v>
      </c>
      <c r="G1753" s="12" t="str">
        <f t="shared" si="137"/>
        <v>Insufficient Data</v>
      </c>
      <c r="H1753" s="13" t="str">
        <f t="shared" si="138"/>
        <v>No Data</v>
      </c>
      <c r="I1753" s="10">
        <f>PasteData!G1756</f>
        <v>0</v>
      </c>
      <c r="J1753" s="10">
        <f>PasteData!H1756</f>
        <v>0</v>
      </c>
    </row>
    <row r="1754" spans="1:10" x14ac:dyDescent="0.3">
      <c r="A1754" s="10" t="str">
        <f>LEFT(PasteData!A1757,19)</f>
        <v/>
      </c>
      <c r="B1754" s="11" t="e">
        <f>IF(PasteData!$U$1="Eastern Daylight Time",View!A1754-(4/24),IF(OR(PasteData!$U$1="Eastern Standard Time",PasteData!$U$1="Central Daylight Time"),View!A1754-(5/24),IF(OR(PasteData!$U$1="Central Standard Time",PasteData!$U$1="Mountain Daylight Time"),View!A1754-(6/24),IF(OR(PasteData!$U$1="Mountain Standard Time",PasteData!$U$1="Pacific Daylight Time"),View!A1754-(7/24),IF(OR(PasteData!$U$1="Pacific Standard Time",PasteData!$U$1="Alaska Daylight Time"),View!A1754-(8/24),IF(PasteData!$U$1="Alaska Standard Time",View!A1754-(9/24),""))))))</f>
        <v>#VALUE!</v>
      </c>
      <c r="C1754" s="10">
        <f>PasteData!C1757</f>
        <v>0</v>
      </c>
      <c r="D1754" s="10">
        <f t="shared" si="136"/>
        <v>5.75</v>
      </c>
      <c r="E1754">
        <f t="shared" si="139"/>
        <v>1</v>
      </c>
      <c r="F1754">
        <f t="shared" si="140"/>
        <v>5.75</v>
      </c>
      <c r="G1754" s="12" t="str">
        <f t="shared" si="137"/>
        <v>Insufficient Data</v>
      </c>
      <c r="H1754" s="13" t="str">
        <f t="shared" si="138"/>
        <v>No Data</v>
      </c>
      <c r="I1754" s="10">
        <f>PasteData!G1757</f>
        <v>0</v>
      </c>
      <c r="J1754" s="10">
        <f>PasteData!H1757</f>
        <v>0</v>
      </c>
    </row>
    <row r="1755" spans="1:10" x14ac:dyDescent="0.3">
      <c r="A1755" s="10" t="str">
        <f>LEFT(PasteData!A1758,19)</f>
        <v/>
      </c>
      <c r="B1755" s="11" t="e">
        <f>IF(PasteData!$U$1="Eastern Daylight Time",View!A1755-(4/24),IF(OR(PasteData!$U$1="Eastern Standard Time",PasteData!$U$1="Central Daylight Time"),View!A1755-(5/24),IF(OR(PasteData!$U$1="Central Standard Time",PasteData!$U$1="Mountain Daylight Time"),View!A1755-(6/24),IF(OR(PasteData!$U$1="Mountain Standard Time",PasteData!$U$1="Pacific Daylight Time"),View!A1755-(7/24),IF(OR(PasteData!$U$1="Pacific Standard Time",PasteData!$U$1="Alaska Daylight Time"),View!A1755-(8/24),IF(PasteData!$U$1="Alaska Standard Time",View!A1755-(9/24),""))))))</f>
        <v>#VALUE!</v>
      </c>
      <c r="C1755" s="10">
        <f>PasteData!C1758</f>
        <v>0</v>
      </c>
      <c r="D1755" s="10">
        <f t="shared" si="136"/>
        <v>5.75</v>
      </c>
      <c r="E1755">
        <f t="shared" si="139"/>
        <v>1</v>
      </c>
      <c r="F1755">
        <f t="shared" si="140"/>
        <v>5.75</v>
      </c>
      <c r="G1755" s="12" t="str">
        <f t="shared" si="137"/>
        <v>Insufficient Data</v>
      </c>
      <c r="H1755" s="13" t="str">
        <f t="shared" si="138"/>
        <v>No Data</v>
      </c>
      <c r="I1755" s="10">
        <f>PasteData!G1758</f>
        <v>0</v>
      </c>
      <c r="J1755" s="10">
        <f>PasteData!H1758</f>
        <v>0</v>
      </c>
    </row>
    <row r="1756" spans="1:10" x14ac:dyDescent="0.3">
      <c r="A1756" s="10" t="str">
        <f>LEFT(PasteData!A1759,19)</f>
        <v/>
      </c>
      <c r="B1756" s="11" t="e">
        <f>IF(PasteData!$U$1="Eastern Daylight Time",View!A1756-(4/24),IF(OR(PasteData!$U$1="Eastern Standard Time",PasteData!$U$1="Central Daylight Time"),View!A1756-(5/24),IF(OR(PasteData!$U$1="Central Standard Time",PasteData!$U$1="Mountain Daylight Time"),View!A1756-(6/24),IF(OR(PasteData!$U$1="Mountain Standard Time",PasteData!$U$1="Pacific Daylight Time"),View!A1756-(7/24),IF(OR(PasteData!$U$1="Pacific Standard Time",PasteData!$U$1="Alaska Daylight Time"),View!A1756-(8/24),IF(PasteData!$U$1="Alaska Standard Time",View!A1756-(9/24),""))))))</f>
        <v>#VALUE!</v>
      </c>
      <c r="C1756" s="10">
        <f>PasteData!C1759</f>
        <v>0</v>
      </c>
      <c r="D1756" s="10">
        <f t="shared" si="136"/>
        <v>5.75</v>
      </c>
      <c r="E1756">
        <f t="shared" si="139"/>
        <v>1</v>
      </c>
      <c r="F1756">
        <f t="shared" si="140"/>
        <v>5.75</v>
      </c>
      <c r="G1756" s="12" t="str">
        <f t="shared" si="137"/>
        <v>Insufficient Data</v>
      </c>
      <c r="H1756" s="13" t="str">
        <f t="shared" si="138"/>
        <v>No Data</v>
      </c>
      <c r="I1756" s="10">
        <f>PasteData!G1759</f>
        <v>0</v>
      </c>
      <c r="J1756" s="10">
        <f>PasteData!H1759</f>
        <v>0</v>
      </c>
    </row>
    <row r="1757" spans="1:10" x14ac:dyDescent="0.3">
      <c r="A1757" s="10" t="str">
        <f>LEFT(PasteData!A1760,19)</f>
        <v/>
      </c>
      <c r="B1757" s="11" t="e">
        <f>IF(PasteData!$U$1="Eastern Daylight Time",View!A1757-(4/24),IF(OR(PasteData!$U$1="Eastern Standard Time",PasteData!$U$1="Central Daylight Time"),View!A1757-(5/24),IF(OR(PasteData!$U$1="Central Standard Time",PasteData!$U$1="Mountain Daylight Time"),View!A1757-(6/24),IF(OR(PasteData!$U$1="Mountain Standard Time",PasteData!$U$1="Pacific Daylight Time"),View!A1757-(7/24),IF(OR(PasteData!$U$1="Pacific Standard Time",PasteData!$U$1="Alaska Daylight Time"),View!A1757-(8/24),IF(PasteData!$U$1="Alaska Standard Time",View!A1757-(9/24),""))))))</f>
        <v>#VALUE!</v>
      </c>
      <c r="C1757" s="10">
        <f>PasteData!C1760</f>
        <v>0</v>
      </c>
      <c r="D1757" s="10">
        <f t="shared" si="136"/>
        <v>5.75</v>
      </c>
      <c r="E1757">
        <f t="shared" si="139"/>
        <v>1</v>
      </c>
      <c r="F1757">
        <f t="shared" si="140"/>
        <v>5.75</v>
      </c>
      <c r="G1757" s="12" t="str">
        <f t="shared" si="137"/>
        <v>Insufficient Data</v>
      </c>
      <c r="H1757" s="13" t="str">
        <f t="shared" si="138"/>
        <v>No Data</v>
      </c>
      <c r="I1757" s="10">
        <f>PasteData!G1760</f>
        <v>0</v>
      </c>
      <c r="J1757" s="10">
        <f>PasteData!H1760</f>
        <v>0</v>
      </c>
    </row>
    <row r="1758" spans="1:10" x14ac:dyDescent="0.3">
      <c r="A1758" s="10" t="str">
        <f>LEFT(PasteData!A1761,19)</f>
        <v/>
      </c>
      <c r="B1758" s="11" t="e">
        <f>IF(PasteData!$U$1="Eastern Daylight Time",View!A1758-(4/24),IF(OR(PasteData!$U$1="Eastern Standard Time",PasteData!$U$1="Central Daylight Time"),View!A1758-(5/24),IF(OR(PasteData!$U$1="Central Standard Time",PasteData!$U$1="Mountain Daylight Time"),View!A1758-(6/24),IF(OR(PasteData!$U$1="Mountain Standard Time",PasteData!$U$1="Pacific Daylight Time"),View!A1758-(7/24),IF(OR(PasteData!$U$1="Pacific Standard Time",PasteData!$U$1="Alaska Daylight Time"),View!A1758-(8/24),IF(PasteData!$U$1="Alaska Standard Time",View!A1758-(9/24),""))))))</f>
        <v>#VALUE!</v>
      </c>
      <c r="C1758" s="10">
        <f>PasteData!C1761</f>
        <v>0</v>
      </c>
      <c r="D1758" s="10">
        <f t="shared" si="136"/>
        <v>5.75</v>
      </c>
      <c r="E1758">
        <f t="shared" si="139"/>
        <v>1</v>
      </c>
      <c r="F1758">
        <f t="shared" si="140"/>
        <v>5.75</v>
      </c>
      <c r="G1758" s="12" t="str">
        <f t="shared" si="137"/>
        <v>Insufficient Data</v>
      </c>
      <c r="H1758" s="13" t="str">
        <f t="shared" si="138"/>
        <v>No Data</v>
      </c>
      <c r="I1758" s="10">
        <f>PasteData!G1761</f>
        <v>0</v>
      </c>
      <c r="J1758" s="10">
        <f>PasteData!H1761</f>
        <v>0</v>
      </c>
    </row>
    <row r="1759" spans="1:10" x14ac:dyDescent="0.3">
      <c r="A1759" s="10" t="str">
        <f>LEFT(PasteData!A1762,19)</f>
        <v/>
      </c>
      <c r="B1759" s="11" t="e">
        <f>IF(PasteData!$U$1="Eastern Daylight Time",View!A1759-(4/24),IF(OR(PasteData!$U$1="Eastern Standard Time",PasteData!$U$1="Central Daylight Time"),View!A1759-(5/24),IF(OR(PasteData!$U$1="Central Standard Time",PasteData!$U$1="Mountain Daylight Time"),View!A1759-(6/24),IF(OR(PasteData!$U$1="Mountain Standard Time",PasteData!$U$1="Pacific Daylight Time"),View!A1759-(7/24),IF(OR(PasteData!$U$1="Pacific Standard Time",PasteData!$U$1="Alaska Daylight Time"),View!A1759-(8/24),IF(PasteData!$U$1="Alaska Standard Time",View!A1759-(9/24),""))))))</f>
        <v>#VALUE!</v>
      </c>
      <c r="C1759" s="10">
        <f>PasteData!C1762</f>
        <v>0</v>
      </c>
      <c r="D1759" s="10">
        <f t="shared" si="136"/>
        <v>5.75</v>
      </c>
      <c r="E1759">
        <f t="shared" si="139"/>
        <v>1</v>
      </c>
      <c r="F1759">
        <f t="shared" si="140"/>
        <v>5.75</v>
      </c>
      <c r="G1759" s="12" t="str">
        <f t="shared" si="137"/>
        <v>Insufficient Data</v>
      </c>
      <c r="H1759" s="13" t="str">
        <f t="shared" si="138"/>
        <v>No Data</v>
      </c>
      <c r="I1759" s="10">
        <f>PasteData!G1762</f>
        <v>0</v>
      </c>
      <c r="J1759" s="10">
        <f>PasteData!H1762</f>
        <v>0</v>
      </c>
    </row>
    <row r="1760" spans="1:10" x14ac:dyDescent="0.3">
      <c r="A1760" s="10" t="str">
        <f>LEFT(PasteData!A1763,19)</f>
        <v/>
      </c>
      <c r="B1760" s="11" t="e">
        <f>IF(PasteData!$U$1="Eastern Daylight Time",View!A1760-(4/24),IF(OR(PasteData!$U$1="Eastern Standard Time",PasteData!$U$1="Central Daylight Time"),View!A1760-(5/24),IF(OR(PasteData!$U$1="Central Standard Time",PasteData!$U$1="Mountain Daylight Time"),View!A1760-(6/24),IF(OR(PasteData!$U$1="Mountain Standard Time",PasteData!$U$1="Pacific Daylight Time"),View!A1760-(7/24),IF(OR(PasteData!$U$1="Pacific Standard Time",PasteData!$U$1="Alaska Daylight Time"),View!A1760-(8/24),IF(PasteData!$U$1="Alaska Standard Time",View!A1760-(9/24),""))))))</f>
        <v>#VALUE!</v>
      </c>
      <c r="C1760" s="10">
        <f>PasteData!C1763</f>
        <v>0</v>
      </c>
      <c r="D1760" s="10">
        <f t="shared" si="136"/>
        <v>5.75</v>
      </c>
      <c r="E1760">
        <f t="shared" si="139"/>
        <v>1</v>
      </c>
      <c r="F1760">
        <f t="shared" si="140"/>
        <v>5.75</v>
      </c>
      <c r="G1760" s="12" t="str">
        <f t="shared" si="137"/>
        <v>Insufficient Data</v>
      </c>
      <c r="H1760" s="13" t="str">
        <f t="shared" si="138"/>
        <v>No Data</v>
      </c>
      <c r="I1760" s="10">
        <f>PasteData!G1763</f>
        <v>0</v>
      </c>
      <c r="J1760" s="10">
        <f>PasteData!H1763</f>
        <v>0</v>
      </c>
    </row>
    <row r="1761" spans="1:10" x14ac:dyDescent="0.3">
      <c r="A1761" s="10" t="str">
        <f>LEFT(PasteData!A1764,19)</f>
        <v/>
      </c>
      <c r="B1761" s="11" t="e">
        <f>IF(PasteData!$U$1="Eastern Daylight Time",View!A1761-(4/24),IF(OR(PasteData!$U$1="Eastern Standard Time",PasteData!$U$1="Central Daylight Time"),View!A1761-(5/24),IF(OR(PasteData!$U$1="Central Standard Time",PasteData!$U$1="Mountain Daylight Time"),View!A1761-(6/24),IF(OR(PasteData!$U$1="Mountain Standard Time",PasteData!$U$1="Pacific Daylight Time"),View!A1761-(7/24),IF(OR(PasteData!$U$1="Pacific Standard Time",PasteData!$U$1="Alaska Daylight Time"),View!A1761-(8/24),IF(PasteData!$U$1="Alaska Standard Time",View!A1761-(9/24),""))))))</f>
        <v>#VALUE!</v>
      </c>
      <c r="C1761" s="10">
        <f>PasteData!C1764</f>
        <v>0</v>
      </c>
      <c r="D1761" s="10">
        <f t="shared" si="136"/>
        <v>5.75</v>
      </c>
      <c r="E1761">
        <f t="shared" si="139"/>
        <v>1</v>
      </c>
      <c r="F1761">
        <f t="shared" si="140"/>
        <v>5.75</v>
      </c>
      <c r="G1761" s="12" t="str">
        <f t="shared" si="137"/>
        <v>Insufficient Data</v>
      </c>
      <c r="H1761" s="13" t="str">
        <f t="shared" si="138"/>
        <v>No Data</v>
      </c>
      <c r="I1761" s="10">
        <f>PasteData!G1764</f>
        <v>0</v>
      </c>
      <c r="J1761" s="10">
        <f>PasteData!H1764</f>
        <v>0</v>
      </c>
    </row>
    <row r="1762" spans="1:10" x14ac:dyDescent="0.3">
      <c r="A1762" s="10" t="str">
        <f>LEFT(PasteData!A1765,19)</f>
        <v/>
      </c>
      <c r="B1762" s="11" t="e">
        <f>IF(PasteData!$U$1="Eastern Daylight Time",View!A1762-(4/24),IF(OR(PasteData!$U$1="Eastern Standard Time",PasteData!$U$1="Central Daylight Time"),View!A1762-(5/24),IF(OR(PasteData!$U$1="Central Standard Time",PasteData!$U$1="Mountain Daylight Time"),View!A1762-(6/24),IF(OR(PasteData!$U$1="Mountain Standard Time",PasteData!$U$1="Pacific Daylight Time"),View!A1762-(7/24),IF(OR(PasteData!$U$1="Pacific Standard Time",PasteData!$U$1="Alaska Daylight Time"),View!A1762-(8/24),IF(PasteData!$U$1="Alaska Standard Time",View!A1762-(9/24),""))))))</f>
        <v>#VALUE!</v>
      </c>
      <c r="C1762" s="10">
        <f>PasteData!C1765</f>
        <v>0</v>
      </c>
      <c r="D1762" s="10">
        <f t="shared" si="136"/>
        <v>5.75</v>
      </c>
      <c r="E1762">
        <f t="shared" si="139"/>
        <v>1</v>
      </c>
      <c r="F1762">
        <f t="shared" si="140"/>
        <v>5.75</v>
      </c>
      <c r="G1762" s="12" t="str">
        <f t="shared" si="137"/>
        <v>Insufficient Data</v>
      </c>
      <c r="H1762" s="13" t="str">
        <f t="shared" si="138"/>
        <v>No Data</v>
      </c>
      <c r="I1762" s="10">
        <f>PasteData!G1765</f>
        <v>0</v>
      </c>
      <c r="J1762" s="10">
        <f>PasteData!H1765</f>
        <v>0</v>
      </c>
    </row>
    <row r="1763" spans="1:10" x14ac:dyDescent="0.3">
      <c r="A1763" s="10" t="str">
        <f>LEFT(PasteData!A1766,19)</f>
        <v/>
      </c>
      <c r="B1763" s="11" t="e">
        <f>IF(PasteData!$U$1="Eastern Daylight Time",View!A1763-(4/24),IF(OR(PasteData!$U$1="Eastern Standard Time",PasteData!$U$1="Central Daylight Time"),View!A1763-(5/24),IF(OR(PasteData!$U$1="Central Standard Time",PasteData!$U$1="Mountain Daylight Time"),View!A1763-(6/24),IF(OR(PasteData!$U$1="Mountain Standard Time",PasteData!$U$1="Pacific Daylight Time"),View!A1763-(7/24),IF(OR(PasteData!$U$1="Pacific Standard Time",PasteData!$U$1="Alaska Daylight Time"),View!A1763-(8/24),IF(PasteData!$U$1="Alaska Standard Time",View!A1763-(9/24),""))))))</f>
        <v>#VALUE!</v>
      </c>
      <c r="C1763" s="10">
        <f>PasteData!C1766</f>
        <v>0</v>
      </c>
      <c r="D1763" s="10">
        <f t="shared" si="136"/>
        <v>5.75</v>
      </c>
      <c r="E1763">
        <f t="shared" si="139"/>
        <v>1</v>
      </c>
      <c r="F1763">
        <f t="shared" si="140"/>
        <v>5.75</v>
      </c>
      <c r="G1763" s="12" t="str">
        <f t="shared" si="137"/>
        <v>Insufficient Data</v>
      </c>
      <c r="H1763" s="13" t="str">
        <f t="shared" si="138"/>
        <v>No Data</v>
      </c>
      <c r="I1763" s="10">
        <f>PasteData!G1766</f>
        <v>0</v>
      </c>
      <c r="J1763" s="10">
        <f>PasteData!H1766</f>
        <v>0</v>
      </c>
    </row>
    <row r="1764" spans="1:10" x14ac:dyDescent="0.3">
      <c r="A1764" s="10" t="str">
        <f>LEFT(PasteData!A1767,19)</f>
        <v/>
      </c>
      <c r="B1764" s="11" t="e">
        <f>IF(PasteData!$U$1="Eastern Daylight Time",View!A1764-(4/24),IF(OR(PasteData!$U$1="Eastern Standard Time",PasteData!$U$1="Central Daylight Time"),View!A1764-(5/24),IF(OR(PasteData!$U$1="Central Standard Time",PasteData!$U$1="Mountain Daylight Time"),View!A1764-(6/24),IF(OR(PasteData!$U$1="Mountain Standard Time",PasteData!$U$1="Pacific Daylight Time"),View!A1764-(7/24),IF(OR(PasteData!$U$1="Pacific Standard Time",PasteData!$U$1="Alaska Daylight Time"),View!A1764-(8/24),IF(PasteData!$U$1="Alaska Standard Time",View!A1764-(9/24),""))))))</f>
        <v>#VALUE!</v>
      </c>
      <c r="C1764" s="10">
        <f>PasteData!C1767</f>
        <v>0</v>
      </c>
      <c r="D1764" s="10">
        <f t="shared" si="136"/>
        <v>5.75</v>
      </c>
      <c r="E1764">
        <f t="shared" si="139"/>
        <v>1</v>
      </c>
      <c r="F1764">
        <f t="shared" si="140"/>
        <v>5.75</v>
      </c>
      <c r="G1764" s="12" t="str">
        <f t="shared" si="137"/>
        <v>Insufficient Data</v>
      </c>
      <c r="H1764" s="13" t="str">
        <f t="shared" si="138"/>
        <v>No Data</v>
      </c>
      <c r="I1764" s="10">
        <f>PasteData!G1767</f>
        <v>0</v>
      </c>
      <c r="J1764" s="10">
        <f>PasteData!H1767</f>
        <v>0</v>
      </c>
    </row>
    <row r="1765" spans="1:10" x14ac:dyDescent="0.3">
      <c r="A1765" s="10" t="str">
        <f>LEFT(PasteData!A1768,19)</f>
        <v/>
      </c>
      <c r="B1765" s="11" t="e">
        <f>IF(PasteData!$U$1="Eastern Daylight Time",View!A1765-(4/24),IF(OR(PasteData!$U$1="Eastern Standard Time",PasteData!$U$1="Central Daylight Time"),View!A1765-(5/24),IF(OR(PasteData!$U$1="Central Standard Time",PasteData!$U$1="Mountain Daylight Time"),View!A1765-(6/24),IF(OR(PasteData!$U$1="Mountain Standard Time",PasteData!$U$1="Pacific Daylight Time"),View!A1765-(7/24),IF(OR(PasteData!$U$1="Pacific Standard Time",PasteData!$U$1="Alaska Daylight Time"),View!A1765-(8/24),IF(PasteData!$U$1="Alaska Standard Time",View!A1765-(9/24),""))))))</f>
        <v>#VALUE!</v>
      </c>
      <c r="C1765" s="10">
        <f>PasteData!C1768</f>
        <v>0</v>
      </c>
      <c r="D1765" s="10">
        <f t="shared" si="136"/>
        <v>5.75</v>
      </c>
      <c r="E1765">
        <f t="shared" si="139"/>
        <v>1</v>
      </c>
      <c r="F1765">
        <f t="shared" si="140"/>
        <v>5.75</v>
      </c>
      <c r="G1765" s="12" t="str">
        <f t="shared" si="137"/>
        <v>Insufficient Data</v>
      </c>
      <c r="H1765" s="13" t="str">
        <f t="shared" si="138"/>
        <v>No Data</v>
      </c>
      <c r="I1765" s="10">
        <f>PasteData!G1768</f>
        <v>0</v>
      </c>
      <c r="J1765" s="10">
        <f>PasteData!H1768</f>
        <v>0</v>
      </c>
    </row>
    <row r="1766" spans="1:10" x14ac:dyDescent="0.3">
      <c r="A1766" s="10" t="str">
        <f>LEFT(PasteData!A1769,19)</f>
        <v/>
      </c>
      <c r="B1766" s="11" t="e">
        <f>IF(PasteData!$U$1="Eastern Daylight Time",View!A1766-(4/24),IF(OR(PasteData!$U$1="Eastern Standard Time",PasteData!$U$1="Central Daylight Time"),View!A1766-(5/24),IF(OR(PasteData!$U$1="Central Standard Time",PasteData!$U$1="Mountain Daylight Time"),View!A1766-(6/24),IF(OR(PasteData!$U$1="Mountain Standard Time",PasteData!$U$1="Pacific Daylight Time"),View!A1766-(7/24),IF(OR(PasteData!$U$1="Pacific Standard Time",PasteData!$U$1="Alaska Daylight Time"),View!A1766-(8/24),IF(PasteData!$U$1="Alaska Standard Time",View!A1766-(9/24),""))))))</f>
        <v>#VALUE!</v>
      </c>
      <c r="C1766" s="10">
        <f>PasteData!C1769</f>
        <v>0</v>
      </c>
      <c r="D1766" s="10">
        <f t="shared" si="136"/>
        <v>5.75</v>
      </c>
      <c r="E1766">
        <f t="shared" si="139"/>
        <v>1</v>
      </c>
      <c r="F1766">
        <f t="shared" si="140"/>
        <v>5.75</v>
      </c>
      <c r="G1766" s="12" t="str">
        <f t="shared" si="137"/>
        <v>Insufficient Data</v>
      </c>
      <c r="H1766" s="13" t="str">
        <f t="shared" si="138"/>
        <v>No Data</v>
      </c>
      <c r="I1766" s="10">
        <f>PasteData!G1769</f>
        <v>0</v>
      </c>
      <c r="J1766" s="10">
        <f>PasteData!H1769</f>
        <v>0</v>
      </c>
    </row>
    <row r="1767" spans="1:10" x14ac:dyDescent="0.3">
      <c r="A1767" s="10" t="str">
        <f>LEFT(PasteData!A1770,19)</f>
        <v/>
      </c>
      <c r="B1767" s="11" t="e">
        <f>IF(PasteData!$U$1="Eastern Daylight Time",View!A1767-(4/24),IF(OR(PasteData!$U$1="Eastern Standard Time",PasteData!$U$1="Central Daylight Time"),View!A1767-(5/24),IF(OR(PasteData!$U$1="Central Standard Time",PasteData!$U$1="Mountain Daylight Time"),View!A1767-(6/24),IF(OR(PasteData!$U$1="Mountain Standard Time",PasteData!$U$1="Pacific Daylight Time"),View!A1767-(7/24),IF(OR(PasteData!$U$1="Pacific Standard Time",PasteData!$U$1="Alaska Daylight Time"),View!A1767-(8/24),IF(PasteData!$U$1="Alaska Standard Time",View!A1767-(9/24),""))))))</f>
        <v>#VALUE!</v>
      </c>
      <c r="C1767" s="10">
        <f>PasteData!C1770</f>
        <v>0</v>
      </c>
      <c r="D1767" s="10">
        <f t="shared" si="136"/>
        <v>5.75</v>
      </c>
      <c r="E1767">
        <f t="shared" si="139"/>
        <v>1</v>
      </c>
      <c r="F1767">
        <f t="shared" si="140"/>
        <v>5.75</v>
      </c>
      <c r="G1767" s="12" t="str">
        <f t="shared" si="137"/>
        <v>Insufficient Data</v>
      </c>
      <c r="H1767" s="13" t="str">
        <f t="shared" si="138"/>
        <v>No Data</v>
      </c>
      <c r="I1767" s="10">
        <f>PasteData!G1770</f>
        <v>0</v>
      </c>
      <c r="J1767" s="10">
        <f>PasteData!H1770</f>
        <v>0</v>
      </c>
    </row>
    <row r="1768" spans="1:10" x14ac:dyDescent="0.3">
      <c r="A1768" s="10" t="str">
        <f>LEFT(PasteData!A1771,19)</f>
        <v/>
      </c>
      <c r="B1768" s="11" t="e">
        <f>IF(PasteData!$U$1="Eastern Daylight Time",View!A1768-(4/24),IF(OR(PasteData!$U$1="Eastern Standard Time",PasteData!$U$1="Central Daylight Time"),View!A1768-(5/24),IF(OR(PasteData!$U$1="Central Standard Time",PasteData!$U$1="Mountain Daylight Time"),View!A1768-(6/24),IF(OR(PasteData!$U$1="Mountain Standard Time",PasteData!$U$1="Pacific Daylight Time"),View!A1768-(7/24),IF(OR(PasteData!$U$1="Pacific Standard Time",PasteData!$U$1="Alaska Daylight Time"),View!A1768-(8/24),IF(PasteData!$U$1="Alaska Standard Time",View!A1768-(9/24),""))))))</f>
        <v>#VALUE!</v>
      </c>
      <c r="C1768" s="10">
        <f>PasteData!C1771</f>
        <v>0</v>
      </c>
      <c r="D1768" s="10">
        <f t="shared" si="136"/>
        <v>5.75</v>
      </c>
      <c r="E1768">
        <f t="shared" si="139"/>
        <v>1</v>
      </c>
      <c r="F1768">
        <f t="shared" si="140"/>
        <v>5.75</v>
      </c>
      <c r="G1768" s="12" t="str">
        <f t="shared" si="137"/>
        <v>Insufficient Data</v>
      </c>
      <c r="H1768" s="13" t="str">
        <f t="shared" si="138"/>
        <v>No Data</v>
      </c>
      <c r="I1768" s="10">
        <f>PasteData!G1771</f>
        <v>0</v>
      </c>
      <c r="J1768" s="10">
        <f>PasteData!H1771</f>
        <v>0</v>
      </c>
    </row>
    <row r="1769" spans="1:10" x14ac:dyDescent="0.3">
      <c r="A1769" s="10" t="str">
        <f>LEFT(PasteData!A1772,19)</f>
        <v/>
      </c>
      <c r="B1769" s="11" t="e">
        <f>IF(PasteData!$U$1="Eastern Daylight Time",View!A1769-(4/24),IF(OR(PasteData!$U$1="Eastern Standard Time",PasteData!$U$1="Central Daylight Time"),View!A1769-(5/24),IF(OR(PasteData!$U$1="Central Standard Time",PasteData!$U$1="Mountain Daylight Time"),View!A1769-(6/24),IF(OR(PasteData!$U$1="Mountain Standard Time",PasteData!$U$1="Pacific Daylight Time"),View!A1769-(7/24),IF(OR(PasteData!$U$1="Pacific Standard Time",PasteData!$U$1="Alaska Daylight Time"),View!A1769-(8/24),IF(PasteData!$U$1="Alaska Standard Time",View!A1769-(9/24),""))))))</f>
        <v>#VALUE!</v>
      </c>
      <c r="C1769" s="10">
        <f>PasteData!C1772</f>
        <v>0</v>
      </c>
      <c r="D1769" s="10">
        <f t="shared" si="136"/>
        <v>5.75</v>
      </c>
      <c r="E1769">
        <f t="shared" si="139"/>
        <v>1</v>
      </c>
      <c r="F1769">
        <f t="shared" si="140"/>
        <v>5.75</v>
      </c>
      <c r="G1769" s="12" t="str">
        <f t="shared" si="137"/>
        <v>Insufficient Data</v>
      </c>
      <c r="H1769" s="13" t="str">
        <f t="shared" si="138"/>
        <v>No Data</v>
      </c>
      <c r="I1769" s="10">
        <f>PasteData!G1772</f>
        <v>0</v>
      </c>
      <c r="J1769" s="10">
        <f>PasteData!H1772</f>
        <v>0</v>
      </c>
    </row>
    <row r="1770" spans="1:10" x14ac:dyDescent="0.3">
      <c r="A1770" s="10" t="str">
        <f>LEFT(PasteData!A1773,19)</f>
        <v/>
      </c>
      <c r="B1770" s="11" t="e">
        <f>IF(PasteData!$U$1="Eastern Daylight Time",View!A1770-(4/24),IF(OR(PasteData!$U$1="Eastern Standard Time",PasteData!$U$1="Central Daylight Time"),View!A1770-(5/24),IF(OR(PasteData!$U$1="Central Standard Time",PasteData!$U$1="Mountain Daylight Time"),View!A1770-(6/24),IF(OR(PasteData!$U$1="Mountain Standard Time",PasteData!$U$1="Pacific Daylight Time"),View!A1770-(7/24),IF(OR(PasteData!$U$1="Pacific Standard Time",PasteData!$U$1="Alaska Daylight Time"),View!A1770-(8/24),IF(PasteData!$U$1="Alaska Standard Time",View!A1770-(9/24),""))))))</f>
        <v>#VALUE!</v>
      </c>
      <c r="C1770" s="10">
        <f>PasteData!C1773</f>
        <v>0</v>
      </c>
      <c r="D1770" s="10">
        <f t="shared" si="136"/>
        <v>5.75</v>
      </c>
      <c r="E1770">
        <f t="shared" si="139"/>
        <v>1</v>
      </c>
      <c r="F1770">
        <f t="shared" si="140"/>
        <v>5.75</v>
      </c>
      <c r="G1770" s="12" t="str">
        <f t="shared" si="137"/>
        <v>Insufficient Data</v>
      </c>
      <c r="H1770" s="13" t="str">
        <f t="shared" si="138"/>
        <v>No Data</v>
      </c>
      <c r="I1770" s="10">
        <f>PasteData!G1773</f>
        <v>0</v>
      </c>
      <c r="J1770" s="10">
        <f>PasteData!H1773</f>
        <v>0</v>
      </c>
    </row>
    <row r="1771" spans="1:10" x14ac:dyDescent="0.3">
      <c r="A1771" s="10" t="str">
        <f>LEFT(PasteData!A1774,19)</f>
        <v/>
      </c>
      <c r="B1771" s="11" t="e">
        <f>IF(PasteData!$U$1="Eastern Daylight Time",View!A1771-(4/24),IF(OR(PasteData!$U$1="Eastern Standard Time",PasteData!$U$1="Central Daylight Time"),View!A1771-(5/24),IF(OR(PasteData!$U$1="Central Standard Time",PasteData!$U$1="Mountain Daylight Time"),View!A1771-(6/24),IF(OR(PasteData!$U$1="Mountain Standard Time",PasteData!$U$1="Pacific Daylight Time"),View!A1771-(7/24),IF(OR(PasteData!$U$1="Pacific Standard Time",PasteData!$U$1="Alaska Daylight Time"),View!A1771-(8/24),IF(PasteData!$U$1="Alaska Standard Time",View!A1771-(9/24),""))))))</f>
        <v>#VALUE!</v>
      </c>
      <c r="C1771" s="10">
        <f>PasteData!C1774</f>
        <v>0</v>
      </c>
      <c r="D1771" s="10">
        <f t="shared" si="136"/>
        <v>5.75</v>
      </c>
      <c r="E1771">
        <f t="shared" si="139"/>
        <v>1</v>
      </c>
      <c r="F1771">
        <f t="shared" si="140"/>
        <v>5.75</v>
      </c>
      <c r="G1771" s="12" t="str">
        <f t="shared" si="137"/>
        <v>Insufficient Data</v>
      </c>
      <c r="H1771" s="13" t="str">
        <f t="shared" si="138"/>
        <v>No Data</v>
      </c>
      <c r="I1771" s="10">
        <f>PasteData!G1774</f>
        <v>0</v>
      </c>
      <c r="J1771" s="10">
        <f>PasteData!H1774</f>
        <v>0</v>
      </c>
    </row>
    <row r="1772" spans="1:10" x14ac:dyDescent="0.3">
      <c r="A1772" s="10" t="str">
        <f>LEFT(PasteData!A1775,19)</f>
        <v/>
      </c>
      <c r="B1772" s="11" t="e">
        <f>IF(PasteData!$U$1="Eastern Daylight Time",View!A1772-(4/24),IF(OR(PasteData!$U$1="Eastern Standard Time",PasteData!$U$1="Central Daylight Time"),View!A1772-(5/24),IF(OR(PasteData!$U$1="Central Standard Time",PasteData!$U$1="Mountain Daylight Time"),View!A1772-(6/24),IF(OR(PasteData!$U$1="Mountain Standard Time",PasteData!$U$1="Pacific Daylight Time"),View!A1772-(7/24),IF(OR(PasteData!$U$1="Pacific Standard Time",PasteData!$U$1="Alaska Daylight Time"),View!A1772-(8/24),IF(PasteData!$U$1="Alaska Standard Time",View!A1772-(9/24),""))))))</f>
        <v>#VALUE!</v>
      </c>
      <c r="C1772" s="10">
        <f>PasteData!C1775</f>
        <v>0</v>
      </c>
      <c r="D1772" s="10">
        <f t="shared" si="136"/>
        <v>5.75</v>
      </c>
      <c r="E1772">
        <f t="shared" si="139"/>
        <v>1</v>
      </c>
      <c r="F1772">
        <f t="shared" si="140"/>
        <v>5.75</v>
      </c>
      <c r="G1772" s="12" t="str">
        <f t="shared" si="137"/>
        <v>Insufficient Data</v>
      </c>
      <c r="H1772" s="13" t="str">
        <f t="shared" si="138"/>
        <v>No Data</v>
      </c>
      <c r="I1772" s="10">
        <f>PasteData!G1775</f>
        <v>0</v>
      </c>
      <c r="J1772" s="10">
        <f>PasteData!H1775</f>
        <v>0</v>
      </c>
    </row>
    <row r="1773" spans="1:10" x14ac:dyDescent="0.3">
      <c r="A1773" s="10" t="str">
        <f>LEFT(PasteData!A1776,19)</f>
        <v/>
      </c>
      <c r="B1773" s="11" t="e">
        <f>IF(PasteData!$U$1="Eastern Daylight Time",View!A1773-(4/24),IF(OR(PasteData!$U$1="Eastern Standard Time",PasteData!$U$1="Central Daylight Time"),View!A1773-(5/24),IF(OR(PasteData!$U$1="Central Standard Time",PasteData!$U$1="Mountain Daylight Time"),View!A1773-(6/24),IF(OR(PasteData!$U$1="Mountain Standard Time",PasteData!$U$1="Pacific Daylight Time"),View!A1773-(7/24),IF(OR(PasteData!$U$1="Pacific Standard Time",PasteData!$U$1="Alaska Daylight Time"),View!A1773-(8/24),IF(PasteData!$U$1="Alaska Standard Time",View!A1773-(9/24),""))))))</f>
        <v>#VALUE!</v>
      </c>
      <c r="C1773" s="10">
        <f>PasteData!C1776</f>
        <v>0</v>
      </c>
      <c r="D1773" s="10">
        <f t="shared" si="136"/>
        <v>5.75</v>
      </c>
      <c r="E1773">
        <f t="shared" si="139"/>
        <v>1</v>
      </c>
      <c r="F1773">
        <f t="shared" si="140"/>
        <v>5.75</v>
      </c>
      <c r="G1773" s="12" t="str">
        <f t="shared" si="137"/>
        <v>Insufficient Data</v>
      </c>
      <c r="H1773" s="13" t="str">
        <f t="shared" si="138"/>
        <v>No Data</v>
      </c>
      <c r="I1773" s="10">
        <f>PasteData!G1776</f>
        <v>0</v>
      </c>
      <c r="J1773" s="10">
        <f>PasteData!H1776</f>
        <v>0</v>
      </c>
    </row>
    <row r="1774" spans="1:10" x14ac:dyDescent="0.3">
      <c r="A1774" s="10" t="str">
        <f>LEFT(PasteData!A1777,19)</f>
        <v/>
      </c>
      <c r="B1774" s="11" t="e">
        <f>IF(PasteData!$U$1="Eastern Daylight Time",View!A1774-(4/24),IF(OR(PasteData!$U$1="Eastern Standard Time",PasteData!$U$1="Central Daylight Time"),View!A1774-(5/24),IF(OR(PasteData!$U$1="Central Standard Time",PasteData!$U$1="Mountain Daylight Time"),View!A1774-(6/24),IF(OR(PasteData!$U$1="Mountain Standard Time",PasteData!$U$1="Pacific Daylight Time"),View!A1774-(7/24),IF(OR(PasteData!$U$1="Pacific Standard Time",PasteData!$U$1="Alaska Daylight Time"),View!A1774-(8/24),IF(PasteData!$U$1="Alaska Standard Time",View!A1774-(9/24),""))))))</f>
        <v>#VALUE!</v>
      </c>
      <c r="C1774" s="10">
        <f>PasteData!C1777</f>
        <v>0</v>
      </c>
      <c r="D1774" s="10">
        <f t="shared" si="136"/>
        <v>5.75</v>
      </c>
      <c r="E1774">
        <f t="shared" si="139"/>
        <v>1</v>
      </c>
      <c r="F1774">
        <f t="shared" si="140"/>
        <v>5.75</v>
      </c>
      <c r="G1774" s="12" t="str">
        <f t="shared" si="137"/>
        <v>Insufficient Data</v>
      </c>
      <c r="H1774" s="13" t="str">
        <f t="shared" si="138"/>
        <v>No Data</v>
      </c>
      <c r="I1774" s="10">
        <f>PasteData!G1777</f>
        <v>0</v>
      </c>
      <c r="J1774" s="10">
        <f>PasteData!H1777</f>
        <v>0</v>
      </c>
    </row>
    <row r="1775" spans="1:10" x14ac:dyDescent="0.3">
      <c r="A1775" s="10" t="str">
        <f>LEFT(PasteData!A1778,19)</f>
        <v/>
      </c>
      <c r="B1775" s="11" t="e">
        <f>IF(PasteData!$U$1="Eastern Daylight Time",View!A1775-(4/24),IF(OR(PasteData!$U$1="Eastern Standard Time",PasteData!$U$1="Central Daylight Time"),View!A1775-(5/24),IF(OR(PasteData!$U$1="Central Standard Time",PasteData!$U$1="Mountain Daylight Time"),View!A1775-(6/24),IF(OR(PasteData!$U$1="Mountain Standard Time",PasteData!$U$1="Pacific Daylight Time"),View!A1775-(7/24),IF(OR(PasteData!$U$1="Pacific Standard Time",PasteData!$U$1="Alaska Daylight Time"),View!A1775-(8/24),IF(PasteData!$U$1="Alaska Standard Time",View!A1775-(9/24),""))))))</f>
        <v>#VALUE!</v>
      </c>
      <c r="C1775" s="10">
        <f>PasteData!C1778</f>
        <v>0</v>
      </c>
      <c r="D1775" s="10">
        <f t="shared" si="136"/>
        <v>5.75</v>
      </c>
      <c r="E1775">
        <f t="shared" si="139"/>
        <v>1</v>
      </c>
      <c r="F1775">
        <f t="shared" si="140"/>
        <v>5.75</v>
      </c>
      <c r="G1775" s="12" t="str">
        <f t="shared" si="137"/>
        <v>Insufficient Data</v>
      </c>
      <c r="H1775" s="13" t="str">
        <f t="shared" si="138"/>
        <v>No Data</v>
      </c>
      <c r="I1775" s="10">
        <f>PasteData!G1778</f>
        <v>0</v>
      </c>
      <c r="J1775" s="10">
        <f>PasteData!H1778</f>
        <v>0</v>
      </c>
    </row>
    <row r="1776" spans="1:10" x14ac:dyDescent="0.3">
      <c r="A1776" s="10" t="str">
        <f>LEFT(PasteData!A1779,19)</f>
        <v/>
      </c>
      <c r="B1776" s="11" t="e">
        <f>IF(PasteData!$U$1="Eastern Daylight Time",View!A1776-(4/24),IF(OR(PasteData!$U$1="Eastern Standard Time",PasteData!$U$1="Central Daylight Time"),View!A1776-(5/24),IF(OR(PasteData!$U$1="Central Standard Time",PasteData!$U$1="Mountain Daylight Time"),View!A1776-(6/24),IF(OR(PasteData!$U$1="Mountain Standard Time",PasteData!$U$1="Pacific Daylight Time"),View!A1776-(7/24),IF(OR(PasteData!$U$1="Pacific Standard Time",PasteData!$U$1="Alaska Daylight Time"),View!A1776-(8/24),IF(PasteData!$U$1="Alaska Standard Time",View!A1776-(9/24),""))))))</f>
        <v>#VALUE!</v>
      </c>
      <c r="C1776" s="10">
        <f>PasteData!C1779</f>
        <v>0</v>
      </c>
      <c r="D1776" s="10">
        <f t="shared" si="136"/>
        <v>5.75</v>
      </c>
      <c r="E1776">
        <f t="shared" si="139"/>
        <v>1</v>
      </c>
      <c r="F1776">
        <f t="shared" si="140"/>
        <v>5.75</v>
      </c>
      <c r="G1776" s="12" t="str">
        <f t="shared" si="137"/>
        <v>Insufficient Data</v>
      </c>
      <c r="H1776" s="13" t="str">
        <f t="shared" si="138"/>
        <v>No Data</v>
      </c>
      <c r="I1776" s="10">
        <f>PasteData!G1779</f>
        <v>0</v>
      </c>
      <c r="J1776" s="10">
        <f>PasteData!H1779</f>
        <v>0</v>
      </c>
    </row>
    <row r="1777" spans="1:10" x14ac:dyDescent="0.3">
      <c r="A1777" s="10" t="str">
        <f>LEFT(PasteData!A1780,19)</f>
        <v/>
      </c>
      <c r="B1777" s="11" t="e">
        <f>IF(PasteData!$U$1="Eastern Daylight Time",View!A1777-(4/24),IF(OR(PasteData!$U$1="Eastern Standard Time",PasteData!$U$1="Central Daylight Time"),View!A1777-(5/24),IF(OR(PasteData!$U$1="Central Standard Time",PasteData!$U$1="Mountain Daylight Time"),View!A1777-(6/24),IF(OR(PasteData!$U$1="Mountain Standard Time",PasteData!$U$1="Pacific Daylight Time"),View!A1777-(7/24),IF(OR(PasteData!$U$1="Pacific Standard Time",PasteData!$U$1="Alaska Daylight Time"),View!A1777-(8/24),IF(PasteData!$U$1="Alaska Standard Time",View!A1777-(9/24),""))))))</f>
        <v>#VALUE!</v>
      </c>
      <c r="C1777" s="10">
        <f>PasteData!C1780</f>
        <v>0</v>
      </c>
      <c r="D1777" s="10">
        <f t="shared" si="136"/>
        <v>5.75</v>
      </c>
      <c r="E1777">
        <f t="shared" si="139"/>
        <v>1</v>
      </c>
      <c r="F1777">
        <f t="shared" si="140"/>
        <v>5.75</v>
      </c>
      <c r="G1777" s="12" t="str">
        <f t="shared" si="137"/>
        <v>Insufficient Data</v>
      </c>
      <c r="H1777" s="13" t="str">
        <f t="shared" si="138"/>
        <v>No Data</v>
      </c>
      <c r="I1777" s="10">
        <f>PasteData!G1780</f>
        <v>0</v>
      </c>
      <c r="J1777" s="10">
        <f>PasteData!H1780</f>
        <v>0</v>
      </c>
    </row>
    <row r="1778" spans="1:10" x14ac:dyDescent="0.3">
      <c r="A1778" s="10" t="str">
        <f>LEFT(PasteData!A1781,19)</f>
        <v/>
      </c>
      <c r="B1778" s="11" t="e">
        <f>IF(PasteData!$U$1="Eastern Daylight Time",View!A1778-(4/24),IF(OR(PasteData!$U$1="Eastern Standard Time",PasteData!$U$1="Central Daylight Time"),View!A1778-(5/24),IF(OR(PasteData!$U$1="Central Standard Time",PasteData!$U$1="Mountain Daylight Time"),View!A1778-(6/24),IF(OR(PasteData!$U$1="Mountain Standard Time",PasteData!$U$1="Pacific Daylight Time"),View!A1778-(7/24),IF(OR(PasteData!$U$1="Pacific Standard Time",PasteData!$U$1="Alaska Daylight Time"),View!A1778-(8/24),IF(PasteData!$U$1="Alaska Standard Time",View!A1778-(9/24),""))))))</f>
        <v>#VALUE!</v>
      </c>
      <c r="C1778" s="10">
        <f>PasteData!C1781</f>
        <v>0</v>
      </c>
      <c r="D1778" s="10">
        <f t="shared" si="136"/>
        <v>5.75</v>
      </c>
      <c r="E1778">
        <f t="shared" si="139"/>
        <v>1</v>
      </c>
      <c r="F1778">
        <f t="shared" si="140"/>
        <v>5.75</v>
      </c>
      <c r="G1778" s="12" t="str">
        <f t="shared" si="137"/>
        <v>Insufficient Data</v>
      </c>
      <c r="H1778" s="13" t="str">
        <f t="shared" si="138"/>
        <v>No Data</v>
      </c>
      <c r="I1778" s="10">
        <f>PasteData!G1781</f>
        <v>0</v>
      </c>
      <c r="J1778" s="10">
        <f>PasteData!H1781</f>
        <v>0</v>
      </c>
    </row>
    <row r="1779" spans="1:10" x14ac:dyDescent="0.3">
      <c r="A1779" s="10" t="str">
        <f>LEFT(PasteData!A1782,19)</f>
        <v/>
      </c>
      <c r="B1779" s="11" t="e">
        <f>IF(PasteData!$U$1="Eastern Daylight Time",View!A1779-(4/24),IF(OR(PasteData!$U$1="Eastern Standard Time",PasteData!$U$1="Central Daylight Time"),View!A1779-(5/24),IF(OR(PasteData!$U$1="Central Standard Time",PasteData!$U$1="Mountain Daylight Time"),View!A1779-(6/24),IF(OR(PasteData!$U$1="Mountain Standard Time",PasteData!$U$1="Pacific Daylight Time"),View!A1779-(7/24),IF(OR(PasteData!$U$1="Pacific Standard Time",PasteData!$U$1="Alaska Daylight Time"),View!A1779-(8/24),IF(PasteData!$U$1="Alaska Standard Time",View!A1779-(9/24),""))))))</f>
        <v>#VALUE!</v>
      </c>
      <c r="C1779" s="10">
        <f>PasteData!C1782</f>
        <v>0</v>
      </c>
      <c r="D1779" s="10">
        <f t="shared" si="136"/>
        <v>5.75</v>
      </c>
      <c r="E1779">
        <f t="shared" si="139"/>
        <v>1</v>
      </c>
      <c r="F1779">
        <f t="shared" si="140"/>
        <v>5.75</v>
      </c>
      <c r="G1779" s="12" t="str">
        <f t="shared" si="137"/>
        <v>Insufficient Data</v>
      </c>
      <c r="H1779" s="13" t="str">
        <f t="shared" si="138"/>
        <v>No Data</v>
      </c>
      <c r="I1779" s="10">
        <f>PasteData!G1782</f>
        <v>0</v>
      </c>
      <c r="J1779" s="10">
        <f>PasteData!H1782</f>
        <v>0</v>
      </c>
    </row>
    <row r="1780" spans="1:10" x14ac:dyDescent="0.3">
      <c r="A1780" s="10" t="str">
        <f>LEFT(PasteData!A1783,19)</f>
        <v/>
      </c>
      <c r="B1780" s="11" t="e">
        <f>IF(PasteData!$U$1="Eastern Daylight Time",View!A1780-(4/24),IF(OR(PasteData!$U$1="Eastern Standard Time",PasteData!$U$1="Central Daylight Time"),View!A1780-(5/24),IF(OR(PasteData!$U$1="Central Standard Time",PasteData!$U$1="Mountain Daylight Time"),View!A1780-(6/24),IF(OR(PasteData!$U$1="Mountain Standard Time",PasteData!$U$1="Pacific Daylight Time"),View!A1780-(7/24),IF(OR(PasteData!$U$1="Pacific Standard Time",PasteData!$U$1="Alaska Daylight Time"),View!A1780-(8/24),IF(PasteData!$U$1="Alaska Standard Time",View!A1780-(9/24),""))))))</f>
        <v>#VALUE!</v>
      </c>
      <c r="C1780" s="10">
        <f>PasteData!C1783</f>
        <v>0</v>
      </c>
      <c r="D1780" s="10">
        <f t="shared" si="136"/>
        <v>5.75</v>
      </c>
      <c r="E1780">
        <f t="shared" si="139"/>
        <v>1</v>
      </c>
      <c r="F1780">
        <f t="shared" si="140"/>
        <v>5.75</v>
      </c>
      <c r="G1780" s="12" t="str">
        <f t="shared" si="137"/>
        <v>Insufficient Data</v>
      </c>
      <c r="H1780" s="13" t="str">
        <f t="shared" si="138"/>
        <v>No Data</v>
      </c>
      <c r="I1780" s="10">
        <f>PasteData!G1783</f>
        <v>0</v>
      </c>
      <c r="J1780" s="10">
        <f>PasteData!H1783</f>
        <v>0</v>
      </c>
    </row>
    <row r="1781" spans="1:10" x14ac:dyDescent="0.3">
      <c r="A1781" s="10" t="str">
        <f>LEFT(PasteData!A1784,19)</f>
        <v/>
      </c>
      <c r="B1781" s="11" t="e">
        <f>IF(PasteData!$U$1="Eastern Daylight Time",View!A1781-(4/24),IF(OR(PasteData!$U$1="Eastern Standard Time",PasteData!$U$1="Central Daylight Time"),View!A1781-(5/24),IF(OR(PasteData!$U$1="Central Standard Time",PasteData!$U$1="Mountain Daylight Time"),View!A1781-(6/24),IF(OR(PasteData!$U$1="Mountain Standard Time",PasteData!$U$1="Pacific Daylight Time"),View!A1781-(7/24),IF(OR(PasteData!$U$1="Pacific Standard Time",PasteData!$U$1="Alaska Daylight Time"),View!A1781-(8/24),IF(PasteData!$U$1="Alaska Standard Time",View!A1781-(9/24),""))))))</f>
        <v>#VALUE!</v>
      </c>
      <c r="C1781" s="10">
        <f>PasteData!C1784</f>
        <v>0</v>
      </c>
      <c r="D1781" s="10">
        <f t="shared" si="136"/>
        <v>5.75</v>
      </c>
      <c r="E1781">
        <f t="shared" si="139"/>
        <v>1</v>
      </c>
      <c r="F1781">
        <f t="shared" si="140"/>
        <v>5.75</v>
      </c>
      <c r="G1781" s="12" t="str">
        <f t="shared" si="137"/>
        <v>Insufficient Data</v>
      </c>
      <c r="H1781" s="13" t="str">
        <f t="shared" si="138"/>
        <v>No Data</v>
      </c>
      <c r="I1781" s="10">
        <f>PasteData!G1784</f>
        <v>0</v>
      </c>
      <c r="J1781" s="10">
        <f>PasteData!H1784</f>
        <v>0</v>
      </c>
    </row>
    <row r="1782" spans="1:10" x14ac:dyDescent="0.3">
      <c r="A1782" s="10" t="str">
        <f>LEFT(PasteData!A1785,19)</f>
        <v/>
      </c>
      <c r="B1782" s="11" t="e">
        <f>IF(PasteData!$U$1="Eastern Daylight Time",View!A1782-(4/24),IF(OR(PasteData!$U$1="Eastern Standard Time",PasteData!$U$1="Central Daylight Time"),View!A1782-(5/24),IF(OR(PasteData!$U$1="Central Standard Time",PasteData!$U$1="Mountain Daylight Time"),View!A1782-(6/24),IF(OR(PasteData!$U$1="Mountain Standard Time",PasteData!$U$1="Pacific Daylight Time"),View!A1782-(7/24),IF(OR(PasteData!$U$1="Pacific Standard Time",PasteData!$U$1="Alaska Daylight Time"),View!A1782-(8/24),IF(PasteData!$U$1="Alaska Standard Time",View!A1782-(9/24),""))))))</f>
        <v>#VALUE!</v>
      </c>
      <c r="C1782" s="10">
        <f>PasteData!C1785</f>
        <v>0</v>
      </c>
      <c r="D1782" s="10">
        <f t="shared" si="136"/>
        <v>5.75</v>
      </c>
      <c r="E1782">
        <f t="shared" si="139"/>
        <v>1</v>
      </c>
      <c r="F1782">
        <f t="shared" si="140"/>
        <v>5.75</v>
      </c>
      <c r="G1782" s="12" t="str">
        <f t="shared" si="137"/>
        <v>Insufficient Data</v>
      </c>
      <c r="H1782" s="13" t="str">
        <f t="shared" si="138"/>
        <v>No Data</v>
      </c>
      <c r="I1782" s="10">
        <f>PasteData!G1785</f>
        <v>0</v>
      </c>
      <c r="J1782" s="10">
        <f>PasteData!H1785</f>
        <v>0</v>
      </c>
    </row>
    <row r="1783" spans="1:10" x14ac:dyDescent="0.3">
      <c r="A1783" s="10" t="str">
        <f>LEFT(PasteData!A1786,19)</f>
        <v/>
      </c>
      <c r="B1783" s="11" t="e">
        <f>IF(PasteData!$U$1="Eastern Daylight Time",View!A1783-(4/24),IF(OR(PasteData!$U$1="Eastern Standard Time",PasteData!$U$1="Central Daylight Time"),View!A1783-(5/24),IF(OR(PasteData!$U$1="Central Standard Time",PasteData!$U$1="Mountain Daylight Time"),View!A1783-(6/24),IF(OR(PasteData!$U$1="Mountain Standard Time",PasteData!$U$1="Pacific Daylight Time"),View!A1783-(7/24),IF(OR(PasteData!$U$1="Pacific Standard Time",PasteData!$U$1="Alaska Daylight Time"),View!A1783-(8/24),IF(PasteData!$U$1="Alaska Standard Time",View!A1783-(9/24),""))))))</f>
        <v>#VALUE!</v>
      </c>
      <c r="C1783" s="10">
        <f>PasteData!C1786</f>
        <v>0</v>
      </c>
      <c r="D1783" s="10">
        <f t="shared" si="136"/>
        <v>5.75</v>
      </c>
      <c r="E1783">
        <f t="shared" si="139"/>
        <v>1</v>
      </c>
      <c r="F1783">
        <f t="shared" si="140"/>
        <v>5.75</v>
      </c>
      <c r="G1783" s="12" t="str">
        <f t="shared" si="137"/>
        <v>Insufficient Data</v>
      </c>
      <c r="H1783" s="13" t="str">
        <f t="shared" si="138"/>
        <v>No Data</v>
      </c>
      <c r="I1783" s="10">
        <f>PasteData!G1786</f>
        <v>0</v>
      </c>
      <c r="J1783" s="10">
        <f>PasteData!H1786</f>
        <v>0</v>
      </c>
    </row>
    <row r="1784" spans="1:10" x14ac:dyDescent="0.3">
      <c r="A1784" s="10" t="str">
        <f>LEFT(PasteData!A1787,19)</f>
        <v/>
      </c>
      <c r="B1784" s="11" t="e">
        <f>IF(PasteData!$U$1="Eastern Daylight Time",View!A1784-(4/24),IF(OR(PasteData!$U$1="Eastern Standard Time",PasteData!$U$1="Central Daylight Time"),View!A1784-(5/24),IF(OR(PasteData!$U$1="Central Standard Time",PasteData!$U$1="Mountain Daylight Time"),View!A1784-(6/24),IF(OR(PasteData!$U$1="Mountain Standard Time",PasteData!$U$1="Pacific Daylight Time"),View!A1784-(7/24),IF(OR(PasteData!$U$1="Pacific Standard Time",PasteData!$U$1="Alaska Daylight Time"),View!A1784-(8/24),IF(PasteData!$U$1="Alaska Standard Time",View!A1784-(9/24),""))))))</f>
        <v>#VALUE!</v>
      </c>
      <c r="C1784" s="10">
        <f>PasteData!C1787</f>
        <v>0</v>
      </c>
      <c r="D1784" s="10">
        <f t="shared" si="136"/>
        <v>5.75</v>
      </c>
      <c r="E1784">
        <f t="shared" si="139"/>
        <v>1</v>
      </c>
      <c r="F1784">
        <f t="shared" si="140"/>
        <v>5.75</v>
      </c>
      <c r="G1784" s="12" t="str">
        <f t="shared" si="137"/>
        <v>Insufficient Data</v>
      </c>
      <c r="H1784" s="13" t="str">
        <f t="shared" si="138"/>
        <v>No Data</v>
      </c>
      <c r="I1784" s="10">
        <f>PasteData!G1787</f>
        <v>0</v>
      </c>
      <c r="J1784" s="10">
        <f>PasteData!H1787</f>
        <v>0</v>
      </c>
    </row>
    <row r="1785" spans="1:10" x14ac:dyDescent="0.3">
      <c r="A1785" s="10" t="str">
        <f>LEFT(PasteData!A1788,19)</f>
        <v/>
      </c>
      <c r="B1785" s="11" t="e">
        <f>IF(PasteData!$U$1="Eastern Daylight Time",View!A1785-(4/24),IF(OR(PasteData!$U$1="Eastern Standard Time",PasteData!$U$1="Central Daylight Time"),View!A1785-(5/24),IF(OR(PasteData!$U$1="Central Standard Time",PasteData!$U$1="Mountain Daylight Time"),View!A1785-(6/24),IF(OR(PasteData!$U$1="Mountain Standard Time",PasteData!$U$1="Pacific Daylight Time"),View!A1785-(7/24),IF(OR(PasteData!$U$1="Pacific Standard Time",PasteData!$U$1="Alaska Daylight Time"),View!A1785-(8/24),IF(PasteData!$U$1="Alaska Standard Time",View!A1785-(9/24),""))))))</f>
        <v>#VALUE!</v>
      </c>
      <c r="C1785" s="10">
        <f>PasteData!C1788</f>
        <v>0</v>
      </c>
      <c r="D1785" s="10">
        <f t="shared" si="136"/>
        <v>5.75</v>
      </c>
      <c r="E1785">
        <f t="shared" si="139"/>
        <v>1</v>
      </c>
      <c r="F1785">
        <f t="shared" si="140"/>
        <v>5.75</v>
      </c>
      <c r="G1785" s="12" t="str">
        <f t="shared" si="137"/>
        <v>Insufficient Data</v>
      </c>
      <c r="H1785" s="13" t="str">
        <f t="shared" si="138"/>
        <v>No Data</v>
      </c>
      <c r="I1785" s="10">
        <f>PasteData!G1788</f>
        <v>0</v>
      </c>
      <c r="J1785" s="10">
        <f>PasteData!H1788</f>
        <v>0</v>
      </c>
    </row>
    <row r="1786" spans="1:10" x14ac:dyDescent="0.3">
      <c r="A1786" s="10" t="str">
        <f>LEFT(PasteData!A1789,19)</f>
        <v/>
      </c>
      <c r="B1786" s="11" t="e">
        <f>IF(PasteData!$U$1="Eastern Daylight Time",View!A1786-(4/24),IF(OR(PasteData!$U$1="Eastern Standard Time",PasteData!$U$1="Central Daylight Time"),View!A1786-(5/24),IF(OR(PasteData!$U$1="Central Standard Time",PasteData!$U$1="Mountain Daylight Time"),View!A1786-(6/24),IF(OR(PasteData!$U$1="Mountain Standard Time",PasteData!$U$1="Pacific Daylight Time"),View!A1786-(7/24),IF(OR(PasteData!$U$1="Pacific Standard Time",PasteData!$U$1="Alaska Daylight Time"),View!A1786-(8/24),IF(PasteData!$U$1="Alaska Standard Time",View!A1786-(9/24),""))))))</f>
        <v>#VALUE!</v>
      </c>
      <c r="C1786" s="10">
        <f>PasteData!C1789</f>
        <v>0</v>
      </c>
      <c r="D1786" s="10">
        <f t="shared" si="136"/>
        <v>5.75</v>
      </c>
      <c r="E1786">
        <f t="shared" si="139"/>
        <v>1</v>
      </c>
      <c r="F1786">
        <f t="shared" si="140"/>
        <v>5.75</v>
      </c>
      <c r="G1786" s="12" t="str">
        <f t="shared" si="137"/>
        <v>Insufficient Data</v>
      </c>
      <c r="H1786" s="13" t="str">
        <f t="shared" si="138"/>
        <v>No Data</v>
      </c>
      <c r="I1786" s="10">
        <f>PasteData!G1789</f>
        <v>0</v>
      </c>
      <c r="J1786" s="10">
        <f>PasteData!H1789</f>
        <v>0</v>
      </c>
    </row>
    <row r="1787" spans="1:10" x14ac:dyDescent="0.3">
      <c r="A1787" s="10" t="str">
        <f>LEFT(PasteData!A1790,19)</f>
        <v/>
      </c>
      <c r="B1787" s="11" t="e">
        <f>IF(PasteData!$U$1="Eastern Daylight Time",View!A1787-(4/24),IF(OR(PasteData!$U$1="Eastern Standard Time",PasteData!$U$1="Central Daylight Time"),View!A1787-(5/24),IF(OR(PasteData!$U$1="Central Standard Time",PasteData!$U$1="Mountain Daylight Time"),View!A1787-(6/24),IF(OR(PasteData!$U$1="Mountain Standard Time",PasteData!$U$1="Pacific Daylight Time"),View!A1787-(7/24),IF(OR(PasteData!$U$1="Pacific Standard Time",PasteData!$U$1="Alaska Daylight Time"),View!A1787-(8/24),IF(PasteData!$U$1="Alaska Standard Time",View!A1787-(9/24),""))))))</f>
        <v>#VALUE!</v>
      </c>
      <c r="C1787" s="10">
        <f>PasteData!C1790</f>
        <v>0</v>
      </c>
      <c r="D1787" s="10">
        <f t="shared" si="136"/>
        <v>5.75</v>
      </c>
      <c r="E1787">
        <f t="shared" si="139"/>
        <v>1</v>
      </c>
      <c r="F1787">
        <f t="shared" si="140"/>
        <v>5.75</v>
      </c>
      <c r="G1787" s="12" t="str">
        <f t="shared" si="137"/>
        <v>Insufficient Data</v>
      </c>
      <c r="H1787" s="13" t="str">
        <f t="shared" si="138"/>
        <v>No Data</v>
      </c>
      <c r="I1787" s="10">
        <f>PasteData!G1790</f>
        <v>0</v>
      </c>
      <c r="J1787" s="10">
        <f>PasteData!H1790</f>
        <v>0</v>
      </c>
    </row>
    <row r="1788" spans="1:10" x14ac:dyDescent="0.3">
      <c r="A1788" s="10" t="str">
        <f>LEFT(PasteData!A1791,19)</f>
        <v/>
      </c>
      <c r="B1788" s="11" t="e">
        <f>IF(PasteData!$U$1="Eastern Daylight Time",View!A1788-(4/24),IF(OR(PasteData!$U$1="Eastern Standard Time",PasteData!$U$1="Central Daylight Time"),View!A1788-(5/24),IF(OR(PasteData!$U$1="Central Standard Time",PasteData!$U$1="Mountain Daylight Time"),View!A1788-(6/24),IF(OR(PasteData!$U$1="Mountain Standard Time",PasteData!$U$1="Pacific Daylight Time"),View!A1788-(7/24),IF(OR(PasteData!$U$1="Pacific Standard Time",PasteData!$U$1="Alaska Daylight Time"),View!A1788-(8/24),IF(PasteData!$U$1="Alaska Standard Time",View!A1788-(9/24),""))))))</f>
        <v>#VALUE!</v>
      </c>
      <c r="C1788" s="10">
        <f>PasteData!C1791</f>
        <v>0</v>
      </c>
      <c r="D1788" s="10">
        <f t="shared" si="136"/>
        <v>5.75</v>
      </c>
      <c r="E1788">
        <f t="shared" si="139"/>
        <v>1</v>
      </c>
      <c r="F1788">
        <f t="shared" si="140"/>
        <v>5.75</v>
      </c>
      <c r="G1788" s="12" t="str">
        <f t="shared" si="137"/>
        <v>Insufficient Data</v>
      </c>
      <c r="H1788" s="13" t="str">
        <f t="shared" si="138"/>
        <v>No Data</v>
      </c>
      <c r="I1788" s="10">
        <f>PasteData!G1791</f>
        <v>0</v>
      </c>
      <c r="J1788" s="10">
        <f>PasteData!H1791</f>
        <v>0</v>
      </c>
    </row>
    <row r="1789" spans="1:10" x14ac:dyDescent="0.3">
      <c r="A1789" s="10" t="str">
        <f>LEFT(PasteData!A1792,19)</f>
        <v/>
      </c>
      <c r="B1789" s="11" t="e">
        <f>IF(PasteData!$U$1="Eastern Daylight Time",View!A1789-(4/24),IF(OR(PasteData!$U$1="Eastern Standard Time",PasteData!$U$1="Central Daylight Time"),View!A1789-(5/24),IF(OR(PasteData!$U$1="Central Standard Time",PasteData!$U$1="Mountain Daylight Time"),View!A1789-(6/24),IF(OR(PasteData!$U$1="Mountain Standard Time",PasteData!$U$1="Pacific Daylight Time"),View!A1789-(7/24),IF(OR(PasteData!$U$1="Pacific Standard Time",PasteData!$U$1="Alaska Daylight Time"),View!A1789-(8/24),IF(PasteData!$U$1="Alaska Standard Time",View!A1789-(9/24),""))))))</f>
        <v>#VALUE!</v>
      </c>
      <c r="C1789" s="10">
        <f>PasteData!C1792</f>
        <v>0</v>
      </c>
      <c r="D1789" s="10">
        <f t="shared" si="136"/>
        <v>5.75</v>
      </c>
      <c r="E1789">
        <f t="shared" si="139"/>
        <v>1</v>
      </c>
      <c r="F1789">
        <f t="shared" si="140"/>
        <v>5.75</v>
      </c>
      <c r="G1789" s="12" t="str">
        <f t="shared" si="137"/>
        <v>Insufficient Data</v>
      </c>
      <c r="H1789" s="13" t="str">
        <f t="shared" si="138"/>
        <v>No Data</v>
      </c>
      <c r="I1789" s="10">
        <f>PasteData!G1792</f>
        <v>0</v>
      </c>
      <c r="J1789" s="10">
        <f>PasteData!H1792</f>
        <v>0</v>
      </c>
    </row>
    <row r="1790" spans="1:10" x14ac:dyDescent="0.3">
      <c r="A1790" s="10" t="str">
        <f>LEFT(PasteData!A1793,19)</f>
        <v/>
      </c>
      <c r="B1790" s="11" t="e">
        <f>IF(PasteData!$U$1="Eastern Daylight Time",View!A1790-(4/24),IF(OR(PasteData!$U$1="Eastern Standard Time",PasteData!$U$1="Central Daylight Time"),View!A1790-(5/24),IF(OR(PasteData!$U$1="Central Standard Time",PasteData!$U$1="Mountain Daylight Time"),View!A1790-(6/24),IF(OR(PasteData!$U$1="Mountain Standard Time",PasteData!$U$1="Pacific Daylight Time"),View!A1790-(7/24),IF(OR(PasteData!$U$1="Pacific Standard Time",PasteData!$U$1="Alaska Daylight Time"),View!A1790-(8/24),IF(PasteData!$U$1="Alaska Standard Time",View!A1790-(9/24),""))))))</f>
        <v>#VALUE!</v>
      </c>
      <c r="C1790" s="10">
        <f>PasteData!C1793</f>
        <v>0</v>
      </c>
      <c r="D1790" s="10">
        <f t="shared" si="136"/>
        <v>5.75</v>
      </c>
      <c r="E1790">
        <f t="shared" si="139"/>
        <v>1</v>
      </c>
      <c r="F1790">
        <f t="shared" si="140"/>
        <v>5.75</v>
      </c>
      <c r="G1790" s="12" t="str">
        <f t="shared" si="137"/>
        <v>Insufficient Data</v>
      </c>
      <c r="H1790" s="13" t="str">
        <f t="shared" si="138"/>
        <v>No Data</v>
      </c>
      <c r="I1790" s="10">
        <f>PasteData!G1793</f>
        <v>0</v>
      </c>
      <c r="J1790" s="10">
        <f>PasteData!H1793</f>
        <v>0</v>
      </c>
    </row>
    <row r="1791" spans="1:10" x14ac:dyDescent="0.3">
      <c r="A1791" s="10" t="str">
        <f>LEFT(PasteData!A1794,19)</f>
        <v/>
      </c>
      <c r="B1791" s="11" t="e">
        <f>IF(PasteData!$U$1="Eastern Daylight Time",View!A1791-(4/24),IF(OR(PasteData!$U$1="Eastern Standard Time",PasteData!$U$1="Central Daylight Time"),View!A1791-(5/24),IF(OR(PasteData!$U$1="Central Standard Time",PasteData!$U$1="Mountain Daylight Time"),View!A1791-(6/24),IF(OR(PasteData!$U$1="Mountain Standard Time",PasteData!$U$1="Pacific Daylight Time"),View!A1791-(7/24),IF(OR(PasteData!$U$1="Pacific Standard Time",PasteData!$U$1="Alaska Daylight Time"),View!A1791-(8/24),IF(PasteData!$U$1="Alaska Standard Time",View!A1791-(9/24),""))))))</f>
        <v>#VALUE!</v>
      </c>
      <c r="C1791" s="10">
        <f>PasteData!C1794</f>
        <v>0</v>
      </c>
      <c r="D1791" s="10">
        <f t="shared" si="136"/>
        <v>5.75</v>
      </c>
      <c r="E1791">
        <f t="shared" si="139"/>
        <v>1</v>
      </c>
      <c r="F1791">
        <f t="shared" si="140"/>
        <v>5.75</v>
      </c>
      <c r="G1791" s="12" t="str">
        <f t="shared" si="137"/>
        <v>Insufficient Data</v>
      </c>
      <c r="H1791" s="13" t="str">
        <f t="shared" si="138"/>
        <v>No Data</v>
      </c>
      <c r="I1791" s="10">
        <f>PasteData!G1794</f>
        <v>0</v>
      </c>
      <c r="J1791" s="10">
        <f>PasteData!H1794</f>
        <v>0</v>
      </c>
    </row>
    <row r="1792" spans="1:10" x14ac:dyDescent="0.3">
      <c r="A1792" s="10" t="str">
        <f>LEFT(PasteData!A1795,19)</f>
        <v/>
      </c>
      <c r="B1792" s="11" t="e">
        <f>IF(PasteData!$U$1="Eastern Daylight Time",View!A1792-(4/24),IF(OR(PasteData!$U$1="Eastern Standard Time",PasteData!$U$1="Central Daylight Time"),View!A1792-(5/24),IF(OR(PasteData!$U$1="Central Standard Time",PasteData!$U$1="Mountain Daylight Time"),View!A1792-(6/24),IF(OR(PasteData!$U$1="Mountain Standard Time",PasteData!$U$1="Pacific Daylight Time"),View!A1792-(7/24),IF(OR(PasteData!$U$1="Pacific Standard Time",PasteData!$U$1="Alaska Daylight Time"),View!A1792-(8/24),IF(PasteData!$U$1="Alaska Standard Time",View!A1792-(9/24),""))))))</f>
        <v>#VALUE!</v>
      </c>
      <c r="C1792" s="10">
        <f>PasteData!C1795</f>
        <v>0</v>
      </c>
      <c r="D1792" s="10">
        <f t="shared" si="136"/>
        <v>5.75</v>
      </c>
      <c r="E1792">
        <f t="shared" si="139"/>
        <v>1</v>
      </c>
      <c r="F1792">
        <f t="shared" si="140"/>
        <v>5.75</v>
      </c>
      <c r="G1792" s="12" t="str">
        <f t="shared" si="137"/>
        <v>Insufficient Data</v>
      </c>
      <c r="H1792" s="13" t="str">
        <f t="shared" si="138"/>
        <v>No Data</v>
      </c>
      <c r="I1792" s="10">
        <f>PasteData!G1795</f>
        <v>0</v>
      </c>
      <c r="J1792" s="10">
        <f>PasteData!H1795</f>
        <v>0</v>
      </c>
    </row>
    <row r="1793" spans="1:10" x14ac:dyDescent="0.3">
      <c r="A1793" s="10" t="str">
        <f>LEFT(PasteData!A1796,19)</f>
        <v/>
      </c>
      <c r="B1793" s="11" t="e">
        <f>IF(PasteData!$U$1="Eastern Daylight Time",View!A1793-(4/24),IF(OR(PasteData!$U$1="Eastern Standard Time",PasteData!$U$1="Central Daylight Time"),View!A1793-(5/24),IF(OR(PasteData!$U$1="Central Standard Time",PasteData!$U$1="Mountain Daylight Time"),View!A1793-(6/24),IF(OR(PasteData!$U$1="Mountain Standard Time",PasteData!$U$1="Pacific Daylight Time"),View!A1793-(7/24),IF(OR(PasteData!$U$1="Pacific Standard Time",PasteData!$U$1="Alaska Daylight Time"),View!A1793-(8/24),IF(PasteData!$U$1="Alaska Standard Time",View!A1793-(9/24),""))))))</f>
        <v>#VALUE!</v>
      </c>
      <c r="C1793" s="10">
        <f>PasteData!C1796</f>
        <v>0</v>
      </c>
      <c r="D1793" s="10">
        <f t="shared" si="136"/>
        <v>5.75</v>
      </c>
      <c r="E1793">
        <f t="shared" si="139"/>
        <v>1</v>
      </c>
      <c r="F1793">
        <f t="shared" si="140"/>
        <v>5.75</v>
      </c>
      <c r="G1793" s="12" t="str">
        <f t="shared" si="137"/>
        <v>Insufficient Data</v>
      </c>
      <c r="H1793" s="13" t="str">
        <f t="shared" si="138"/>
        <v>No Data</v>
      </c>
      <c r="I1793" s="10">
        <f>PasteData!G1796</f>
        <v>0</v>
      </c>
      <c r="J1793" s="10">
        <f>PasteData!H1796</f>
        <v>0</v>
      </c>
    </row>
    <row r="1794" spans="1:10" x14ac:dyDescent="0.3">
      <c r="A1794" s="10" t="str">
        <f>LEFT(PasteData!A1797,19)</f>
        <v/>
      </c>
      <c r="B1794" s="11" t="e">
        <f>IF(PasteData!$U$1="Eastern Daylight Time",View!A1794-(4/24),IF(OR(PasteData!$U$1="Eastern Standard Time",PasteData!$U$1="Central Daylight Time"),View!A1794-(5/24),IF(OR(PasteData!$U$1="Central Standard Time",PasteData!$U$1="Mountain Daylight Time"),View!A1794-(6/24),IF(OR(PasteData!$U$1="Mountain Standard Time",PasteData!$U$1="Pacific Daylight Time"),View!A1794-(7/24),IF(OR(PasteData!$U$1="Pacific Standard Time",PasteData!$U$1="Alaska Daylight Time"),View!A1794-(8/24),IF(PasteData!$U$1="Alaska Standard Time",View!A1794-(9/24),""))))))</f>
        <v>#VALUE!</v>
      </c>
      <c r="C1794" s="10">
        <f>PasteData!C1797</f>
        <v>0</v>
      </c>
      <c r="D1794" s="10">
        <f t="shared" ref="D1794:D1857" si="141">IF(C1794&lt;=343,0.52*C1794-0.086*J1794+5.75,(0.46*C1794)+(0.000393*(C1794)^2)+2.97)</f>
        <v>5.75</v>
      </c>
      <c r="E1794">
        <f t="shared" si="139"/>
        <v>1</v>
      </c>
      <c r="F1794">
        <f t="shared" si="140"/>
        <v>5.75</v>
      </c>
      <c r="G1794" s="12" t="str">
        <f t="shared" si="137"/>
        <v>Insufficient Data</v>
      </c>
      <c r="H1794" s="13" t="str">
        <f t="shared" si="138"/>
        <v>No Data</v>
      </c>
      <c r="I1794" s="10">
        <f>PasteData!G1797</f>
        <v>0</v>
      </c>
      <c r="J1794" s="10">
        <f>PasteData!H1797</f>
        <v>0</v>
      </c>
    </row>
    <row r="1795" spans="1:10" x14ac:dyDescent="0.3">
      <c r="A1795" s="10" t="str">
        <f>LEFT(PasteData!A1798,19)</f>
        <v/>
      </c>
      <c r="B1795" s="11" t="e">
        <f>IF(PasteData!$U$1="Eastern Daylight Time",View!A1795-(4/24),IF(OR(PasteData!$U$1="Eastern Standard Time",PasteData!$U$1="Central Daylight Time"),View!A1795-(5/24),IF(OR(PasteData!$U$1="Central Standard Time",PasteData!$U$1="Mountain Daylight Time"),View!A1795-(6/24),IF(OR(PasteData!$U$1="Mountain Standard Time",PasteData!$U$1="Pacific Daylight Time"),View!A1795-(7/24),IF(OR(PasteData!$U$1="Pacific Standard Time",PasteData!$U$1="Alaska Daylight Time"),View!A1795-(8/24),IF(PasteData!$U$1="Alaska Standard Time",View!A1795-(9/24),""))))))</f>
        <v>#VALUE!</v>
      </c>
      <c r="C1795" s="10">
        <f>PasteData!C1798</f>
        <v>0</v>
      </c>
      <c r="D1795" s="10">
        <f t="shared" si="141"/>
        <v>5.75</v>
      </c>
      <c r="E1795">
        <f t="shared" si="139"/>
        <v>1</v>
      </c>
      <c r="F1795">
        <f t="shared" si="140"/>
        <v>5.75</v>
      </c>
      <c r="G1795" s="12" t="str">
        <f t="shared" ref="G1795:G1858" si="142">IF(COUNTBLANK(A1795:A1806)&gt;=12,"Insufficient Data",ROUND(IF(AND(TRUNC(F1795,1)&gt;=0,TRUNC(F1795,1)&lt;=12),(50/12)*TRUNC(F1795,1),IF(AND(TRUNC(F1795,1)&gt;=12.1,TRUNC(F1795,1)&lt;=35.4),(49/23.3)*(TRUNC(F1795,1)-12.1)+51,IF(AND(TRUNC(F1795,1)&gt;=35.5,TRUNC(F1795,1)&lt;=55.4),(49/19.9)*(TRUNC(F1795,1)-35.5)+101,IF(AND(TRUNC(F1795,1)&gt;=55.5,TRUNC(F1795,1)&lt;=150.4),(49/94.9)*(TRUNC(F1795,1)-55.5)+151,IF(AND(TRUNC(F1795,1)&gt;=150.5,TRUNC(F1795,1)&lt;=250.4),(99/99.9)*(TRUNC(F1795,1)-150.5)+201,IF(AND(TRUNC(F1795,1)&gt;=250.5,TRUNC(F1795,1)&lt;=350.4),(99/99.9)*(TRUNC(F1795,1)-250.5)+301,IF(TRUNC(F1795,1)&gt;=350.5,(99/149.9)*(TRUNC(F1795,1)-350.5)+401,"No Data"))))))),0))</f>
        <v>Insufficient Data</v>
      </c>
      <c r="H1795" s="13" t="str">
        <f t="shared" ref="H1795:H1858" si="143">IF(ISNUMBER(G1795),IF(AND(G1795&gt;=0,G1795&lt;=50),"Good",IF(AND(G1795&gt;=50,G1795&lt;=100),"Moderate",IF(AND(G1795&gt;=101,G1795&lt;=150),"Unhealthy for Sensitive Groups",IF(AND(G1795&gt;=151,G1795&lt;=200),"Unhealthy",IF(AND(G1795&gt;=201,G1795&lt;=300),"Very Unhealthy",IF(AND(G1795&gt;=301,G1795&lt;=500),"Hazardous",IF(G1795&gt;500,"Beyond the AQI","No Data"))))))),"No Data")</f>
        <v>No Data</v>
      </c>
      <c r="I1795" s="10">
        <f>PasteData!G1798</f>
        <v>0</v>
      </c>
      <c r="J1795" s="10">
        <f>PasteData!H1798</f>
        <v>0</v>
      </c>
    </row>
    <row r="1796" spans="1:10" x14ac:dyDescent="0.3">
      <c r="A1796" s="10" t="str">
        <f>LEFT(PasteData!A1799,19)</f>
        <v/>
      </c>
      <c r="B1796" s="11" t="e">
        <f>IF(PasteData!$U$1="Eastern Daylight Time",View!A1796-(4/24),IF(OR(PasteData!$U$1="Eastern Standard Time",PasteData!$U$1="Central Daylight Time"),View!A1796-(5/24),IF(OR(PasteData!$U$1="Central Standard Time",PasteData!$U$1="Mountain Daylight Time"),View!A1796-(6/24),IF(OR(PasteData!$U$1="Mountain Standard Time",PasteData!$U$1="Pacific Daylight Time"),View!A1796-(7/24),IF(OR(PasteData!$U$1="Pacific Standard Time",PasteData!$U$1="Alaska Daylight Time"),View!A1796-(8/24),IF(PasteData!$U$1="Alaska Standard Time",View!A1796-(9/24),""))))))</f>
        <v>#VALUE!</v>
      </c>
      <c r="C1796" s="10">
        <f>PasteData!C1799</f>
        <v>0</v>
      </c>
      <c r="D1796" s="10">
        <f t="shared" si="141"/>
        <v>5.75</v>
      </c>
      <c r="E1796">
        <f t="shared" si="139"/>
        <v>1</v>
      </c>
      <c r="F1796">
        <f t="shared" si="140"/>
        <v>5.75</v>
      </c>
      <c r="G1796" s="12" t="str">
        <f t="shared" si="142"/>
        <v>Insufficient Data</v>
      </c>
      <c r="H1796" s="13" t="str">
        <f t="shared" si="143"/>
        <v>No Data</v>
      </c>
      <c r="I1796" s="10">
        <f>PasteData!G1799</f>
        <v>0</v>
      </c>
      <c r="J1796" s="10">
        <f>PasteData!H1799</f>
        <v>0</v>
      </c>
    </row>
    <row r="1797" spans="1:10" x14ac:dyDescent="0.3">
      <c r="A1797" s="10" t="str">
        <f>LEFT(PasteData!A1800,19)</f>
        <v/>
      </c>
      <c r="B1797" s="11" t="e">
        <f>IF(PasteData!$U$1="Eastern Daylight Time",View!A1797-(4/24),IF(OR(PasteData!$U$1="Eastern Standard Time",PasteData!$U$1="Central Daylight Time"),View!A1797-(5/24),IF(OR(PasteData!$U$1="Central Standard Time",PasteData!$U$1="Mountain Daylight Time"),View!A1797-(6/24),IF(OR(PasteData!$U$1="Mountain Standard Time",PasteData!$U$1="Pacific Daylight Time"),View!A1797-(7/24),IF(OR(PasteData!$U$1="Pacific Standard Time",PasteData!$U$1="Alaska Daylight Time"),View!A1797-(8/24),IF(PasteData!$U$1="Alaska Standard Time",View!A1797-(9/24),""))))))</f>
        <v>#VALUE!</v>
      </c>
      <c r="C1797" s="10">
        <f>PasteData!C1800</f>
        <v>0</v>
      </c>
      <c r="D1797" s="10">
        <f t="shared" si="141"/>
        <v>5.75</v>
      </c>
      <c r="E1797">
        <f t="shared" si="139"/>
        <v>1</v>
      </c>
      <c r="F1797">
        <f t="shared" si="140"/>
        <v>5.75</v>
      </c>
      <c r="G1797" s="12" t="str">
        <f t="shared" si="142"/>
        <v>Insufficient Data</v>
      </c>
      <c r="H1797" s="13" t="str">
        <f t="shared" si="143"/>
        <v>No Data</v>
      </c>
      <c r="I1797" s="10">
        <f>PasteData!G1800</f>
        <v>0</v>
      </c>
      <c r="J1797" s="10">
        <f>PasteData!H1800</f>
        <v>0</v>
      </c>
    </row>
    <row r="1798" spans="1:10" x14ac:dyDescent="0.3">
      <c r="A1798" s="10" t="str">
        <f>LEFT(PasteData!A1801,19)</f>
        <v/>
      </c>
      <c r="B1798" s="11" t="e">
        <f>IF(PasteData!$U$1="Eastern Daylight Time",View!A1798-(4/24),IF(OR(PasteData!$U$1="Eastern Standard Time",PasteData!$U$1="Central Daylight Time"),View!A1798-(5/24),IF(OR(PasteData!$U$1="Central Standard Time",PasteData!$U$1="Mountain Daylight Time"),View!A1798-(6/24),IF(OR(PasteData!$U$1="Mountain Standard Time",PasteData!$U$1="Pacific Daylight Time"),View!A1798-(7/24),IF(OR(PasteData!$U$1="Pacific Standard Time",PasteData!$U$1="Alaska Daylight Time"),View!A1798-(8/24),IF(PasteData!$U$1="Alaska Standard Time",View!A1798-(9/24),""))))))</f>
        <v>#VALUE!</v>
      </c>
      <c r="C1798" s="10">
        <f>PasteData!C1801</f>
        <v>0</v>
      </c>
      <c r="D1798" s="10">
        <f t="shared" si="141"/>
        <v>5.75</v>
      </c>
      <c r="E1798">
        <f t="shared" si="139"/>
        <v>1</v>
      </c>
      <c r="F1798">
        <f t="shared" si="140"/>
        <v>5.75</v>
      </c>
      <c r="G1798" s="12" t="str">
        <f t="shared" si="142"/>
        <v>Insufficient Data</v>
      </c>
      <c r="H1798" s="13" t="str">
        <f t="shared" si="143"/>
        <v>No Data</v>
      </c>
      <c r="I1798" s="10">
        <f>PasteData!G1801</f>
        <v>0</v>
      </c>
      <c r="J1798" s="10">
        <f>PasteData!H1801</f>
        <v>0</v>
      </c>
    </row>
    <row r="1799" spans="1:10" x14ac:dyDescent="0.3">
      <c r="A1799" s="10" t="str">
        <f>LEFT(PasteData!A1802,19)</f>
        <v/>
      </c>
      <c r="B1799" s="11" t="e">
        <f>IF(PasteData!$U$1="Eastern Daylight Time",View!A1799-(4/24),IF(OR(PasteData!$U$1="Eastern Standard Time",PasteData!$U$1="Central Daylight Time"),View!A1799-(5/24),IF(OR(PasteData!$U$1="Central Standard Time",PasteData!$U$1="Mountain Daylight Time"),View!A1799-(6/24),IF(OR(PasteData!$U$1="Mountain Standard Time",PasteData!$U$1="Pacific Daylight Time"),View!A1799-(7/24),IF(OR(PasteData!$U$1="Pacific Standard Time",PasteData!$U$1="Alaska Daylight Time"),View!A1799-(8/24),IF(PasteData!$U$1="Alaska Standard Time",View!A1799-(9/24),""))))))</f>
        <v>#VALUE!</v>
      </c>
      <c r="C1799" s="10">
        <f>PasteData!C1802</f>
        <v>0</v>
      </c>
      <c r="D1799" s="10">
        <f t="shared" si="141"/>
        <v>5.75</v>
      </c>
      <c r="E1799">
        <f t="shared" si="139"/>
        <v>1</v>
      </c>
      <c r="F1799">
        <f t="shared" si="140"/>
        <v>5.75</v>
      </c>
      <c r="G1799" s="12" t="str">
        <f t="shared" si="142"/>
        <v>Insufficient Data</v>
      </c>
      <c r="H1799" s="13" t="str">
        <f t="shared" si="143"/>
        <v>No Data</v>
      </c>
      <c r="I1799" s="10">
        <f>PasteData!G1802</f>
        <v>0</v>
      </c>
      <c r="J1799" s="10">
        <f>PasteData!H1802</f>
        <v>0</v>
      </c>
    </row>
    <row r="1800" spans="1:10" x14ac:dyDescent="0.3">
      <c r="A1800" s="10" t="str">
        <f>LEFT(PasteData!A1803,19)</f>
        <v/>
      </c>
      <c r="B1800" s="11" t="e">
        <f>IF(PasteData!$U$1="Eastern Daylight Time",View!A1800-(4/24),IF(OR(PasteData!$U$1="Eastern Standard Time",PasteData!$U$1="Central Daylight Time"),View!A1800-(5/24),IF(OR(PasteData!$U$1="Central Standard Time",PasteData!$U$1="Mountain Daylight Time"),View!A1800-(6/24),IF(OR(PasteData!$U$1="Mountain Standard Time",PasteData!$U$1="Pacific Daylight Time"),View!A1800-(7/24),IF(OR(PasteData!$U$1="Pacific Standard Time",PasteData!$U$1="Alaska Daylight Time"),View!A1800-(8/24),IF(PasteData!$U$1="Alaska Standard Time",View!A1800-(9/24),""))))))</f>
        <v>#VALUE!</v>
      </c>
      <c r="C1800" s="10">
        <f>PasteData!C1803</f>
        <v>0</v>
      </c>
      <c r="D1800" s="10">
        <f t="shared" si="141"/>
        <v>5.75</v>
      </c>
      <c r="E1800">
        <f t="shared" si="139"/>
        <v>1</v>
      </c>
      <c r="F1800">
        <f t="shared" si="140"/>
        <v>5.75</v>
      </c>
      <c r="G1800" s="12" t="str">
        <f t="shared" si="142"/>
        <v>Insufficient Data</v>
      </c>
      <c r="H1800" s="13" t="str">
        <f t="shared" si="143"/>
        <v>No Data</v>
      </c>
      <c r="I1800" s="10">
        <f>PasteData!G1803</f>
        <v>0</v>
      </c>
      <c r="J1800" s="10">
        <f>PasteData!H1803</f>
        <v>0</v>
      </c>
    </row>
    <row r="1801" spans="1:10" x14ac:dyDescent="0.3">
      <c r="A1801" s="10" t="str">
        <f>LEFT(PasteData!A1804,19)</f>
        <v/>
      </c>
      <c r="B1801" s="11" t="e">
        <f>IF(PasteData!$U$1="Eastern Daylight Time",View!A1801-(4/24),IF(OR(PasteData!$U$1="Eastern Standard Time",PasteData!$U$1="Central Daylight Time"),View!A1801-(5/24),IF(OR(PasteData!$U$1="Central Standard Time",PasteData!$U$1="Mountain Daylight Time"),View!A1801-(6/24),IF(OR(PasteData!$U$1="Mountain Standard Time",PasteData!$U$1="Pacific Daylight Time"),View!A1801-(7/24),IF(OR(PasteData!$U$1="Pacific Standard Time",PasteData!$U$1="Alaska Daylight Time"),View!A1801-(8/24),IF(PasteData!$U$1="Alaska Standard Time",View!A1801-(9/24),""))))))</f>
        <v>#VALUE!</v>
      </c>
      <c r="C1801" s="10">
        <f>PasteData!C1804</f>
        <v>0</v>
      </c>
      <c r="D1801" s="10">
        <f t="shared" si="141"/>
        <v>5.75</v>
      </c>
      <c r="E1801">
        <f t="shared" si="139"/>
        <v>1</v>
      </c>
      <c r="F1801">
        <f t="shared" si="140"/>
        <v>5.75</v>
      </c>
      <c r="G1801" s="12" t="str">
        <f t="shared" si="142"/>
        <v>Insufficient Data</v>
      </c>
      <c r="H1801" s="13" t="str">
        <f t="shared" si="143"/>
        <v>No Data</v>
      </c>
      <c r="I1801" s="10">
        <f>PasteData!G1804</f>
        <v>0</v>
      </c>
      <c r="J1801" s="10">
        <f>PasteData!H1804</f>
        <v>0</v>
      </c>
    </row>
    <row r="1802" spans="1:10" x14ac:dyDescent="0.3">
      <c r="A1802" s="10" t="str">
        <f>LEFT(PasteData!A1805,19)</f>
        <v/>
      </c>
      <c r="B1802" s="11" t="e">
        <f>IF(PasteData!$U$1="Eastern Daylight Time",View!A1802-(4/24),IF(OR(PasteData!$U$1="Eastern Standard Time",PasteData!$U$1="Central Daylight Time"),View!A1802-(5/24),IF(OR(PasteData!$U$1="Central Standard Time",PasteData!$U$1="Mountain Daylight Time"),View!A1802-(6/24),IF(OR(PasteData!$U$1="Mountain Standard Time",PasteData!$U$1="Pacific Daylight Time"),View!A1802-(7/24),IF(OR(PasteData!$U$1="Pacific Standard Time",PasteData!$U$1="Alaska Daylight Time"),View!A1802-(8/24),IF(PasteData!$U$1="Alaska Standard Time",View!A1802-(9/24),""))))))</f>
        <v>#VALUE!</v>
      </c>
      <c r="C1802" s="10">
        <f>PasteData!C1805</f>
        <v>0</v>
      </c>
      <c r="D1802" s="10">
        <f t="shared" si="141"/>
        <v>5.75</v>
      </c>
      <c r="E1802">
        <f t="shared" si="139"/>
        <v>1</v>
      </c>
      <c r="F1802">
        <f t="shared" si="140"/>
        <v>5.75</v>
      </c>
      <c r="G1802" s="12" t="str">
        <f t="shared" si="142"/>
        <v>Insufficient Data</v>
      </c>
      <c r="H1802" s="13" t="str">
        <f t="shared" si="143"/>
        <v>No Data</v>
      </c>
      <c r="I1802" s="10">
        <f>PasteData!G1805</f>
        <v>0</v>
      </c>
      <c r="J1802" s="10">
        <f>PasteData!H1805</f>
        <v>0</v>
      </c>
    </row>
    <row r="1803" spans="1:10" x14ac:dyDescent="0.3">
      <c r="A1803" s="10" t="str">
        <f>LEFT(PasteData!A1806,19)</f>
        <v/>
      </c>
      <c r="B1803" s="11" t="e">
        <f>IF(PasteData!$U$1="Eastern Daylight Time",View!A1803-(4/24),IF(OR(PasteData!$U$1="Eastern Standard Time",PasteData!$U$1="Central Daylight Time"),View!A1803-(5/24),IF(OR(PasteData!$U$1="Central Standard Time",PasteData!$U$1="Mountain Daylight Time"),View!A1803-(6/24),IF(OR(PasteData!$U$1="Mountain Standard Time",PasteData!$U$1="Pacific Daylight Time"),View!A1803-(7/24),IF(OR(PasteData!$U$1="Pacific Standard Time",PasteData!$U$1="Alaska Daylight Time"),View!A1803-(8/24),IF(PasteData!$U$1="Alaska Standard Time",View!A1803-(9/24),""))))))</f>
        <v>#VALUE!</v>
      </c>
      <c r="C1803" s="10">
        <f>PasteData!C1806</f>
        <v>0</v>
      </c>
      <c r="D1803" s="10">
        <f t="shared" si="141"/>
        <v>5.75</v>
      </c>
      <c r="E1803">
        <f t="shared" si="139"/>
        <v>1</v>
      </c>
      <c r="F1803">
        <f t="shared" si="140"/>
        <v>5.75</v>
      </c>
      <c r="G1803" s="12" t="str">
        <f t="shared" si="142"/>
        <v>Insufficient Data</v>
      </c>
      <c r="H1803" s="13" t="str">
        <f t="shared" si="143"/>
        <v>No Data</v>
      </c>
      <c r="I1803" s="10">
        <f>PasteData!G1806</f>
        <v>0</v>
      </c>
      <c r="J1803" s="10">
        <f>PasteData!H1806</f>
        <v>0</v>
      </c>
    </row>
    <row r="1804" spans="1:10" x14ac:dyDescent="0.3">
      <c r="A1804" s="10" t="str">
        <f>LEFT(PasteData!A1807,19)</f>
        <v/>
      </c>
      <c r="B1804" s="11" t="e">
        <f>IF(PasteData!$U$1="Eastern Daylight Time",View!A1804-(4/24),IF(OR(PasteData!$U$1="Eastern Standard Time",PasteData!$U$1="Central Daylight Time"),View!A1804-(5/24),IF(OR(PasteData!$U$1="Central Standard Time",PasteData!$U$1="Mountain Daylight Time"),View!A1804-(6/24),IF(OR(PasteData!$U$1="Mountain Standard Time",PasteData!$U$1="Pacific Daylight Time"),View!A1804-(7/24),IF(OR(PasteData!$U$1="Pacific Standard Time",PasteData!$U$1="Alaska Daylight Time"),View!A1804-(8/24),IF(PasteData!$U$1="Alaska Standard Time",View!A1804-(9/24),""))))))</f>
        <v>#VALUE!</v>
      </c>
      <c r="C1804" s="10">
        <f>PasteData!C1807</f>
        <v>0</v>
      </c>
      <c r="D1804" s="10">
        <f t="shared" si="141"/>
        <v>5.75</v>
      </c>
      <c r="E1804">
        <f t="shared" si="139"/>
        <v>1</v>
      </c>
      <c r="F1804">
        <f t="shared" si="140"/>
        <v>5.75</v>
      </c>
      <c r="G1804" s="12" t="str">
        <f t="shared" si="142"/>
        <v>Insufficient Data</v>
      </c>
      <c r="H1804" s="13" t="str">
        <f t="shared" si="143"/>
        <v>No Data</v>
      </c>
      <c r="I1804" s="10">
        <f>PasteData!G1807</f>
        <v>0</v>
      </c>
      <c r="J1804" s="10">
        <f>PasteData!H1807</f>
        <v>0</v>
      </c>
    </row>
    <row r="1805" spans="1:10" x14ac:dyDescent="0.3">
      <c r="A1805" s="10" t="str">
        <f>LEFT(PasteData!A1808,19)</f>
        <v/>
      </c>
      <c r="B1805" s="11" t="e">
        <f>IF(PasteData!$U$1="Eastern Daylight Time",View!A1805-(4/24),IF(OR(PasteData!$U$1="Eastern Standard Time",PasteData!$U$1="Central Daylight Time"),View!A1805-(5/24),IF(OR(PasteData!$U$1="Central Standard Time",PasteData!$U$1="Mountain Daylight Time"),View!A1805-(6/24),IF(OR(PasteData!$U$1="Mountain Standard Time",PasteData!$U$1="Pacific Daylight Time"),View!A1805-(7/24),IF(OR(PasteData!$U$1="Pacific Standard Time",PasteData!$U$1="Alaska Daylight Time"),View!A1805-(8/24),IF(PasteData!$U$1="Alaska Standard Time",View!A1805-(9/24),""))))))</f>
        <v>#VALUE!</v>
      </c>
      <c r="C1805" s="10">
        <f>PasteData!C1808</f>
        <v>0</v>
      </c>
      <c r="D1805" s="10">
        <f t="shared" si="141"/>
        <v>5.75</v>
      </c>
      <c r="E1805">
        <f t="shared" si="139"/>
        <v>1</v>
      </c>
      <c r="F1805">
        <f t="shared" si="140"/>
        <v>5.75</v>
      </c>
      <c r="G1805" s="12" t="str">
        <f t="shared" si="142"/>
        <v>Insufficient Data</v>
      </c>
      <c r="H1805" s="13" t="str">
        <f t="shared" si="143"/>
        <v>No Data</v>
      </c>
      <c r="I1805" s="10">
        <f>PasteData!G1808</f>
        <v>0</v>
      </c>
      <c r="J1805" s="10">
        <f>PasteData!H1808</f>
        <v>0</v>
      </c>
    </row>
    <row r="1806" spans="1:10" x14ac:dyDescent="0.3">
      <c r="A1806" s="10" t="str">
        <f>LEFT(PasteData!A1809,19)</f>
        <v/>
      </c>
      <c r="B1806" s="11" t="e">
        <f>IF(PasteData!$U$1="Eastern Daylight Time",View!A1806-(4/24),IF(OR(PasteData!$U$1="Eastern Standard Time",PasteData!$U$1="Central Daylight Time"),View!A1806-(5/24),IF(OR(PasteData!$U$1="Central Standard Time",PasteData!$U$1="Mountain Daylight Time"),View!A1806-(6/24),IF(OR(PasteData!$U$1="Mountain Standard Time",PasteData!$U$1="Pacific Daylight Time"),View!A1806-(7/24),IF(OR(PasteData!$U$1="Pacific Standard Time",PasteData!$U$1="Alaska Daylight Time"),View!A1806-(8/24),IF(PasteData!$U$1="Alaska Standard Time",View!A1806-(9/24),""))))))</f>
        <v>#VALUE!</v>
      </c>
      <c r="C1806" s="10">
        <f>PasteData!C1809</f>
        <v>0</v>
      </c>
      <c r="D1806" s="10">
        <f t="shared" si="141"/>
        <v>5.75</v>
      </c>
      <c r="E1806">
        <f t="shared" ref="E1806:E1869" si="144">IF(1-(MAX(D1795:D1806)-MIN(D1795:D1806))/MAX(D1795:D1806)&lt;0.5,0.5,1-((MAX(D1795:D1806)-MIN(D1795:D1806))/MAX(D1795:D1806)))</f>
        <v>1</v>
      </c>
      <c r="F1806">
        <f t="shared" ref="F1806:F1869" si="145">((D1806*(E1806^0))+(D1805*(E1806^1))+(D1804*(E1806^2))+(D1803*(E1806^3))+(D1802*(E1806^4))+(D1801*(E1806^5))+(D1800*(E1806^6))+(D1799*(E1806^7))+(D1798*(E1806^8))+(D1797*(E1806^9))+(D1796*(E1806^10))+(D1795*(E1806^11)))/((E1806^0)+(E1806^1)+(E1806^2)+(E1806^3)+(E1806^4)+(E1806^5)+(E1806^6)+(E1806^7)+(E1806^8)+(E1806^9)+(E1806^10)+(E1806^11))</f>
        <v>5.75</v>
      </c>
      <c r="G1806" s="12" t="str">
        <f t="shared" si="142"/>
        <v>Insufficient Data</v>
      </c>
      <c r="H1806" s="13" t="str">
        <f t="shared" si="143"/>
        <v>No Data</v>
      </c>
      <c r="I1806" s="10">
        <f>PasteData!G1809</f>
        <v>0</v>
      </c>
      <c r="J1806" s="10">
        <f>PasteData!H1809</f>
        <v>0</v>
      </c>
    </row>
    <row r="1807" spans="1:10" x14ac:dyDescent="0.3">
      <c r="A1807" s="10" t="str">
        <f>LEFT(PasteData!A1810,19)</f>
        <v/>
      </c>
      <c r="B1807" s="11" t="e">
        <f>IF(PasteData!$U$1="Eastern Daylight Time",View!A1807-(4/24),IF(OR(PasteData!$U$1="Eastern Standard Time",PasteData!$U$1="Central Daylight Time"),View!A1807-(5/24),IF(OR(PasteData!$U$1="Central Standard Time",PasteData!$U$1="Mountain Daylight Time"),View!A1807-(6/24),IF(OR(PasteData!$U$1="Mountain Standard Time",PasteData!$U$1="Pacific Daylight Time"),View!A1807-(7/24),IF(OR(PasteData!$U$1="Pacific Standard Time",PasteData!$U$1="Alaska Daylight Time"),View!A1807-(8/24),IF(PasteData!$U$1="Alaska Standard Time",View!A1807-(9/24),""))))))</f>
        <v>#VALUE!</v>
      </c>
      <c r="C1807" s="10">
        <f>PasteData!C1810</f>
        <v>0</v>
      </c>
      <c r="D1807" s="10">
        <f t="shared" si="141"/>
        <v>5.75</v>
      </c>
      <c r="E1807">
        <f t="shared" si="144"/>
        <v>1</v>
      </c>
      <c r="F1807">
        <f t="shared" si="145"/>
        <v>5.75</v>
      </c>
      <c r="G1807" s="12" t="str">
        <f t="shared" si="142"/>
        <v>Insufficient Data</v>
      </c>
      <c r="H1807" s="13" t="str">
        <f t="shared" si="143"/>
        <v>No Data</v>
      </c>
      <c r="I1807" s="10">
        <f>PasteData!G1810</f>
        <v>0</v>
      </c>
      <c r="J1807" s="10">
        <f>PasteData!H1810</f>
        <v>0</v>
      </c>
    </row>
    <row r="1808" spans="1:10" x14ac:dyDescent="0.3">
      <c r="A1808" s="10" t="str">
        <f>LEFT(PasteData!A1811,19)</f>
        <v/>
      </c>
      <c r="B1808" s="11" t="e">
        <f>IF(PasteData!$U$1="Eastern Daylight Time",View!A1808-(4/24),IF(OR(PasteData!$U$1="Eastern Standard Time",PasteData!$U$1="Central Daylight Time"),View!A1808-(5/24),IF(OR(PasteData!$U$1="Central Standard Time",PasteData!$U$1="Mountain Daylight Time"),View!A1808-(6/24),IF(OR(PasteData!$U$1="Mountain Standard Time",PasteData!$U$1="Pacific Daylight Time"),View!A1808-(7/24),IF(OR(PasteData!$U$1="Pacific Standard Time",PasteData!$U$1="Alaska Daylight Time"),View!A1808-(8/24),IF(PasteData!$U$1="Alaska Standard Time",View!A1808-(9/24),""))))))</f>
        <v>#VALUE!</v>
      </c>
      <c r="C1808" s="10">
        <f>PasteData!C1811</f>
        <v>0</v>
      </c>
      <c r="D1808" s="10">
        <f t="shared" si="141"/>
        <v>5.75</v>
      </c>
      <c r="E1808">
        <f t="shared" si="144"/>
        <v>1</v>
      </c>
      <c r="F1808">
        <f t="shared" si="145"/>
        <v>5.75</v>
      </c>
      <c r="G1808" s="12" t="str">
        <f t="shared" si="142"/>
        <v>Insufficient Data</v>
      </c>
      <c r="H1808" s="13" t="str">
        <f t="shared" si="143"/>
        <v>No Data</v>
      </c>
      <c r="I1808" s="10">
        <f>PasteData!G1811</f>
        <v>0</v>
      </c>
      <c r="J1808" s="10">
        <f>PasteData!H1811</f>
        <v>0</v>
      </c>
    </row>
    <row r="1809" spans="1:10" x14ac:dyDescent="0.3">
      <c r="A1809" s="10" t="str">
        <f>LEFT(PasteData!A1812,19)</f>
        <v/>
      </c>
      <c r="B1809" s="11" t="e">
        <f>IF(PasteData!$U$1="Eastern Daylight Time",View!A1809-(4/24),IF(OR(PasteData!$U$1="Eastern Standard Time",PasteData!$U$1="Central Daylight Time"),View!A1809-(5/24),IF(OR(PasteData!$U$1="Central Standard Time",PasteData!$U$1="Mountain Daylight Time"),View!A1809-(6/24),IF(OR(PasteData!$U$1="Mountain Standard Time",PasteData!$U$1="Pacific Daylight Time"),View!A1809-(7/24),IF(OR(PasteData!$U$1="Pacific Standard Time",PasteData!$U$1="Alaska Daylight Time"),View!A1809-(8/24),IF(PasteData!$U$1="Alaska Standard Time",View!A1809-(9/24),""))))))</f>
        <v>#VALUE!</v>
      </c>
      <c r="C1809" s="10">
        <f>PasteData!C1812</f>
        <v>0</v>
      </c>
      <c r="D1809" s="10">
        <f t="shared" si="141"/>
        <v>5.75</v>
      </c>
      <c r="E1809">
        <f t="shared" si="144"/>
        <v>1</v>
      </c>
      <c r="F1809">
        <f t="shared" si="145"/>
        <v>5.75</v>
      </c>
      <c r="G1809" s="12" t="str">
        <f t="shared" si="142"/>
        <v>Insufficient Data</v>
      </c>
      <c r="H1809" s="13" t="str">
        <f t="shared" si="143"/>
        <v>No Data</v>
      </c>
      <c r="I1809" s="10">
        <f>PasteData!G1812</f>
        <v>0</v>
      </c>
      <c r="J1809" s="10">
        <f>PasteData!H1812</f>
        <v>0</v>
      </c>
    </row>
    <row r="1810" spans="1:10" x14ac:dyDescent="0.3">
      <c r="A1810" s="10" t="str">
        <f>LEFT(PasteData!A1813,19)</f>
        <v/>
      </c>
      <c r="B1810" s="11" t="e">
        <f>IF(PasteData!$U$1="Eastern Daylight Time",View!A1810-(4/24),IF(OR(PasteData!$U$1="Eastern Standard Time",PasteData!$U$1="Central Daylight Time"),View!A1810-(5/24),IF(OR(PasteData!$U$1="Central Standard Time",PasteData!$U$1="Mountain Daylight Time"),View!A1810-(6/24),IF(OR(PasteData!$U$1="Mountain Standard Time",PasteData!$U$1="Pacific Daylight Time"),View!A1810-(7/24),IF(OR(PasteData!$U$1="Pacific Standard Time",PasteData!$U$1="Alaska Daylight Time"),View!A1810-(8/24),IF(PasteData!$U$1="Alaska Standard Time",View!A1810-(9/24),""))))))</f>
        <v>#VALUE!</v>
      </c>
      <c r="C1810" s="10">
        <f>PasteData!C1813</f>
        <v>0</v>
      </c>
      <c r="D1810" s="10">
        <f t="shared" si="141"/>
        <v>5.75</v>
      </c>
      <c r="E1810">
        <f t="shared" si="144"/>
        <v>1</v>
      </c>
      <c r="F1810">
        <f t="shared" si="145"/>
        <v>5.75</v>
      </c>
      <c r="G1810" s="12" t="str">
        <f t="shared" si="142"/>
        <v>Insufficient Data</v>
      </c>
      <c r="H1810" s="13" t="str">
        <f t="shared" si="143"/>
        <v>No Data</v>
      </c>
      <c r="I1810" s="10">
        <f>PasteData!G1813</f>
        <v>0</v>
      </c>
      <c r="J1810" s="10">
        <f>PasteData!H1813</f>
        <v>0</v>
      </c>
    </row>
    <row r="1811" spans="1:10" x14ac:dyDescent="0.3">
      <c r="A1811" s="10" t="str">
        <f>LEFT(PasteData!A1814,19)</f>
        <v/>
      </c>
      <c r="B1811" s="11" t="e">
        <f>IF(PasteData!$U$1="Eastern Daylight Time",View!A1811-(4/24),IF(OR(PasteData!$U$1="Eastern Standard Time",PasteData!$U$1="Central Daylight Time"),View!A1811-(5/24),IF(OR(PasteData!$U$1="Central Standard Time",PasteData!$U$1="Mountain Daylight Time"),View!A1811-(6/24),IF(OR(PasteData!$U$1="Mountain Standard Time",PasteData!$U$1="Pacific Daylight Time"),View!A1811-(7/24),IF(OR(PasteData!$U$1="Pacific Standard Time",PasteData!$U$1="Alaska Daylight Time"),View!A1811-(8/24),IF(PasteData!$U$1="Alaska Standard Time",View!A1811-(9/24),""))))))</f>
        <v>#VALUE!</v>
      </c>
      <c r="C1811" s="10">
        <f>PasteData!C1814</f>
        <v>0</v>
      </c>
      <c r="D1811" s="10">
        <f t="shared" si="141"/>
        <v>5.75</v>
      </c>
      <c r="E1811">
        <f t="shared" si="144"/>
        <v>1</v>
      </c>
      <c r="F1811">
        <f t="shared" si="145"/>
        <v>5.75</v>
      </c>
      <c r="G1811" s="12" t="str">
        <f t="shared" si="142"/>
        <v>Insufficient Data</v>
      </c>
      <c r="H1811" s="13" t="str">
        <f t="shared" si="143"/>
        <v>No Data</v>
      </c>
      <c r="I1811" s="10">
        <f>PasteData!G1814</f>
        <v>0</v>
      </c>
      <c r="J1811" s="10">
        <f>PasteData!H1814</f>
        <v>0</v>
      </c>
    </row>
    <row r="1812" spans="1:10" x14ac:dyDescent="0.3">
      <c r="A1812" s="10" t="str">
        <f>LEFT(PasteData!A1815,19)</f>
        <v/>
      </c>
      <c r="B1812" s="11" t="e">
        <f>IF(PasteData!$U$1="Eastern Daylight Time",View!A1812-(4/24),IF(OR(PasteData!$U$1="Eastern Standard Time",PasteData!$U$1="Central Daylight Time"),View!A1812-(5/24),IF(OR(PasteData!$U$1="Central Standard Time",PasteData!$U$1="Mountain Daylight Time"),View!A1812-(6/24),IF(OR(PasteData!$U$1="Mountain Standard Time",PasteData!$U$1="Pacific Daylight Time"),View!A1812-(7/24),IF(OR(PasteData!$U$1="Pacific Standard Time",PasteData!$U$1="Alaska Daylight Time"),View!A1812-(8/24),IF(PasteData!$U$1="Alaska Standard Time",View!A1812-(9/24),""))))))</f>
        <v>#VALUE!</v>
      </c>
      <c r="C1812" s="10">
        <f>PasteData!C1815</f>
        <v>0</v>
      </c>
      <c r="D1812" s="10">
        <f t="shared" si="141"/>
        <v>5.75</v>
      </c>
      <c r="E1812">
        <f t="shared" si="144"/>
        <v>1</v>
      </c>
      <c r="F1812">
        <f t="shared" si="145"/>
        <v>5.75</v>
      </c>
      <c r="G1812" s="12" t="str">
        <f t="shared" si="142"/>
        <v>Insufficient Data</v>
      </c>
      <c r="H1812" s="13" t="str">
        <f t="shared" si="143"/>
        <v>No Data</v>
      </c>
      <c r="I1812" s="10">
        <f>PasteData!G1815</f>
        <v>0</v>
      </c>
      <c r="J1812" s="10">
        <f>PasteData!H1815</f>
        <v>0</v>
      </c>
    </row>
    <row r="1813" spans="1:10" x14ac:dyDescent="0.3">
      <c r="A1813" s="10" t="str">
        <f>LEFT(PasteData!A1816,19)</f>
        <v/>
      </c>
      <c r="B1813" s="11" t="e">
        <f>IF(PasteData!$U$1="Eastern Daylight Time",View!A1813-(4/24),IF(OR(PasteData!$U$1="Eastern Standard Time",PasteData!$U$1="Central Daylight Time"),View!A1813-(5/24),IF(OR(PasteData!$U$1="Central Standard Time",PasteData!$U$1="Mountain Daylight Time"),View!A1813-(6/24),IF(OR(PasteData!$U$1="Mountain Standard Time",PasteData!$U$1="Pacific Daylight Time"),View!A1813-(7/24),IF(OR(PasteData!$U$1="Pacific Standard Time",PasteData!$U$1="Alaska Daylight Time"),View!A1813-(8/24),IF(PasteData!$U$1="Alaska Standard Time",View!A1813-(9/24),""))))))</f>
        <v>#VALUE!</v>
      </c>
      <c r="C1813" s="10">
        <f>PasteData!C1816</f>
        <v>0</v>
      </c>
      <c r="D1813" s="10">
        <f t="shared" si="141"/>
        <v>5.75</v>
      </c>
      <c r="E1813">
        <f t="shared" si="144"/>
        <v>1</v>
      </c>
      <c r="F1813">
        <f t="shared" si="145"/>
        <v>5.75</v>
      </c>
      <c r="G1813" s="12" t="str">
        <f t="shared" si="142"/>
        <v>Insufficient Data</v>
      </c>
      <c r="H1813" s="13" t="str">
        <f t="shared" si="143"/>
        <v>No Data</v>
      </c>
      <c r="I1813" s="10">
        <f>PasteData!G1816</f>
        <v>0</v>
      </c>
      <c r="J1813" s="10">
        <f>PasteData!H1816</f>
        <v>0</v>
      </c>
    </row>
    <row r="1814" spans="1:10" x14ac:dyDescent="0.3">
      <c r="A1814" s="10" t="str">
        <f>LEFT(PasteData!A1817,19)</f>
        <v/>
      </c>
      <c r="B1814" s="11" t="e">
        <f>IF(PasteData!$U$1="Eastern Daylight Time",View!A1814-(4/24),IF(OR(PasteData!$U$1="Eastern Standard Time",PasteData!$U$1="Central Daylight Time"),View!A1814-(5/24),IF(OR(PasteData!$U$1="Central Standard Time",PasteData!$U$1="Mountain Daylight Time"),View!A1814-(6/24),IF(OR(PasteData!$U$1="Mountain Standard Time",PasteData!$U$1="Pacific Daylight Time"),View!A1814-(7/24),IF(OR(PasteData!$U$1="Pacific Standard Time",PasteData!$U$1="Alaska Daylight Time"),View!A1814-(8/24),IF(PasteData!$U$1="Alaska Standard Time",View!A1814-(9/24),""))))))</f>
        <v>#VALUE!</v>
      </c>
      <c r="C1814" s="10">
        <f>PasteData!C1817</f>
        <v>0</v>
      </c>
      <c r="D1814" s="10">
        <f t="shared" si="141"/>
        <v>5.75</v>
      </c>
      <c r="E1814">
        <f t="shared" si="144"/>
        <v>1</v>
      </c>
      <c r="F1814">
        <f t="shared" si="145"/>
        <v>5.75</v>
      </c>
      <c r="G1814" s="12" t="str">
        <f t="shared" si="142"/>
        <v>Insufficient Data</v>
      </c>
      <c r="H1814" s="13" t="str">
        <f t="shared" si="143"/>
        <v>No Data</v>
      </c>
      <c r="I1814" s="10">
        <f>PasteData!G1817</f>
        <v>0</v>
      </c>
      <c r="J1814" s="10">
        <f>PasteData!H1817</f>
        <v>0</v>
      </c>
    </row>
    <row r="1815" spans="1:10" x14ac:dyDescent="0.3">
      <c r="A1815" s="10" t="str">
        <f>LEFT(PasteData!A1818,19)</f>
        <v/>
      </c>
      <c r="B1815" s="11" t="e">
        <f>IF(PasteData!$U$1="Eastern Daylight Time",View!A1815-(4/24),IF(OR(PasteData!$U$1="Eastern Standard Time",PasteData!$U$1="Central Daylight Time"),View!A1815-(5/24),IF(OR(PasteData!$U$1="Central Standard Time",PasteData!$U$1="Mountain Daylight Time"),View!A1815-(6/24),IF(OR(PasteData!$U$1="Mountain Standard Time",PasteData!$U$1="Pacific Daylight Time"),View!A1815-(7/24),IF(OR(PasteData!$U$1="Pacific Standard Time",PasteData!$U$1="Alaska Daylight Time"),View!A1815-(8/24),IF(PasteData!$U$1="Alaska Standard Time",View!A1815-(9/24),""))))))</f>
        <v>#VALUE!</v>
      </c>
      <c r="C1815" s="10">
        <f>PasteData!C1818</f>
        <v>0</v>
      </c>
      <c r="D1815" s="10">
        <f t="shared" si="141"/>
        <v>5.75</v>
      </c>
      <c r="E1815">
        <f t="shared" si="144"/>
        <v>1</v>
      </c>
      <c r="F1815">
        <f t="shared" si="145"/>
        <v>5.75</v>
      </c>
      <c r="G1815" s="12" t="str">
        <f t="shared" si="142"/>
        <v>Insufficient Data</v>
      </c>
      <c r="H1815" s="13" t="str">
        <f t="shared" si="143"/>
        <v>No Data</v>
      </c>
      <c r="I1815" s="10">
        <f>PasteData!G1818</f>
        <v>0</v>
      </c>
      <c r="J1815" s="10">
        <f>PasteData!H1818</f>
        <v>0</v>
      </c>
    </row>
    <row r="1816" spans="1:10" x14ac:dyDescent="0.3">
      <c r="A1816" s="10" t="str">
        <f>LEFT(PasteData!A1819,19)</f>
        <v/>
      </c>
      <c r="B1816" s="11" t="e">
        <f>IF(PasteData!$U$1="Eastern Daylight Time",View!A1816-(4/24),IF(OR(PasteData!$U$1="Eastern Standard Time",PasteData!$U$1="Central Daylight Time"),View!A1816-(5/24),IF(OR(PasteData!$U$1="Central Standard Time",PasteData!$U$1="Mountain Daylight Time"),View!A1816-(6/24),IF(OR(PasteData!$U$1="Mountain Standard Time",PasteData!$U$1="Pacific Daylight Time"),View!A1816-(7/24),IF(OR(PasteData!$U$1="Pacific Standard Time",PasteData!$U$1="Alaska Daylight Time"),View!A1816-(8/24),IF(PasteData!$U$1="Alaska Standard Time",View!A1816-(9/24),""))))))</f>
        <v>#VALUE!</v>
      </c>
      <c r="C1816" s="10">
        <f>PasteData!C1819</f>
        <v>0</v>
      </c>
      <c r="D1816" s="10">
        <f t="shared" si="141"/>
        <v>5.75</v>
      </c>
      <c r="E1816">
        <f t="shared" si="144"/>
        <v>1</v>
      </c>
      <c r="F1816">
        <f t="shared" si="145"/>
        <v>5.75</v>
      </c>
      <c r="G1816" s="12" t="str">
        <f t="shared" si="142"/>
        <v>Insufficient Data</v>
      </c>
      <c r="H1816" s="13" t="str">
        <f t="shared" si="143"/>
        <v>No Data</v>
      </c>
      <c r="I1816" s="10">
        <f>PasteData!G1819</f>
        <v>0</v>
      </c>
      <c r="J1816" s="10">
        <f>PasteData!H1819</f>
        <v>0</v>
      </c>
    </row>
    <row r="1817" spans="1:10" x14ac:dyDescent="0.3">
      <c r="A1817" s="10" t="str">
        <f>LEFT(PasteData!A1820,19)</f>
        <v/>
      </c>
      <c r="B1817" s="11" t="e">
        <f>IF(PasteData!$U$1="Eastern Daylight Time",View!A1817-(4/24),IF(OR(PasteData!$U$1="Eastern Standard Time",PasteData!$U$1="Central Daylight Time"),View!A1817-(5/24),IF(OR(PasteData!$U$1="Central Standard Time",PasteData!$U$1="Mountain Daylight Time"),View!A1817-(6/24),IF(OR(PasteData!$U$1="Mountain Standard Time",PasteData!$U$1="Pacific Daylight Time"),View!A1817-(7/24),IF(OR(PasteData!$U$1="Pacific Standard Time",PasteData!$U$1="Alaska Daylight Time"),View!A1817-(8/24),IF(PasteData!$U$1="Alaska Standard Time",View!A1817-(9/24),""))))))</f>
        <v>#VALUE!</v>
      </c>
      <c r="C1817" s="10">
        <f>PasteData!C1820</f>
        <v>0</v>
      </c>
      <c r="D1817" s="10">
        <f t="shared" si="141"/>
        <v>5.75</v>
      </c>
      <c r="E1817">
        <f t="shared" si="144"/>
        <v>1</v>
      </c>
      <c r="F1817">
        <f t="shared" si="145"/>
        <v>5.75</v>
      </c>
      <c r="G1817" s="12" t="str">
        <f t="shared" si="142"/>
        <v>Insufficient Data</v>
      </c>
      <c r="H1817" s="13" t="str">
        <f t="shared" si="143"/>
        <v>No Data</v>
      </c>
      <c r="I1817" s="10">
        <f>PasteData!G1820</f>
        <v>0</v>
      </c>
      <c r="J1817" s="10">
        <f>PasteData!H1820</f>
        <v>0</v>
      </c>
    </row>
    <row r="1818" spans="1:10" x14ac:dyDescent="0.3">
      <c r="A1818" s="10" t="str">
        <f>LEFT(PasteData!A1821,19)</f>
        <v/>
      </c>
      <c r="B1818" s="11" t="e">
        <f>IF(PasteData!$U$1="Eastern Daylight Time",View!A1818-(4/24),IF(OR(PasteData!$U$1="Eastern Standard Time",PasteData!$U$1="Central Daylight Time"),View!A1818-(5/24),IF(OR(PasteData!$U$1="Central Standard Time",PasteData!$U$1="Mountain Daylight Time"),View!A1818-(6/24),IF(OR(PasteData!$U$1="Mountain Standard Time",PasteData!$U$1="Pacific Daylight Time"),View!A1818-(7/24),IF(OR(PasteData!$U$1="Pacific Standard Time",PasteData!$U$1="Alaska Daylight Time"),View!A1818-(8/24),IF(PasteData!$U$1="Alaska Standard Time",View!A1818-(9/24),""))))))</f>
        <v>#VALUE!</v>
      </c>
      <c r="C1818" s="10">
        <f>PasteData!C1821</f>
        <v>0</v>
      </c>
      <c r="D1818" s="10">
        <f t="shared" si="141"/>
        <v>5.75</v>
      </c>
      <c r="E1818">
        <f t="shared" si="144"/>
        <v>1</v>
      </c>
      <c r="F1818">
        <f t="shared" si="145"/>
        <v>5.75</v>
      </c>
      <c r="G1818" s="12" t="str">
        <f t="shared" si="142"/>
        <v>Insufficient Data</v>
      </c>
      <c r="H1818" s="13" t="str">
        <f t="shared" si="143"/>
        <v>No Data</v>
      </c>
      <c r="I1818" s="10">
        <f>PasteData!G1821</f>
        <v>0</v>
      </c>
      <c r="J1818" s="10">
        <f>PasteData!H1821</f>
        <v>0</v>
      </c>
    </row>
    <row r="1819" spans="1:10" x14ac:dyDescent="0.3">
      <c r="A1819" s="10" t="str">
        <f>LEFT(PasteData!A1822,19)</f>
        <v/>
      </c>
      <c r="B1819" s="11" t="e">
        <f>IF(PasteData!$U$1="Eastern Daylight Time",View!A1819-(4/24),IF(OR(PasteData!$U$1="Eastern Standard Time",PasteData!$U$1="Central Daylight Time"),View!A1819-(5/24),IF(OR(PasteData!$U$1="Central Standard Time",PasteData!$U$1="Mountain Daylight Time"),View!A1819-(6/24),IF(OR(PasteData!$U$1="Mountain Standard Time",PasteData!$U$1="Pacific Daylight Time"),View!A1819-(7/24),IF(OR(PasteData!$U$1="Pacific Standard Time",PasteData!$U$1="Alaska Daylight Time"),View!A1819-(8/24),IF(PasteData!$U$1="Alaska Standard Time",View!A1819-(9/24),""))))))</f>
        <v>#VALUE!</v>
      </c>
      <c r="C1819" s="10">
        <f>PasteData!C1822</f>
        <v>0</v>
      </c>
      <c r="D1819" s="10">
        <f t="shared" si="141"/>
        <v>5.75</v>
      </c>
      <c r="E1819">
        <f t="shared" si="144"/>
        <v>1</v>
      </c>
      <c r="F1819">
        <f t="shared" si="145"/>
        <v>5.75</v>
      </c>
      <c r="G1819" s="12" t="str">
        <f t="shared" si="142"/>
        <v>Insufficient Data</v>
      </c>
      <c r="H1819" s="13" t="str">
        <f t="shared" si="143"/>
        <v>No Data</v>
      </c>
      <c r="I1819" s="10">
        <f>PasteData!G1822</f>
        <v>0</v>
      </c>
      <c r="J1819" s="10">
        <f>PasteData!H1822</f>
        <v>0</v>
      </c>
    </row>
    <row r="1820" spans="1:10" x14ac:dyDescent="0.3">
      <c r="A1820" s="10" t="str">
        <f>LEFT(PasteData!A1823,19)</f>
        <v/>
      </c>
      <c r="B1820" s="11" t="e">
        <f>IF(PasteData!$U$1="Eastern Daylight Time",View!A1820-(4/24),IF(OR(PasteData!$U$1="Eastern Standard Time",PasteData!$U$1="Central Daylight Time"),View!A1820-(5/24),IF(OR(PasteData!$U$1="Central Standard Time",PasteData!$U$1="Mountain Daylight Time"),View!A1820-(6/24),IF(OR(PasteData!$U$1="Mountain Standard Time",PasteData!$U$1="Pacific Daylight Time"),View!A1820-(7/24),IF(OR(PasteData!$U$1="Pacific Standard Time",PasteData!$U$1="Alaska Daylight Time"),View!A1820-(8/24),IF(PasteData!$U$1="Alaska Standard Time",View!A1820-(9/24),""))))))</f>
        <v>#VALUE!</v>
      </c>
      <c r="C1820" s="10">
        <f>PasteData!C1823</f>
        <v>0</v>
      </c>
      <c r="D1820" s="10">
        <f t="shared" si="141"/>
        <v>5.75</v>
      </c>
      <c r="E1820">
        <f t="shared" si="144"/>
        <v>1</v>
      </c>
      <c r="F1820">
        <f t="shared" si="145"/>
        <v>5.75</v>
      </c>
      <c r="G1820" s="12" t="str">
        <f t="shared" si="142"/>
        <v>Insufficient Data</v>
      </c>
      <c r="H1820" s="13" t="str">
        <f t="shared" si="143"/>
        <v>No Data</v>
      </c>
      <c r="I1820" s="10">
        <f>PasteData!G1823</f>
        <v>0</v>
      </c>
      <c r="J1820" s="10">
        <f>PasteData!H1823</f>
        <v>0</v>
      </c>
    </row>
    <row r="1821" spans="1:10" x14ac:dyDescent="0.3">
      <c r="A1821" s="10" t="str">
        <f>LEFT(PasteData!A1824,19)</f>
        <v/>
      </c>
      <c r="B1821" s="11" t="e">
        <f>IF(PasteData!$U$1="Eastern Daylight Time",View!A1821-(4/24),IF(OR(PasteData!$U$1="Eastern Standard Time",PasteData!$U$1="Central Daylight Time"),View!A1821-(5/24),IF(OR(PasteData!$U$1="Central Standard Time",PasteData!$U$1="Mountain Daylight Time"),View!A1821-(6/24),IF(OR(PasteData!$U$1="Mountain Standard Time",PasteData!$U$1="Pacific Daylight Time"),View!A1821-(7/24),IF(OR(PasteData!$U$1="Pacific Standard Time",PasteData!$U$1="Alaska Daylight Time"),View!A1821-(8/24),IF(PasteData!$U$1="Alaska Standard Time",View!A1821-(9/24),""))))))</f>
        <v>#VALUE!</v>
      </c>
      <c r="C1821" s="10">
        <f>PasteData!C1824</f>
        <v>0</v>
      </c>
      <c r="D1821" s="10">
        <f t="shared" si="141"/>
        <v>5.75</v>
      </c>
      <c r="E1821">
        <f t="shared" si="144"/>
        <v>1</v>
      </c>
      <c r="F1821">
        <f t="shared" si="145"/>
        <v>5.75</v>
      </c>
      <c r="G1821" s="12" t="str">
        <f t="shared" si="142"/>
        <v>Insufficient Data</v>
      </c>
      <c r="H1821" s="13" t="str">
        <f t="shared" si="143"/>
        <v>No Data</v>
      </c>
      <c r="I1821" s="10">
        <f>PasteData!G1824</f>
        <v>0</v>
      </c>
      <c r="J1821" s="10">
        <f>PasteData!H1824</f>
        <v>0</v>
      </c>
    </row>
    <row r="1822" spans="1:10" x14ac:dyDescent="0.3">
      <c r="A1822" s="10" t="str">
        <f>LEFT(PasteData!A1825,19)</f>
        <v/>
      </c>
      <c r="B1822" s="11" t="e">
        <f>IF(PasteData!$U$1="Eastern Daylight Time",View!A1822-(4/24),IF(OR(PasteData!$U$1="Eastern Standard Time",PasteData!$U$1="Central Daylight Time"),View!A1822-(5/24),IF(OR(PasteData!$U$1="Central Standard Time",PasteData!$U$1="Mountain Daylight Time"),View!A1822-(6/24),IF(OR(PasteData!$U$1="Mountain Standard Time",PasteData!$U$1="Pacific Daylight Time"),View!A1822-(7/24),IF(OR(PasteData!$U$1="Pacific Standard Time",PasteData!$U$1="Alaska Daylight Time"),View!A1822-(8/24),IF(PasteData!$U$1="Alaska Standard Time",View!A1822-(9/24),""))))))</f>
        <v>#VALUE!</v>
      </c>
      <c r="C1822" s="10">
        <f>PasteData!C1825</f>
        <v>0</v>
      </c>
      <c r="D1822" s="10">
        <f t="shared" si="141"/>
        <v>5.75</v>
      </c>
      <c r="E1822">
        <f t="shared" si="144"/>
        <v>1</v>
      </c>
      <c r="F1822">
        <f t="shared" si="145"/>
        <v>5.75</v>
      </c>
      <c r="G1822" s="12" t="str">
        <f t="shared" si="142"/>
        <v>Insufficient Data</v>
      </c>
      <c r="H1822" s="13" t="str">
        <f t="shared" si="143"/>
        <v>No Data</v>
      </c>
      <c r="I1822" s="10">
        <f>PasteData!G1825</f>
        <v>0</v>
      </c>
      <c r="J1822" s="10">
        <f>PasteData!H1825</f>
        <v>0</v>
      </c>
    </row>
    <row r="1823" spans="1:10" x14ac:dyDescent="0.3">
      <c r="A1823" s="10" t="str">
        <f>LEFT(PasteData!A1826,19)</f>
        <v/>
      </c>
      <c r="B1823" s="11" t="e">
        <f>IF(PasteData!$U$1="Eastern Daylight Time",View!A1823-(4/24),IF(OR(PasteData!$U$1="Eastern Standard Time",PasteData!$U$1="Central Daylight Time"),View!A1823-(5/24),IF(OR(PasteData!$U$1="Central Standard Time",PasteData!$U$1="Mountain Daylight Time"),View!A1823-(6/24),IF(OR(PasteData!$U$1="Mountain Standard Time",PasteData!$U$1="Pacific Daylight Time"),View!A1823-(7/24),IF(OR(PasteData!$U$1="Pacific Standard Time",PasteData!$U$1="Alaska Daylight Time"),View!A1823-(8/24),IF(PasteData!$U$1="Alaska Standard Time",View!A1823-(9/24),""))))))</f>
        <v>#VALUE!</v>
      </c>
      <c r="C1823" s="10">
        <f>PasteData!C1826</f>
        <v>0</v>
      </c>
      <c r="D1823" s="10">
        <f t="shared" si="141"/>
        <v>5.75</v>
      </c>
      <c r="E1823">
        <f t="shared" si="144"/>
        <v>1</v>
      </c>
      <c r="F1823">
        <f t="shared" si="145"/>
        <v>5.75</v>
      </c>
      <c r="G1823" s="12" t="str">
        <f t="shared" si="142"/>
        <v>Insufficient Data</v>
      </c>
      <c r="H1823" s="13" t="str">
        <f t="shared" si="143"/>
        <v>No Data</v>
      </c>
      <c r="I1823" s="10">
        <f>PasteData!G1826</f>
        <v>0</v>
      </c>
      <c r="J1823" s="10">
        <f>PasteData!H1826</f>
        <v>0</v>
      </c>
    </row>
    <row r="1824" spans="1:10" x14ac:dyDescent="0.3">
      <c r="A1824" s="10" t="str">
        <f>LEFT(PasteData!A1827,19)</f>
        <v/>
      </c>
      <c r="B1824" s="11" t="e">
        <f>IF(PasteData!$U$1="Eastern Daylight Time",View!A1824-(4/24),IF(OR(PasteData!$U$1="Eastern Standard Time",PasteData!$U$1="Central Daylight Time"),View!A1824-(5/24),IF(OR(PasteData!$U$1="Central Standard Time",PasteData!$U$1="Mountain Daylight Time"),View!A1824-(6/24),IF(OR(PasteData!$U$1="Mountain Standard Time",PasteData!$U$1="Pacific Daylight Time"),View!A1824-(7/24),IF(OR(PasteData!$U$1="Pacific Standard Time",PasteData!$U$1="Alaska Daylight Time"),View!A1824-(8/24),IF(PasteData!$U$1="Alaska Standard Time",View!A1824-(9/24),""))))))</f>
        <v>#VALUE!</v>
      </c>
      <c r="C1824" s="10">
        <f>PasteData!C1827</f>
        <v>0</v>
      </c>
      <c r="D1824" s="10">
        <f t="shared" si="141"/>
        <v>5.75</v>
      </c>
      <c r="E1824">
        <f t="shared" si="144"/>
        <v>1</v>
      </c>
      <c r="F1824">
        <f t="shared" si="145"/>
        <v>5.75</v>
      </c>
      <c r="G1824" s="12" t="str">
        <f t="shared" si="142"/>
        <v>Insufficient Data</v>
      </c>
      <c r="H1824" s="13" t="str">
        <f t="shared" si="143"/>
        <v>No Data</v>
      </c>
      <c r="I1824" s="10">
        <f>PasteData!G1827</f>
        <v>0</v>
      </c>
      <c r="J1824" s="10">
        <f>PasteData!H1827</f>
        <v>0</v>
      </c>
    </row>
    <row r="1825" spans="1:10" x14ac:dyDescent="0.3">
      <c r="A1825" s="10" t="str">
        <f>LEFT(PasteData!A1828,19)</f>
        <v/>
      </c>
      <c r="B1825" s="11" t="e">
        <f>IF(PasteData!$U$1="Eastern Daylight Time",View!A1825-(4/24),IF(OR(PasteData!$U$1="Eastern Standard Time",PasteData!$U$1="Central Daylight Time"),View!A1825-(5/24),IF(OR(PasteData!$U$1="Central Standard Time",PasteData!$U$1="Mountain Daylight Time"),View!A1825-(6/24),IF(OR(PasteData!$U$1="Mountain Standard Time",PasteData!$U$1="Pacific Daylight Time"),View!A1825-(7/24),IF(OR(PasteData!$U$1="Pacific Standard Time",PasteData!$U$1="Alaska Daylight Time"),View!A1825-(8/24),IF(PasteData!$U$1="Alaska Standard Time",View!A1825-(9/24),""))))))</f>
        <v>#VALUE!</v>
      </c>
      <c r="C1825" s="10">
        <f>PasteData!C1828</f>
        <v>0</v>
      </c>
      <c r="D1825" s="10">
        <f t="shared" si="141"/>
        <v>5.75</v>
      </c>
      <c r="E1825">
        <f t="shared" si="144"/>
        <v>1</v>
      </c>
      <c r="F1825">
        <f t="shared" si="145"/>
        <v>5.75</v>
      </c>
      <c r="G1825" s="12" t="str">
        <f t="shared" si="142"/>
        <v>Insufficient Data</v>
      </c>
      <c r="H1825" s="13" t="str">
        <f t="shared" si="143"/>
        <v>No Data</v>
      </c>
      <c r="I1825" s="10">
        <f>PasteData!G1828</f>
        <v>0</v>
      </c>
      <c r="J1825" s="10">
        <f>PasteData!H1828</f>
        <v>0</v>
      </c>
    </row>
    <row r="1826" spans="1:10" x14ac:dyDescent="0.3">
      <c r="A1826" s="10" t="str">
        <f>LEFT(PasteData!A1829,19)</f>
        <v/>
      </c>
      <c r="B1826" s="11" t="e">
        <f>IF(PasteData!$U$1="Eastern Daylight Time",View!A1826-(4/24),IF(OR(PasteData!$U$1="Eastern Standard Time",PasteData!$U$1="Central Daylight Time"),View!A1826-(5/24),IF(OR(PasteData!$U$1="Central Standard Time",PasteData!$U$1="Mountain Daylight Time"),View!A1826-(6/24),IF(OR(PasteData!$U$1="Mountain Standard Time",PasteData!$U$1="Pacific Daylight Time"),View!A1826-(7/24),IF(OR(PasteData!$U$1="Pacific Standard Time",PasteData!$U$1="Alaska Daylight Time"),View!A1826-(8/24),IF(PasteData!$U$1="Alaska Standard Time",View!A1826-(9/24),""))))))</f>
        <v>#VALUE!</v>
      </c>
      <c r="C1826" s="10">
        <f>PasteData!C1829</f>
        <v>0</v>
      </c>
      <c r="D1826" s="10">
        <f t="shared" si="141"/>
        <v>5.75</v>
      </c>
      <c r="E1826">
        <f t="shared" si="144"/>
        <v>1</v>
      </c>
      <c r="F1826">
        <f t="shared" si="145"/>
        <v>5.75</v>
      </c>
      <c r="G1826" s="12" t="str">
        <f t="shared" si="142"/>
        <v>Insufficient Data</v>
      </c>
      <c r="H1826" s="13" t="str">
        <f t="shared" si="143"/>
        <v>No Data</v>
      </c>
      <c r="I1826" s="10">
        <f>PasteData!G1829</f>
        <v>0</v>
      </c>
      <c r="J1826" s="10">
        <f>PasteData!H1829</f>
        <v>0</v>
      </c>
    </row>
    <row r="1827" spans="1:10" x14ac:dyDescent="0.3">
      <c r="A1827" s="10" t="str">
        <f>LEFT(PasteData!A1830,19)</f>
        <v/>
      </c>
      <c r="B1827" s="11" t="e">
        <f>IF(PasteData!$U$1="Eastern Daylight Time",View!A1827-(4/24),IF(OR(PasteData!$U$1="Eastern Standard Time",PasteData!$U$1="Central Daylight Time"),View!A1827-(5/24),IF(OR(PasteData!$U$1="Central Standard Time",PasteData!$U$1="Mountain Daylight Time"),View!A1827-(6/24),IF(OR(PasteData!$U$1="Mountain Standard Time",PasteData!$U$1="Pacific Daylight Time"),View!A1827-(7/24),IF(OR(PasteData!$U$1="Pacific Standard Time",PasteData!$U$1="Alaska Daylight Time"),View!A1827-(8/24),IF(PasteData!$U$1="Alaska Standard Time",View!A1827-(9/24),""))))))</f>
        <v>#VALUE!</v>
      </c>
      <c r="C1827" s="10">
        <f>PasteData!C1830</f>
        <v>0</v>
      </c>
      <c r="D1827" s="10">
        <f t="shared" si="141"/>
        <v>5.75</v>
      </c>
      <c r="E1827">
        <f t="shared" si="144"/>
        <v>1</v>
      </c>
      <c r="F1827">
        <f t="shared" si="145"/>
        <v>5.75</v>
      </c>
      <c r="G1827" s="12" t="str">
        <f t="shared" si="142"/>
        <v>Insufficient Data</v>
      </c>
      <c r="H1827" s="13" t="str">
        <f t="shared" si="143"/>
        <v>No Data</v>
      </c>
      <c r="I1827" s="10">
        <f>PasteData!G1830</f>
        <v>0</v>
      </c>
      <c r="J1827" s="10">
        <f>PasteData!H1830</f>
        <v>0</v>
      </c>
    </row>
    <row r="1828" spans="1:10" x14ac:dyDescent="0.3">
      <c r="A1828" s="10" t="str">
        <f>LEFT(PasteData!A1831,19)</f>
        <v/>
      </c>
      <c r="B1828" s="11" t="e">
        <f>IF(PasteData!$U$1="Eastern Daylight Time",View!A1828-(4/24),IF(OR(PasteData!$U$1="Eastern Standard Time",PasteData!$U$1="Central Daylight Time"),View!A1828-(5/24),IF(OR(PasteData!$U$1="Central Standard Time",PasteData!$U$1="Mountain Daylight Time"),View!A1828-(6/24),IF(OR(PasteData!$U$1="Mountain Standard Time",PasteData!$U$1="Pacific Daylight Time"),View!A1828-(7/24),IF(OR(PasteData!$U$1="Pacific Standard Time",PasteData!$U$1="Alaska Daylight Time"),View!A1828-(8/24),IF(PasteData!$U$1="Alaska Standard Time",View!A1828-(9/24),""))))))</f>
        <v>#VALUE!</v>
      </c>
      <c r="C1828" s="10">
        <f>PasteData!C1831</f>
        <v>0</v>
      </c>
      <c r="D1828" s="10">
        <f t="shared" si="141"/>
        <v>5.75</v>
      </c>
      <c r="E1828">
        <f t="shared" si="144"/>
        <v>1</v>
      </c>
      <c r="F1828">
        <f t="shared" si="145"/>
        <v>5.75</v>
      </c>
      <c r="G1828" s="12" t="str">
        <f t="shared" si="142"/>
        <v>Insufficient Data</v>
      </c>
      <c r="H1828" s="13" t="str">
        <f t="shared" si="143"/>
        <v>No Data</v>
      </c>
      <c r="I1828" s="10">
        <f>PasteData!G1831</f>
        <v>0</v>
      </c>
      <c r="J1828" s="10">
        <f>PasteData!H1831</f>
        <v>0</v>
      </c>
    </row>
    <row r="1829" spans="1:10" x14ac:dyDescent="0.3">
      <c r="A1829" s="10" t="str">
        <f>LEFT(PasteData!A1832,19)</f>
        <v/>
      </c>
      <c r="B1829" s="11" t="e">
        <f>IF(PasteData!$U$1="Eastern Daylight Time",View!A1829-(4/24),IF(OR(PasteData!$U$1="Eastern Standard Time",PasteData!$U$1="Central Daylight Time"),View!A1829-(5/24),IF(OR(PasteData!$U$1="Central Standard Time",PasteData!$U$1="Mountain Daylight Time"),View!A1829-(6/24),IF(OR(PasteData!$U$1="Mountain Standard Time",PasteData!$U$1="Pacific Daylight Time"),View!A1829-(7/24),IF(OR(PasteData!$U$1="Pacific Standard Time",PasteData!$U$1="Alaska Daylight Time"),View!A1829-(8/24),IF(PasteData!$U$1="Alaska Standard Time",View!A1829-(9/24),""))))))</f>
        <v>#VALUE!</v>
      </c>
      <c r="C1829" s="10">
        <f>PasteData!C1832</f>
        <v>0</v>
      </c>
      <c r="D1829" s="10">
        <f t="shared" si="141"/>
        <v>5.75</v>
      </c>
      <c r="E1829">
        <f t="shared" si="144"/>
        <v>1</v>
      </c>
      <c r="F1829">
        <f t="shared" si="145"/>
        <v>5.75</v>
      </c>
      <c r="G1829" s="12" t="str">
        <f t="shared" si="142"/>
        <v>Insufficient Data</v>
      </c>
      <c r="H1829" s="13" t="str">
        <f t="shared" si="143"/>
        <v>No Data</v>
      </c>
      <c r="I1829" s="10">
        <f>PasteData!G1832</f>
        <v>0</v>
      </c>
      <c r="J1829" s="10">
        <f>PasteData!H1832</f>
        <v>0</v>
      </c>
    </row>
    <row r="1830" spans="1:10" x14ac:dyDescent="0.3">
      <c r="A1830" s="10" t="str">
        <f>LEFT(PasteData!A1833,19)</f>
        <v/>
      </c>
      <c r="B1830" s="11" t="e">
        <f>IF(PasteData!$U$1="Eastern Daylight Time",View!A1830-(4/24),IF(OR(PasteData!$U$1="Eastern Standard Time",PasteData!$U$1="Central Daylight Time"),View!A1830-(5/24),IF(OR(PasteData!$U$1="Central Standard Time",PasteData!$U$1="Mountain Daylight Time"),View!A1830-(6/24),IF(OR(PasteData!$U$1="Mountain Standard Time",PasteData!$U$1="Pacific Daylight Time"),View!A1830-(7/24),IF(OR(PasteData!$U$1="Pacific Standard Time",PasteData!$U$1="Alaska Daylight Time"),View!A1830-(8/24),IF(PasteData!$U$1="Alaska Standard Time",View!A1830-(9/24),""))))))</f>
        <v>#VALUE!</v>
      </c>
      <c r="C1830" s="10">
        <f>PasteData!C1833</f>
        <v>0</v>
      </c>
      <c r="D1830" s="10">
        <f t="shared" si="141"/>
        <v>5.75</v>
      </c>
      <c r="E1830">
        <f t="shared" si="144"/>
        <v>1</v>
      </c>
      <c r="F1830">
        <f t="shared" si="145"/>
        <v>5.75</v>
      </c>
      <c r="G1830" s="12" t="str">
        <f t="shared" si="142"/>
        <v>Insufficient Data</v>
      </c>
      <c r="H1830" s="13" t="str">
        <f t="shared" si="143"/>
        <v>No Data</v>
      </c>
      <c r="I1830" s="10">
        <f>PasteData!G1833</f>
        <v>0</v>
      </c>
      <c r="J1830" s="10">
        <f>PasteData!H1833</f>
        <v>0</v>
      </c>
    </row>
    <row r="1831" spans="1:10" x14ac:dyDescent="0.3">
      <c r="A1831" s="10" t="str">
        <f>LEFT(PasteData!A1834,19)</f>
        <v/>
      </c>
      <c r="B1831" s="11" t="e">
        <f>IF(PasteData!$U$1="Eastern Daylight Time",View!A1831-(4/24),IF(OR(PasteData!$U$1="Eastern Standard Time",PasteData!$U$1="Central Daylight Time"),View!A1831-(5/24),IF(OR(PasteData!$U$1="Central Standard Time",PasteData!$U$1="Mountain Daylight Time"),View!A1831-(6/24),IF(OR(PasteData!$U$1="Mountain Standard Time",PasteData!$U$1="Pacific Daylight Time"),View!A1831-(7/24),IF(OR(PasteData!$U$1="Pacific Standard Time",PasteData!$U$1="Alaska Daylight Time"),View!A1831-(8/24),IF(PasteData!$U$1="Alaska Standard Time",View!A1831-(9/24),""))))))</f>
        <v>#VALUE!</v>
      </c>
      <c r="C1831" s="10">
        <f>PasteData!C1834</f>
        <v>0</v>
      </c>
      <c r="D1831" s="10">
        <f t="shared" si="141"/>
        <v>5.75</v>
      </c>
      <c r="E1831">
        <f t="shared" si="144"/>
        <v>1</v>
      </c>
      <c r="F1831">
        <f t="shared" si="145"/>
        <v>5.75</v>
      </c>
      <c r="G1831" s="12" t="str">
        <f t="shared" si="142"/>
        <v>Insufficient Data</v>
      </c>
      <c r="H1831" s="13" t="str">
        <f t="shared" si="143"/>
        <v>No Data</v>
      </c>
      <c r="I1831" s="10">
        <f>PasteData!G1834</f>
        <v>0</v>
      </c>
      <c r="J1831" s="10">
        <f>PasteData!H1834</f>
        <v>0</v>
      </c>
    </row>
    <row r="1832" spans="1:10" x14ac:dyDescent="0.3">
      <c r="A1832" s="10" t="str">
        <f>LEFT(PasteData!A1835,19)</f>
        <v/>
      </c>
      <c r="B1832" s="11" t="e">
        <f>IF(PasteData!$U$1="Eastern Daylight Time",View!A1832-(4/24),IF(OR(PasteData!$U$1="Eastern Standard Time",PasteData!$U$1="Central Daylight Time"),View!A1832-(5/24),IF(OR(PasteData!$U$1="Central Standard Time",PasteData!$U$1="Mountain Daylight Time"),View!A1832-(6/24),IF(OR(PasteData!$U$1="Mountain Standard Time",PasteData!$U$1="Pacific Daylight Time"),View!A1832-(7/24),IF(OR(PasteData!$U$1="Pacific Standard Time",PasteData!$U$1="Alaska Daylight Time"),View!A1832-(8/24),IF(PasteData!$U$1="Alaska Standard Time",View!A1832-(9/24),""))))))</f>
        <v>#VALUE!</v>
      </c>
      <c r="C1832" s="10">
        <f>PasteData!C1835</f>
        <v>0</v>
      </c>
      <c r="D1832" s="10">
        <f t="shared" si="141"/>
        <v>5.75</v>
      </c>
      <c r="E1832">
        <f t="shared" si="144"/>
        <v>1</v>
      </c>
      <c r="F1832">
        <f t="shared" si="145"/>
        <v>5.75</v>
      </c>
      <c r="G1832" s="12" t="str">
        <f t="shared" si="142"/>
        <v>Insufficient Data</v>
      </c>
      <c r="H1832" s="13" t="str">
        <f t="shared" si="143"/>
        <v>No Data</v>
      </c>
      <c r="I1832" s="10">
        <f>PasteData!G1835</f>
        <v>0</v>
      </c>
      <c r="J1832" s="10">
        <f>PasteData!H1835</f>
        <v>0</v>
      </c>
    </row>
    <row r="1833" spans="1:10" x14ac:dyDescent="0.3">
      <c r="A1833" s="10" t="str">
        <f>LEFT(PasteData!A1836,19)</f>
        <v/>
      </c>
      <c r="B1833" s="11" t="e">
        <f>IF(PasteData!$U$1="Eastern Daylight Time",View!A1833-(4/24),IF(OR(PasteData!$U$1="Eastern Standard Time",PasteData!$U$1="Central Daylight Time"),View!A1833-(5/24),IF(OR(PasteData!$U$1="Central Standard Time",PasteData!$U$1="Mountain Daylight Time"),View!A1833-(6/24),IF(OR(PasteData!$U$1="Mountain Standard Time",PasteData!$U$1="Pacific Daylight Time"),View!A1833-(7/24),IF(OR(PasteData!$U$1="Pacific Standard Time",PasteData!$U$1="Alaska Daylight Time"),View!A1833-(8/24),IF(PasteData!$U$1="Alaska Standard Time",View!A1833-(9/24),""))))))</f>
        <v>#VALUE!</v>
      </c>
      <c r="C1833" s="10">
        <f>PasteData!C1836</f>
        <v>0</v>
      </c>
      <c r="D1833" s="10">
        <f t="shared" si="141"/>
        <v>5.75</v>
      </c>
      <c r="E1833">
        <f t="shared" si="144"/>
        <v>1</v>
      </c>
      <c r="F1833">
        <f t="shared" si="145"/>
        <v>5.75</v>
      </c>
      <c r="G1833" s="12" t="str">
        <f t="shared" si="142"/>
        <v>Insufficient Data</v>
      </c>
      <c r="H1833" s="13" t="str">
        <f t="shared" si="143"/>
        <v>No Data</v>
      </c>
      <c r="I1833" s="10">
        <f>PasteData!G1836</f>
        <v>0</v>
      </c>
      <c r="J1833" s="10">
        <f>PasteData!H1836</f>
        <v>0</v>
      </c>
    </row>
    <row r="1834" spans="1:10" x14ac:dyDescent="0.3">
      <c r="A1834" s="10" t="str">
        <f>LEFT(PasteData!A1837,19)</f>
        <v/>
      </c>
      <c r="B1834" s="11" t="e">
        <f>IF(PasteData!$U$1="Eastern Daylight Time",View!A1834-(4/24),IF(OR(PasteData!$U$1="Eastern Standard Time",PasteData!$U$1="Central Daylight Time"),View!A1834-(5/24),IF(OR(PasteData!$U$1="Central Standard Time",PasteData!$U$1="Mountain Daylight Time"),View!A1834-(6/24),IF(OR(PasteData!$U$1="Mountain Standard Time",PasteData!$U$1="Pacific Daylight Time"),View!A1834-(7/24),IF(OR(PasteData!$U$1="Pacific Standard Time",PasteData!$U$1="Alaska Daylight Time"),View!A1834-(8/24),IF(PasteData!$U$1="Alaska Standard Time",View!A1834-(9/24),""))))))</f>
        <v>#VALUE!</v>
      </c>
      <c r="C1834" s="10">
        <f>PasteData!C1837</f>
        <v>0</v>
      </c>
      <c r="D1834" s="10">
        <f t="shared" si="141"/>
        <v>5.75</v>
      </c>
      <c r="E1834">
        <f t="shared" si="144"/>
        <v>1</v>
      </c>
      <c r="F1834">
        <f t="shared" si="145"/>
        <v>5.75</v>
      </c>
      <c r="G1834" s="12" t="str">
        <f t="shared" si="142"/>
        <v>Insufficient Data</v>
      </c>
      <c r="H1834" s="13" t="str">
        <f t="shared" si="143"/>
        <v>No Data</v>
      </c>
      <c r="I1834" s="10">
        <f>PasteData!G1837</f>
        <v>0</v>
      </c>
      <c r="J1834" s="10">
        <f>PasteData!H1837</f>
        <v>0</v>
      </c>
    </row>
    <row r="1835" spans="1:10" x14ac:dyDescent="0.3">
      <c r="A1835" s="10" t="str">
        <f>LEFT(PasteData!A1838,19)</f>
        <v/>
      </c>
      <c r="B1835" s="11" t="e">
        <f>IF(PasteData!$U$1="Eastern Daylight Time",View!A1835-(4/24),IF(OR(PasteData!$U$1="Eastern Standard Time",PasteData!$U$1="Central Daylight Time"),View!A1835-(5/24),IF(OR(PasteData!$U$1="Central Standard Time",PasteData!$U$1="Mountain Daylight Time"),View!A1835-(6/24),IF(OR(PasteData!$U$1="Mountain Standard Time",PasteData!$U$1="Pacific Daylight Time"),View!A1835-(7/24),IF(OR(PasteData!$U$1="Pacific Standard Time",PasteData!$U$1="Alaska Daylight Time"),View!A1835-(8/24),IF(PasteData!$U$1="Alaska Standard Time",View!A1835-(9/24),""))))))</f>
        <v>#VALUE!</v>
      </c>
      <c r="C1835" s="10">
        <f>PasteData!C1838</f>
        <v>0</v>
      </c>
      <c r="D1835" s="10">
        <f t="shared" si="141"/>
        <v>5.75</v>
      </c>
      <c r="E1835">
        <f t="shared" si="144"/>
        <v>1</v>
      </c>
      <c r="F1835">
        <f t="shared" si="145"/>
        <v>5.75</v>
      </c>
      <c r="G1835" s="12" t="str">
        <f t="shared" si="142"/>
        <v>Insufficient Data</v>
      </c>
      <c r="H1835" s="13" t="str">
        <f t="shared" si="143"/>
        <v>No Data</v>
      </c>
      <c r="I1835" s="10">
        <f>PasteData!G1838</f>
        <v>0</v>
      </c>
      <c r="J1835" s="10">
        <f>PasteData!H1838</f>
        <v>0</v>
      </c>
    </row>
    <row r="1836" spans="1:10" x14ac:dyDescent="0.3">
      <c r="A1836" s="10" t="str">
        <f>LEFT(PasteData!A1839,19)</f>
        <v/>
      </c>
      <c r="B1836" s="11" t="e">
        <f>IF(PasteData!$U$1="Eastern Daylight Time",View!A1836-(4/24),IF(OR(PasteData!$U$1="Eastern Standard Time",PasteData!$U$1="Central Daylight Time"),View!A1836-(5/24),IF(OR(PasteData!$U$1="Central Standard Time",PasteData!$U$1="Mountain Daylight Time"),View!A1836-(6/24),IF(OR(PasteData!$U$1="Mountain Standard Time",PasteData!$U$1="Pacific Daylight Time"),View!A1836-(7/24),IF(OR(PasteData!$U$1="Pacific Standard Time",PasteData!$U$1="Alaska Daylight Time"),View!A1836-(8/24),IF(PasteData!$U$1="Alaska Standard Time",View!A1836-(9/24),""))))))</f>
        <v>#VALUE!</v>
      </c>
      <c r="C1836" s="10">
        <f>PasteData!C1839</f>
        <v>0</v>
      </c>
      <c r="D1836" s="10">
        <f t="shared" si="141"/>
        <v>5.75</v>
      </c>
      <c r="E1836">
        <f t="shared" si="144"/>
        <v>1</v>
      </c>
      <c r="F1836">
        <f t="shared" si="145"/>
        <v>5.75</v>
      </c>
      <c r="G1836" s="12" t="str">
        <f t="shared" si="142"/>
        <v>Insufficient Data</v>
      </c>
      <c r="H1836" s="13" t="str">
        <f t="shared" si="143"/>
        <v>No Data</v>
      </c>
      <c r="I1836" s="10">
        <f>PasteData!G1839</f>
        <v>0</v>
      </c>
      <c r="J1836" s="10">
        <f>PasteData!H1839</f>
        <v>0</v>
      </c>
    </row>
    <row r="1837" spans="1:10" x14ac:dyDescent="0.3">
      <c r="A1837" s="10" t="str">
        <f>LEFT(PasteData!A1840,19)</f>
        <v/>
      </c>
      <c r="B1837" s="11" t="e">
        <f>IF(PasteData!$U$1="Eastern Daylight Time",View!A1837-(4/24),IF(OR(PasteData!$U$1="Eastern Standard Time",PasteData!$U$1="Central Daylight Time"),View!A1837-(5/24),IF(OR(PasteData!$U$1="Central Standard Time",PasteData!$U$1="Mountain Daylight Time"),View!A1837-(6/24),IF(OR(PasteData!$U$1="Mountain Standard Time",PasteData!$U$1="Pacific Daylight Time"),View!A1837-(7/24),IF(OR(PasteData!$U$1="Pacific Standard Time",PasteData!$U$1="Alaska Daylight Time"),View!A1837-(8/24),IF(PasteData!$U$1="Alaska Standard Time",View!A1837-(9/24),""))))))</f>
        <v>#VALUE!</v>
      </c>
      <c r="C1837" s="10">
        <f>PasteData!C1840</f>
        <v>0</v>
      </c>
      <c r="D1837" s="10">
        <f t="shared" si="141"/>
        <v>5.75</v>
      </c>
      <c r="E1837">
        <f t="shared" si="144"/>
        <v>1</v>
      </c>
      <c r="F1837">
        <f t="shared" si="145"/>
        <v>5.75</v>
      </c>
      <c r="G1837" s="12" t="str">
        <f t="shared" si="142"/>
        <v>Insufficient Data</v>
      </c>
      <c r="H1837" s="13" t="str">
        <f t="shared" si="143"/>
        <v>No Data</v>
      </c>
      <c r="I1837" s="10">
        <f>PasteData!G1840</f>
        <v>0</v>
      </c>
      <c r="J1837" s="10">
        <f>PasteData!H1840</f>
        <v>0</v>
      </c>
    </row>
    <row r="1838" spans="1:10" x14ac:dyDescent="0.3">
      <c r="A1838" s="10" t="str">
        <f>LEFT(PasteData!A1841,19)</f>
        <v/>
      </c>
      <c r="B1838" s="11" t="e">
        <f>IF(PasteData!$U$1="Eastern Daylight Time",View!A1838-(4/24),IF(OR(PasteData!$U$1="Eastern Standard Time",PasteData!$U$1="Central Daylight Time"),View!A1838-(5/24),IF(OR(PasteData!$U$1="Central Standard Time",PasteData!$U$1="Mountain Daylight Time"),View!A1838-(6/24),IF(OR(PasteData!$U$1="Mountain Standard Time",PasteData!$U$1="Pacific Daylight Time"),View!A1838-(7/24),IF(OR(PasteData!$U$1="Pacific Standard Time",PasteData!$U$1="Alaska Daylight Time"),View!A1838-(8/24),IF(PasteData!$U$1="Alaska Standard Time",View!A1838-(9/24),""))))))</f>
        <v>#VALUE!</v>
      </c>
      <c r="C1838" s="10">
        <f>PasteData!C1841</f>
        <v>0</v>
      </c>
      <c r="D1838" s="10">
        <f t="shared" si="141"/>
        <v>5.75</v>
      </c>
      <c r="E1838">
        <f t="shared" si="144"/>
        <v>1</v>
      </c>
      <c r="F1838">
        <f t="shared" si="145"/>
        <v>5.75</v>
      </c>
      <c r="G1838" s="12" t="str">
        <f t="shared" si="142"/>
        <v>Insufficient Data</v>
      </c>
      <c r="H1838" s="13" t="str">
        <f t="shared" si="143"/>
        <v>No Data</v>
      </c>
      <c r="I1838" s="10">
        <f>PasteData!G1841</f>
        <v>0</v>
      </c>
      <c r="J1838" s="10">
        <f>PasteData!H1841</f>
        <v>0</v>
      </c>
    </row>
    <row r="1839" spans="1:10" x14ac:dyDescent="0.3">
      <c r="A1839" s="10" t="str">
        <f>LEFT(PasteData!A1842,19)</f>
        <v/>
      </c>
      <c r="B1839" s="11" t="e">
        <f>IF(PasteData!$U$1="Eastern Daylight Time",View!A1839-(4/24),IF(OR(PasteData!$U$1="Eastern Standard Time",PasteData!$U$1="Central Daylight Time"),View!A1839-(5/24),IF(OR(PasteData!$U$1="Central Standard Time",PasteData!$U$1="Mountain Daylight Time"),View!A1839-(6/24),IF(OR(PasteData!$U$1="Mountain Standard Time",PasteData!$U$1="Pacific Daylight Time"),View!A1839-(7/24),IF(OR(PasteData!$U$1="Pacific Standard Time",PasteData!$U$1="Alaska Daylight Time"),View!A1839-(8/24),IF(PasteData!$U$1="Alaska Standard Time",View!A1839-(9/24),""))))))</f>
        <v>#VALUE!</v>
      </c>
      <c r="C1839" s="10">
        <f>PasteData!C1842</f>
        <v>0</v>
      </c>
      <c r="D1839" s="10">
        <f t="shared" si="141"/>
        <v>5.75</v>
      </c>
      <c r="E1839">
        <f t="shared" si="144"/>
        <v>1</v>
      </c>
      <c r="F1839">
        <f t="shared" si="145"/>
        <v>5.75</v>
      </c>
      <c r="G1839" s="12" t="str">
        <f t="shared" si="142"/>
        <v>Insufficient Data</v>
      </c>
      <c r="H1839" s="13" t="str">
        <f t="shared" si="143"/>
        <v>No Data</v>
      </c>
      <c r="I1839" s="10">
        <f>PasteData!G1842</f>
        <v>0</v>
      </c>
      <c r="J1839" s="10">
        <f>PasteData!H1842</f>
        <v>0</v>
      </c>
    </row>
    <row r="1840" spans="1:10" x14ac:dyDescent="0.3">
      <c r="A1840" s="10" t="str">
        <f>LEFT(PasteData!A1843,19)</f>
        <v/>
      </c>
      <c r="B1840" s="11" t="e">
        <f>IF(PasteData!$U$1="Eastern Daylight Time",View!A1840-(4/24),IF(OR(PasteData!$U$1="Eastern Standard Time",PasteData!$U$1="Central Daylight Time"),View!A1840-(5/24),IF(OR(PasteData!$U$1="Central Standard Time",PasteData!$U$1="Mountain Daylight Time"),View!A1840-(6/24),IF(OR(PasteData!$U$1="Mountain Standard Time",PasteData!$U$1="Pacific Daylight Time"),View!A1840-(7/24),IF(OR(PasteData!$U$1="Pacific Standard Time",PasteData!$U$1="Alaska Daylight Time"),View!A1840-(8/24),IF(PasteData!$U$1="Alaska Standard Time",View!A1840-(9/24),""))))))</f>
        <v>#VALUE!</v>
      </c>
      <c r="C1840" s="10">
        <f>PasteData!C1843</f>
        <v>0</v>
      </c>
      <c r="D1840" s="10">
        <f t="shared" si="141"/>
        <v>5.75</v>
      </c>
      <c r="E1840">
        <f t="shared" si="144"/>
        <v>1</v>
      </c>
      <c r="F1840">
        <f t="shared" si="145"/>
        <v>5.75</v>
      </c>
      <c r="G1840" s="12" t="str">
        <f t="shared" si="142"/>
        <v>Insufficient Data</v>
      </c>
      <c r="H1840" s="13" t="str">
        <f t="shared" si="143"/>
        <v>No Data</v>
      </c>
      <c r="I1840" s="10">
        <f>PasteData!G1843</f>
        <v>0</v>
      </c>
      <c r="J1840" s="10">
        <f>PasteData!H1843</f>
        <v>0</v>
      </c>
    </row>
    <row r="1841" spans="1:10" x14ac:dyDescent="0.3">
      <c r="A1841" s="10" t="str">
        <f>LEFT(PasteData!A1844,19)</f>
        <v/>
      </c>
      <c r="B1841" s="11" t="e">
        <f>IF(PasteData!$U$1="Eastern Daylight Time",View!A1841-(4/24),IF(OR(PasteData!$U$1="Eastern Standard Time",PasteData!$U$1="Central Daylight Time"),View!A1841-(5/24),IF(OR(PasteData!$U$1="Central Standard Time",PasteData!$U$1="Mountain Daylight Time"),View!A1841-(6/24),IF(OR(PasteData!$U$1="Mountain Standard Time",PasteData!$U$1="Pacific Daylight Time"),View!A1841-(7/24),IF(OR(PasteData!$U$1="Pacific Standard Time",PasteData!$U$1="Alaska Daylight Time"),View!A1841-(8/24),IF(PasteData!$U$1="Alaska Standard Time",View!A1841-(9/24),""))))))</f>
        <v>#VALUE!</v>
      </c>
      <c r="C1841" s="10">
        <f>PasteData!C1844</f>
        <v>0</v>
      </c>
      <c r="D1841" s="10">
        <f t="shared" si="141"/>
        <v>5.75</v>
      </c>
      <c r="E1841">
        <f t="shared" si="144"/>
        <v>1</v>
      </c>
      <c r="F1841">
        <f t="shared" si="145"/>
        <v>5.75</v>
      </c>
      <c r="G1841" s="12" t="str">
        <f t="shared" si="142"/>
        <v>Insufficient Data</v>
      </c>
      <c r="H1841" s="13" t="str">
        <f t="shared" si="143"/>
        <v>No Data</v>
      </c>
      <c r="I1841" s="10">
        <f>PasteData!G1844</f>
        <v>0</v>
      </c>
      <c r="J1841" s="10">
        <f>PasteData!H1844</f>
        <v>0</v>
      </c>
    </row>
    <row r="1842" spans="1:10" x14ac:dyDescent="0.3">
      <c r="A1842" s="10" t="str">
        <f>LEFT(PasteData!A1845,19)</f>
        <v/>
      </c>
      <c r="B1842" s="11" t="e">
        <f>IF(PasteData!$U$1="Eastern Daylight Time",View!A1842-(4/24),IF(OR(PasteData!$U$1="Eastern Standard Time",PasteData!$U$1="Central Daylight Time"),View!A1842-(5/24),IF(OR(PasteData!$U$1="Central Standard Time",PasteData!$U$1="Mountain Daylight Time"),View!A1842-(6/24),IF(OR(PasteData!$U$1="Mountain Standard Time",PasteData!$U$1="Pacific Daylight Time"),View!A1842-(7/24),IF(OR(PasteData!$U$1="Pacific Standard Time",PasteData!$U$1="Alaska Daylight Time"),View!A1842-(8/24),IF(PasteData!$U$1="Alaska Standard Time",View!A1842-(9/24),""))))))</f>
        <v>#VALUE!</v>
      </c>
      <c r="C1842" s="10">
        <f>PasteData!C1845</f>
        <v>0</v>
      </c>
      <c r="D1842" s="10">
        <f t="shared" si="141"/>
        <v>5.75</v>
      </c>
      <c r="E1842">
        <f t="shared" si="144"/>
        <v>1</v>
      </c>
      <c r="F1842">
        <f t="shared" si="145"/>
        <v>5.75</v>
      </c>
      <c r="G1842" s="12" t="str">
        <f t="shared" si="142"/>
        <v>Insufficient Data</v>
      </c>
      <c r="H1842" s="13" t="str">
        <f t="shared" si="143"/>
        <v>No Data</v>
      </c>
      <c r="I1842" s="10">
        <f>PasteData!G1845</f>
        <v>0</v>
      </c>
      <c r="J1842" s="10">
        <f>PasteData!H1845</f>
        <v>0</v>
      </c>
    </row>
    <row r="1843" spans="1:10" x14ac:dyDescent="0.3">
      <c r="A1843" s="10" t="str">
        <f>LEFT(PasteData!A1846,19)</f>
        <v/>
      </c>
      <c r="B1843" s="11" t="e">
        <f>IF(PasteData!$U$1="Eastern Daylight Time",View!A1843-(4/24),IF(OR(PasteData!$U$1="Eastern Standard Time",PasteData!$U$1="Central Daylight Time"),View!A1843-(5/24),IF(OR(PasteData!$U$1="Central Standard Time",PasteData!$U$1="Mountain Daylight Time"),View!A1843-(6/24),IF(OR(PasteData!$U$1="Mountain Standard Time",PasteData!$U$1="Pacific Daylight Time"),View!A1843-(7/24),IF(OR(PasteData!$U$1="Pacific Standard Time",PasteData!$U$1="Alaska Daylight Time"),View!A1843-(8/24),IF(PasteData!$U$1="Alaska Standard Time",View!A1843-(9/24),""))))))</f>
        <v>#VALUE!</v>
      </c>
      <c r="C1843" s="10">
        <f>PasteData!C1846</f>
        <v>0</v>
      </c>
      <c r="D1843" s="10">
        <f t="shared" si="141"/>
        <v>5.75</v>
      </c>
      <c r="E1843">
        <f t="shared" si="144"/>
        <v>1</v>
      </c>
      <c r="F1843">
        <f t="shared" si="145"/>
        <v>5.75</v>
      </c>
      <c r="G1843" s="12" t="str">
        <f t="shared" si="142"/>
        <v>Insufficient Data</v>
      </c>
      <c r="H1843" s="13" t="str">
        <f t="shared" si="143"/>
        <v>No Data</v>
      </c>
      <c r="I1843" s="10">
        <f>PasteData!G1846</f>
        <v>0</v>
      </c>
      <c r="J1843" s="10">
        <f>PasteData!H1846</f>
        <v>0</v>
      </c>
    </row>
    <row r="1844" spans="1:10" x14ac:dyDescent="0.3">
      <c r="A1844" s="10" t="str">
        <f>LEFT(PasteData!A1847,19)</f>
        <v/>
      </c>
      <c r="B1844" s="11" t="e">
        <f>IF(PasteData!$U$1="Eastern Daylight Time",View!A1844-(4/24),IF(OR(PasteData!$U$1="Eastern Standard Time",PasteData!$U$1="Central Daylight Time"),View!A1844-(5/24),IF(OR(PasteData!$U$1="Central Standard Time",PasteData!$U$1="Mountain Daylight Time"),View!A1844-(6/24),IF(OR(PasteData!$U$1="Mountain Standard Time",PasteData!$U$1="Pacific Daylight Time"),View!A1844-(7/24),IF(OR(PasteData!$U$1="Pacific Standard Time",PasteData!$U$1="Alaska Daylight Time"),View!A1844-(8/24),IF(PasteData!$U$1="Alaska Standard Time",View!A1844-(9/24),""))))))</f>
        <v>#VALUE!</v>
      </c>
      <c r="C1844" s="10">
        <f>PasteData!C1847</f>
        <v>0</v>
      </c>
      <c r="D1844" s="10">
        <f t="shared" si="141"/>
        <v>5.75</v>
      </c>
      <c r="E1844">
        <f t="shared" si="144"/>
        <v>1</v>
      </c>
      <c r="F1844">
        <f t="shared" si="145"/>
        <v>5.75</v>
      </c>
      <c r="G1844" s="12" t="str">
        <f t="shared" si="142"/>
        <v>Insufficient Data</v>
      </c>
      <c r="H1844" s="13" t="str">
        <f t="shared" si="143"/>
        <v>No Data</v>
      </c>
      <c r="I1844" s="10">
        <f>PasteData!G1847</f>
        <v>0</v>
      </c>
      <c r="J1844" s="10">
        <f>PasteData!H1847</f>
        <v>0</v>
      </c>
    </row>
    <row r="1845" spans="1:10" x14ac:dyDescent="0.3">
      <c r="A1845" s="10" t="str">
        <f>LEFT(PasteData!A1848,19)</f>
        <v/>
      </c>
      <c r="B1845" s="11" t="e">
        <f>IF(PasteData!$U$1="Eastern Daylight Time",View!A1845-(4/24),IF(OR(PasteData!$U$1="Eastern Standard Time",PasteData!$U$1="Central Daylight Time"),View!A1845-(5/24),IF(OR(PasteData!$U$1="Central Standard Time",PasteData!$U$1="Mountain Daylight Time"),View!A1845-(6/24),IF(OR(PasteData!$U$1="Mountain Standard Time",PasteData!$U$1="Pacific Daylight Time"),View!A1845-(7/24),IF(OR(PasteData!$U$1="Pacific Standard Time",PasteData!$U$1="Alaska Daylight Time"),View!A1845-(8/24),IF(PasteData!$U$1="Alaska Standard Time",View!A1845-(9/24),""))))))</f>
        <v>#VALUE!</v>
      </c>
      <c r="C1845" s="10">
        <f>PasteData!C1848</f>
        <v>0</v>
      </c>
      <c r="D1845" s="10">
        <f t="shared" si="141"/>
        <v>5.75</v>
      </c>
      <c r="E1845">
        <f t="shared" si="144"/>
        <v>1</v>
      </c>
      <c r="F1845">
        <f t="shared" si="145"/>
        <v>5.75</v>
      </c>
      <c r="G1845" s="12" t="str">
        <f t="shared" si="142"/>
        <v>Insufficient Data</v>
      </c>
      <c r="H1845" s="13" t="str">
        <f t="shared" si="143"/>
        <v>No Data</v>
      </c>
      <c r="I1845" s="10">
        <f>PasteData!G1848</f>
        <v>0</v>
      </c>
      <c r="J1845" s="10">
        <f>PasteData!H1848</f>
        <v>0</v>
      </c>
    </row>
    <row r="1846" spans="1:10" x14ac:dyDescent="0.3">
      <c r="A1846" s="10" t="str">
        <f>LEFT(PasteData!A1849,19)</f>
        <v/>
      </c>
      <c r="B1846" s="11" t="e">
        <f>IF(PasteData!$U$1="Eastern Daylight Time",View!A1846-(4/24),IF(OR(PasteData!$U$1="Eastern Standard Time",PasteData!$U$1="Central Daylight Time"),View!A1846-(5/24),IF(OR(PasteData!$U$1="Central Standard Time",PasteData!$U$1="Mountain Daylight Time"),View!A1846-(6/24),IF(OR(PasteData!$U$1="Mountain Standard Time",PasteData!$U$1="Pacific Daylight Time"),View!A1846-(7/24),IF(OR(PasteData!$U$1="Pacific Standard Time",PasteData!$U$1="Alaska Daylight Time"),View!A1846-(8/24),IF(PasteData!$U$1="Alaska Standard Time",View!A1846-(9/24),""))))))</f>
        <v>#VALUE!</v>
      </c>
      <c r="C1846" s="10">
        <f>PasteData!C1849</f>
        <v>0</v>
      </c>
      <c r="D1846" s="10">
        <f t="shared" si="141"/>
        <v>5.75</v>
      </c>
      <c r="E1846">
        <f t="shared" si="144"/>
        <v>1</v>
      </c>
      <c r="F1846">
        <f t="shared" si="145"/>
        <v>5.75</v>
      </c>
      <c r="G1846" s="12" t="str">
        <f t="shared" si="142"/>
        <v>Insufficient Data</v>
      </c>
      <c r="H1846" s="13" t="str">
        <f t="shared" si="143"/>
        <v>No Data</v>
      </c>
      <c r="I1846" s="10">
        <f>PasteData!G1849</f>
        <v>0</v>
      </c>
      <c r="J1846" s="10">
        <f>PasteData!H1849</f>
        <v>0</v>
      </c>
    </row>
    <row r="1847" spans="1:10" x14ac:dyDescent="0.3">
      <c r="A1847" s="10" t="str">
        <f>LEFT(PasteData!A1850,19)</f>
        <v/>
      </c>
      <c r="B1847" s="11" t="e">
        <f>IF(PasteData!$U$1="Eastern Daylight Time",View!A1847-(4/24),IF(OR(PasteData!$U$1="Eastern Standard Time",PasteData!$U$1="Central Daylight Time"),View!A1847-(5/24),IF(OR(PasteData!$U$1="Central Standard Time",PasteData!$U$1="Mountain Daylight Time"),View!A1847-(6/24),IF(OR(PasteData!$U$1="Mountain Standard Time",PasteData!$U$1="Pacific Daylight Time"),View!A1847-(7/24),IF(OR(PasteData!$U$1="Pacific Standard Time",PasteData!$U$1="Alaska Daylight Time"),View!A1847-(8/24),IF(PasteData!$U$1="Alaska Standard Time",View!A1847-(9/24),""))))))</f>
        <v>#VALUE!</v>
      </c>
      <c r="C1847" s="10">
        <f>PasteData!C1850</f>
        <v>0</v>
      </c>
      <c r="D1847" s="10">
        <f t="shared" si="141"/>
        <v>5.75</v>
      </c>
      <c r="E1847">
        <f t="shared" si="144"/>
        <v>1</v>
      </c>
      <c r="F1847">
        <f t="shared" si="145"/>
        <v>5.75</v>
      </c>
      <c r="G1847" s="12" t="str">
        <f t="shared" si="142"/>
        <v>Insufficient Data</v>
      </c>
      <c r="H1847" s="13" t="str">
        <f t="shared" si="143"/>
        <v>No Data</v>
      </c>
      <c r="I1847" s="10">
        <f>PasteData!G1850</f>
        <v>0</v>
      </c>
      <c r="J1847" s="10">
        <f>PasteData!H1850</f>
        <v>0</v>
      </c>
    </row>
    <row r="1848" spans="1:10" x14ac:dyDescent="0.3">
      <c r="A1848" s="10" t="str">
        <f>LEFT(PasteData!A1851,19)</f>
        <v/>
      </c>
      <c r="B1848" s="11" t="e">
        <f>IF(PasteData!$U$1="Eastern Daylight Time",View!A1848-(4/24),IF(OR(PasteData!$U$1="Eastern Standard Time",PasteData!$U$1="Central Daylight Time"),View!A1848-(5/24),IF(OR(PasteData!$U$1="Central Standard Time",PasteData!$U$1="Mountain Daylight Time"),View!A1848-(6/24),IF(OR(PasteData!$U$1="Mountain Standard Time",PasteData!$U$1="Pacific Daylight Time"),View!A1848-(7/24),IF(OR(PasteData!$U$1="Pacific Standard Time",PasteData!$U$1="Alaska Daylight Time"),View!A1848-(8/24),IF(PasteData!$U$1="Alaska Standard Time",View!A1848-(9/24),""))))))</f>
        <v>#VALUE!</v>
      </c>
      <c r="C1848" s="10">
        <f>PasteData!C1851</f>
        <v>0</v>
      </c>
      <c r="D1848" s="10">
        <f t="shared" si="141"/>
        <v>5.75</v>
      </c>
      <c r="E1848">
        <f t="shared" si="144"/>
        <v>1</v>
      </c>
      <c r="F1848">
        <f t="shared" si="145"/>
        <v>5.75</v>
      </c>
      <c r="G1848" s="12" t="str">
        <f t="shared" si="142"/>
        <v>Insufficient Data</v>
      </c>
      <c r="H1848" s="13" t="str">
        <f t="shared" si="143"/>
        <v>No Data</v>
      </c>
      <c r="I1848" s="10">
        <f>PasteData!G1851</f>
        <v>0</v>
      </c>
      <c r="J1848" s="10">
        <f>PasteData!H1851</f>
        <v>0</v>
      </c>
    </row>
    <row r="1849" spans="1:10" x14ac:dyDescent="0.3">
      <c r="A1849" s="10" t="str">
        <f>LEFT(PasteData!A1852,19)</f>
        <v/>
      </c>
      <c r="B1849" s="11" t="e">
        <f>IF(PasteData!$U$1="Eastern Daylight Time",View!A1849-(4/24),IF(OR(PasteData!$U$1="Eastern Standard Time",PasteData!$U$1="Central Daylight Time"),View!A1849-(5/24),IF(OR(PasteData!$U$1="Central Standard Time",PasteData!$U$1="Mountain Daylight Time"),View!A1849-(6/24),IF(OR(PasteData!$U$1="Mountain Standard Time",PasteData!$U$1="Pacific Daylight Time"),View!A1849-(7/24),IF(OR(PasteData!$U$1="Pacific Standard Time",PasteData!$U$1="Alaska Daylight Time"),View!A1849-(8/24),IF(PasteData!$U$1="Alaska Standard Time",View!A1849-(9/24),""))))))</f>
        <v>#VALUE!</v>
      </c>
      <c r="C1849" s="10">
        <f>PasteData!C1852</f>
        <v>0</v>
      </c>
      <c r="D1849" s="10">
        <f t="shared" si="141"/>
        <v>5.75</v>
      </c>
      <c r="E1849">
        <f t="shared" si="144"/>
        <v>1</v>
      </c>
      <c r="F1849">
        <f t="shared" si="145"/>
        <v>5.75</v>
      </c>
      <c r="G1849" s="12" t="str">
        <f t="shared" si="142"/>
        <v>Insufficient Data</v>
      </c>
      <c r="H1849" s="13" t="str">
        <f t="shared" si="143"/>
        <v>No Data</v>
      </c>
      <c r="I1849" s="10">
        <f>PasteData!G1852</f>
        <v>0</v>
      </c>
      <c r="J1849" s="10">
        <f>PasteData!H1852</f>
        <v>0</v>
      </c>
    </row>
    <row r="1850" spans="1:10" x14ac:dyDescent="0.3">
      <c r="A1850" s="10" t="str">
        <f>LEFT(PasteData!A1853,19)</f>
        <v/>
      </c>
      <c r="B1850" s="11" t="e">
        <f>IF(PasteData!$U$1="Eastern Daylight Time",View!A1850-(4/24),IF(OR(PasteData!$U$1="Eastern Standard Time",PasteData!$U$1="Central Daylight Time"),View!A1850-(5/24),IF(OR(PasteData!$U$1="Central Standard Time",PasteData!$U$1="Mountain Daylight Time"),View!A1850-(6/24),IF(OR(PasteData!$U$1="Mountain Standard Time",PasteData!$U$1="Pacific Daylight Time"),View!A1850-(7/24),IF(OR(PasteData!$U$1="Pacific Standard Time",PasteData!$U$1="Alaska Daylight Time"),View!A1850-(8/24),IF(PasteData!$U$1="Alaska Standard Time",View!A1850-(9/24),""))))))</f>
        <v>#VALUE!</v>
      </c>
      <c r="C1850" s="10">
        <f>PasteData!C1853</f>
        <v>0</v>
      </c>
      <c r="D1850" s="10">
        <f t="shared" si="141"/>
        <v>5.75</v>
      </c>
      <c r="E1850">
        <f t="shared" si="144"/>
        <v>1</v>
      </c>
      <c r="F1850">
        <f t="shared" si="145"/>
        <v>5.75</v>
      </c>
      <c r="G1850" s="12" t="str">
        <f t="shared" si="142"/>
        <v>Insufficient Data</v>
      </c>
      <c r="H1850" s="13" t="str">
        <f t="shared" si="143"/>
        <v>No Data</v>
      </c>
      <c r="I1850" s="10">
        <f>PasteData!G1853</f>
        <v>0</v>
      </c>
      <c r="J1850" s="10">
        <f>PasteData!H1853</f>
        <v>0</v>
      </c>
    </row>
    <row r="1851" spans="1:10" x14ac:dyDescent="0.3">
      <c r="A1851" s="10" t="str">
        <f>LEFT(PasteData!A1854,19)</f>
        <v/>
      </c>
      <c r="B1851" s="11" t="e">
        <f>IF(PasteData!$U$1="Eastern Daylight Time",View!A1851-(4/24),IF(OR(PasteData!$U$1="Eastern Standard Time",PasteData!$U$1="Central Daylight Time"),View!A1851-(5/24),IF(OR(PasteData!$U$1="Central Standard Time",PasteData!$U$1="Mountain Daylight Time"),View!A1851-(6/24),IF(OR(PasteData!$U$1="Mountain Standard Time",PasteData!$U$1="Pacific Daylight Time"),View!A1851-(7/24),IF(OR(PasteData!$U$1="Pacific Standard Time",PasteData!$U$1="Alaska Daylight Time"),View!A1851-(8/24),IF(PasteData!$U$1="Alaska Standard Time",View!A1851-(9/24),""))))))</f>
        <v>#VALUE!</v>
      </c>
      <c r="C1851" s="10">
        <f>PasteData!C1854</f>
        <v>0</v>
      </c>
      <c r="D1851" s="10">
        <f t="shared" si="141"/>
        <v>5.75</v>
      </c>
      <c r="E1851">
        <f t="shared" si="144"/>
        <v>1</v>
      </c>
      <c r="F1851">
        <f t="shared" si="145"/>
        <v>5.75</v>
      </c>
      <c r="G1851" s="12" t="str">
        <f t="shared" si="142"/>
        <v>Insufficient Data</v>
      </c>
      <c r="H1851" s="13" t="str">
        <f t="shared" si="143"/>
        <v>No Data</v>
      </c>
      <c r="I1851" s="10">
        <f>PasteData!G1854</f>
        <v>0</v>
      </c>
      <c r="J1851" s="10">
        <f>PasteData!H1854</f>
        <v>0</v>
      </c>
    </row>
    <row r="1852" spans="1:10" x14ac:dyDescent="0.3">
      <c r="A1852" s="10" t="str">
        <f>LEFT(PasteData!A1855,19)</f>
        <v/>
      </c>
      <c r="B1852" s="11" t="e">
        <f>IF(PasteData!$U$1="Eastern Daylight Time",View!A1852-(4/24),IF(OR(PasteData!$U$1="Eastern Standard Time",PasteData!$U$1="Central Daylight Time"),View!A1852-(5/24),IF(OR(PasteData!$U$1="Central Standard Time",PasteData!$U$1="Mountain Daylight Time"),View!A1852-(6/24),IF(OR(PasteData!$U$1="Mountain Standard Time",PasteData!$U$1="Pacific Daylight Time"),View!A1852-(7/24),IF(OR(PasteData!$U$1="Pacific Standard Time",PasteData!$U$1="Alaska Daylight Time"),View!A1852-(8/24),IF(PasteData!$U$1="Alaska Standard Time",View!A1852-(9/24),""))))))</f>
        <v>#VALUE!</v>
      </c>
      <c r="C1852" s="10">
        <f>PasteData!C1855</f>
        <v>0</v>
      </c>
      <c r="D1852" s="10">
        <f t="shared" si="141"/>
        <v>5.75</v>
      </c>
      <c r="E1852">
        <f t="shared" si="144"/>
        <v>1</v>
      </c>
      <c r="F1852">
        <f t="shared" si="145"/>
        <v>5.75</v>
      </c>
      <c r="G1852" s="12" t="str">
        <f t="shared" si="142"/>
        <v>Insufficient Data</v>
      </c>
      <c r="H1852" s="13" t="str">
        <f t="shared" si="143"/>
        <v>No Data</v>
      </c>
      <c r="I1852" s="10">
        <f>PasteData!G1855</f>
        <v>0</v>
      </c>
      <c r="J1852" s="10">
        <f>PasteData!H1855</f>
        <v>0</v>
      </c>
    </row>
    <row r="1853" spans="1:10" x14ac:dyDescent="0.3">
      <c r="A1853" s="10" t="str">
        <f>LEFT(PasteData!A1856,19)</f>
        <v/>
      </c>
      <c r="B1853" s="11" t="e">
        <f>IF(PasteData!$U$1="Eastern Daylight Time",View!A1853-(4/24),IF(OR(PasteData!$U$1="Eastern Standard Time",PasteData!$U$1="Central Daylight Time"),View!A1853-(5/24),IF(OR(PasteData!$U$1="Central Standard Time",PasteData!$U$1="Mountain Daylight Time"),View!A1853-(6/24),IF(OR(PasteData!$U$1="Mountain Standard Time",PasteData!$U$1="Pacific Daylight Time"),View!A1853-(7/24),IF(OR(PasteData!$U$1="Pacific Standard Time",PasteData!$U$1="Alaska Daylight Time"),View!A1853-(8/24),IF(PasteData!$U$1="Alaska Standard Time",View!A1853-(9/24),""))))))</f>
        <v>#VALUE!</v>
      </c>
      <c r="C1853" s="10">
        <f>PasteData!C1856</f>
        <v>0</v>
      </c>
      <c r="D1853" s="10">
        <f t="shared" si="141"/>
        <v>5.75</v>
      </c>
      <c r="E1853">
        <f t="shared" si="144"/>
        <v>1</v>
      </c>
      <c r="F1853">
        <f t="shared" si="145"/>
        <v>5.75</v>
      </c>
      <c r="G1853" s="12" t="str">
        <f t="shared" si="142"/>
        <v>Insufficient Data</v>
      </c>
      <c r="H1853" s="13" t="str">
        <f t="shared" si="143"/>
        <v>No Data</v>
      </c>
      <c r="I1853" s="10">
        <f>PasteData!G1856</f>
        <v>0</v>
      </c>
      <c r="J1853" s="10">
        <f>PasteData!H1856</f>
        <v>0</v>
      </c>
    </row>
    <row r="1854" spans="1:10" x14ac:dyDescent="0.3">
      <c r="A1854" s="10" t="str">
        <f>LEFT(PasteData!A1857,19)</f>
        <v/>
      </c>
      <c r="B1854" s="11" t="e">
        <f>IF(PasteData!$U$1="Eastern Daylight Time",View!A1854-(4/24),IF(OR(PasteData!$U$1="Eastern Standard Time",PasteData!$U$1="Central Daylight Time"),View!A1854-(5/24),IF(OR(PasteData!$U$1="Central Standard Time",PasteData!$U$1="Mountain Daylight Time"),View!A1854-(6/24),IF(OR(PasteData!$U$1="Mountain Standard Time",PasteData!$U$1="Pacific Daylight Time"),View!A1854-(7/24),IF(OR(PasteData!$U$1="Pacific Standard Time",PasteData!$U$1="Alaska Daylight Time"),View!A1854-(8/24),IF(PasteData!$U$1="Alaska Standard Time",View!A1854-(9/24),""))))))</f>
        <v>#VALUE!</v>
      </c>
      <c r="C1854" s="10">
        <f>PasteData!C1857</f>
        <v>0</v>
      </c>
      <c r="D1854" s="10">
        <f t="shared" si="141"/>
        <v>5.75</v>
      </c>
      <c r="E1854">
        <f t="shared" si="144"/>
        <v>1</v>
      </c>
      <c r="F1854">
        <f t="shared" si="145"/>
        <v>5.75</v>
      </c>
      <c r="G1854" s="12" t="str">
        <f t="shared" si="142"/>
        <v>Insufficient Data</v>
      </c>
      <c r="H1854" s="13" t="str">
        <f t="shared" si="143"/>
        <v>No Data</v>
      </c>
      <c r="I1854" s="10">
        <f>PasteData!G1857</f>
        <v>0</v>
      </c>
      <c r="J1854" s="10">
        <f>PasteData!H1857</f>
        <v>0</v>
      </c>
    </row>
    <row r="1855" spans="1:10" x14ac:dyDescent="0.3">
      <c r="A1855" s="10" t="str">
        <f>LEFT(PasteData!A1858,19)</f>
        <v/>
      </c>
      <c r="B1855" s="11" t="e">
        <f>IF(PasteData!$U$1="Eastern Daylight Time",View!A1855-(4/24),IF(OR(PasteData!$U$1="Eastern Standard Time",PasteData!$U$1="Central Daylight Time"),View!A1855-(5/24),IF(OR(PasteData!$U$1="Central Standard Time",PasteData!$U$1="Mountain Daylight Time"),View!A1855-(6/24),IF(OR(PasteData!$U$1="Mountain Standard Time",PasteData!$U$1="Pacific Daylight Time"),View!A1855-(7/24),IF(OR(PasteData!$U$1="Pacific Standard Time",PasteData!$U$1="Alaska Daylight Time"),View!A1855-(8/24),IF(PasteData!$U$1="Alaska Standard Time",View!A1855-(9/24),""))))))</f>
        <v>#VALUE!</v>
      </c>
      <c r="C1855" s="10">
        <f>PasteData!C1858</f>
        <v>0</v>
      </c>
      <c r="D1855" s="10">
        <f t="shared" si="141"/>
        <v>5.75</v>
      </c>
      <c r="E1855">
        <f t="shared" si="144"/>
        <v>1</v>
      </c>
      <c r="F1855">
        <f t="shared" si="145"/>
        <v>5.75</v>
      </c>
      <c r="G1855" s="12" t="str">
        <f t="shared" si="142"/>
        <v>Insufficient Data</v>
      </c>
      <c r="H1855" s="13" t="str">
        <f t="shared" si="143"/>
        <v>No Data</v>
      </c>
      <c r="I1855" s="10">
        <f>PasteData!G1858</f>
        <v>0</v>
      </c>
      <c r="J1855" s="10">
        <f>PasteData!H1858</f>
        <v>0</v>
      </c>
    </row>
    <row r="1856" spans="1:10" x14ac:dyDescent="0.3">
      <c r="A1856" s="10" t="str">
        <f>LEFT(PasteData!A1859,19)</f>
        <v/>
      </c>
      <c r="B1856" s="11" t="e">
        <f>IF(PasteData!$U$1="Eastern Daylight Time",View!A1856-(4/24),IF(OR(PasteData!$U$1="Eastern Standard Time",PasteData!$U$1="Central Daylight Time"),View!A1856-(5/24),IF(OR(PasteData!$U$1="Central Standard Time",PasteData!$U$1="Mountain Daylight Time"),View!A1856-(6/24),IF(OR(PasteData!$U$1="Mountain Standard Time",PasteData!$U$1="Pacific Daylight Time"),View!A1856-(7/24),IF(OR(PasteData!$U$1="Pacific Standard Time",PasteData!$U$1="Alaska Daylight Time"),View!A1856-(8/24),IF(PasteData!$U$1="Alaska Standard Time",View!A1856-(9/24),""))))))</f>
        <v>#VALUE!</v>
      </c>
      <c r="C1856" s="10">
        <f>PasteData!C1859</f>
        <v>0</v>
      </c>
      <c r="D1856" s="10">
        <f t="shared" si="141"/>
        <v>5.75</v>
      </c>
      <c r="E1856">
        <f t="shared" si="144"/>
        <v>1</v>
      </c>
      <c r="F1856">
        <f t="shared" si="145"/>
        <v>5.75</v>
      </c>
      <c r="G1856" s="12" t="str">
        <f t="shared" si="142"/>
        <v>Insufficient Data</v>
      </c>
      <c r="H1856" s="13" t="str">
        <f t="shared" si="143"/>
        <v>No Data</v>
      </c>
      <c r="I1856" s="10">
        <f>PasteData!G1859</f>
        <v>0</v>
      </c>
      <c r="J1856" s="10">
        <f>PasteData!H1859</f>
        <v>0</v>
      </c>
    </row>
    <row r="1857" spans="1:10" x14ac:dyDescent="0.3">
      <c r="A1857" s="10" t="str">
        <f>LEFT(PasteData!A1860,19)</f>
        <v/>
      </c>
      <c r="B1857" s="11" t="e">
        <f>IF(PasteData!$U$1="Eastern Daylight Time",View!A1857-(4/24),IF(OR(PasteData!$U$1="Eastern Standard Time",PasteData!$U$1="Central Daylight Time"),View!A1857-(5/24),IF(OR(PasteData!$U$1="Central Standard Time",PasteData!$U$1="Mountain Daylight Time"),View!A1857-(6/24),IF(OR(PasteData!$U$1="Mountain Standard Time",PasteData!$U$1="Pacific Daylight Time"),View!A1857-(7/24),IF(OR(PasteData!$U$1="Pacific Standard Time",PasteData!$U$1="Alaska Daylight Time"),View!A1857-(8/24),IF(PasteData!$U$1="Alaska Standard Time",View!A1857-(9/24),""))))))</f>
        <v>#VALUE!</v>
      </c>
      <c r="C1857" s="10">
        <f>PasteData!C1860</f>
        <v>0</v>
      </c>
      <c r="D1857" s="10">
        <f t="shared" si="141"/>
        <v>5.75</v>
      </c>
      <c r="E1857">
        <f t="shared" si="144"/>
        <v>1</v>
      </c>
      <c r="F1857">
        <f t="shared" si="145"/>
        <v>5.75</v>
      </c>
      <c r="G1857" s="12" t="str">
        <f t="shared" si="142"/>
        <v>Insufficient Data</v>
      </c>
      <c r="H1857" s="13" t="str">
        <f t="shared" si="143"/>
        <v>No Data</v>
      </c>
      <c r="I1857" s="10">
        <f>PasteData!G1860</f>
        <v>0</v>
      </c>
      <c r="J1857" s="10">
        <f>PasteData!H1860</f>
        <v>0</v>
      </c>
    </row>
    <row r="1858" spans="1:10" x14ac:dyDescent="0.3">
      <c r="A1858" s="10" t="str">
        <f>LEFT(PasteData!A1861,19)</f>
        <v/>
      </c>
      <c r="B1858" s="11" t="e">
        <f>IF(PasteData!$U$1="Eastern Daylight Time",View!A1858-(4/24),IF(OR(PasteData!$U$1="Eastern Standard Time",PasteData!$U$1="Central Daylight Time"),View!A1858-(5/24),IF(OR(PasteData!$U$1="Central Standard Time",PasteData!$U$1="Mountain Daylight Time"),View!A1858-(6/24),IF(OR(PasteData!$U$1="Mountain Standard Time",PasteData!$U$1="Pacific Daylight Time"),View!A1858-(7/24),IF(OR(PasteData!$U$1="Pacific Standard Time",PasteData!$U$1="Alaska Daylight Time"),View!A1858-(8/24),IF(PasteData!$U$1="Alaska Standard Time",View!A1858-(9/24),""))))))</f>
        <v>#VALUE!</v>
      </c>
      <c r="C1858" s="10">
        <f>PasteData!C1861</f>
        <v>0</v>
      </c>
      <c r="D1858" s="10">
        <f t="shared" ref="D1858:D1921" si="146">IF(C1858&lt;=343,0.52*C1858-0.086*J1858+5.75,(0.46*C1858)+(0.000393*(C1858)^2)+2.97)</f>
        <v>5.75</v>
      </c>
      <c r="E1858">
        <f t="shared" si="144"/>
        <v>1</v>
      </c>
      <c r="F1858">
        <f t="shared" si="145"/>
        <v>5.75</v>
      </c>
      <c r="G1858" s="12" t="str">
        <f t="shared" si="142"/>
        <v>Insufficient Data</v>
      </c>
      <c r="H1858" s="13" t="str">
        <f t="shared" si="143"/>
        <v>No Data</v>
      </c>
      <c r="I1858" s="10">
        <f>PasteData!G1861</f>
        <v>0</v>
      </c>
      <c r="J1858" s="10">
        <f>PasteData!H1861</f>
        <v>0</v>
      </c>
    </row>
    <row r="1859" spans="1:10" x14ac:dyDescent="0.3">
      <c r="A1859" s="10" t="str">
        <f>LEFT(PasteData!A1862,19)</f>
        <v/>
      </c>
      <c r="B1859" s="11" t="e">
        <f>IF(PasteData!$U$1="Eastern Daylight Time",View!A1859-(4/24),IF(OR(PasteData!$U$1="Eastern Standard Time",PasteData!$U$1="Central Daylight Time"),View!A1859-(5/24),IF(OR(PasteData!$U$1="Central Standard Time",PasteData!$U$1="Mountain Daylight Time"),View!A1859-(6/24),IF(OR(PasteData!$U$1="Mountain Standard Time",PasteData!$U$1="Pacific Daylight Time"),View!A1859-(7/24),IF(OR(PasteData!$U$1="Pacific Standard Time",PasteData!$U$1="Alaska Daylight Time"),View!A1859-(8/24),IF(PasteData!$U$1="Alaska Standard Time",View!A1859-(9/24),""))))))</f>
        <v>#VALUE!</v>
      </c>
      <c r="C1859" s="10">
        <f>PasteData!C1862</f>
        <v>0</v>
      </c>
      <c r="D1859" s="10">
        <f t="shared" si="146"/>
        <v>5.75</v>
      </c>
      <c r="E1859">
        <f t="shared" si="144"/>
        <v>1</v>
      </c>
      <c r="F1859">
        <f t="shared" si="145"/>
        <v>5.75</v>
      </c>
      <c r="G1859" s="12" t="str">
        <f t="shared" ref="G1859:G1922" si="147">IF(COUNTBLANK(A1859:A1870)&gt;=12,"Insufficient Data",ROUND(IF(AND(TRUNC(F1859,1)&gt;=0,TRUNC(F1859,1)&lt;=12),(50/12)*TRUNC(F1859,1),IF(AND(TRUNC(F1859,1)&gt;=12.1,TRUNC(F1859,1)&lt;=35.4),(49/23.3)*(TRUNC(F1859,1)-12.1)+51,IF(AND(TRUNC(F1859,1)&gt;=35.5,TRUNC(F1859,1)&lt;=55.4),(49/19.9)*(TRUNC(F1859,1)-35.5)+101,IF(AND(TRUNC(F1859,1)&gt;=55.5,TRUNC(F1859,1)&lt;=150.4),(49/94.9)*(TRUNC(F1859,1)-55.5)+151,IF(AND(TRUNC(F1859,1)&gt;=150.5,TRUNC(F1859,1)&lt;=250.4),(99/99.9)*(TRUNC(F1859,1)-150.5)+201,IF(AND(TRUNC(F1859,1)&gt;=250.5,TRUNC(F1859,1)&lt;=350.4),(99/99.9)*(TRUNC(F1859,1)-250.5)+301,IF(TRUNC(F1859,1)&gt;=350.5,(99/149.9)*(TRUNC(F1859,1)-350.5)+401,"No Data"))))))),0))</f>
        <v>Insufficient Data</v>
      </c>
      <c r="H1859" s="13" t="str">
        <f t="shared" ref="H1859:H1922" si="148">IF(ISNUMBER(G1859),IF(AND(G1859&gt;=0,G1859&lt;=50),"Good",IF(AND(G1859&gt;=50,G1859&lt;=100),"Moderate",IF(AND(G1859&gt;=101,G1859&lt;=150),"Unhealthy for Sensitive Groups",IF(AND(G1859&gt;=151,G1859&lt;=200),"Unhealthy",IF(AND(G1859&gt;=201,G1859&lt;=300),"Very Unhealthy",IF(AND(G1859&gt;=301,G1859&lt;=500),"Hazardous",IF(G1859&gt;500,"Beyond the AQI","No Data"))))))),"No Data")</f>
        <v>No Data</v>
      </c>
      <c r="I1859" s="10">
        <f>PasteData!G1862</f>
        <v>0</v>
      </c>
      <c r="J1859" s="10">
        <f>PasteData!H1862</f>
        <v>0</v>
      </c>
    </row>
    <row r="1860" spans="1:10" x14ac:dyDescent="0.3">
      <c r="A1860" s="10" t="str">
        <f>LEFT(PasteData!A1863,19)</f>
        <v/>
      </c>
      <c r="B1860" s="11" t="e">
        <f>IF(PasteData!$U$1="Eastern Daylight Time",View!A1860-(4/24),IF(OR(PasteData!$U$1="Eastern Standard Time",PasteData!$U$1="Central Daylight Time"),View!A1860-(5/24),IF(OR(PasteData!$U$1="Central Standard Time",PasteData!$U$1="Mountain Daylight Time"),View!A1860-(6/24),IF(OR(PasteData!$U$1="Mountain Standard Time",PasteData!$U$1="Pacific Daylight Time"),View!A1860-(7/24),IF(OR(PasteData!$U$1="Pacific Standard Time",PasteData!$U$1="Alaska Daylight Time"),View!A1860-(8/24),IF(PasteData!$U$1="Alaska Standard Time",View!A1860-(9/24),""))))))</f>
        <v>#VALUE!</v>
      </c>
      <c r="C1860" s="10">
        <f>PasteData!C1863</f>
        <v>0</v>
      </c>
      <c r="D1860" s="10">
        <f t="shared" si="146"/>
        <v>5.75</v>
      </c>
      <c r="E1860">
        <f t="shared" si="144"/>
        <v>1</v>
      </c>
      <c r="F1860">
        <f t="shared" si="145"/>
        <v>5.75</v>
      </c>
      <c r="G1860" s="12" t="str">
        <f t="shared" si="147"/>
        <v>Insufficient Data</v>
      </c>
      <c r="H1860" s="13" t="str">
        <f t="shared" si="148"/>
        <v>No Data</v>
      </c>
      <c r="I1860" s="10">
        <f>PasteData!G1863</f>
        <v>0</v>
      </c>
      <c r="J1860" s="10">
        <f>PasteData!H1863</f>
        <v>0</v>
      </c>
    </row>
    <row r="1861" spans="1:10" x14ac:dyDescent="0.3">
      <c r="A1861" s="10" t="str">
        <f>LEFT(PasteData!A1864,19)</f>
        <v/>
      </c>
      <c r="B1861" s="11" t="e">
        <f>IF(PasteData!$U$1="Eastern Daylight Time",View!A1861-(4/24),IF(OR(PasteData!$U$1="Eastern Standard Time",PasteData!$U$1="Central Daylight Time"),View!A1861-(5/24),IF(OR(PasteData!$U$1="Central Standard Time",PasteData!$U$1="Mountain Daylight Time"),View!A1861-(6/24),IF(OR(PasteData!$U$1="Mountain Standard Time",PasteData!$U$1="Pacific Daylight Time"),View!A1861-(7/24),IF(OR(PasteData!$U$1="Pacific Standard Time",PasteData!$U$1="Alaska Daylight Time"),View!A1861-(8/24),IF(PasteData!$U$1="Alaska Standard Time",View!A1861-(9/24),""))))))</f>
        <v>#VALUE!</v>
      </c>
      <c r="C1861" s="10">
        <f>PasteData!C1864</f>
        <v>0</v>
      </c>
      <c r="D1861" s="10">
        <f t="shared" si="146"/>
        <v>5.75</v>
      </c>
      <c r="E1861">
        <f t="shared" si="144"/>
        <v>1</v>
      </c>
      <c r="F1861">
        <f t="shared" si="145"/>
        <v>5.75</v>
      </c>
      <c r="G1861" s="12" t="str">
        <f t="shared" si="147"/>
        <v>Insufficient Data</v>
      </c>
      <c r="H1861" s="13" t="str">
        <f t="shared" si="148"/>
        <v>No Data</v>
      </c>
      <c r="I1861" s="10">
        <f>PasteData!G1864</f>
        <v>0</v>
      </c>
      <c r="J1861" s="10">
        <f>PasteData!H1864</f>
        <v>0</v>
      </c>
    </row>
    <row r="1862" spans="1:10" x14ac:dyDescent="0.3">
      <c r="A1862" s="10" t="str">
        <f>LEFT(PasteData!A1865,19)</f>
        <v/>
      </c>
      <c r="B1862" s="11" t="e">
        <f>IF(PasteData!$U$1="Eastern Daylight Time",View!A1862-(4/24),IF(OR(PasteData!$U$1="Eastern Standard Time",PasteData!$U$1="Central Daylight Time"),View!A1862-(5/24),IF(OR(PasteData!$U$1="Central Standard Time",PasteData!$U$1="Mountain Daylight Time"),View!A1862-(6/24),IF(OR(PasteData!$U$1="Mountain Standard Time",PasteData!$U$1="Pacific Daylight Time"),View!A1862-(7/24),IF(OR(PasteData!$U$1="Pacific Standard Time",PasteData!$U$1="Alaska Daylight Time"),View!A1862-(8/24),IF(PasteData!$U$1="Alaska Standard Time",View!A1862-(9/24),""))))))</f>
        <v>#VALUE!</v>
      </c>
      <c r="C1862" s="10">
        <f>PasteData!C1865</f>
        <v>0</v>
      </c>
      <c r="D1862" s="10">
        <f t="shared" si="146"/>
        <v>5.75</v>
      </c>
      <c r="E1862">
        <f t="shared" si="144"/>
        <v>1</v>
      </c>
      <c r="F1862">
        <f t="shared" si="145"/>
        <v>5.75</v>
      </c>
      <c r="G1862" s="12" t="str">
        <f t="shared" si="147"/>
        <v>Insufficient Data</v>
      </c>
      <c r="H1862" s="13" t="str">
        <f t="shared" si="148"/>
        <v>No Data</v>
      </c>
      <c r="I1862" s="10">
        <f>PasteData!G1865</f>
        <v>0</v>
      </c>
      <c r="J1862" s="10">
        <f>PasteData!H1865</f>
        <v>0</v>
      </c>
    </row>
    <row r="1863" spans="1:10" x14ac:dyDescent="0.3">
      <c r="A1863" s="10" t="str">
        <f>LEFT(PasteData!A1866,19)</f>
        <v/>
      </c>
      <c r="B1863" s="11" t="e">
        <f>IF(PasteData!$U$1="Eastern Daylight Time",View!A1863-(4/24),IF(OR(PasteData!$U$1="Eastern Standard Time",PasteData!$U$1="Central Daylight Time"),View!A1863-(5/24),IF(OR(PasteData!$U$1="Central Standard Time",PasteData!$U$1="Mountain Daylight Time"),View!A1863-(6/24),IF(OR(PasteData!$U$1="Mountain Standard Time",PasteData!$U$1="Pacific Daylight Time"),View!A1863-(7/24),IF(OR(PasteData!$U$1="Pacific Standard Time",PasteData!$U$1="Alaska Daylight Time"),View!A1863-(8/24),IF(PasteData!$U$1="Alaska Standard Time",View!A1863-(9/24),""))))))</f>
        <v>#VALUE!</v>
      </c>
      <c r="C1863" s="10">
        <f>PasteData!C1866</f>
        <v>0</v>
      </c>
      <c r="D1863" s="10">
        <f t="shared" si="146"/>
        <v>5.75</v>
      </c>
      <c r="E1863">
        <f t="shared" si="144"/>
        <v>1</v>
      </c>
      <c r="F1863">
        <f t="shared" si="145"/>
        <v>5.75</v>
      </c>
      <c r="G1863" s="12" t="str">
        <f t="shared" si="147"/>
        <v>Insufficient Data</v>
      </c>
      <c r="H1863" s="13" t="str">
        <f t="shared" si="148"/>
        <v>No Data</v>
      </c>
      <c r="I1863" s="10">
        <f>PasteData!G1866</f>
        <v>0</v>
      </c>
      <c r="J1863" s="10">
        <f>PasteData!H1866</f>
        <v>0</v>
      </c>
    </row>
    <row r="1864" spans="1:10" x14ac:dyDescent="0.3">
      <c r="A1864" s="10" t="str">
        <f>LEFT(PasteData!A1867,19)</f>
        <v/>
      </c>
      <c r="B1864" s="11" t="e">
        <f>IF(PasteData!$U$1="Eastern Daylight Time",View!A1864-(4/24),IF(OR(PasteData!$U$1="Eastern Standard Time",PasteData!$U$1="Central Daylight Time"),View!A1864-(5/24),IF(OR(PasteData!$U$1="Central Standard Time",PasteData!$U$1="Mountain Daylight Time"),View!A1864-(6/24),IF(OR(PasteData!$U$1="Mountain Standard Time",PasteData!$U$1="Pacific Daylight Time"),View!A1864-(7/24),IF(OR(PasteData!$U$1="Pacific Standard Time",PasteData!$U$1="Alaska Daylight Time"),View!A1864-(8/24),IF(PasteData!$U$1="Alaska Standard Time",View!A1864-(9/24),""))))))</f>
        <v>#VALUE!</v>
      </c>
      <c r="C1864" s="10">
        <f>PasteData!C1867</f>
        <v>0</v>
      </c>
      <c r="D1864" s="10">
        <f t="shared" si="146"/>
        <v>5.75</v>
      </c>
      <c r="E1864">
        <f t="shared" si="144"/>
        <v>1</v>
      </c>
      <c r="F1864">
        <f t="shared" si="145"/>
        <v>5.75</v>
      </c>
      <c r="G1864" s="12" t="str">
        <f t="shared" si="147"/>
        <v>Insufficient Data</v>
      </c>
      <c r="H1864" s="13" t="str">
        <f t="shared" si="148"/>
        <v>No Data</v>
      </c>
      <c r="I1864" s="10">
        <f>PasteData!G1867</f>
        <v>0</v>
      </c>
      <c r="J1864" s="10">
        <f>PasteData!H1867</f>
        <v>0</v>
      </c>
    </row>
    <row r="1865" spans="1:10" x14ac:dyDescent="0.3">
      <c r="A1865" s="10" t="str">
        <f>LEFT(PasteData!A1868,19)</f>
        <v/>
      </c>
      <c r="B1865" s="11" t="e">
        <f>IF(PasteData!$U$1="Eastern Daylight Time",View!A1865-(4/24),IF(OR(PasteData!$U$1="Eastern Standard Time",PasteData!$U$1="Central Daylight Time"),View!A1865-(5/24),IF(OR(PasteData!$U$1="Central Standard Time",PasteData!$U$1="Mountain Daylight Time"),View!A1865-(6/24),IF(OR(PasteData!$U$1="Mountain Standard Time",PasteData!$U$1="Pacific Daylight Time"),View!A1865-(7/24),IF(OR(PasteData!$U$1="Pacific Standard Time",PasteData!$U$1="Alaska Daylight Time"),View!A1865-(8/24),IF(PasteData!$U$1="Alaska Standard Time",View!A1865-(9/24),""))))))</f>
        <v>#VALUE!</v>
      </c>
      <c r="C1865" s="10">
        <f>PasteData!C1868</f>
        <v>0</v>
      </c>
      <c r="D1865" s="10">
        <f t="shared" si="146"/>
        <v>5.75</v>
      </c>
      <c r="E1865">
        <f t="shared" si="144"/>
        <v>1</v>
      </c>
      <c r="F1865">
        <f t="shared" si="145"/>
        <v>5.75</v>
      </c>
      <c r="G1865" s="12" t="str">
        <f t="shared" si="147"/>
        <v>Insufficient Data</v>
      </c>
      <c r="H1865" s="13" t="str">
        <f t="shared" si="148"/>
        <v>No Data</v>
      </c>
      <c r="I1865" s="10">
        <f>PasteData!G1868</f>
        <v>0</v>
      </c>
      <c r="J1865" s="10">
        <f>PasteData!H1868</f>
        <v>0</v>
      </c>
    </row>
    <row r="1866" spans="1:10" x14ac:dyDescent="0.3">
      <c r="A1866" s="10" t="str">
        <f>LEFT(PasteData!A1869,19)</f>
        <v/>
      </c>
      <c r="B1866" s="11" t="e">
        <f>IF(PasteData!$U$1="Eastern Daylight Time",View!A1866-(4/24),IF(OR(PasteData!$U$1="Eastern Standard Time",PasteData!$U$1="Central Daylight Time"),View!A1866-(5/24),IF(OR(PasteData!$U$1="Central Standard Time",PasteData!$U$1="Mountain Daylight Time"),View!A1866-(6/24),IF(OR(PasteData!$U$1="Mountain Standard Time",PasteData!$U$1="Pacific Daylight Time"),View!A1866-(7/24),IF(OR(PasteData!$U$1="Pacific Standard Time",PasteData!$U$1="Alaska Daylight Time"),View!A1866-(8/24),IF(PasteData!$U$1="Alaska Standard Time",View!A1866-(9/24),""))))))</f>
        <v>#VALUE!</v>
      </c>
      <c r="C1866" s="10">
        <f>PasteData!C1869</f>
        <v>0</v>
      </c>
      <c r="D1866" s="10">
        <f t="shared" si="146"/>
        <v>5.75</v>
      </c>
      <c r="E1866">
        <f t="shared" si="144"/>
        <v>1</v>
      </c>
      <c r="F1866">
        <f t="shared" si="145"/>
        <v>5.75</v>
      </c>
      <c r="G1866" s="12" t="str">
        <f t="shared" si="147"/>
        <v>Insufficient Data</v>
      </c>
      <c r="H1866" s="13" t="str">
        <f t="shared" si="148"/>
        <v>No Data</v>
      </c>
      <c r="I1866" s="10">
        <f>PasteData!G1869</f>
        <v>0</v>
      </c>
      <c r="J1866" s="10">
        <f>PasteData!H1869</f>
        <v>0</v>
      </c>
    </row>
    <row r="1867" spans="1:10" x14ac:dyDescent="0.3">
      <c r="A1867" s="10" t="str">
        <f>LEFT(PasteData!A1870,19)</f>
        <v/>
      </c>
      <c r="B1867" s="11" t="e">
        <f>IF(PasteData!$U$1="Eastern Daylight Time",View!A1867-(4/24),IF(OR(PasteData!$U$1="Eastern Standard Time",PasteData!$U$1="Central Daylight Time"),View!A1867-(5/24),IF(OR(PasteData!$U$1="Central Standard Time",PasteData!$U$1="Mountain Daylight Time"),View!A1867-(6/24),IF(OR(PasteData!$U$1="Mountain Standard Time",PasteData!$U$1="Pacific Daylight Time"),View!A1867-(7/24),IF(OR(PasteData!$U$1="Pacific Standard Time",PasteData!$U$1="Alaska Daylight Time"),View!A1867-(8/24),IF(PasteData!$U$1="Alaska Standard Time",View!A1867-(9/24),""))))))</f>
        <v>#VALUE!</v>
      </c>
      <c r="C1867" s="10">
        <f>PasteData!C1870</f>
        <v>0</v>
      </c>
      <c r="D1867" s="10">
        <f t="shared" si="146"/>
        <v>5.75</v>
      </c>
      <c r="E1867">
        <f t="shared" si="144"/>
        <v>1</v>
      </c>
      <c r="F1867">
        <f t="shared" si="145"/>
        <v>5.75</v>
      </c>
      <c r="G1867" s="12" t="str">
        <f t="shared" si="147"/>
        <v>Insufficient Data</v>
      </c>
      <c r="H1867" s="13" t="str">
        <f t="shared" si="148"/>
        <v>No Data</v>
      </c>
      <c r="I1867" s="10">
        <f>PasteData!G1870</f>
        <v>0</v>
      </c>
      <c r="J1867" s="10">
        <f>PasteData!H1870</f>
        <v>0</v>
      </c>
    </row>
    <row r="1868" spans="1:10" x14ac:dyDescent="0.3">
      <c r="A1868" s="10" t="str">
        <f>LEFT(PasteData!A1871,19)</f>
        <v/>
      </c>
      <c r="B1868" s="11" t="e">
        <f>IF(PasteData!$U$1="Eastern Daylight Time",View!A1868-(4/24),IF(OR(PasteData!$U$1="Eastern Standard Time",PasteData!$U$1="Central Daylight Time"),View!A1868-(5/24),IF(OR(PasteData!$U$1="Central Standard Time",PasteData!$U$1="Mountain Daylight Time"),View!A1868-(6/24),IF(OR(PasteData!$U$1="Mountain Standard Time",PasteData!$U$1="Pacific Daylight Time"),View!A1868-(7/24),IF(OR(PasteData!$U$1="Pacific Standard Time",PasteData!$U$1="Alaska Daylight Time"),View!A1868-(8/24),IF(PasteData!$U$1="Alaska Standard Time",View!A1868-(9/24),""))))))</f>
        <v>#VALUE!</v>
      </c>
      <c r="C1868" s="10">
        <f>PasteData!C1871</f>
        <v>0</v>
      </c>
      <c r="D1868" s="10">
        <f t="shared" si="146"/>
        <v>5.75</v>
      </c>
      <c r="E1868">
        <f t="shared" si="144"/>
        <v>1</v>
      </c>
      <c r="F1868">
        <f t="shared" si="145"/>
        <v>5.75</v>
      </c>
      <c r="G1868" s="12" t="str">
        <f t="shared" si="147"/>
        <v>Insufficient Data</v>
      </c>
      <c r="H1868" s="13" t="str">
        <f t="shared" si="148"/>
        <v>No Data</v>
      </c>
      <c r="I1868" s="10">
        <f>PasteData!G1871</f>
        <v>0</v>
      </c>
      <c r="J1868" s="10">
        <f>PasteData!H1871</f>
        <v>0</v>
      </c>
    </row>
    <row r="1869" spans="1:10" x14ac:dyDescent="0.3">
      <c r="A1869" s="10" t="str">
        <f>LEFT(PasteData!A1872,19)</f>
        <v/>
      </c>
      <c r="B1869" s="11" t="e">
        <f>IF(PasteData!$U$1="Eastern Daylight Time",View!A1869-(4/24),IF(OR(PasteData!$U$1="Eastern Standard Time",PasteData!$U$1="Central Daylight Time"),View!A1869-(5/24),IF(OR(PasteData!$U$1="Central Standard Time",PasteData!$U$1="Mountain Daylight Time"),View!A1869-(6/24),IF(OR(PasteData!$U$1="Mountain Standard Time",PasteData!$U$1="Pacific Daylight Time"),View!A1869-(7/24),IF(OR(PasteData!$U$1="Pacific Standard Time",PasteData!$U$1="Alaska Daylight Time"),View!A1869-(8/24),IF(PasteData!$U$1="Alaska Standard Time",View!A1869-(9/24),""))))))</f>
        <v>#VALUE!</v>
      </c>
      <c r="C1869" s="10">
        <f>PasteData!C1872</f>
        <v>0</v>
      </c>
      <c r="D1869" s="10">
        <f t="shared" si="146"/>
        <v>5.75</v>
      </c>
      <c r="E1869">
        <f t="shared" si="144"/>
        <v>1</v>
      </c>
      <c r="F1869">
        <f t="shared" si="145"/>
        <v>5.75</v>
      </c>
      <c r="G1869" s="12" t="str">
        <f t="shared" si="147"/>
        <v>Insufficient Data</v>
      </c>
      <c r="H1869" s="13" t="str">
        <f t="shared" si="148"/>
        <v>No Data</v>
      </c>
      <c r="I1869" s="10">
        <f>PasteData!G1872</f>
        <v>0</v>
      </c>
      <c r="J1869" s="10">
        <f>PasteData!H1872</f>
        <v>0</v>
      </c>
    </row>
    <row r="1870" spans="1:10" x14ac:dyDescent="0.3">
      <c r="A1870" s="10" t="str">
        <f>LEFT(PasteData!A1873,19)</f>
        <v/>
      </c>
      <c r="B1870" s="11" t="e">
        <f>IF(PasteData!$U$1="Eastern Daylight Time",View!A1870-(4/24),IF(OR(PasteData!$U$1="Eastern Standard Time",PasteData!$U$1="Central Daylight Time"),View!A1870-(5/24),IF(OR(PasteData!$U$1="Central Standard Time",PasteData!$U$1="Mountain Daylight Time"),View!A1870-(6/24),IF(OR(PasteData!$U$1="Mountain Standard Time",PasteData!$U$1="Pacific Daylight Time"),View!A1870-(7/24),IF(OR(PasteData!$U$1="Pacific Standard Time",PasteData!$U$1="Alaska Daylight Time"),View!A1870-(8/24),IF(PasteData!$U$1="Alaska Standard Time",View!A1870-(9/24),""))))))</f>
        <v>#VALUE!</v>
      </c>
      <c r="C1870" s="10">
        <f>PasteData!C1873</f>
        <v>0</v>
      </c>
      <c r="D1870" s="10">
        <f t="shared" si="146"/>
        <v>5.75</v>
      </c>
      <c r="E1870">
        <f t="shared" ref="E1870:E1933" si="149">IF(1-(MAX(D1859:D1870)-MIN(D1859:D1870))/MAX(D1859:D1870)&lt;0.5,0.5,1-((MAX(D1859:D1870)-MIN(D1859:D1870))/MAX(D1859:D1870)))</f>
        <v>1</v>
      </c>
      <c r="F1870">
        <f t="shared" ref="F1870:F1933" si="150">((D1870*(E1870^0))+(D1869*(E1870^1))+(D1868*(E1870^2))+(D1867*(E1870^3))+(D1866*(E1870^4))+(D1865*(E1870^5))+(D1864*(E1870^6))+(D1863*(E1870^7))+(D1862*(E1870^8))+(D1861*(E1870^9))+(D1860*(E1870^10))+(D1859*(E1870^11)))/((E1870^0)+(E1870^1)+(E1870^2)+(E1870^3)+(E1870^4)+(E1870^5)+(E1870^6)+(E1870^7)+(E1870^8)+(E1870^9)+(E1870^10)+(E1870^11))</f>
        <v>5.75</v>
      </c>
      <c r="G1870" s="12" t="str">
        <f t="shared" si="147"/>
        <v>Insufficient Data</v>
      </c>
      <c r="H1870" s="13" t="str">
        <f t="shared" si="148"/>
        <v>No Data</v>
      </c>
      <c r="I1870" s="10">
        <f>PasteData!G1873</f>
        <v>0</v>
      </c>
      <c r="J1870" s="10">
        <f>PasteData!H1873</f>
        <v>0</v>
      </c>
    </row>
    <row r="1871" spans="1:10" x14ac:dyDescent="0.3">
      <c r="A1871" s="10" t="str">
        <f>LEFT(PasteData!A1874,19)</f>
        <v/>
      </c>
      <c r="B1871" s="11" t="e">
        <f>IF(PasteData!$U$1="Eastern Daylight Time",View!A1871-(4/24),IF(OR(PasteData!$U$1="Eastern Standard Time",PasteData!$U$1="Central Daylight Time"),View!A1871-(5/24),IF(OR(PasteData!$U$1="Central Standard Time",PasteData!$U$1="Mountain Daylight Time"),View!A1871-(6/24),IF(OR(PasteData!$U$1="Mountain Standard Time",PasteData!$U$1="Pacific Daylight Time"),View!A1871-(7/24),IF(OR(PasteData!$U$1="Pacific Standard Time",PasteData!$U$1="Alaska Daylight Time"),View!A1871-(8/24),IF(PasteData!$U$1="Alaska Standard Time",View!A1871-(9/24),""))))))</f>
        <v>#VALUE!</v>
      </c>
      <c r="C1871" s="10">
        <f>PasteData!C1874</f>
        <v>0</v>
      </c>
      <c r="D1871" s="10">
        <f t="shared" si="146"/>
        <v>5.75</v>
      </c>
      <c r="E1871">
        <f t="shared" si="149"/>
        <v>1</v>
      </c>
      <c r="F1871">
        <f t="shared" si="150"/>
        <v>5.75</v>
      </c>
      <c r="G1871" s="12" t="str">
        <f t="shared" si="147"/>
        <v>Insufficient Data</v>
      </c>
      <c r="H1871" s="13" t="str">
        <f t="shared" si="148"/>
        <v>No Data</v>
      </c>
      <c r="I1871" s="10">
        <f>PasteData!G1874</f>
        <v>0</v>
      </c>
      <c r="J1871" s="10">
        <f>PasteData!H1874</f>
        <v>0</v>
      </c>
    </row>
    <row r="1872" spans="1:10" x14ac:dyDescent="0.3">
      <c r="A1872" s="10" t="str">
        <f>LEFT(PasteData!A1875,19)</f>
        <v/>
      </c>
      <c r="B1872" s="11" t="e">
        <f>IF(PasteData!$U$1="Eastern Daylight Time",View!A1872-(4/24),IF(OR(PasteData!$U$1="Eastern Standard Time",PasteData!$U$1="Central Daylight Time"),View!A1872-(5/24),IF(OR(PasteData!$U$1="Central Standard Time",PasteData!$U$1="Mountain Daylight Time"),View!A1872-(6/24),IF(OR(PasteData!$U$1="Mountain Standard Time",PasteData!$U$1="Pacific Daylight Time"),View!A1872-(7/24),IF(OR(PasteData!$U$1="Pacific Standard Time",PasteData!$U$1="Alaska Daylight Time"),View!A1872-(8/24),IF(PasteData!$U$1="Alaska Standard Time",View!A1872-(9/24),""))))))</f>
        <v>#VALUE!</v>
      </c>
      <c r="C1872" s="10">
        <f>PasteData!C1875</f>
        <v>0</v>
      </c>
      <c r="D1872" s="10">
        <f t="shared" si="146"/>
        <v>5.75</v>
      </c>
      <c r="E1872">
        <f t="shared" si="149"/>
        <v>1</v>
      </c>
      <c r="F1872">
        <f t="shared" si="150"/>
        <v>5.75</v>
      </c>
      <c r="G1872" s="12" t="str">
        <f t="shared" si="147"/>
        <v>Insufficient Data</v>
      </c>
      <c r="H1872" s="13" t="str">
        <f t="shared" si="148"/>
        <v>No Data</v>
      </c>
      <c r="I1872" s="10">
        <f>PasteData!G1875</f>
        <v>0</v>
      </c>
      <c r="J1872" s="10">
        <f>PasteData!H1875</f>
        <v>0</v>
      </c>
    </row>
    <row r="1873" spans="1:10" x14ac:dyDescent="0.3">
      <c r="A1873" s="10" t="str">
        <f>LEFT(PasteData!A1876,19)</f>
        <v/>
      </c>
      <c r="B1873" s="11" t="e">
        <f>IF(PasteData!$U$1="Eastern Daylight Time",View!A1873-(4/24),IF(OR(PasteData!$U$1="Eastern Standard Time",PasteData!$U$1="Central Daylight Time"),View!A1873-(5/24),IF(OR(PasteData!$U$1="Central Standard Time",PasteData!$U$1="Mountain Daylight Time"),View!A1873-(6/24),IF(OR(PasteData!$U$1="Mountain Standard Time",PasteData!$U$1="Pacific Daylight Time"),View!A1873-(7/24),IF(OR(PasteData!$U$1="Pacific Standard Time",PasteData!$U$1="Alaska Daylight Time"),View!A1873-(8/24),IF(PasteData!$U$1="Alaska Standard Time",View!A1873-(9/24),""))))))</f>
        <v>#VALUE!</v>
      </c>
      <c r="C1873" s="10">
        <f>PasteData!C1876</f>
        <v>0</v>
      </c>
      <c r="D1873" s="10">
        <f t="shared" si="146"/>
        <v>5.75</v>
      </c>
      <c r="E1873">
        <f t="shared" si="149"/>
        <v>1</v>
      </c>
      <c r="F1873">
        <f t="shared" si="150"/>
        <v>5.75</v>
      </c>
      <c r="G1873" s="12" t="str">
        <f t="shared" si="147"/>
        <v>Insufficient Data</v>
      </c>
      <c r="H1873" s="13" t="str">
        <f t="shared" si="148"/>
        <v>No Data</v>
      </c>
      <c r="I1873" s="10">
        <f>PasteData!G1876</f>
        <v>0</v>
      </c>
      <c r="J1873" s="10">
        <f>PasteData!H1876</f>
        <v>0</v>
      </c>
    </row>
    <row r="1874" spans="1:10" x14ac:dyDescent="0.3">
      <c r="A1874" s="10" t="str">
        <f>LEFT(PasteData!A1877,19)</f>
        <v/>
      </c>
      <c r="B1874" s="11" t="e">
        <f>IF(PasteData!$U$1="Eastern Daylight Time",View!A1874-(4/24),IF(OR(PasteData!$U$1="Eastern Standard Time",PasteData!$U$1="Central Daylight Time"),View!A1874-(5/24),IF(OR(PasteData!$U$1="Central Standard Time",PasteData!$U$1="Mountain Daylight Time"),View!A1874-(6/24),IF(OR(PasteData!$U$1="Mountain Standard Time",PasteData!$U$1="Pacific Daylight Time"),View!A1874-(7/24),IF(OR(PasteData!$U$1="Pacific Standard Time",PasteData!$U$1="Alaska Daylight Time"),View!A1874-(8/24),IF(PasteData!$U$1="Alaska Standard Time",View!A1874-(9/24),""))))))</f>
        <v>#VALUE!</v>
      </c>
      <c r="C1874" s="10">
        <f>PasteData!C1877</f>
        <v>0</v>
      </c>
      <c r="D1874" s="10">
        <f t="shared" si="146"/>
        <v>5.75</v>
      </c>
      <c r="E1874">
        <f t="shared" si="149"/>
        <v>1</v>
      </c>
      <c r="F1874">
        <f t="shared" si="150"/>
        <v>5.75</v>
      </c>
      <c r="G1874" s="12" t="str">
        <f t="shared" si="147"/>
        <v>Insufficient Data</v>
      </c>
      <c r="H1874" s="13" t="str">
        <f t="shared" si="148"/>
        <v>No Data</v>
      </c>
      <c r="I1874" s="10">
        <f>PasteData!G1877</f>
        <v>0</v>
      </c>
      <c r="J1874" s="10">
        <f>PasteData!H1877</f>
        <v>0</v>
      </c>
    </row>
    <row r="1875" spans="1:10" x14ac:dyDescent="0.3">
      <c r="A1875" s="10" t="str">
        <f>LEFT(PasteData!A1878,19)</f>
        <v/>
      </c>
      <c r="B1875" s="11" t="e">
        <f>IF(PasteData!$U$1="Eastern Daylight Time",View!A1875-(4/24),IF(OR(PasteData!$U$1="Eastern Standard Time",PasteData!$U$1="Central Daylight Time"),View!A1875-(5/24),IF(OR(PasteData!$U$1="Central Standard Time",PasteData!$U$1="Mountain Daylight Time"),View!A1875-(6/24),IF(OR(PasteData!$U$1="Mountain Standard Time",PasteData!$U$1="Pacific Daylight Time"),View!A1875-(7/24),IF(OR(PasteData!$U$1="Pacific Standard Time",PasteData!$U$1="Alaska Daylight Time"),View!A1875-(8/24),IF(PasteData!$U$1="Alaska Standard Time",View!A1875-(9/24),""))))))</f>
        <v>#VALUE!</v>
      </c>
      <c r="C1875" s="10">
        <f>PasteData!C1878</f>
        <v>0</v>
      </c>
      <c r="D1875" s="10">
        <f t="shared" si="146"/>
        <v>5.75</v>
      </c>
      <c r="E1875">
        <f t="shared" si="149"/>
        <v>1</v>
      </c>
      <c r="F1875">
        <f t="shared" si="150"/>
        <v>5.75</v>
      </c>
      <c r="G1875" s="12" t="str">
        <f t="shared" si="147"/>
        <v>Insufficient Data</v>
      </c>
      <c r="H1875" s="13" t="str">
        <f t="shared" si="148"/>
        <v>No Data</v>
      </c>
      <c r="I1875" s="10">
        <f>PasteData!G1878</f>
        <v>0</v>
      </c>
      <c r="J1875" s="10">
        <f>PasteData!H1878</f>
        <v>0</v>
      </c>
    </row>
    <row r="1876" spans="1:10" x14ac:dyDescent="0.3">
      <c r="A1876" s="10" t="str">
        <f>LEFT(PasteData!A1879,19)</f>
        <v/>
      </c>
      <c r="B1876" s="11" t="e">
        <f>IF(PasteData!$U$1="Eastern Daylight Time",View!A1876-(4/24),IF(OR(PasteData!$U$1="Eastern Standard Time",PasteData!$U$1="Central Daylight Time"),View!A1876-(5/24),IF(OR(PasteData!$U$1="Central Standard Time",PasteData!$U$1="Mountain Daylight Time"),View!A1876-(6/24),IF(OR(PasteData!$U$1="Mountain Standard Time",PasteData!$U$1="Pacific Daylight Time"),View!A1876-(7/24),IF(OR(PasteData!$U$1="Pacific Standard Time",PasteData!$U$1="Alaska Daylight Time"),View!A1876-(8/24),IF(PasteData!$U$1="Alaska Standard Time",View!A1876-(9/24),""))))))</f>
        <v>#VALUE!</v>
      </c>
      <c r="C1876" s="10">
        <f>PasteData!C1879</f>
        <v>0</v>
      </c>
      <c r="D1876" s="10">
        <f t="shared" si="146"/>
        <v>5.75</v>
      </c>
      <c r="E1876">
        <f t="shared" si="149"/>
        <v>1</v>
      </c>
      <c r="F1876">
        <f t="shared" si="150"/>
        <v>5.75</v>
      </c>
      <c r="G1876" s="12" t="str">
        <f t="shared" si="147"/>
        <v>Insufficient Data</v>
      </c>
      <c r="H1876" s="13" t="str">
        <f t="shared" si="148"/>
        <v>No Data</v>
      </c>
      <c r="I1876" s="10">
        <f>PasteData!G1879</f>
        <v>0</v>
      </c>
      <c r="J1876" s="10">
        <f>PasteData!H1879</f>
        <v>0</v>
      </c>
    </row>
    <row r="1877" spans="1:10" x14ac:dyDescent="0.3">
      <c r="A1877" s="10" t="str">
        <f>LEFT(PasteData!A1880,19)</f>
        <v/>
      </c>
      <c r="B1877" s="11" t="e">
        <f>IF(PasteData!$U$1="Eastern Daylight Time",View!A1877-(4/24),IF(OR(PasteData!$U$1="Eastern Standard Time",PasteData!$U$1="Central Daylight Time"),View!A1877-(5/24),IF(OR(PasteData!$U$1="Central Standard Time",PasteData!$U$1="Mountain Daylight Time"),View!A1877-(6/24),IF(OR(PasteData!$U$1="Mountain Standard Time",PasteData!$U$1="Pacific Daylight Time"),View!A1877-(7/24),IF(OR(PasteData!$U$1="Pacific Standard Time",PasteData!$U$1="Alaska Daylight Time"),View!A1877-(8/24),IF(PasteData!$U$1="Alaska Standard Time",View!A1877-(9/24),""))))))</f>
        <v>#VALUE!</v>
      </c>
      <c r="C1877" s="10">
        <f>PasteData!C1880</f>
        <v>0</v>
      </c>
      <c r="D1877" s="10">
        <f t="shared" si="146"/>
        <v>5.75</v>
      </c>
      <c r="E1877">
        <f t="shared" si="149"/>
        <v>1</v>
      </c>
      <c r="F1877">
        <f t="shared" si="150"/>
        <v>5.75</v>
      </c>
      <c r="G1877" s="12" t="str">
        <f t="shared" si="147"/>
        <v>Insufficient Data</v>
      </c>
      <c r="H1877" s="13" t="str">
        <f t="shared" si="148"/>
        <v>No Data</v>
      </c>
      <c r="I1877" s="10">
        <f>PasteData!G1880</f>
        <v>0</v>
      </c>
      <c r="J1877" s="10">
        <f>PasteData!H1880</f>
        <v>0</v>
      </c>
    </row>
    <row r="1878" spans="1:10" x14ac:dyDescent="0.3">
      <c r="A1878" s="10" t="str">
        <f>LEFT(PasteData!A1881,19)</f>
        <v/>
      </c>
      <c r="B1878" s="11" t="e">
        <f>IF(PasteData!$U$1="Eastern Daylight Time",View!A1878-(4/24),IF(OR(PasteData!$U$1="Eastern Standard Time",PasteData!$U$1="Central Daylight Time"),View!A1878-(5/24),IF(OR(PasteData!$U$1="Central Standard Time",PasteData!$U$1="Mountain Daylight Time"),View!A1878-(6/24),IF(OR(PasteData!$U$1="Mountain Standard Time",PasteData!$U$1="Pacific Daylight Time"),View!A1878-(7/24),IF(OR(PasteData!$U$1="Pacific Standard Time",PasteData!$U$1="Alaska Daylight Time"),View!A1878-(8/24),IF(PasteData!$U$1="Alaska Standard Time",View!A1878-(9/24),""))))))</f>
        <v>#VALUE!</v>
      </c>
      <c r="C1878" s="10">
        <f>PasteData!C1881</f>
        <v>0</v>
      </c>
      <c r="D1878" s="10">
        <f t="shared" si="146"/>
        <v>5.75</v>
      </c>
      <c r="E1878">
        <f t="shared" si="149"/>
        <v>1</v>
      </c>
      <c r="F1878">
        <f t="shared" si="150"/>
        <v>5.75</v>
      </c>
      <c r="G1878" s="12" t="str">
        <f t="shared" si="147"/>
        <v>Insufficient Data</v>
      </c>
      <c r="H1878" s="13" t="str">
        <f t="shared" si="148"/>
        <v>No Data</v>
      </c>
      <c r="I1878" s="10">
        <f>PasteData!G1881</f>
        <v>0</v>
      </c>
      <c r="J1878" s="10">
        <f>PasteData!H1881</f>
        <v>0</v>
      </c>
    </row>
    <row r="1879" spans="1:10" x14ac:dyDescent="0.3">
      <c r="A1879" s="10" t="str">
        <f>LEFT(PasteData!A1882,19)</f>
        <v/>
      </c>
      <c r="B1879" s="11" t="e">
        <f>IF(PasteData!$U$1="Eastern Daylight Time",View!A1879-(4/24),IF(OR(PasteData!$U$1="Eastern Standard Time",PasteData!$U$1="Central Daylight Time"),View!A1879-(5/24),IF(OR(PasteData!$U$1="Central Standard Time",PasteData!$U$1="Mountain Daylight Time"),View!A1879-(6/24),IF(OR(PasteData!$U$1="Mountain Standard Time",PasteData!$U$1="Pacific Daylight Time"),View!A1879-(7/24),IF(OR(PasteData!$U$1="Pacific Standard Time",PasteData!$U$1="Alaska Daylight Time"),View!A1879-(8/24),IF(PasteData!$U$1="Alaska Standard Time",View!A1879-(9/24),""))))))</f>
        <v>#VALUE!</v>
      </c>
      <c r="C1879" s="10">
        <f>PasteData!C1882</f>
        <v>0</v>
      </c>
      <c r="D1879" s="10">
        <f t="shared" si="146"/>
        <v>5.75</v>
      </c>
      <c r="E1879">
        <f t="shared" si="149"/>
        <v>1</v>
      </c>
      <c r="F1879">
        <f t="shared" si="150"/>
        <v>5.75</v>
      </c>
      <c r="G1879" s="12" t="str">
        <f t="shared" si="147"/>
        <v>Insufficient Data</v>
      </c>
      <c r="H1879" s="13" t="str">
        <f t="shared" si="148"/>
        <v>No Data</v>
      </c>
      <c r="I1879" s="10">
        <f>PasteData!G1882</f>
        <v>0</v>
      </c>
      <c r="J1879" s="10">
        <f>PasteData!H1882</f>
        <v>0</v>
      </c>
    </row>
    <row r="1880" spans="1:10" x14ac:dyDescent="0.3">
      <c r="A1880" s="10" t="str">
        <f>LEFT(PasteData!A1883,19)</f>
        <v/>
      </c>
      <c r="B1880" s="11" t="e">
        <f>IF(PasteData!$U$1="Eastern Daylight Time",View!A1880-(4/24),IF(OR(PasteData!$U$1="Eastern Standard Time",PasteData!$U$1="Central Daylight Time"),View!A1880-(5/24),IF(OR(PasteData!$U$1="Central Standard Time",PasteData!$U$1="Mountain Daylight Time"),View!A1880-(6/24),IF(OR(PasteData!$U$1="Mountain Standard Time",PasteData!$U$1="Pacific Daylight Time"),View!A1880-(7/24),IF(OR(PasteData!$U$1="Pacific Standard Time",PasteData!$U$1="Alaska Daylight Time"),View!A1880-(8/24),IF(PasteData!$U$1="Alaska Standard Time",View!A1880-(9/24),""))))))</f>
        <v>#VALUE!</v>
      </c>
      <c r="C1880" s="10">
        <f>PasteData!C1883</f>
        <v>0</v>
      </c>
      <c r="D1880" s="10">
        <f t="shared" si="146"/>
        <v>5.75</v>
      </c>
      <c r="E1880">
        <f t="shared" si="149"/>
        <v>1</v>
      </c>
      <c r="F1880">
        <f t="shared" si="150"/>
        <v>5.75</v>
      </c>
      <c r="G1880" s="12" t="str">
        <f t="shared" si="147"/>
        <v>Insufficient Data</v>
      </c>
      <c r="H1880" s="13" t="str">
        <f t="shared" si="148"/>
        <v>No Data</v>
      </c>
      <c r="I1880" s="10">
        <f>PasteData!G1883</f>
        <v>0</v>
      </c>
      <c r="J1880" s="10">
        <f>PasteData!H1883</f>
        <v>0</v>
      </c>
    </row>
    <row r="1881" spans="1:10" x14ac:dyDescent="0.3">
      <c r="A1881" s="10" t="str">
        <f>LEFT(PasteData!A1884,19)</f>
        <v/>
      </c>
      <c r="B1881" s="11" t="e">
        <f>IF(PasteData!$U$1="Eastern Daylight Time",View!A1881-(4/24),IF(OR(PasteData!$U$1="Eastern Standard Time",PasteData!$U$1="Central Daylight Time"),View!A1881-(5/24),IF(OR(PasteData!$U$1="Central Standard Time",PasteData!$U$1="Mountain Daylight Time"),View!A1881-(6/24),IF(OR(PasteData!$U$1="Mountain Standard Time",PasteData!$U$1="Pacific Daylight Time"),View!A1881-(7/24),IF(OR(PasteData!$U$1="Pacific Standard Time",PasteData!$U$1="Alaska Daylight Time"),View!A1881-(8/24),IF(PasteData!$U$1="Alaska Standard Time",View!A1881-(9/24),""))))))</f>
        <v>#VALUE!</v>
      </c>
      <c r="C1881" s="10">
        <f>PasteData!C1884</f>
        <v>0</v>
      </c>
      <c r="D1881" s="10">
        <f t="shared" si="146"/>
        <v>5.75</v>
      </c>
      <c r="E1881">
        <f t="shared" si="149"/>
        <v>1</v>
      </c>
      <c r="F1881">
        <f t="shared" si="150"/>
        <v>5.75</v>
      </c>
      <c r="G1881" s="12" t="str">
        <f t="shared" si="147"/>
        <v>Insufficient Data</v>
      </c>
      <c r="H1881" s="13" t="str">
        <f t="shared" si="148"/>
        <v>No Data</v>
      </c>
      <c r="I1881" s="10">
        <f>PasteData!G1884</f>
        <v>0</v>
      </c>
      <c r="J1881" s="10">
        <f>PasteData!H1884</f>
        <v>0</v>
      </c>
    </row>
    <row r="1882" spans="1:10" x14ac:dyDescent="0.3">
      <c r="A1882" s="10" t="str">
        <f>LEFT(PasteData!A1885,19)</f>
        <v/>
      </c>
      <c r="B1882" s="11" t="e">
        <f>IF(PasteData!$U$1="Eastern Daylight Time",View!A1882-(4/24),IF(OR(PasteData!$U$1="Eastern Standard Time",PasteData!$U$1="Central Daylight Time"),View!A1882-(5/24),IF(OR(PasteData!$U$1="Central Standard Time",PasteData!$U$1="Mountain Daylight Time"),View!A1882-(6/24),IF(OR(PasteData!$U$1="Mountain Standard Time",PasteData!$U$1="Pacific Daylight Time"),View!A1882-(7/24),IF(OR(PasteData!$U$1="Pacific Standard Time",PasteData!$U$1="Alaska Daylight Time"),View!A1882-(8/24),IF(PasteData!$U$1="Alaska Standard Time",View!A1882-(9/24),""))))))</f>
        <v>#VALUE!</v>
      </c>
      <c r="C1882" s="10">
        <f>PasteData!C1885</f>
        <v>0</v>
      </c>
      <c r="D1882" s="10">
        <f t="shared" si="146"/>
        <v>5.75</v>
      </c>
      <c r="E1882">
        <f t="shared" si="149"/>
        <v>1</v>
      </c>
      <c r="F1882">
        <f t="shared" si="150"/>
        <v>5.75</v>
      </c>
      <c r="G1882" s="12" t="str">
        <f t="shared" si="147"/>
        <v>Insufficient Data</v>
      </c>
      <c r="H1882" s="13" t="str">
        <f t="shared" si="148"/>
        <v>No Data</v>
      </c>
      <c r="I1882" s="10">
        <f>PasteData!G1885</f>
        <v>0</v>
      </c>
      <c r="J1882" s="10">
        <f>PasteData!H1885</f>
        <v>0</v>
      </c>
    </row>
    <row r="1883" spans="1:10" x14ac:dyDescent="0.3">
      <c r="A1883" s="10" t="str">
        <f>LEFT(PasteData!A1886,19)</f>
        <v/>
      </c>
      <c r="B1883" s="11" t="e">
        <f>IF(PasteData!$U$1="Eastern Daylight Time",View!A1883-(4/24),IF(OR(PasteData!$U$1="Eastern Standard Time",PasteData!$U$1="Central Daylight Time"),View!A1883-(5/24),IF(OR(PasteData!$U$1="Central Standard Time",PasteData!$U$1="Mountain Daylight Time"),View!A1883-(6/24),IF(OR(PasteData!$U$1="Mountain Standard Time",PasteData!$U$1="Pacific Daylight Time"),View!A1883-(7/24),IF(OR(PasteData!$U$1="Pacific Standard Time",PasteData!$U$1="Alaska Daylight Time"),View!A1883-(8/24),IF(PasteData!$U$1="Alaska Standard Time",View!A1883-(9/24),""))))))</f>
        <v>#VALUE!</v>
      </c>
      <c r="C1883" s="10">
        <f>PasteData!C1886</f>
        <v>0</v>
      </c>
      <c r="D1883" s="10">
        <f t="shared" si="146"/>
        <v>5.75</v>
      </c>
      <c r="E1883">
        <f t="shared" si="149"/>
        <v>1</v>
      </c>
      <c r="F1883">
        <f t="shared" si="150"/>
        <v>5.75</v>
      </c>
      <c r="G1883" s="12" t="str">
        <f t="shared" si="147"/>
        <v>Insufficient Data</v>
      </c>
      <c r="H1883" s="13" t="str">
        <f t="shared" si="148"/>
        <v>No Data</v>
      </c>
      <c r="I1883" s="10">
        <f>PasteData!G1886</f>
        <v>0</v>
      </c>
      <c r="J1883" s="10">
        <f>PasteData!H1886</f>
        <v>0</v>
      </c>
    </row>
    <row r="1884" spans="1:10" x14ac:dyDescent="0.3">
      <c r="A1884" s="10" t="str">
        <f>LEFT(PasteData!A1887,19)</f>
        <v/>
      </c>
      <c r="B1884" s="11" t="e">
        <f>IF(PasteData!$U$1="Eastern Daylight Time",View!A1884-(4/24),IF(OR(PasteData!$U$1="Eastern Standard Time",PasteData!$U$1="Central Daylight Time"),View!A1884-(5/24),IF(OR(PasteData!$U$1="Central Standard Time",PasteData!$U$1="Mountain Daylight Time"),View!A1884-(6/24),IF(OR(PasteData!$U$1="Mountain Standard Time",PasteData!$U$1="Pacific Daylight Time"),View!A1884-(7/24),IF(OR(PasteData!$U$1="Pacific Standard Time",PasteData!$U$1="Alaska Daylight Time"),View!A1884-(8/24),IF(PasteData!$U$1="Alaska Standard Time",View!A1884-(9/24),""))))))</f>
        <v>#VALUE!</v>
      </c>
      <c r="C1884" s="10">
        <f>PasteData!C1887</f>
        <v>0</v>
      </c>
      <c r="D1884" s="10">
        <f t="shared" si="146"/>
        <v>5.75</v>
      </c>
      <c r="E1884">
        <f t="shared" si="149"/>
        <v>1</v>
      </c>
      <c r="F1884">
        <f t="shared" si="150"/>
        <v>5.75</v>
      </c>
      <c r="G1884" s="12" t="str">
        <f t="shared" si="147"/>
        <v>Insufficient Data</v>
      </c>
      <c r="H1884" s="13" t="str">
        <f t="shared" si="148"/>
        <v>No Data</v>
      </c>
      <c r="I1884" s="10">
        <f>PasteData!G1887</f>
        <v>0</v>
      </c>
      <c r="J1884" s="10">
        <f>PasteData!H1887</f>
        <v>0</v>
      </c>
    </row>
    <row r="1885" spans="1:10" x14ac:dyDescent="0.3">
      <c r="A1885" s="10" t="str">
        <f>LEFT(PasteData!A1888,19)</f>
        <v/>
      </c>
      <c r="B1885" s="11" t="e">
        <f>IF(PasteData!$U$1="Eastern Daylight Time",View!A1885-(4/24),IF(OR(PasteData!$U$1="Eastern Standard Time",PasteData!$U$1="Central Daylight Time"),View!A1885-(5/24),IF(OR(PasteData!$U$1="Central Standard Time",PasteData!$U$1="Mountain Daylight Time"),View!A1885-(6/24),IF(OR(PasteData!$U$1="Mountain Standard Time",PasteData!$U$1="Pacific Daylight Time"),View!A1885-(7/24),IF(OR(PasteData!$U$1="Pacific Standard Time",PasteData!$U$1="Alaska Daylight Time"),View!A1885-(8/24),IF(PasteData!$U$1="Alaska Standard Time",View!A1885-(9/24),""))))))</f>
        <v>#VALUE!</v>
      </c>
      <c r="C1885" s="10">
        <f>PasteData!C1888</f>
        <v>0</v>
      </c>
      <c r="D1885" s="10">
        <f t="shared" si="146"/>
        <v>5.75</v>
      </c>
      <c r="E1885">
        <f t="shared" si="149"/>
        <v>1</v>
      </c>
      <c r="F1885">
        <f t="shared" si="150"/>
        <v>5.75</v>
      </c>
      <c r="G1885" s="12" t="str">
        <f t="shared" si="147"/>
        <v>Insufficient Data</v>
      </c>
      <c r="H1885" s="13" t="str">
        <f t="shared" si="148"/>
        <v>No Data</v>
      </c>
      <c r="I1885" s="10">
        <f>PasteData!G1888</f>
        <v>0</v>
      </c>
      <c r="J1885" s="10">
        <f>PasteData!H1888</f>
        <v>0</v>
      </c>
    </row>
    <row r="1886" spans="1:10" x14ac:dyDescent="0.3">
      <c r="A1886" s="10" t="str">
        <f>LEFT(PasteData!A1889,19)</f>
        <v/>
      </c>
      <c r="B1886" s="11" t="e">
        <f>IF(PasteData!$U$1="Eastern Daylight Time",View!A1886-(4/24),IF(OR(PasteData!$U$1="Eastern Standard Time",PasteData!$U$1="Central Daylight Time"),View!A1886-(5/24),IF(OR(PasteData!$U$1="Central Standard Time",PasteData!$U$1="Mountain Daylight Time"),View!A1886-(6/24),IF(OR(PasteData!$U$1="Mountain Standard Time",PasteData!$U$1="Pacific Daylight Time"),View!A1886-(7/24),IF(OR(PasteData!$U$1="Pacific Standard Time",PasteData!$U$1="Alaska Daylight Time"),View!A1886-(8/24),IF(PasteData!$U$1="Alaska Standard Time",View!A1886-(9/24),""))))))</f>
        <v>#VALUE!</v>
      </c>
      <c r="C1886" s="10">
        <f>PasteData!C1889</f>
        <v>0</v>
      </c>
      <c r="D1886" s="10">
        <f t="shared" si="146"/>
        <v>5.75</v>
      </c>
      <c r="E1886">
        <f t="shared" si="149"/>
        <v>1</v>
      </c>
      <c r="F1886">
        <f t="shared" si="150"/>
        <v>5.75</v>
      </c>
      <c r="G1886" s="12" t="str">
        <f t="shared" si="147"/>
        <v>Insufficient Data</v>
      </c>
      <c r="H1886" s="13" t="str">
        <f t="shared" si="148"/>
        <v>No Data</v>
      </c>
      <c r="I1886" s="10">
        <f>PasteData!G1889</f>
        <v>0</v>
      </c>
      <c r="J1886" s="10">
        <f>PasteData!H1889</f>
        <v>0</v>
      </c>
    </row>
    <row r="1887" spans="1:10" x14ac:dyDescent="0.3">
      <c r="A1887" s="10" t="str">
        <f>LEFT(PasteData!A1890,19)</f>
        <v/>
      </c>
      <c r="B1887" s="11" t="e">
        <f>IF(PasteData!$U$1="Eastern Daylight Time",View!A1887-(4/24),IF(OR(PasteData!$U$1="Eastern Standard Time",PasteData!$U$1="Central Daylight Time"),View!A1887-(5/24),IF(OR(PasteData!$U$1="Central Standard Time",PasteData!$U$1="Mountain Daylight Time"),View!A1887-(6/24),IF(OR(PasteData!$U$1="Mountain Standard Time",PasteData!$U$1="Pacific Daylight Time"),View!A1887-(7/24),IF(OR(PasteData!$U$1="Pacific Standard Time",PasteData!$U$1="Alaska Daylight Time"),View!A1887-(8/24),IF(PasteData!$U$1="Alaska Standard Time",View!A1887-(9/24),""))))))</f>
        <v>#VALUE!</v>
      </c>
      <c r="C1887" s="10">
        <f>PasteData!C1890</f>
        <v>0</v>
      </c>
      <c r="D1887" s="10">
        <f t="shared" si="146"/>
        <v>5.75</v>
      </c>
      <c r="E1887">
        <f t="shared" si="149"/>
        <v>1</v>
      </c>
      <c r="F1887">
        <f t="shared" si="150"/>
        <v>5.75</v>
      </c>
      <c r="G1887" s="12" t="str">
        <f t="shared" si="147"/>
        <v>Insufficient Data</v>
      </c>
      <c r="H1887" s="13" t="str">
        <f t="shared" si="148"/>
        <v>No Data</v>
      </c>
      <c r="I1887" s="10">
        <f>PasteData!G1890</f>
        <v>0</v>
      </c>
      <c r="J1887" s="10">
        <f>PasteData!H1890</f>
        <v>0</v>
      </c>
    </row>
    <row r="1888" spans="1:10" x14ac:dyDescent="0.3">
      <c r="A1888" s="10" t="str">
        <f>LEFT(PasteData!A1891,19)</f>
        <v/>
      </c>
      <c r="B1888" s="11" t="e">
        <f>IF(PasteData!$U$1="Eastern Daylight Time",View!A1888-(4/24),IF(OR(PasteData!$U$1="Eastern Standard Time",PasteData!$U$1="Central Daylight Time"),View!A1888-(5/24),IF(OR(PasteData!$U$1="Central Standard Time",PasteData!$U$1="Mountain Daylight Time"),View!A1888-(6/24),IF(OR(PasteData!$U$1="Mountain Standard Time",PasteData!$U$1="Pacific Daylight Time"),View!A1888-(7/24),IF(OR(PasteData!$U$1="Pacific Standard Time",PasteData!$U$1="Alaska Daylight Time"),View!A1888-(8/24),IF(PasteData!$U$1="Alaska Standard Time",View!A1888-(9/24),""))))))</f>
        <v>#VALUE!</v>
      </c>
      <c r="C1888" s="10">
        <f>PasteData!C1891</f>
        <v>0</v>
      </c>
      <c r="D1888" s="10">
        <f t="shared" si="146"/>
        <v>5.75</v>
      </c>
      <c r="E1888">
        <f t="shared" si="149"/>
        <v>1</v>
      </c>
      <c r="F1888">
        <f t="shared" si="150"/>
        <v>5.75</v>
      </c>
      <c r="G1888" s="12" t="str">
        <f t="shared" si="147"/>
        <v>Insufficient Data</v>
      </c>
      <c r="H1888" s="13" t="str">
        <f t="shared" si="148"/>
        <v>No Data</v>
      </c>
      <c r="I1888" s="10">
        <f>PasteData!G1891</f>
        <v>0</v>
      </c>
      <c r="J1888" s="10">
        <f>PasteData!H1891</f>
        <v>0</v>
      </c>
    </row>
    <row r="1889" spans="1:10" x14ac:dyDescent="0.3">
      <c r="A1889" s="10" t="str">
        <f>LEFT(PasteData!A1892,19)</f>
        <v/>
      </c>
      <c r="B1889" s="11" t="e">
        <f>IF(PasteData!$U$1="Eastern Daylight Time",View!A1889-(4/24),IF(OR(PasteData!$U$1="Eastern Standard Time",PasteData!$U$1="Central Daylight Time"),View!A1889-(5/24),IF(OR(PasteData!$U$1="Central Standard Time",PasteData!$U$1="Mountain Daylight Time"),View!A1889-(6/24),IF(OR(PasteData!$U$1="Mountain Standard Time",PasteData!$U$1="Pacific Daylight Time"),View!A1889-(7/24),IF(OR(PasteData!$U$1="Pacific Standard Time",PasteData!$U$1="Alaska Daylight Time"),View!A1889-(8/24),IF(PasteData!$U$1="Alaska Standard Time",View!A1889-(9/24),""))))))</f>
        <v>#VALUE!</v>
      </c>
      <c r="C1889" s="10">
        <f>PasteData!C1892</f>
        <v>0</v>
      </c>
      <c r="D1889" s="10">
        <f t="shared" si="146"/>
        <v>5.75</v>
      </c>
      <c r="E1889">
        <f t="shared" si="149"/>
        <v>1</v>
      </c>
      <c r="F1889">
        <f t="shared" si="150"/>
        <v>5.75</v>
      </c>
      <c r="G1889" s="12" t="str">
        <f t="shared" si="147"/>
        <v>Insufficient Data</v>
      </c>
      <c r="H1889" s="13" t="str">
        <f t="shared" si="148"/>
        <v>No Data</v>
      </c>
      <c r="I1889" s="10">
        <f>PasteData!G1892</f>
        <v>0</v>
      </c>
      <c r="J1889" s="10">
        <f>PasteData!H1892</f>
        <v>0</v>
      </c>
    </row>
    <row r="1890" spans="1:10" x14ac:dyDescent="0.3">
      <c r="A1890" s="10" t="str">
        <f>LEFT(PasteData!A1893,19)</f>
        <v/>
      </c>
      <c r="B1890" s="11" t="e">
        <f>IF(PasteData!$U$1="Eastern Daylight Time",View!A1890-(4/24),IF(OR(PasteData!$U$1="Eastern Standard Time",PasteData!$U$1="Central Daylight Time"),View!A1890-(5/24),IF(OR(PasteData!$U$1="Central Standard Time",PasteData!$U$1="Mountain Daylight Time"),View!A1890-(6/24),IF(OR(PasteData!$U$1="Mountain Standard Time",PasteData!$U$1="Pacific Daylight Time"),View!A1890-(7/24),IF(OR(PasteData!$U$1="Pacific Standard Time",PasteData!$U$1="Alaska Daylight Time"),View!A1890-(8/24),IF(PasteData!$U$1="Alaska Standard Time",View!A1890-(9/24),""))))))</f>
        <v>#VALUE!</v>
      </c>
      <c r="C1890" s="10">
        <f>PasteData!C1893</f>
        <v>0</v>
      </c>
      <c r="D1890" s="10">
        <f t="shared" si="146"/>
        <v>5.75</v>
      </c>
      <c r="E1890">
        <f t="shared" si="149"/>
        <v>1</v>
      </c>
      <c r="F1890">
        <f t="shared" si="150"/>
        <v>5.75</v>
      </c>
      <c r="G1890" s="12" t="str">
        <f t="shared" si="147"/>
        <v>Insufficient Data</v>
      </c>
      <c r="H1890" s="13" t="str">
        <f t="shared" si="148"/>
        <v>No Data</v>
      </c>
      <c r="I1890" s="10">
        <f>PasteData!G1893</f>
        <v>0</v>
      </c>
      <c r="J1890" s="10">
        <f>PasteData!H1893</f>
        <v>0</v>
      </c>
    </row>
    <row r="1891" spans="1:10" x14ac:dyDescent="0.3">
      <c r="A1891" s="10" t="str">
        <f>LEFT(PasteData!A1894,19)</f>
        <v/>
      </c>
      <c r="B1891" s="11" t="e">
        <f>IF(PasteData!$U$1="Eastern Daylight Time",View!A1891-(4/24),IF(OR(PasteData!$U$1="Eastern Standard Time",PasteData!$U$1="Central Daylight Time"),View!A1891-(5/24),IF(OR(PasteData!$U$1="Central Standard Time",PasteData!$U$1="Mountain Daylight Time"),View!A1891-(6/24),IF(OR(PasteData!$U$1="Mountain Standard Time",PasteData!$U$1="Pacific Daylight Time"),View!A1891-(7/24),IF(OR(PasteData!$U$1="Pacific Standard Time",PasteData!$U$1="Alaska Daylight Time"),View!A1891-(8/24),IF(PasteData!$U$1="Alaska Standard Time",View!A1891-(9/24),""))))))</f>
        <v>#VALUE!</v>
      </c>
      <c r="C1891" s="10">
        <f>PasteData!C1894</f>
        <v>0</v>
      </c>
      <c r="D1891" s="10">
        <f t="shared" si="146"/>
        <v>5.75</v>
      </c>
      <c r="E1891">
        <f t="shared" si="149"/>
        <v>1</v>
      </c>
      <c r="F1891">
        <f t="shared" si="150"/>
        <v>5.75</v>
      </c>
      <c r="G1891" s="12" t="str">
        <f t="shared" si="147"/>
        <v>Insufficient Data</v>
      </c>
      <c r="H1891" s="13" t="str">
        <f t="shared" si="148"/>
        <v>No Data</v>
      </c>
      <c r="I1891" s="10">
        <f>PasteData!G1894</f>
        <v>0</v>
      </c>
      <c r="J1891" s="10">
        <f>PasteData!H1894</f>
        <v>0</v>
      </c>
    </row>
    <row r="1892" spans="1:10" x14ac:dyDescent="0.3">
      <c r="A1892" s="10" t="str">
        <f>LEFT(PasteData!A1895,19)</f>
        <v/>
      </c>
      <c r="B1892" s="11" t="e">
        <f>IF(PasteData!$U$1="Eastern Daylight Time",View!A1892-(4/24),IF(OR(PasteData!$U$1="Eastern Standard Time",PasteData!$U$1="Central Daylight Time"),View!A1892-(5/24),IF(OR(PasteData!$U$1="Central Standard Time",PasteData!$U$1="Mountain Daylight Time"),View!A1892-(6/24),IF(OR(PasteData!$U$1="Mountain Standard Time",PasteData!$U$1="Pacific Daylight Time"),View!A1892-(7/24),IF(OR(PasteData!$U$1="Pacific Standard Time",PasteData!$U$1="Alaska Daylight Time"),View!A1892-(8/24),IF(PasteData!$U$1="Alaska Standard Time",View!A1892-(9/24),""))))))</f>
        <v>#VALUE!</v>
      </c>
      <c r="C1892" s="10">
        <f>PasteData!C1895</f>
        <v>0</v>
      </c>
      <c r="D1892" s="10">
        <f t="shared" si="146"/>
        <v>5.75</v>
      </c>
      <c r="E1892">
        <f t="shared" si="149"/>
        <v>1</v>
      </c>
      <c r="F1892">
        <f t="shared" si="150"/>
        <v>5.75</v>
      </c>
      <c r="G1892" s="12" t="str">
        <f t="shared" si="147"/>
        <v>Insufficient Data</v>
      </c>
      <c r="H1892" s="13" t="str">
        <f t="shared" si="148"/>
        <v>No Data</v>
      </c>
      <c r="I1892" s="10">
        <f>PasteData!G1895</f>
        <v>0</v>
      </c>
      <c r="J1892" s="10">
        <f>PasteData!H1895</f>
        <v>0</v>
      </c>
    </row>
    <row r="1893" spans="1:10" x14ac:dyDescent="0.3">
      <c r="A1893" s="10" t="str">
        <f>LEFT(PasteData!A1896,19)</f>
        <v/>
      </c>
      <c r="B1893" s="11" t="e">
        <f>IF(PasteData!$U$1="Eastern Daylight Time",View!A1893-(4/24),IF(OR(PasteData!$U$1="Eastern Standard Time",PasteData!$U$1="Central Daylight Time"),View!A1893-(5/24),IF(OR(PasteData!$U$1="Central Standard Time",PasteData!$U$1="Mountain Daylight Time"),View!A1893-(6/24),IF(OR(PasteData!$U$1="Mountain Standard Time",PasteData!$U$1="Pacific Daylight Time"),View!A1893-(7/24),IF(OR(PasteData!$U$1="Pacific Standard Time",PasteData!$U$1="Alaska Daylight Time"),View!A1893-(8/24),IF(PasteData!$U$1="Alaska Standard Time",View!A1893-(9/24),""))))))</f>
        <v>#VALUE!</v>
      </c>
      <c r="C1893" s="10">
        <f>PasteData!C1896</f>
        <v>0</v>
      </c>
      <c r="D1893" s="10">
        <f t="shared" si="146"/>
        <v>5.75</v>
      </c>
      <c r="E1893">
        <f t="shared" si="149"/>
        <v>1</v>
      </c>
      <c r="F1893">
        <f t="shared" si="150"/>
        <v>5.75</v>
      </c>
      <c r="G1893" s="12" t="str">
        <f t="shared" si="147"/>
        <v>Insufficient Data</v>
      </c>
      <c r="H1893" s="13" t="str">
        <f t="shared" si="148"/>
        <v>No Data</v>
      </c>
      <c r="I1893" s="10">
        <f>PasteData!G1896</f>
        <v>0</v>
      </c>
      <c r="J1893" s="10">
        <f>PasteData!H1896</f>
        <v>0</v>
      </c>
    </row>
    <row r="1894" spans="1:10" x14ac:dyDescent="0.3">
      <c r="A1894" s="10" t="str">
        <f>LEFT(PasteData!A1897,19)</f>
        <v/>
      </c>
      <c r="B1894" s="11" t="e">
        <f>IF(PasteData!$U$1="Eastern Daylight Time",View!A1894-(4/24),IF(OR(PasteData!$U$1="Eastern Standard Time",PasteData!$U$1="Central Daylight Time"),View!A1894-(5/24),IF(OR(PasteData!$U$1="Central Standard Time",PasteData!$U$1="Mountain Daylight Time"),View!A1894-(6/24),IF(OR(PasteData!$U$1="Mountain Standard Time",PasteData!$U$1="Pacific Daylight Time"),View!A1894-(7/24),IF(OR(PasteData!$U$1="Pacific Standard Time",PasteData!$U$1="Alaska Daylight Time"),View!A1894-(8/24),IF(PasteData!$U$1="Alaska Standard Time",View!A1894-(9/24),""))))))</f>
        <v>#VALUE!</v>
      </c>
      <c r="C1894" s="10">
        <f>PasteData!C1897</f>
        <v>0</v>
      </c>
      <c r="D1894" s="10">
        <f t="shared" si="146"/>
        <v>5.75</v>
      </c>
      <c r="E1894">
        <f t="shared" si="149"/>
        <v>1</v>
      </c>
      <c r="F1894">
        <f t="shared" si="150"/>
        <v>5.75</v>
      </c>
      <c r="G1894" s="12" t="str">
        <f t="shared" si="147"/>
        <v>Insufficient Data</v>
      </c>
      <c r="H1894" s="13" t="str">
        <f t="shared" si="148"/>
        <v>No Data</v>
      </c>
      <c r="I1894" s="10">
        <f>PasteData!G1897</f>
        <v>0</v>
      </c>
      <c r="J1894" s="10">
        <f>PasteData!H1897</f>
        <v>0</v>
      </c>
    </row>
    <row r="1895" spans="1:10" x14ac:dyDescent="0.3">
      <c r="A1895" s="10" t="str">
        <f>LEFT(PasteData!A1898,19)</f>
        <v/>
      </c>
      <c r="B1895" s="11" t="e">
        <f>IF(PasteData!$U$1="Eastern Daylight Time",View!A1895-(4/24),IF(OR(PasteData!$U$1="Eastern Standard Time",PasteData!$U$1="Central Daylight Time"),View!A1895-(5/24),IF(OR(PasteData!$U$1="Central Standard Time",PasteData!$U$1="Mountain Daylight Time"),View!A1895-(6/24),IF(OR(PasteData!$U$1="Mountain Standard Time",PasteData!$U$1="Pacific Daylight Time"),View!A1895-(7/24),IF(OR(PasteData!$U$1="Pacific Standard Time",PasteData!$U$1="Alaska Daylight Time"),View!A1895-(8/24),IF(PasteData!$U$1="Alaska Standard Time",View!A1895-(9/24),""))))))</f>
        <v>#VALUE!</v>
      </c>
      <c r="C1895" s="10">
        <f>PasteData!C1898</f>
        <v>0</v>
      </c>
      <c r="D1895" s="10">
        <f t="shared" si="146"/>
        <v>5.75</v>
      </c>
      <c r="E1895">
        <f t="shared" si="149"/>
        <v>1</v>
      </c>
      <c r="F1895">
        <f t="shared" si="150"/>
        <v>5.75</v>
      </c>
      <c r="G1895" s="12" t="str">
        <f t="shared" si="147"/>
        <v>Insufficient Data</v>
      </c>
      <c r="H1895" s="13" t="str">
        <f t="shared" si="148"/>
        <v>No Data</v>
      </c>
      <c r="I1895" s="10">
        <f>PasteData!G1898</f>
        <v>0</v>
      </c>
      <c r="J1895" s="10">
        <f>PasteData!H1898</f>
        <v>0</v>
      </c>
    </row>
    <row r="1896" spans="1:10" x14ac:dyDescent="0.3">
      <c r="A1896" s="10" t="str">
        <f>LEFT(PasteData!A1899,19)</f>
        <v/>
      </c>
      <c r="B1896" s="11" t="e">
        <f>IF(PasteData!$U$1="Eastern Daylight Time",View!A1896-(4/24),IF(OR(PasteData!$U$1="Eastern Standard Time",PasteData!$U$1="Central Daylight Time"),View!A1896-(5/24),IF(OR(PasteData!$U$1="Central Standard Time",PasteData!$U$1="Mountain Daylight Time"),View!A1896-(6/24),IF(OR(PasteData!$U$1="Mountain Standard Time",PasteData!$U$1="Pacific Daylight Time"),View!A1896-(7/24),IF(OR(PasteData!$U$1="Pacific Standard Time",PasteData!$U$1="Alaska Daylight Time"),View!A1896-(8/24),IF(PasteData!$U$1="Alaska Standard Time",View!A1896-(9/24),""))))))</f>
        <v>#VALUE!</v>
      </c>
      <c r="C1896" s="10">
        <f>PasteData!C1899</f>
        <v>0</v>
      </c>
      <c r="D1896" s="10">
        <f t="shared" si="146"/>
        <v>5.75</v>
      </c>
      <c r="E1896">
        <f t="shared" si="149"/>
        <v>1</v>
      </c>
      <c r="F1896">
        <f t="shared" si="150"/>
        <v>5.75</v>
      </c>
      <c r="G1896" s="12" t="str">
        <f t="shared" si="147"/>
        <v>Insufficient Data</v>
      </c>
      <c r="H1896" s="13" t="str">
        <f t="shared" si="148"/>
        <v>No Data</v>
      </c>
      <c r="I1896" s="10">
        <f>PasteData!G1899</f>
        <v>0</v>
      </c>
      <c r="J1896" s="10">
        <f>PasteData!H1899</f>
        <v>0</v>
      </c>
    </row>
    <row r="1897" spans="1:10" x14ac:dyDescent="0.3">
      <c r="A1897" s="10" t="str">
        <f>LEFT(PasteData!A1900,19)</f>
        <v/>
      </c>
      <c r="B1897" s="11" t="e">
        <f>IF(PasteData!$U$1="Eastern Daylight Time",View!A1897-(4/24),IF(OR(PasteData!$U$1="Eastern Standard Time",PasteData!$U$1="Central Daylight Time"),View!A1897-(5/24),IF(OR(PasteData!$U$1="Central Standard Time",PasteData!$U$1="Mountain Daylight Time"),View!A1897-(6/24),IF(OR(PasteData!$U$1="Mountain Standard Time",PasteData!$U$1="Pacific Daylight Time"),View!A1897-(7/24),IF(OR(PasteData!$U$1="Pacific Standard Time",PasteData!$U$1="Alaska Daylight Time"),View!A1897-(8/24),IF(PasteData!$U$1="Alaska Standard Time",View!A1897-(9/24),""))))))</f>
        <v>#VALUE!</v>
      </c>
      <c r="C1897" s="10">
        <f>PasteData!C1900</f>
        <v>0</v>
      </c>
      <c r="D1897" s="10">
        <f t="shared" si="146"/>
        <v>5.75</v>
      </c>
      <c r="E1897">
        <f t="shared" si="149"/>
        <v>1</v>
      </c>
      <c r="F1897">
        <f t="shared" si="150"/>
        <v>5.75</v>
      </c>
      <c r="G1897" s="12" t="str">
        <f t="shared" si="147"/>
        <v>Insufficient Data</v>
      </c>
      <c r="H1897" s="13" t="str">
        <f t="shared" si="148"/>
        <v>No Data</v>
      </c>
      <c r="I1897" s="10">
        <f>PasteData!G1900</f>
        <v>0</v>
      </c>
      <c r="J1897" s="10">
        <f>PasteData!H1900</f>
        <v>0</v>
      </c>
    </row>
    <row r="1898" spans="1:10" x14ac:dyDescent="0.3">
      <c r="A1898" s="10" t="str">
        <f>LEFT(PasteData!A1901,19)</f>
        <v/>
      </c>
      <c r="B1898" s="11" t="e">
        <f>IF(PasteData!$U$1="Eastern Daylight Time",View!A1898-(4/24),IF(OR(PasteData!$U$1="Eastern Standard Time",PasteData!$U$1="Central Daylight Time"),View!A1898-(5/24),IF(OR(PasteData!$U$1="Central Standard Time",PasteData!$U$1="Mountain Daylight Time"),View!A1898-(6/24),IF(OR(PasteData!$U$1="Mountain Standard Time",PasteData!$U$1="Pacific Daylight Time"),View!A1898-(7/24),IF(OR(PasteData!$U$1="Pacific Standard Time",PasteData!$U$1="Alaska Daylight Time"),View!A1898-(8/24),IF(PasteData!$U$1="Alaska Standard Time",View!A1898-(9/24),""))))))</f>
        <v>#VALUE!</v>
      </c>
      <c r="C1898" s="10">
        <f>PasteData!C1901</f>
        <v>0</v>
      </c>
      <c r="D1898" s="10">
        <f t="shared" si="146"/>
        <v>5.75</v>
      </c>
      <c r="E1898">
        <f t="shared" si="149"/>
        <v>1</v>
      </c>
      <c r="F1898">
        <f t="shared" si="150"/>
        <v>5.75</v>
      </c>
      <c r="G1898" s="12" t="str">
        <f t="shared" si="147"/>
        <v>Insufficient Data</v>
      </c>
      <c r="H1898" s="13" t="str">
        <f t="shared" si="148"/>
        <v>No Data</v>
      </c>
      <c r="I1898" s="10">
        <f>PasteData!G1901</f>
        <v>0</v>
      </c>
      <c r="J1898" s="10">
        <f>PasteData!H1901</f>
        <v>0</v>
      </c>
    </row>
    <row r="1899" spans="1:10" x14ac:dyDescent="0.3">
      <c r="A1899" s="10" t="str">
        <f>LEFT(PasteData!A1902,19)</f>
        <v/>
      </c>
      <c r="B1899" s="11" t="e">
        <f>IF(PasteData!$U$1="Eastern Daylight Time",View!A1899-(4/24),IF(OR(PasteData!$U$1="Eastern Standard Time",PasteData!$U$1="Central Daylight Time"),View!A1899-(5/24),IF(OR(PasteData!$U$1="Central Standard Time",PasteData!$U$1="Mountain Daylight Time"),View!A1899-(6/24),IF(OR(PasteData!$U$1="Mountain Standard Time",PasteData!$U$1="Pacific Daylight Time"),View!A1899-(7/24),IF(OR(PasteData!$U$1="Pacific Standard Time",PasteData!$U$1="Alaska Daylight Time"),View!A1899-(8/24),IF(PasteData!$U$1="Alaska Standard Time",View!A1899-(9/24),""))))))</f>
        <v>#VALUE!</v>
      </c>
      <c r="C1899" s="10">
        <f>PasteData!C1902</f>
        <v>0</v>
      </c>
      <c r="D1899" s="10">
        <f t="shared" si="146"/>
        <v>5.75</v>
      </c>
      <c r="E1899">
        <f t="shared" si="149"/>
        <v>1</v>
      </c>
      <c r="F1899">
        <f t="shared" si="150"/>
        <v>5.75</v>
      </c>
      <c r="G1899" s="12" t="str">
        <f t="shared" si="147"/>
        <v>Insufficient Data</v>
      </c>
      <c r="H1899" s="13" t="str">
        <f t="shared" si="148"/>
        <v>No Data</v>
      </c>
      <c r="I1899" s="10">
        <f>PasteData!G1902</f>
        <v>0</v>
      </c>
      <c r="J1899" s="10">
        <f>PasteData!H1902</f>
        <v>0</v>
      </c>
    </row>
    <row r="1900" spans="1:10" x14ac:dyDescent="0.3">
      <c r="A1900" s="10" t="str">
        <f>LEFT(PasteData!A1903,19)</f>
        <v/>
      </c>
      <c r="B1900" s="11" t="e">
        <f>IF(PasteData!$U$1="Eastern Daylight Time",View!A1900-(4/24),IF(OR(PasteData!$U$1="Eastern Standard Time",PasteData!$U$1="Central Daylight Time"),View!A1900-(5/24),IF(OR(PasteData!$U$1="Central Standard Time",PasteData!$U$1="Mountain Daylight Time"),View!A1900-(6/24),IF(OR(PasteData!$U$1="Mountain Standard Time",PasteData!$U$1="Pacific Daylight Time"),View!A1900-(7/24),IF(OR(PasteData!$U$1="Pacific Standard Time",PasteData!$U$1="Alaska Daylight Time"),View!A1900-(8/24),IF(PasteData!$U$1="Alaska Standard Time",View!A1900-(9/24),""))))))</f>
        <v>#VALUE!</v>
      </c>
      <c r="C1900" s="10">
        <f>PasteData!C1903</f>
        <v>0</v>
      </c>
      <c r="D1900" s="10">
        <f t="shared" si="146"/>
        <v>5.75</v>
      </c>
      <c r="E1900">
        <f t="shared" si="149"/>
        <v>1</v>
      </c>
      <c r="F1900">
        <f t="shared" si="150"/>
        <v>5.75</v>
      </c>
      <c r="G1900" s="12" t="str">
        <f t="shared" si="147"/>
        <v>Insufficient Data</v>
      </c>
      <c r="H1900" s="13" t="str">
        <f t="shared" si="148"/>
        <v>No Data</v>
      </c>
      <c r="I1900" s="10">
        <f>PasteData!G1903</f>
        <v>0</v>
      </c>
      <c r="J1900" s="10">
        <f>PasteData!H1903</f>
        <v>0</v>
      </c>
    </row>
    <row r="1901" spans="1:10" x14ac:dyDescent="0.3">
      <c r="A1901" s="10" t="str">
        <f>LEFT(PasteData!A1904,19)</f>
        <v/>
      </c>
      <c r="B1901" s="11" t="e">
        <f>IF(PasteData!$U$1="Eastern Daylight Time",View!A1901-(4/24),IF(OR(PasteData!$U$1="Eastern Standard Time",PasteData!$U$1="Central Daylight Time"),View!A1901-(5/24),IF(OR(PasteData!$U$1="Central Standard Time",PasteData!$U$1="Mountain Daylight Time"),View!A1901-(6/24),IF(OR(PasteData!$U$1="Mountain Standard Time",PasteData!$U$1="Pacific Daylight Time"),View!A1901-(7/24),IF(OR(PasteData!$U$1="Pacific Standard Time",PasteData!$U$1="Alaska Daylight Time"),View!A1901-(8/24),IF(PasteData!$U$1="Alaska Standard Time",View!A1901-(9/24),""))))))</f>
        <v>#VALUE!</v>
      </c>
      <c r="C1901" s="10">
        <f>PasteData!C1904</f>
        <v>0</v>
      </c>
      <c r="D1901" s="10">
        <f t="shared" si="146"/>
        <v>5.75</v>
      </c>
      <c r="E1901">
        <f t="shared" si="149"/>
        <v>1</v>
      </c>
      <c r="F1901">
        <f t="shared" si="150"/>
        <v>5.75</v>
      </c>
      <c r="G1901" s="12" t="str">
        <f t="shared" si="147"/>
        <v>Insufficient Data</v>
      </c>
      <c r="H1901" s="13" t="str">
        <f t="shared" si="148"/>
        <v>No Data</v>
      </c>
      <c r="I1901" s="10">
        <f>PasteData!G1904</f>
        <v>0</v>
      </c>
      <c r="J1901" s="10">
        <f>PasteData!H1904</f>
        <v>0</v>
      </c>
    </row>
    <row r="1902" spans="1:10" x14ac:dyDescent="0.3">
      <c r="A1902" s="10" t="str">
        <f>LEFT(PasteData!A1905,19)</f>
        <v/>
      </c>
      <c r="B1902" s="11" t="e">
        <f>IF(PasteData!$U$1="Eastern Daylight Time",View!A1902-(4/24),IF(OR(PasteData!$U$1="Eastern Standard Time",PasteData!$U$1="Central Daylight Time"),View!A1902-(5/24),IF(OR(PasteData!$U$1="Central Standard Time",PasteData!$U$1="Mountain Daylight Time"),View!A1902-(6/24),IF(OR(PasteData!$U$1="Mountain Standard Time",PasteData!$U$1="Pacific Daylight Time"),View!A1902-(7/24),IF(OR(PasteData!$U$1="Pacific Standard Time",PasteData!$U$1="Alaska Daylight Time"),View!A1902-(8/24),IF(PasteData!$U$1="Alaska Standard Time",View!A1902-(9/24),""))))))</f>
        <v>#VALUE!</v>
      </c>
      <c r="C1902" s="10">
        <f>PasteData!C1905</f>
        <v>0</v>
      </c>
      <c r="D1902" s="10">
        <f t="shared" si="146"/>
        <v>5.75</v>
      </c>
      <c r="E1902">
        <f t="shared" si="149"/>
        <v>1</v>
      </c>
      <c r="F1902">
        <f t="shared" si="150"/>
        <v>5.75</v>
      </c>
      <c r="G1902" s="12" t="str">
        <f t="shared" si="147"/>
        <v>Insufficient Data</v>
      </c>
      <c r="H1902" s="13" t="str">
        <f t="shared" si="148"/>
        <v>No Data</v>
      </c>
      <c r="I1902" s="10">
        <f>PasteData!G1905</f>
        <v>0</v>
      </c>
      <c r="J1902" s="10">
        <f>PasteData!H1905</f>
        <v>0</v>
      </c>
    </row>
    <row r="1903" spans="1:10" x14ac:dyDescent="0.3">
      <c r="A1903" s="10" t="str">
        <f>LEFT(PasteData!A1906,19)</f>
        <v/>
      </c>
      <c r="B1903" s="11" t="e">
        <f>IF(PasteData!$U$1="Eastern Daylight Time",View!A1903-(4/24),IF(OR(PasteData!$U$1="Eastern Standard Time",PasteData!$U$1="Central Daylight Time"),View!A1903-(5/24),IF(OR(PasteData!$U$1="Central Standard Time",PasteData!$U$1="Mountain Daylight Time"),View!A1903-(6/24),IF(OR(PasteData!$U$1="Mountain Standard Time",PasteData!$U$1="Pacific Daylight Time"),View!A1903-(7/24),IF(OR(PasteData!$U$1="Pacific Standard Time",PasteData!$U$1="Alaska Daylight Time"),View!A1903-(8/24),IF(PasteData!$U$1="Alaska Standard Time",View!A1903-(9/24),""))))))</f>
        <v>#VALUE!</v>
      </c>
      <c r="C1903" s="10">
        <f>PasteData!C1906</f>
        <v>0</v>
      </c>
      <c r="D1903" s="10">
        <f t="shared" si="146"/>
        <v>5.75</v>
      </c>
      <c r="E1903">
        <f t="shared" si="149"/>
        <v>1</v>
      </c>
      <c r="F1903">
        <f t="shared" si="150"/>
        <v>5.75</v>
      </c>
      <c r="G1903" s="12" t="str">
        <f t="shared" si="147"/>
        <v>Insufficient Data</v>
      </c>
      <c r="H1903" s="13" t="str">
        <f t="shared" si="148"/>
        <v>No Data</v>
      </c>
      <c r="I1903" s="10">
        <f>PasteData!G1906</f>
        <v>0</v>
      </c>
      <c r="J1903" s="10">
        <f>PasteData!H1906</f>
        <v>0</v>
      </c>
    </row>
    <row r="1904" spans="1:10" x14ac:dyDescent="0.3">
      <c r="A1904" s="10" t="str">
        <f>LEFT(PasteData!A1907,19)</f>
        <v/>
      </c>
      <c r="B1904" s="11" t="e">
        <f>IF(PasteData!$U$1="Eastern Daylight Time",View!A1904-(4/24),IF(OR(PasteData!$U$1="Eastern Standard Time",PasteData!$U$1="Central Daylight Time"),View!A1904-(5/24),IF(OR(PasteData!$U$1="Central Standard Time",PasteData!$U$1="Mountain Daylight Time"),View!A1904-(6/24),IF(OR(PasteData!$U$1="Mountain Standard Time",PasteData!$U$1="Pacific Daylight Time"),View!A1904-(7/24),IF(OR(PasteData!$U$1="Pacific Standard Time",PasteData!$U$1="Alaska Daylight Time"),View!A1904-(8/24),IF(PasteData!$U$1="Alaska Standard Time",View!A1904-(9/24),""))))))</f>
        <v>#VALUE!</v>
      </c>
      <c r="C1904" s="10">
        <f>PasteData!C1907</f>
        <v>0</v>
      </c>
      <c r="D1904" s="10">
        <f t="shared" si="146"/>
        <v>5.75</v>
      </c>
      <c r="E1904">
        <f t="shared" si="149"/>
        <v>1</v>
      </c>
      <c r="F1904">
        <f t="shared" si="150"/>
        <v>5.75</v>
      </c>
      <c r="G1904" s="12" t="str">
        <f t="shared" si="147"/>
        <v>Insufficient Data</v>
      </c>
      <c r="H1904" s="13" t="str">
        <f t="shared" si="148"/>
        <v>No Data</v>
      </c>
      <c r="I1904" s="10">
        <f>PasteData!G1907</f>
        <v>0</v>
      </c>
      <c r="J1904" s="10">
        <f>PasteData!H1907</f>
        <v>0</v>
      </c>
    </row>
    <row r="1905" spans="1:10" x14ac:dyDescent="0.3">
      <c r="A1905" s="10" t="str">
        <f>LEFT(PasteData!A1908,19)</f>
        <v/>
      </c>
      <c r="B1905" s="11" t="e">
        <f>IF(PasteData!$U$1="Eastern Daylight Time",View!A1905-(4/24),IF(OR(PasteData!$U$1="Eastern Standard Time",PasteData!$U$1="Central Daylight Time"),View!A1905-(5/24),IF(OR(PasteData!$U$1="Central Standard Time",PasteData!$U$1="Mountain Daylight Time"),View!A1905-(6/24),IF(OR(PasteData!$U$1="Mountain Standard Time",PasteData!$U$1="Pacific Daylight Time"),View!A1905-(7/24),IF(OR(PasteData!$U$1="Pacific Standard Time",PasteData!$U$1="Alaska Daylight Time"),View!A1905-(8/24),IF(PasteData!$U$1="Alaska Standard Time",View!A1905-(9/24),""))))))</f>
        <v>#VALUE!</v>
      </c>
      <c r="C1905" s="10">
        <f>PasteData!C1908</f>
        <v>0</v>
      </c>
      <c r="D1905" s="10">
        <f t="shared" si="146"/>
        <v>5.75</v>
      </c>
      <c r="E1905">
        <f t="shared" si="149"/>
        <v>1</v>
      </c>
      <c r="F1905">
        <f t="shared" si="150"/>
        <v>5.75</v>
      </c>
      <c r="G1905" s="12" t="str">
        <f t="shared" si="147"/>
        <v>Insufficient Data</v>
      </c>
      <c r="H1905" s="13" t="str">
        <f t="shared" si="148"/>
        <v>No Data</v>
      </c>
      <c r="I1905" s="10">
        <f>PasteData!G1908</f>
        <v>0</v>
      </c>
      <c r="J1905" s="10">
        <f>PasteData!H1908</f>
        <v>0</v>
      </c>
    </row>
    <row r="1906" spans="1:10" x14ac:dyDescent="0.3">
      <c r="A1906" s="10" t="str">
        <f>LEFT(PasteData!A1909,19)</f>
        <v/>
      </c>
      <c r="B1906" s="11" t="e">
        <f>IF(PasteData!$U$1="Eastern Daylight Time",View!A1906-(4/24),IF(OR(PasteData!$U$1="Eastern Standard Time",PasteData!$U$1="Central Daylight Time"),View!A1906-(5/24),IF(OR(PasteData!$U$1="Central Standard Time",PasteData!$U$1="Mountain Daylight Time"),View!A1906-(6/24),IF(OR(PasteData!$U$1="Mountain Standard Time",PasteData!$U$1="Pacific Daylight Time"),View!A1906-(7/24),IF(OR(PasteData!$U$1="Pacific Standard Time",PasteData!$U$1="Alaska Daylight Time"),View!A1906-(8/24),IF(PasteData!$U$1="Alaska Standard Time",View!A1906-(9/24),""))))))</f>
        <v>#VALUE!</v>
      </c>
      <c r="C1906" s="10">
        <f>PasteData!C1909</f>
        <v>0</v>
      </c>
      <c r="D1906" s="10">
        <f t="shared" si="146"/>
        <v>5.75</v>
      </c>
      <c r="E1906">
        <f t="shared" si="149"/>
        <v>1</v>
      </c>
      <c r="F1906">
        <f t="shared" si="150"/>
        <v>5.75</v>
      </c>
      <c r="G1906" s="12" t="str">
        <f t="shared" si="147"/>
        <v>Insufficient Data</v>
      </c>
      <c r="H1906" s="13" t="str">
        <f t="shared" si="148"/>
        <v>No Data</v>
      </c>
      <c r="I1906" s="10">
        <f>PasteData!G1909</f>
        <v>0</v>
      </c>
      <c r="J1906" s="10">
        <f>PasteData!H1909</f>
        <v>0</v>
      </c>
    </row>
    <row r="1907" spans="1:10" x14ac:dyDescent="0.3">
      <c r="A1907" s="10" t="str">
        <f>LEFT(PasteData!A1910,19)</f>
        <v/>
      </c>
      <c r="B1907" s="11" t="e">
        <f>IF(PasteData!$U$1="Eastern Daylight Time",View!A1907-(4/24),IF(OR(PasteData!$U$1="Eastern Standard Time",PasteData!$U$1="Central Daylight Time"),View!A1907-(5/24),IF(OR(PasteData!$U$1="Central Standard Time",PasteData!$U$1="Mountain Daylight Time"),View!A1907-(6/24),IF(OR(PasteData!$U$1="Mountain Standard Time",PasteData!$U$1="Pacific Daylight Time"),View!A1907-(7/24),IF(OR(PasteData!$U$1="Pacific Standard Time",PasteData!$U$1="Alaska Daylight Time"),View!A1907-(8/24),IF(PasteData!$U$1="Alaska Standard Time",View!A1907-(9/24),""))))))</f>
        <v>#VALUE!</v>
      </c>
      <c r="C1907" s="10">
        <f>PasteData!C1910</f>
        <v>0</v>
      </c>
      <c r="D1907" s="10">
        <f t="shared" si="146"/>
        <v>5.75</v>
      </c>
      <c r="E1907">
        <f t="shared" si="149"/>
        <v>1</v>
      </c>
      <c r="F1907">
        <f t="shared" si="150"/>
        <v>5.75</v>
      </c>
      <c r="G1907" s="12" t="str">
        <f t="shared" si="147"/>
        <v>Insufficient Data</v>
      </c>
      <c r="H1907" s="13" t="str">
        <f t="shared" si="148"/>
        <v>No Data</v>
      </c>
      <c r="I1907" s="10">
        <f>PasteData!G1910</f>
        <v>0</v>
      </c>
      <c r="J1907" s="10">
        <f>PasteData!H1910</f>
        <v>0</v>
      </c>
    </row>
    <row r="1908" spans="1:10" x14ac:dyDescent="0.3">
      <c r="A1908" s="10" t="str">
        <f>LEFT(PasteData!A1911,19)</f>
        <v/>
      </c>
      <c r="B1908" s="11" t="e">
        <f>IF(PasteData!$U$1="Eastern Daylight Time",View!A1908-(4/24),IF(OR(PasteData!$U$1="Eastern Standard Time",PasteData!$U$1="Central Daylight Time"),View!A1908-(5/24),IF(OR(PasteData!$U$1="Central Standard Time",PasteData!$U$1="Mountain Daylight Time"),View!A1908-(6/24),IF(OR(PasteData!$U$1="Mountain Standard Time",PasteData!$U$1="Pacific Daylight Time"),View!A1908-(7/24),IF(OR(PasteData!$U$1="Pacific Standard Time",PasteData!$U$1="Alaska Daylight Time"),View!A1908-(8/24),IF(PasteData!$U$1="Alaska Standard Time",View!A1908-(9/24),""))))))</f>
        <v>#VALUE!</v>
      </c>
      <c r="C1908" s="10">
        <f>PasteData!C1911</f>
        <v>0</v>
      </c>
      <c r="D1908" s="10">
        <f t="shared" si="146"/>
        <v>5.75</v>
      </c>
      <c r="E1908">
        <f t="shared" si="149"/>
        <v>1</v>
      </c>
      <c r="F1908">
        <f t="shared" si="150"/>
        <v>5.75</v>
      </c>
      <c r="G1908" s="12" t="str">
        <f t="shared" si="147"/>
        <v>Insufficient Data</v>
      </c>
      <c r="H1908" s="13" t="str">
        <f t="shared" si="148"/>
        <v>No Data</v>
      </c>
      <c r="I1908" s="10">
        <f>PasteData!G1911</f>
        <v>0</v>
      </c>
      <c r="J1908" s="10">
        <f>PasteData!H1911</f>
        <v>0</v>
      </c>
    </row>
    <row r="1909" spans="1:10" x14ac:dyDescent="0.3">
      <c r="A1909" s="10" t="str">
        <f>LEFT(PasteData!A1912,19)</f>
        <v/>
      </c>
      <c r="B1909" s="11" t="e">
        <f>IF(PasteData!$U$1="Eastern Daylight Time",View!A1909-(4/24),IF(OR(PasteData!$U$1="Eastern Standard Time",PasteData!$U$1="Central Daylight Time"),View!A1909-(5/24),IF(OR(PasteData!$U$1="Central Standard Time",PasteData!$U$1="Mountain Daylight Time"),View!A1909-(6/24),IF(OR(PasteData!$U$1="Mountain Standard Time",PasteData!$U$1="Pacific Daylight Time"),View!A1909-(7/24),IF(OR(PasteData!$U$1="Pacific Standard Time",PasteData!$U$1="Alaska Daylight Time"),View!A1909-(8/24),IF(PasteData!$U$1="Alaska Standard Time",View!A1909-(9/24),""))))))</f>
        <v>#VALUE!</v>
      </c>
      <c r="C1909" s="10">
        <f>PasteData!C1912</f>
        <v>0</v>
      </c>
      <c r="D1909" s="10">
        <f t="shared" si="146"/>
        <v>5.75</v>
      </c>
      <c r="E1909">
        <f t="shared" si="149"/>
        <v>1</v>
      </c>
      <c r="F1909">
        <f t="shared" si="150"/>
        <v>5.75</v>
      </c>
      <c r="G1909" s="12" t="str">
        <f t="shared" si="147"/>
        <v>Insufficient Data</v>
      </c>
      <c r="H1909" s="13" t="str">
        <f t="shared" si="148"/>
        <v>No Data</v>
      </c>
      <c r="I1909" s="10">
        <f>PasteData!G1912</f>
        <v>0</v>
      </c>
      <c r="J1909" s="10">
        <f>PasteData!H1912</f>
        <v>0</v>
      </c>
    </row>
    <row r="1910" spans="1:10" x14ac:dyDescent="0.3">
      <c r="A1910" s="10" t="str">
        <f>LEFT(PasteData!A1913,19)</f>
        <v/>
      </c>
      <c r="B1910" s="11" t="e">
        <f>IF(PasteData!$U$1="Eastern Daylight Time",View!A1910-(4/24),IF(OR(PasteData!$U$1="Eastern Standard Time",PasteData!$U$1="Central Daylight Time"),View!A1910-(5/24),IF(OR(PasteData!$U$1="Central Standard Time",PasteData!$U$1="Mountain Daylight Time"),View!A1910-(6/24),IF(OR(PasteData!$U$1="Mountain Standard Time",PasteData!$U$1="Pacific Daylight Time"),View!A1910-(7/24),IF(OR(PasteData!$U$1="Pacific Standard Time",PasteData!$U$1="Alaska Daylight Time"),View!A1910-(8/24),IF(PasteData!$U$1="Alaska Standard Time",View!A1910-(9/24),""))))))</f>
        <v>#VALUE!</v>
      </c>
      <c r="C1910" s="10">
        <f>PasteData!C1913</f>
        <v>0</v>
      </c>
      <c r="D1910" s="10">
        <f t="shared" si="146"/>
        <v>5.75</v>
      </c>
      <c r="E1910">
        <f t="shared" si="149"/>
        <v>1</v>
      </c>
      <c r="F1910">
        <f t="shared" si="150"/>
        <v>5.75</v>
      </c>
      <c r="G1910" s="12" t="str">
        <f t="shared" si="147"/>
        <v>Insufficient Data</v>
      </c>
      <c r="H1910" s="13" t="str">
        <f t="shared" si="148"/>
        <v>No Data</v>
      </c>
      <c r="I1910" s="10">
        <f>PasteData!G1913</f>
        <v>0</v>
      </c>
      <c r="J1910" s="10">
        <f>PasteData!H1913</f>
        <v>0</v>
      </c>
    </row>
    <row r="1911" spans="1:10" x14ac:dyDescent="0.3">
      <c r="A1911" s="10" t="str">
        <f>LEFT(PasteData!A1914,19)</f>
        <v/>
      </c>
      <c r="B1911" s="11" t="e">
        <f>IF(PasteData!$U$1="Eastern Daylight Time",View!A1911-(4/24),IF(OR(PasteData!$U$1="Eastern Standard Time",PasteData!$U$1="Central Daylight Time"),View!A1911-(5/24),IF(OR(PasteData!$U$1="Central Standard Time",PasteData!$U$1="Mountain Daylight Time"),View!A1911-(6/24),IF(OR(PasteData!$U$1="Mountain Standard Time",PasteData!$U$1="Pacific Daylight Time"),View!A1911-(7/24),IF(OR(PasteData!$U$1="Pacific Standard Time",PasteData!$U$1="Alaska Daylight Time"),View!A1911-(8/24),IF(PasteData!$U$1="Alaska Standard Time",View!A1911-(9/24),""))))))</f>
        <v>#VALUE!</v>
      </c>
      <c r="C1911" s="10">
        <f>PasteData!C1914</f>
        <v>0</v>
      </c>
      <c r="D1911" s="10">
        <f t="shared" si="146"/>
        <v>5.75</v>
      </c>
      <c r="E1911">
        <f t="shared" si="149"/>
        <v>1</v>
      </c>
      <c r="F1911">
        <f t="shared" si="150"/>
        <v>5.75</v>
      </c>
      <c r="G1911" s="12" t="str">
        <f t="shared" si="147"/>
        <v>Insufficient Data</v>
      </c>
      <c r="H1911" s="13" t="str">
        <f t="shared" si="148"/>
        <v>No Data</v>
      </c>
      <c r="I1911" s="10">
        <f>PasteData!G1914</f>
        <v>0</v>
      </c>
      <c r="J1911" s="10">
        <f>PasteData!H1914</f>
        <v>0</v>
      </c>
    </row>
    <row r="1912" spans="1:10" x14ac:dyDescent="0.3">
      <c r="A1912" s="10" t="str">
        <f>LEFT(PasteData!A1915,19)</f>
        <v/>
      </c>
      <c r="B1912" s="11" t="e">
        <f>IF(PasteData!$U$1="Eastern Daylight Time",View!A1912-(4/24),IF(OR(PasteData!$U$1="Eastern Standard Time",PasteData!$U$1="Central Daylight Time"),View!A1912-(5/24),IF(OR(PasteData!$U$1="Central Standard Time",PasteData!$U$1="Mountain Daylight Time"),View!A1912-(6/24),IF(OR(PasteData!$U$1="Mountain Standard Time",PasteData!$U$1="Pacific Daylight Time"),View!A1912-(7/24),IF(OR(PasteData!$U$1="Pacific Standard Time",PasteData!$U$1="Alaska Daylight Time"),View!A1912-(8/24),IF(PasteData!$U$1="Alaska Standard Time",View!A1912-(9/24),""))))))</f>
        <v>#VALUE!</v>
      </c>
      <c r="C1912" s="10">
        <f>PasteData!C1915</f>
        <v>0</v>
      </c>
      <c r="D1912" s="10">
        <f t="shared" si="146"/>
        <v>5.75</v>
      </c>
      <c r="E1912">
        <f t="shared" si="149"/>
        <v>1</v>
      </c>
      <c r="F1912">
        <f t="shared" si="150"/>
        <v>5.75</v>
      </c>
      <c r="G1912" s="12" t="str">
        <f t="shared" si="147"/>
        <v>Insufficient Data</v>
      </c>
      <c r="H1912" s="13" t="str">
        <f t="shared" si="148"/>
        <v>No Data</v>
      </c>
      <c r="I1912" s="10">
        <f>PasteData!G1915</f>
        <v>0</v>
      </c>
      <c r="J1912" s="10">
        <f>PasteData!H1915</f>
        <v>0</v>
      </c>
    </row>
    <row r="1913" spans="1:10" x14ac:dyDescent="0.3">
      <c r="A1913" s="10" t="str">
        <f>LEFT(PasteData!A1916,19)</f>
        <v/>
      </c>
      <c r="B1913" s="11" t="e">
        <f>IF(PasteData!$U$1="Eastern Daylight Time",View!A1913-(4/24),IF(OR(PasteData!$U$1="Eastern Standard Time",PasteData!$U$1="Central Daylight Time"),View!A1913-(5/24),IF(OR(PasteData!$U$1="Central Standard Time",PasteData!$U$1="Mountain Daylight Time"),View!A1913-(6/24),IF(OR(PasteData!$U$1="Mountain Standard Time",PasteData!$U$1="Pacific Daylight Time"),View!A1913-(7/24),IF(OR(PasteData!$U$1="Pacific Standard Time",PasteData!$U$1="Alaska Daylight Time"),View!A1913-(8/24),IF(PasteData!$U$1="Alaska Standard Time",View!A1913-(9/24),""))))))</f>
        <v>#VALUE!</v>
      </c>
      <c r="C1913" s="10">
        <f>PasteData!C1916</f>
        <v>0</v>
      </c>
      <c r="D1913" s="10">
        <f t="shared" si="146"/>
        <v>5.75</v>
      </c>
      <c r="E1913">
        <f t="shared" si="149"/>
        <v>1</v>
      </c>
      <c r="F1913">
        <f t="shared" si="150"/>
        <v>5.75</v>
      </c>
      <c r="G1913" s="12" t="str">
        <f t="shared" si="147"/>
        <v>Insufficient Data</v>
      </c>
      <c r="H1913" s="13" t="str">
        <f t="shared" si="148"/>
        <v>No Data</v>
      </c>
      <c r="I1913" s="10">
        <f>PasteData!G1916</f>
        <v>0</v>
      </c>
      <c r="J1913" s="10">
        <f>PasteData!H1916</f>
        <v>0</v>
      </c>
    </row>
    <row r="1914" spans="1:10" x14ac:dyDescent="0.3">
      <c r="A1914" s="10" t="str">
        <f>LEFT(PasteData!A1917,19)</f>
        <v/>
      </c>
      <c r="B1914" s="11" t="e">
        <f>IF(PasteData!$U$1="Eastern Daylight Time",View!A1914-(4/24),IF(OR(PasteData!$U$1="Eastern Standard Time",PasteData!$U$1="Central Daylight Time"),View!A1914-(5/24),IF(OR(PasteData!$U$1="Central Standard Time",PasteData!$U$1="Mountain Daylight Time"),View!A1914-(6/24),IF(OR(PasteData!$U$1="Mountain Standard Time",PasteData!$U$1="Pacific Daylight Time"),View!A1914-(7/24),IF(OR(PasteData!$U$1="Pacific Standard Time",PasteData!$U$1="Alaska Daylight Time"),View!A1914-(8/24),IF(PasteData!$U$1="Alaska Standard Time",View!A1914-(9/24),""))))))</f>
        <v>#VALUE!</v>
      </c>
      <c r="C1914" s="10">
        <f>PasteData!C1917</f>
        <v>0</v>
      </c>
      <c r="D1914" s="10">
        <f t="shared" si="146"/>
        <v>5.75</v>
      </c>
      <c r="E1914">
        <f t="shared" si="149"/>
        <v>1</v>
      </c>
      <c r="F1914">
        <f t="shared" si="150"/>
        <v>5.75</v>
      </c>
      <c r="G1914" s="12" t="str">
        <f t="shared" si="147"/>
        <v>Insufficient Data</v>
      </c>
      <c r="H1914" s="13" t="str">
        <f t="shared" si="148"/>
        <v>No Data</v>
      </c>
      <c r="I1914" s="10">
        <f>PasteData!G1917</f>
        <v>0</v>
      </c>
      <c r="J1914" s="10">
        <f>PasteData!H1917</f>
        <v>0</v>
      </c>
    </row>
    <row r="1915" spans="1:10" x14ac:dyDescent="0.3">
      <c r="A1915" s="10" t="str">
        <f>LEFT(PasteData!A1918,19)</f>
        <v/>
      </c>
      <c r="B1915" s="11" t="e">
        <f>IF(PasteData!$U$1="Eastern Daylight Time",View!A1915-(4/24),IF(OR(PasteData!$U$1="Eastern Standard Time",PasteData!$U$1="Central Daylight Time"),View!A1915-(5/24),IF(OR(PasteData!$U$1="Central Standard Time",PasteData!$U$1="Mountain Daylight Time"),View!A1915-(6/24),IF(OR(PasteData!$U$1="Mountain Standard Time",PasteData!$U$1="Pacific Daylight Time"),View!A1915-(7/24),IF(OR(PasteData!$U$1="Pacific Standard Time",PasteData!$U$1="Alaska Daylight Time"),View!A1915-(8/24),IF(PasteData!$U$1="Alaska Standard Time",View!A1915-(9/24),""))))))</f>
        <v>#VALUE!</v>
      </c>
      <c r="C1915" s="10">
        <f>PasteData!C1918</f>
        <v>0</v>
      </c>
      <c r="D1915" s="10">
        <f t="shared" si="146"/>
        <v>5.75</v>
      </c>
      <c r="E1915">
        <f t="shared" si="149"/>
        <v>1</v>
      </c>
      <c r="F1915">
        <f t="shared" si="150"/>
        <v>5.75</v>
      </c>
      <c r="G1915" s="12" t="str">
        <f t="shared" si="147"/>
        <v>Insufficient Data</v>
      </c>
      <c r="H1915" s="13" t="str">
        <f t="shared" si="148"/>
        <v>No Data</v>
      </c>
      <c r="I1915" s="10">
        <f>PasteData!G1918</f>
        <v>0</v>
      </c>
      <c r="J1915" s="10">
        <f>PasteData!H1918</f>
        <v>0</v>
      </c>
    </row>
    <row r="1916" spans="1:10" x14ac:dyDescent="0.3">
      <c r="A1916" s="10" t="str">
        <f>LEFT(PasteData!A1919,19)</f>
        <v/>
      </c>
      <c r="B1916" s="11" t="e">
        <f>IF(PasteData!$U$1="Eastern Daylight Time",View!A1916-(4/24),IF(OR(PasteData!$U$1="Eastern Standard Time",PasteData!$U$1="Central Daylight Time"),View!A1916-(5/24),IF(OR(PasteData!$U$1="Central Standard Time",PasteData!$U$1="Mountain Daylight Time"),View!A1916-(6/24),IF(OR(PasteData!$U$1="Mountain Standard Time",PasteData!$U$1="Pacific Daylight Time"),View!A1916-(7/24),IF(OR(PasteData!$U$1="Pacific Standard Time",PasteData!$U$1="Alaska Daylight Time"),View!A1916-(8/24),IF(PasteData!$U$1="Alaska Standard Time",View!A1916-(9/24),""))))))</f>
        <v>#VALUE!</v>
      </c>
      <c r="C1916" s="10">
        <f>PasteData!C1919</f>
        <v>0</v>
      </c>
      <c r="D1916" s="10">
        <f t="shared" si="146"/>
        <v>5.75</v>
      </c>
      <c r="E1916">
        <f t="shared" si="149"/>
        <v>1</v>
      </c>
      <c r="F1916">
        <f t="shared" si="150"/>
        <v>5.75</v>
      </c>
      <c r="G1916" s="12" t="str">
        <f t="shared" si="147"/>
        <v>Insufficient Data</v>
      </c>
      <c r="H1916" s="13" t="str">
        <f t="shared" si="148"/>
        <v>No Data</v>
      </c>
      <c r="I1916" s="10">
        <f>PasteData!G1919</f>
        <v>0</v>
      </c>
      <c r="J1916" s="10">
        <f>PasteData!H1919</f>
        <v>0</v>
      </c>
    </row>
    <row r="1917" spans="1:10" x14ac:dyDescent="0.3">
      <c r="A1917" s="10" t="str">
        <f>LEFT(PasteData!A1920,19)</f>
        <v/>
      </c>
      <c r="B1917" s="11" t="e">
        <f>IF(PasteData!$U$1="Eastern Daylight Time",View!A1917-(4/24),IF(OR(PasteData!$U$1="Eastern Standard Time",PasteData!$U$1="Central Daylight Time"),View!A1917-(5/24),IF(OR(PasteData!$U$1="Central Standard Time",PasteData!$U$1="Mountain Daylight Time"),View!A1917-(6/24),IF(OR(PasteData!$U$1="Mountain Standard Time",PasteData!$U$1="Pacific Daylight Time"),View!A1917-(7/24),IF(OR(PasteData!$U$1="Pacific Standard Time",PasteData!$U$1="Alaska Daylight Time"),View!A1917-(8/24),IF(PasteData!$U$1="Alaska Standard Time",View!A1917-(9/24),""))))))</f>
        <v>#VALUE!</v>
      </c>
      <c r="C1917" s="10">
        <f>PasteData!C1920</f>
        <v>0</v>
      </c>
      <c r="D1917" s="10">
        <f t="shared" si="146"/>
        <v>5.75</v>
      </c>
      <c r="E1917">
        <f t="shared" si="149"/>
        <v>1</v>
      </c>
      <c r="F1917">
        <f t="shared" si="150"/>
        <v>5.75</v>
      </c>
      <c r="G1917" s="12" t="str">
        <f t="shared" si="147"/>
        <v>Insufficient Data</v>
      </c>
      <c r="H1917" s="13" t="str">
        <f t="shared" si="148"/>
        <v>No Data</v>
      </c>
      <c r="I1917" s="10">
        <f>PasteData!G1920</f>
        <v>0</v>
      </c>
      <c r="J1917" s="10">
        <f>PasteData!H1920</f>
        <v>0</v>
      </c>
    </row>
    <row r="1918" spans="1:10" x14ac:dyDescent="0.3">
      <c r="A1918" s="10" t="str">
        <f>LEFT(PasteData!A1921,19)</f>
        <v/>
      </c>
      <c r="B1918" s="11" t="e">
        <f>IF(PasteData!$U$1="Eastern Daylight Time",View!A1918-(4/24),IF(OR(PasteData!$U$1="Eastern Standard Time",PasteData!$U$1="Central Daylight Time"),View!A1918-(5/24),IF(OR(PasteData!$U$1="Central Standard Time",PasteData!$U$1="Mountain Daylight Time"),View!A1918-(6/24),IF(OR(PasteData!$U$1="Mountain Standard Time",PasteData!$U$1="Pacific Daylight Time"),View!A1918-(7/24),IF(OR(PasteData!$U$1="Pacific Standard Time",PasteData!$U$1="Alaska Daylight Time"),View!A1918-(8/24),IF(PasteData!$U$1="Alaska Standard Time",View!A1918-(9/24),""))))))</f>
        <v>#VALUE!</v>
      </c>
      <c r="C1918" s="10">
        <f>PasteData!C1921</f>
        <v>0</v>
      </c>
      <c r="D1918" s="10">
        <f t="shared" si="146"/>
        <v>5.75</v>
      </c>
      <c r="E1918">
        <f t="shared" si="149"/>
        <v>1</v>
      </c>
      <c r="F1918">
        <f t="shared" si="150"/>
        <v>5.75</v>
      </c>
      <c r="G1918" s="12" t="str">
        <f t="shared" si="147"/>
        <v>Insufficient Data</v>
      </c>
      <c r="H1918" s="13" t="str">
        <f t="shared" si="148"/>
        <v>No Data</v>
      </c>
      <c r="I1918" s="10">
        <f>PasteData!G1921</f>
        <v>0</v>
      </c>
      <c r="J1918" s="10">
        <f>PasteData!H1921</f>
        <v>0</v>
      </c>
    </row>
    <row r="1919" spans="1:10" x14ac:dyDescent="0.3">
      <c r="A1919" s="10" t="str">
        <f>LEFT(PasteData!A1922,19)</f>
        <v/>
      </c>
      <c r="B1919" s="11" t="e">
        <f>IF(PasteData!$U$1="Eastern Daylight Time",View!A1919-(4/24),IF(OR(PasteData!$U$1="Eastern Standard Time",PasteData!$U$1="Central Daylight Time"),View!A1919-(5/24),IF(OR(PasteData!$U$1="Central Standard Time",PasteData!$U$1="Mountain Daylight Time"),View!A1919-(6/24),IF(OR(PasteData!$U$1="Mountain Standard Time",PasteData!$U$1="Pacific Daylight Time"),View!A1919-(7/24),IF(OR(PasteData!$U$1="Pacific Standard Time",PasteData!$U$1="Alaska Daylight Time"),View!A1919-(8/24),IF(PasteData!$U$1="Alaska Standard Time",View!A1919-(9/24),""))))))</f>
        <v>#VALUE!</v>
      </c>
      <c r="C1919" s="10">
        <f>PasteData!C1922</f>
        <v>0</v>
      </c>
      <c r="D1919" s="10">
        <f t="shared" si="146"/>
        <v>5.75</v>
      </c>
      <c r="E1919">
        <f t="shared" si="149"/>
        <v>1</v>
      </c>
      <c r="F1919">
        <f t="shared" si="150"/>
        <v>5.75</v>
      </c>
      <c r="G1919" s="12" t="str">
        <f t="shared" si="147"/>
        <v>Insufficient Data</v>
      </c>
      <c r="H1919" s="13" t="str">
        <f t="shared" si="148"/>
        <v>No Data</v>
      </c>
      <c r="I1919" s="10">
        <f>PasteData!G1922</f>
        <v>0</v>
      </c>
      <c r="J1919" s="10">
        <f>PasteData!H1922</f>
        <v>0</v>
      </c>
    </row>
    <row r="1920" spans="1:10" x14ac:dyDescent="0.3">
      <c r="A1920" s="10" t="str">
        <f>LEFT(PasteData!A1923,19)</f>
        <v/>
      </c>
      <c r="B1920" s="11" t="e">
        <f>IF(PasteData!$U$1="Eastern Daylight Time",View!A1920-(4/24),IF(OR(PasteData!$U$1="Eastern Standard Time",PasteData!$U$1="Central Daylight Time"),View!A1920-(5/24),IF(OR(PasteData!$U$1="Central Standard Time",PasteData!$U$1="Mountain Daylight Time"),View!A1920-(6/24),IF(OR(PasteData!$U$1="Mountain Standard Time",PasteData!$U$1="Pacific Daylight Time"),View!A1920-(7/24),IF(OR(PasteData!$U$1="Pacific Standard Time",PasteData!$U$1="Alaska Daylight Time"),View!A1920-(8/24),IF(PasteData!$U$1="Alaska Standard Time",View!A1920-(9/24),""))))))</f>
        <v>#VALUE!</v>
      </c>
      <c r="C1920" s="10">
        <f>PasteData!C1923</f>
        <v>0</v>
      </c>
      <c r="D1920" s="10">
        <f t="shared" si="146"/>
        <v>5.75</v>
      </c>
      <c r="E1920">
        <f t="shared" si="149"/>
        <v>1</v>
      </c>
      <c r="F1920">
        <f t="shared" si="150"/>
        <v>5.75</v>
      </c>
      <c r="G1920" s="12" t="str">
        <f t="shared" si="147"/>
        <v>Insufficient Data</v>
      </c>
      <c r="H1920" s="13" t="str">
        <f t="shared" si="148"/>
        <v>No Data</v>
      </c>
      <c r="I1920" s="10">
        <f>PasteData!G1923</f>
        <v>0</v>
      </c>
      <c r="J1920" s="10">
        <f>PasteData!H1923</f>
        <v>0</v>
      </c>
    </row>
    <row r="1921" spans="1:10" x14ac:dyDescent="0.3">
      <c r="A1921" s="10" t="str">
        <f>LEFT(PasteData!A1924,19)</f>
        <v/>
      </c>
      <c r="B1921" s="11" t="e">
        <f>IF(PasteData!$U$1="Eastern Daylight Time",View!A1921-(4/24),IF(OR(PasteData!$U$1="Eastern Standard Time",PasteData!$U$1="Central Daylight Time"),View!A1921-(5/24),IF(OR(PasteData!$U$1="Central Standard Time",PasteData!$U$1="Mountain Daylight Time"),View!A1921-(6/24),IF(OR(PasteData!$U$1="Mountain Standard Time",PasteData!$U$1="Pacific Daylight Time"),View!A1921-(7/24),IF(OR(PasteData!$U$1="Pacific Standard Time",PasteData!$U$1="Alaska Daylight Time"),View!A1921-(8/24),IF(PasteData!$U$1="Alaska Standard Time",View!A1921-(9/24),""))))))</f>
        <v>#VALUE!</v>
      </c>
      <c r="C1921" s="10">
        <f>PasteData!C1924</f>
        <v>0</v>
      </c>
      <c r="D1921" s="10">
        <f t="shared" si="146"/>
        <v>5.75</v>
      </c>
      <c r="E1921">
        <f t="shared" si="149"/>
        <v>1</v>
      </c>
      <c r="F1921">
        <f t="shared" si="150"/>
        <v>5.75</v>
      </c>
      <c r="G1921" s="12" t="str">
        <f t="shared" si="147"/>
        <v>Insufficient Data</v>
      </c>
      <c r="H1921" s="13" t="str">
        <f t="shared" si="148"/>
        <v>No Data</v>
      </c>
      <c r="I1921" s="10">
        <f>PasteData!G1924</f>
        <v>0</v>
      </c>
      <c r="J1921" s="10">
        <f>PasteData!H1924</f>
        <v>0</v>
      </c>
    </row>
    <row r="1922" spans="1:10" x14ac:dyDescent="0.3">
      <c r="A1922" s="10" t="str">
        <f>LEFT(PasteData!A1925,19)</f>
        <v/>
      </c>
      <c r="B1922" s="11" t="e">
        <f>IF(PasteData!$U$1="Eastern Daylight Time",View!A1922-(4/24),IF(OR(PasteData!$U$1="Eastern Standard Time",PasteData!$U$1="Central Daylight Time"),View!A1922-(5/24),IF(OR(PasteData!$U$1="Central Standard Time",PasteData!$U$1="Mountain Daylight Time"),View!A1922-(6/24),IF(OR(PasteData!$U$1="Mountain Standard Time",PasteData!$U$1="Pacific Daylight Time"),View!A1922-(7/24),IF(OR(PasteData!$U$1="Pacific Standard Time",PasteData!$U$1="Alaska Daylight Time"),View!A1922-(8/24),IF(PasteData!$U$1="Alaska Standard Time",View!A1922-(9/24),""))))))</f>
        <v>#VALUE!</v>
      </c>
      <c r="C1922" s="10">
        <f>PasteData!C1925</f>
        <v>0</v>
      </c>
      <c r="D1922" s="10">
        <f t="shared" ref="D1922:D1985" si="151">IF(C1922&lt;=343,0.52*C1922-0.086*J1922+5.75,(0.46*C1922)+(0.000393*(C1922)^2)+2.97)</f>
        <v>5.75</v>
      </c>
      <c r="E1922">
        <f t="shared" si="149"/>
        <v>1</v>
      </c>
      <c r="F1922">
        <f t="shared" si="150"/>
        <v>5.75</v>
      </c>
      <c r="G1922" s="12" t="str">
        <f t="shared" si="147"/>
        <v>Insufficient Data</v>
      </c>
      <c r="H1922" s="13" t="str">
        <f t="shared" si="148"/>
        <v>No Data</v>
      </c>
      <c r="I1922" s="10">
        <f>PasteData!G1925</f>
        <v>0</v>
      </c>
      <c r="J1922" s="10">
        <f>PasteData!H1925</f>
        <v>0</v>
      </c>
    </row>
    <row r="1923" spans="1:10" x14ac:dyDescent="0.3">
      <c r="A1923" s="10" t="str">
        <f>LEFT(PasteData!A1926,19)</f>
        <v/>
      </c>
      <c r="B1923" s="11" t="e">
        <f>IF(PasteData!$U$1="Eastern Daylight Time",View!A1923-(4/24),IF(OR(PasteData!$U$1="Eastern Standard Time",PasteData!$U$1="Central Daylight Time"),View!A1923-(5/24),IF(OR(PasteData!$U$1="Central Standard Time",PasteData!$U$1="Mountain Daylight Time"),View!A1923-(6/24),IF(OR(PasteData!$U$1="Mountain Standard Time",PasteData!$U$1="Pacific Daylight Time"),View!A1923-(7/24),IF(OR(PasteData!$U$1="Pacific Standard Time",PasteData!$U$1="Alaska Daylight Time"),View!A1923-(8/24),IF(PasteData!$U$1="Alaska Standard Time",View!A1923-(9/24),""))))))</f>
        <v>#VALUE!</v>
      </c>
      <c r="C1923" s="10">
        <f>PasteData!C1926</f>
        <v>0</v>
      </c>
      <c r="D1923" s="10">
        <f t="shared" si="151"/>
        <v>5.75</v>
      </c>
      <c r="E1923">
        <f t="shared" si="149"/>
        <v>1</v>
      </c>
      <c r="F1923">
        <f t="shared" si="150"/>
        <v>5.75</v>
      </c>
      <c r="G1923" s="12" t="str">
        <f t="shared" ref="G1923:G1986" si="152">IF(COUNTBLANK(A1923:A1934)&gt;=12,"Insufficient Data",ROUND(IF(AND(TRUNC(F1923,1)&gt;=0,TRUNC(F1923,1)&lt;=12),(50/12)*TRUNC(F1923,1),IF(AND(TRUNC(F1923,1)&gt;=12.1,TRUNC(F1923,1)&lt;=35.4),(49/23.3)*(TRUNC(F1923,1)-12.1)+51,IF(AND(TRUNC(F1923,1)&gt;=35.5,TRUNC(F1923,1)&lt;=55.4),(49/19.9)*(TRUNC(F1923,1)-35.5)+101,IF(AND(TRUNC(F1923,1)&gt;=55.5,TRUNC(F1923,1)&lt;=150.4),(49/94.9)*(TRUNC(F1923,1)-55.5)+151,IF(AND(TRUNC(F1923,1)&gt;=150.5,TRUNC(F1923,1)&lt;=250.4),(99/99.9)*(TRUNC(F1923,1)-150.5)+201,IF(AND(TRUNC(F1923,1)&gt;=250.5,TRUNC(F1923,1)&lt;=350.4),(99/99.9)*(TRUNC(F1923,1)-250.5)+301,IF(TRUNC(F1923,1)&gt;=350.5,(99/149.9)*(TRUNC(F1923,1)-350.5)+401,"No Data"))))))),0))</f>
        <v>Insufficient Data</v>
      </c>
      <c r="H1923" s="13" t="str">
        <f t="shared" ref="H1923:H1986" si="153">IF(ISNUMBER(G1923),IF(AND(G1923&gt;=0,G1923&lt;=50),"Good",IF(AND(G1923&gt;=50,G1923&lt;=100),"Moderate",IF(AND(G1923&gt;=101,G1923&lt;=150),"Unhealthy for Sensitive Groups",IF(AND(G1923&gt;=151,G1923&lt;=200),"Unhealthy",IF(AND(G1923&gt;=201,G1923&lt;=300),"Very Unhealthy",IF(AND(G1923&gt;=301,G1923&lt;=500),"Hazardous",IF(G1923&gt;500,"Beyond the AQI","No Data"))))))),"No Data")</f>
        <v>No Data</v>
      </c>
      <c r="I1923" s="10">
        <f>PasteData!G1926</f>
        <v>0</v>
      </c>
      <c r="J1923" s="10">
        <f>PasteData!H1926</f>
        <v>0</v>
      </c>
    </row>
    <row r="1924" spans="1:10" x14ac:dyDescent="0.3">
      <c r="A1924" s="10" t="str">
        <f>LEFT(PasteData!A1927,19)</f>
        <v/>
      </c>
      <c r="B1924" s="11" t="e">
        <f>IF(PasteData!$U$1="Eastern Daylight Time",View!A1924-(4/24),IF(OR(PasteData!$U$1="Eastern Standard Time",PasteData!$U$1="Central Daylight Time"),View!A1924-(5/24),IF(OR(PasteData!$U$1="Central Standard Time",PasteData!$U$1="Mountain Daylight Time"),View!A1924-(6/24),IF(OR(PasteData!$U$1="Mountain Standard Time",PasteData!$U$1="Pacific Daylight Time"),View!A1924-(7/24),IF(OR(PasteData!$U$1="Pacific Standard Time",PasteData!$U$1="Alaska Daylight Time"),View!A1924-(8/24),IF(PasteData!$U$1="Alaska Standard Time",View!A1924-(9/24),""))))))</f>
        <v>#VALUE!</v>
      </c>
      <c r="C1924" s="10">
        <f>PasteData!C1927</f>
        <v>0</v>
      </c>
      <c r="D1924" s="10">
        <f t="shared" si="151"/>
        <v>5.75</v>
      </c>
      <c r="E1924">
        <f t="shared" si="149"/>
        <v>1</v>
      </c>
      <c r="F1924">
        <f t="shared" si="150"/>
        <v>5.75</v>
      </c>
      <c r="G1924" s="12" t="str">
        <f t="shared" si="152"/>
        <v>Insufficient Data</v>
      </c>
      <c r="H1924" s="13" t="str">
        <f t="shared" si="153"/>
        <v>No Data</v>
      </c>
      <c r="I1924" s="10">
        <f>PasteData!G1927</f>
        <v>0</v>
      </c>
      <c r="J1924" s="10">
        <f>PasteData!H1927</f>
        <v>0</v>
      </c>
    </row>
    <row r="1925" spans="1:10" x14ac:dyDescent="0.3">
      <c r="A1925" s="10" t="str">
        <f>LEFT(PasteData!A1928,19)</f>
        <v/>
      </c>
      <c r="B1925" s="11" t="e">
        <f>IF(PasteData!$U$1="Eastern Daylight Time",View!A1925-(4/24),IF(OR(PasteData!$U$1="Eastern Standard Time",PasteData!$U$1="Central Daylight Time"),View!A1925-(5/24),IF(OR(PasteData!$U$1="Central Standard Time",PasteData!$U$1="Mountain Daylight Time"),View!A1925-(6/24),IF(OR(PasteData!$U$1="Mountain Standard Time",PasteData!$U$1="Pacific Daylight Time"),View!A1925-(7/24),IF(OR(PasteData!$U$1="Pacific Standard Time",PasteData!$U$1="Alaska Daylight Time"),View!A1925-(8/24),IF(PasteData!$U$1="Alaska Standard Time",View!A1925-(9/24),""))))))</f>
        <v>#VALUE!</v>
      </c>
      <c r="C1925" s="10">
        <f>PasteData!C1928</f>
        <v>0</v>
      </c>
      <c r="D1925" s="10">
        <f t="shared" si="151"/>
        <v>5.75</v>
      </c>
      <c r="E1925">
        <f t="shared" si="149"/>
        <v>1</v>
      </c>
      <c r="F1925">
        <f t="shared" si="150"/>
        <v>5.75</v>
      </c>
      <c r="G1925" s="12" t="str">
        <f t="shared" si="152"/>
        <v>Insufficient Data</v>
      </c>
      <c r="H1925" s="13" t="str">
        <f t="shared" si="153"/>
        <v>No Data</v>
      </c>
      <c r="I1925" s="10">
        <f>PasteData!G1928</f>
        <v>0</v>
      </c>
      <c r="J1925" s="10">
        <f>PasteData!H1928</f>
        <v>0</v>
      </c>
    </row>
    <row r="1926" spans="1:10" x14ac:dyDescent="0.3">
      <c r="A1926" s="10" t="str">
        <f>LEFT(PasteData!A1929,19)</f>
        <v/>
      </c>
      <c r="B1926" s="11" t="e">
        <f>IF(PasteData!$U$1="Eastern Daylight Time",View!A1926-(4/24),IF(OR(PasteData!$U$1="Eastern Standard Time",PasteData!$U$1="Central Daylight Time"),View!A1926-(5/24),IF(OR(PasteData!$U$1="Central Standard Time",PasteData!$U$1="Mountain Daylight Time"),View!A1926-(6/24),IF(OR(PasteData!$U$1="Mountain Standard Time",PasteData!$U$1="Pacific Daylight Time"),View!A1926-(7/24),IF(OR(PasteData!$U$1="Pacific Standard Time",PasteData!$U$1="Alaska Daylight Time"),View!A1926-(8/24),IF(PasteData!$U$1="Alaska Standard Time",View!A1926-(9/24),""))))))</f>
        <v>#VALUE!</v>
      </c>
      <c r="C1926" s="10">
        <f>PasteData!C1929</f>
        <v>0</v>
      </c>
      <c r="D1926" s="10">
        <f t="shared" si="151"/>
        <v>5.75</v>
      </c>
      <c r="E1926">
        <f t="shared" si="149"/>
        <v>1</v>
      </c>
      <c r="F1926">
        <f t="shared" si="150"/>
        <v>5.75</v>
      </c>
      <c r="G1926" s="12" t="str">
        <f t="shared" si="152"/>
        <v>Insufficient Data</v>
      </c>
      <c r="H1926" s="13" t="str">
        <f t="shared" si="153"/>
        <v>No Data</v>
      </c>
      <c r="I1926" s="10">
        <f>PasteData!G1929</f>
        <v>0</v>
      </c>
      <c r="J1926" s="10">
        <f>PasteData!H1929</f>
        <v>0</v>
      </c>
    </row>
    <row r="1927" spans="1:10" x14ac:dyDescent="0.3">
      <c r="A1927" s="10" t="str">
        <f>LEFT(PasteData!A1930,19)</f>
        <v/>
      </c>
      <c r="B1927" s="11" t="e">
        <f>IF(PasteData!$U$1="Eastern Daylight Time",View!A1927-(4/24),IF(OR(PasteData!$U$1="Eastern Standard Time",PasteData!$U$1="Central Daylight Time"),View!A1927-(5/24),IF(OR(PasteData!$U$1="Central Standard Time",PasteData!$U$1="Mountain Daylight Time"),View!A1927-(6/24),IF(OR(PasteData!$U$1="Mountain Standard Time",PasteData!$U$1="Pacific Daylight Time"),View!A1927-(7/24),IF(OR(PasteData!$U$1="Pacific Standard Time",PasteData!$U$1="Alaska Daylight Time"),View!A1927-(8/24),IF(PasteData!$U$1="Alaska Standard Time",View!A1927-(9/24),""))))))</f>
        <v>#VALUE!</v>
      </c>
      <c r="C1927" s="10">
        <f>PasteData!C1930</f>
        <v>0</v>
      </c>
      <c r="D1927" s="10">
        <f t="shared" si="151"/>
        <v>5.75</v>
      </c>
      <c r="E1927">
        <f t="shared" si="149"/>
        <v>1</v>
      </c>
      <c r="F1927">
        <f t="shared" si="150"/>
        <v>5.75</v>
      </c>
      <c r="G1927" s="12" t="str">
        <f t="shared" si="152"/>
        <v>Insufficient Data</v>
      </c>
      <c r="H1927" s="13" t="str">
        <f t="shared" si="153"/>
        <v>No Data</v>
      </c>
      <c r="I1927" s="10">
        <f>PasteData!G1930</f>
        <v>0</v>
      </c>
      <c r="J1927" s="10">
        <f>PasteData!H1930</f>
        <v>0</v>
      </c>
    </row>
    <row r="1928" spans="1:10" x14ac:dyDescent="0.3">
      <c r="A1928" s="10" t="str">
        <f>LEFT(PasteData!A1931,19)</f>
        <v/>
      </c>
      <c r="B1928" s="11" t="e">
        <f>IF(PasteData!$U$1="Eastern Daylight Time",View!A1928-(4/24),IF(OR(PasteData!$U$1="Eastern Standard Time",PasteData!$U$1="Central Daylight Time"),View!A1928-(5/24),IF(OR(PasteData!$U$1="Central Standard Time",PasteData!$U$1="Mountain Daylight Time"),View!A1928-(6/24),IF(OR(PasteData!$U$1="Mountain Standard Time",PasteData!$U$1="Pacific Daylight Time"),View!A1928-(7/24),IF(OR(PasteData!$U$1="Pacific Standard Time",PasteData!$U$1="Alaska Daylight Time"),View!A1928-(8/24),IF(PasteData!$U$1="Alaska Standard Time",View!A1928-(9/24),""))))))</f>
        <v>#VALUE!</v>
      </c>
      <c r="C1928" s="10">
        <f>PasteData!C1931</f>
        <v>0</v>
      </c>
      <c r="D1928" s="10">
        <f t="shared" si="151"/>
        <v>5.75</v>
      </c>
      <c r="E1928">
        <f t="shared" si="149"/>
        <v>1</v>
      </c>
      <c r="F1928">
        <f t="shared" si="150"/>
        <v>5.75</v>
      </c>
      <c r="G1928" s="12" t="str">
        <f t="shared" si="152"/>
        <v>Insufficient Data</v>
      </c>
      <c r="H1928" s="13" t="str">
        <f t="shared" si="153"/>
        <v>No Data</v>
      </c>
      <c r="I1928" s="10">
        <f>PasteData!G1931</f>
        <v>0</v>
      </c>
      <c r="J1928" s="10">
        <f>PasteData!H1931</f>
        <v>0</v>
      </c>
    </row>
    <row r="1929" spans="1:10" x14ac:dyDescent="0.3">
      <c r="A1929" s="10" t="str">
        <f>LEFT(PasteData!A1932,19)</f>
        <v/>
      </c>
      <c r="B1929" s="11" t="e">
        <f>IF(PasteData!$U$1="Eastern Daylight Time",View!A1929-(4/24),IF(OR(PasteData!$U$1="Eastern Standard Time",PasteData!$U$1="Central Daylight Time"),View!A1929-(5/24),IF(OR(PasteData!$U$1="Central Standard Time",PasteData!$U$1="Mountain Daylight Time"),View!A1929-(6/24),IF(OR(PasteData!$U$1="Mountain Standard Time",PasteData!$U$1="Pacific Daylight Time"),View!A1929-(7/24),IF(OR(PasteData!$U$1="Pacific Standard Time",PasteData!$U$1="Alaska Daylight Time"),View!A1929-(8/24),IF(PasteData!$U$1="Alaska Standard Time",View!A1929-(9/24),""))))))</f>
        <v>#VALUE!</v>
      </c>
      <c r="C1929" s="10">
        <f>PasteData!C1932</f>
        <v>0</v>
      </c>
      <c r="D1929" s="10">
        <f t="shared" si="151"/>
        <v>5.75</v>
      </c>
      <c r="E1929">
        <f t="shared" si="149"/>
        <v>1</v>
      </c>
      <c r="F1929">
        <f t="shared" si="150"/>
        <v>5.75</v>
      </c>
      <c r="G1929" s="12" t="str">
        <f t="shared" si="152"/>
        <v>Insufficient Data</v>
      </c>
      <c r="H1929" s="13" t="str">
        <f t="shared" si="153"/>
        <v>No Data</v>
      </c>
      <c r="I1929" s="10">
        <f>PasteData!G1932</f>
        <v>0</v>
      </c>
      <c r="J1929" s="10">
        <f>PasteData!H1932</f>
        <v>0</v>
      </c>
    </row>
    <row r="1930" spans="1:10" x14ac:dyDescent="0.3">
      <c r="A1930" s="10" t="str">
        <f>LEFT(PasteData!A1933,19)</f>
        <v/>
      </c>
      <c r="B1930" s="11" t="e">
        <f>IF(PasteData!$U$1="Eastern Daylight Time",View!A1930-(4/24),IF(OR(PasteData!$U$1="Eastern Standard Time",PasteData!$U$1="Central Daylight Time"),View!A1930-(5/24),IF(OR(PasteData!$U$1="Central Standard Time",PasteData!$U$1="Mountain Daylight Time"),View!A1930-(6/24),IF(OR(PasteData!$U$1="Mountain Standard Time",PasteData!$U$1="Pacific Daylight Time"),View!A1930-(7/24),IF(OR(PasteData!$U$1="Pacific Standard Time",PasteData!$U$1="Alaska Daylight Time"),View!A1930-(8/24),IF(PasteData!$U$1="Alaska Standard Time",View!A1930-(9/24),""))))))</f>
        <v>#VALUE!</v>
      </c>
      <c r="C1930" s="10">
        <f>PasteData!C1933</f>
        <v>0</v>
      </c>
      <c r="D1930" s="10">
        <f t="shared" si="151"/>
        <v>5.75</v>
      </c>
      <c r="E1930">
        <f t="shared" si="149"/>
        <v>1</v>
      </c>
      <c r="F1930">
        <f t="shared" si="150"/>
        <v>5.75</v>
      </c>
      <c r="G1930" s="12" t="str">
        <f t="shared" si="152"/>
        <v>Insufficient Data</v>
      </c>
      <c r="H1930" s="13" t="str">
        <f t="shared" si="153"/>
        <v>No Data</v>
      </c>
      <c r="I1930" s="10">
        <f>PasteData!G1933</f>
        <v>0</v>
      </c>
      <c r="J1930" s="10">
        <f>PasteData!H1933</f>
        <v>0</v>
      </c>
    </row>
    <row r="1931" spans="1:10" x14ac:dyDescent="0.3">
      <c r="A1931" s="10" t="str">
        <f>LEFT(PasteData!A1934,19)</f>
        <v/>
      </c>
      <c r="B1931" s="11" t="e">
        <f>IF(PasteData!$U$1="Eastern Daylight Time",View!A1931-(4/24),IF(OR(PasteData!$U$1="Eastern Standard Time",PasteData!$U$1="Central Daylight Time"),View!A1931-(5/24),IF(OR(PasteData!$U$1="Central Standard Time",PasteData!$U$1="Mountain Daylight Time"),View!A1931-(6/24),IF(OR(PasteData!$U$1="Mountain Standard Time",PasteData!$U$1="Pacific Daylight Time"),View!A1931-(7/24),IF(OR(PasteData!$U$1="Pacific Standard Time",PasteData!$U$1="Alaska Daylight Time"),View!A1931-(8/24),IF(PasteData!$U$1="Alaska Standard Time",View!A1931-(9/24),""))))))</f>
        <v>#VALUE!</v>
      </c>
      <c r="C1931" s="10">
        <f>PasteData!C1934</f>
        <v>0</v>
      </c>
      <c r="D1931" s="10">
        <f t="shared" si="151"/>
        <v>5.75</v>
      </c>
      <c r="E1931">
        <f t="shared" si="149"/>
        <v>1</v>
      </c>
      <c r="F1931">
        <f t="shared" si="150"/>
        <v>5.75</v>
      </c>
      <c r="G1931" s="12" t="str">
        <f t="shared" si="152"/>
        <v>Insufficient Data</v>
      </c>
      <c r="H1931" s="13" t="str">
        <f t="shared" si="153"/>
        <v>No Data</v>
      </c>
      <c r="I1931" s="10">
        <f>PasteData!G1934</f>
        <v>0</v>
      </c>
      <c r="J1931" s="10">
        <f>PasteData!H1934</f>
        <v>0</v>
      </c>
    </row>
    <row r="1932" spans="1:10" x14ac:dyDescent="0.3">
      <c r="A1932" s="10" t="str">
        <f>LEFT(PasteData!A1935,19)</f>
        <v/>
      </c>
      <c r="B1932" s="11" t="e">
        <f>IF(PasteData!$U$1="Eastern Daylight Time",View!A1932-(4/24),IF(OR(PasteData!$U$1="Eastern Standard Time",PasteData!$U$1="Central Daylight Time"),View!A1932-(5/24),IF(OR(PasteData!$U$1="Central Standard Time",PasteData!$U$1="Mountain Daylight Time"),View!A1932-(6/24),IF(OR(PasteData!$U$1="Mountain Standard Time",PasteData!$U$1="Pacific Daylight Time"),View!A1932-(7/24),IF(OR(PasteData!$U$1="Pacific Standard Time",PasteData!$U$1="Alaska Daylight Time"),View!A1932-(8/24),IF(PasteData!$U$1="Alaska Standard Time",View!A1932-(9/24),""))))))</f>
        <v>#VALUE!</v>
      </c>
      <c r="C1932" s="10">
        <f>PasteData!C1935</f>
        <v>0</v>
      </c>
      <c r="D1932" s="10">
        <f t="shared" si="151"/>
        <v>5.75</v>
      </c>
      <c r="E1932">
        <f t="shared" si="149"/>
        <v>1</v>
      </c>
      <c r="F1932">
        <f t="shared" si="150"/>
        <v>5.75</v>
      </c>
      <c r="G1932" s="12" t="str">
        <f t="shared" si="152"/>
        <v>Insufficient Data</v>
      </c>
      <c r="H1932" s="13" t="str">
        <f t="shared" si="153"/>
        <v>No Data</v>
      </c>
      <c r="I1932" s="10">
        <f>PasteData!G1935</f>
        <v>0</v>
      </c>
      <c r="J1932" s="10">
        <f>PasteData!H1935</f>
        <v>0</v>
      </c>
    </row>
    <row r="1933" spans="1:10" x14ac:dyDescent="0.3">
      <c r="A1933" s="10" t="str">
        <f>LEFT(PasteData!A1936,19)</f>
        <v/>
      </c>
      <c r="B1933" s="11" t="e">
        <f>IF(PasteData!$U$1="Eastern Daylight Time",View!A1933-(4/24),IF(OR(PasteData!$U$1="Eastern Standard Time",PasteData!$U$1="Central Daylight Time"),View!A1933-(5/24),IF(OR(PasteData!$U$1="Central Standard Time",PasteData!$U$1="Mountain Daylight Time"),View!A1933-(6/24),IF(OR(PasteData!$U$1="Mountain Standard Time",PasteData!$U$1="Pacific Daylight Time"),View!A1933-(7/24),IF(OR(PasteData!$U$1="Pacific Standard Time",PasteData!$U$1="Alaska Daylight Time"),View!A1933-(8/24),IF(PasteData!$U$1="Alaska Standard Time",View!A1933-(9/24),""))))))</f>
        <v>#VALUE!</v>
      </c>
      <c r="C1933" s="10">
        <f>PasteData!C1936</f>
        <v>0</v>
      </c>
      <c r="D1933" s="10">
        <f t="shared" si="151"/>
        <v>5.75</v>
      </c>
      <c r="E1933">
        <f t="shared" si="149"/>
        <v>1</v>
      </c>
      <c r="F1933">
        <f t="shared" si="150"/>
        <v>5.75</v>
      </c>
      <c r="G1933" s="12" t="str">
        <f t="shared" si="152"/>
        <v>Insufficient Data</v>
      </c>
      <c r="H1933" s="13" t="str">
        <f t="shared" si="153"/>
        <v>No Data</v>
      </c>
      <c r="I1933" s="10">
        <f>PasteData!G1936</f>
        <v>0</v>
      </c>
      <c r="J1933" s="10">
        <f>PasteData!H1936</f>
        <v>0</v>
      </c>
    </row>
    <row r="1934" spans="1:10" x14ac:dyDescent="0.3">
      <c r="A1934" s="10" t="str">
        <f>LEFT(PasteData!A1937,19)</f>
        <v/>
      </c>
      <c r="B1934" s="11" t="e">
        <f>IF(PasteData!$U$1="Eastern Daylight Time",View!A1934-(4/24),IF(OR(PasteData!$U$1="Eastern Standard Time",PasteData!$U$1="Central Daylight Time"),View!A1934-(5/24),IF(OR(PasteData!$U$1="Central Standard Time",PasteData!$U$1="Mountain Daylight Time"),View!A1934-(6/24),IF(OR(PasteData!$U$1="Mountain Standard Time",PasteData!$U$1="Pacific Daylight Time"),View!A1934-(7/24),IF(OR(PasteData!$U$1="Pacific Standard Time",PasteData!$U$1="Alaska Daylight Time"),View!A1934-(8/24),IF(PasteData!$U$1="Alaska Standard Time",View!A1934-(9/24),""))))))</f>
        <v>#VALUE!</v>
      </c>
      <c r="C1934" s="10">
        <f>PasteData!C1937</f>
        <v>0</v>
      </c>
      <c r="D1934" s="10">
        <f t="shared" si="151"/>
        <v>5.75</v>
      </c>
      <c r="E1934">
        <f t="shared" ref="E1934:E1997" si="154">IF(1-(MAX(D1923:D1934)-MIN(D1923:D1934))/MAX(D1923:D1934)&lt;0.5,0.5,1-((MAX(D1923:D1934)-MIN(D1923:D1934))/MAX(D1923:D1934)))</f>
        <v>1</v>
      </c>
      <c r="F1934">
        <f t="shared" ref="F1934:F1997" si="155">((D1934*(E1934^0))+(D1933*(E1934^1))+(D1932*(E1934^2))+(D1931*(E1934^3))+(D1930*(E1934^4))+(D1929*(E1934^5))+(D1928*(E1934^6))+(D1927*(E1934^7))+(D1926*(E1934^8))+(D1925*(E1934^9))+(D1924*(E1934^10))+(D1923*(E1934^11)))/((E1934^0)+(E1934^1)+(E1934^2)+(E1934^3)+(E1934^4)+(E1934^5)+(E1934^6)+(E1934^7)+(E1934^8)+(E1934^9)+(E1934^10)+(E1934^11))</f>
        <v>5.75</v>
      </c>
      <c r="G1934" s="12" t="str">
        <f t="shared" si="152"/>
        <v>Insufficient Data</v>
      </c>
      <c r="H1934" s="13" t="str">
        <f t="shared" si="153"/>
        <v>No Data</v>
      </c>
      <c r="I1934" s="10">
        <f>PasteData!G1937</f>
        <v>0</v>
      </c>
      <c r="J1934" s="10">
        <f>PasteData!H1937</f>
        <v>0</v>
      </c>
    </row>
    <row r="1935" spans="1:10" x14ac:dyDescent="0.3">
      <c r="A1935" s="10" t="str">
        <f>LEFT(PasteData!A1938,19)</f>
        <v/>
      </c>
      <c r="B1935" s="11" t="e">
        <f>IF(PasteData!$U$1="Eastern Daylight Time",View!A1935-(4/24),IF(OR(PasteData!$U$1="Eastern Standard Time",PasteData!$U$1="Central Daylight Time"),View!A1935-(5/24),IF(OR(PasteData!$U$1="Central Standard Time",PasteData!$U$1="Mountain Daylight Time"),View!A1935-(6/24),IF(OR(PasteData!$U$1="Mountain Standard Time",PasteData!$U$1="Pacific Daylight Time"),View!A1935-(7/24),IF(OR(PasteData!$U$1="Pacific Standard Time",PasteData!$U$1="Alaska Daylight Time"),View!A1935-(8/24),IF(PasteData!$U$1="Alaska Standard Time",View!A1935-(9/24),""))))))</f>
        <v>#VALUE!</v>
      </c>
      <c r="C1935" s="10">
        <f>PasteData!C1938</f>
        <v>0</v>
      </c>
      <c r="D1935" s="10">
        <f t="shared" si="151"/>
        <v>5.75</v>
      </c>
      <c r="E1935">
        <f t="shared" si="154"/>
        <v>1</v>
      </c>
      <c r="F1935">
        <f t="shared" si="155"/>
        <v>5.75</v>
      </c>
      <c r="G1935" s="12" t="str">
        <f t="shared" si="152"/>
        <v>Insufficient Data</v>
      </c>
      <c r="H1935" s="13" t="str">
        <f t="shared" si="153"/>
        <v>No Data</v>
      </c>
      <c r="I1935" s="10">
        <f>PasteData!G1938</f>
        <v>0</v>
      </c>
      <c r="J1935" s="10">
        <f>PasteData!H1938</f>
        <v>0</v>
      </c>
    </row>
    <row r="1936" spans="1:10" x14ac:dyDescent="0.3">
      <c r="A1936" s="10" t="str">
        <f>LEFT(PasteData!A1939,19)</f>
        <v/>
      </c>
      <c r="B1936" s="11" t="e">
        <f>IF(PasteData!$U$1="Eastern Daylight Time",View!A1936-(4/24),IF(OR(PasteData!$U$1="Eastern Standard Time",PasteData!$U$1="Central Daylight Time"),View!A1936-(5/24),IF(OR(PasteData!$U$1="Central Standard Time",PasteData!$U$1="Mountain Daylight Time"),View!A1936-(6/24),IF(OR(PasteData!$U$1="Mountain Standard Time",PasteData!$U$1="Pacific Daylight Time"),View!A1936-(7/24),IF(OR(PasteData!$U$1="Pacific Standard Time",PasteData!$U$1="Alaska Daylight Time"),View!A1936-(8/24),IF(PasteData!$U$1="Alaska Standard Time",View!A1936-(9/24),""))))))</f>
        <v>#VALUE!</v>
      </c>
      <c r="C1936" s="10">
        <f>PasteData!C1939</f>
        <v>0</v>
      </c>
      <c r="D1936" s="10">
        <f t="shared" si="151"/>
        <v>5.75</v>
      </c>
      <c r="E1936">
        <f t="shared" si="154"/>
        <v>1</v>
      </c>
      <c r="F1936">
        <f t="shared" si="155"/>
        <v>5.75</v>
      </c>
      <c r="G1936" s="12" t="str">
        <f t="shared" si="152"/>
        <v>Insufficient Data</v>
      </c>
      <c r="H1936" s="13" t="str">
        <f t="shared" si="153"/>
        <v>No Data</v>
      </c>
      <c r="I1936" s="10">
        <f>PasteData!G1939</f>
        <v>0</v>
      </c>
      <c r="J1936" s="10">
        <f>PasteData!H1939</f>
        <v>0</v>
      </c>
    </row>
    <row r="1937" spans="1:10" x14ac:dyDescent="0.3">
      <c r="A1937" s="10" t="str">
        <f>LEFT(PasteData!A1940,19)</f>
        <v/>
      </c>
      <c r="B1937" s="11" t="e">
        <f>IF(PasteData!$U$1="Eastern Daylight Time",View!A1937-(4/24),IF(OR(PasteData!$U$1="Eastern Standard Time",PasteData!$U$1="Central Daylight Time"),View!A1937-(5/24),IF(OR(PasteData!$U$1="Central Standard Time",PasteData!$U$1="Mountain Daylight Time"),View!A1937-(6/24),IF(OR(PasteData!$U$1="Mountain Standard Time",PasteData!$U$1="Pacific Daylight Time"),View!A1937-(7/24),IF(OR(PasteData!$U$1="Pacific Standard Time",PasteData!$U$1="Alaska Daylight Time"),View!A1937-(8/24),IF(PasteData!$U$1="Alaska Standard Time",View!A1937-(9/24),""))))))</f>
        <v>#VALUE!</v>
      </c>
      <c r="C1937" s="10">
        <f>PasteData!C1940</f>
        <v>0</v>
      </c>
      <c r="D1937" s="10">
        <f t="shared" si="151"/>
        <v>5.75</v>
      </c>
      <c r="E1937">
        <f t="shared" si="154"/>
        <v>1</v>
      </c>
      <c r="F1937">
        <f t="shared" si="155"/>
        <v>5.75</v>
      </c>
      <c r="G1937" s="12" t="str">
        <f t="shared" si="152"/>
        <v>Insufficient Data</v>
      </c>
      <c r="H1937" s="13" t="str">
        <f t="shared" si="153"/>
        <v>No Data</v>
      </c>
      <c r="I1937" s="10">
        <f>PasteData!G1940</f>
        <v>0</v>
      </c>
      <c r="J1937" s="10">
        <f>PasteData!H1940</f>
        <v>0</v>
      </c>
    </row>
    <row r="1938" spans="1:10" x14ac:dyDescent="0.3">
      <c r="A1938" s="10" t="str">
        <f>LEFT(PasteData!A1941,19)</f>
        <v/>
      </c>
      <c r="B1938" s="11" t="e">
        <f>IF(PasteData!$U$1="Eastern Daylight Time",View!A1938-(4/24),IF(OR(PasteData!$U$1="Eastern Standard Time",PasteData!$U$1="Central Daylight Time"),View!A1938-(5/24),IF(OR(PasteData!$U$1="Central Standard Time",PasteData!$U$1="Mountain Daylight Time"),View!A1938-(6/24),IF(OR(PasteData!$U$1="Mountain Standard Time",PasteData!$U$1="Pacific Daylight Time"),View!A1938-(7/24),IF(OR(PasteData!$U$1="Pacific Standard Time",PasteData!$U$1="Alaska Daylight Time"),View!A1938-(8/24),IF(PasteData!$U$1="Alaska Standard Time",View!A1938-(9/24),""))))))</f>
        <v>#VALUE!</v>
      </c>
      <c r="C1938" s="10">
        <f>PasteData!C1941</f>
        <v>0</v>
      </c>
      <c r="D1938" s="10">
        <f t="shared" si="151"/>
        <v>5.75</v>
      </c>
      <c r="E1938">
        <f t="shared" si="154"/>
        <v>1</v>
      </c>
      <c r="F1938">
        <f t="shared" si="155"/>
        <v>5.75</v>
      </c>
      <c r="G1938" s="12" t="str">
        <f t="shared" si="152"/>
        <v>Insufficient Data</v>
      </c>
      <c r="H1938" s="13" t="str">
        <f t="shared" si="153"/>
        <v>No Data</v>
      </c>
      <c r="I1938" s="10">
        <f>PasteData!G1941</f>
        <v>0</v>
      </c>
      <c r="J1938" s="10">
        <f>PasteData!H1941</f>
        <v>0</v>
      </c>
    </row>
    <row r="1939" spans="1:10" x14ac:dyDescent="0.3">
      <c r="A1939" s="10" t="str">
        <f>LEFT(PasteData!A1942,19)</f>
        <v/>
      </c>
      <c r="B1939" s="11" t="e">
        <f>IF(PasteData!$U$1="Eastern Daylight Time",View!A1939-(4/24),IF(OR(PasteData!$U$1="Eastern Standard Time",PasteData!$U$1="Central Daylight Time"),View!A1939-(5/24),IF(OR(PasteData!$U$1="Central Standard Time",PasteData!$U$1="Mountain Daylight Time"),View!A1939-(6/24),IF(OR(PasteData!$U$1="Mountain Standard Time",PasteData!$U$1="Pacific Daylight Time"),View!A1939-(7/24),IF(OR(PasteData!$U$1="Pacific Standard Time",PasteData!$U$1="Alaska Daylight Time"),View!A1939-(8/24),IF(PasteData!$U$1="Alaska Standard Time",View!A1939-(9/24),""))))))</f>
        <v>#VALUE!</v>
      </c>
      <c r="C1939" s="10">
        <f>PasteData!C1942</f>
        <v>0</v>
      </c>
      <c r="D1939" s="10">
        <f t="shared" si="151"/>
        <v>5.75</v>
      </c>
      <c r="E1939">
        <f t="shared" si="154"/>
        <v>1</v>
      </c>
      <c r="F1939">
        <f t="shared" si="155"/>
        <v>5.75</v>
      </c>
      <c r="G1939" s="12" t="str">
        <f t="shared" si="152"/>
        <v>Insufficient Data</v>
      </c>
      <c r="H1939" s="13" t="str">
        <f t="shared" si="153"/>
        <v>No Data</v>
      </c>
      <c r="I1939" s="10">
        <f>PasteData!G1942</f>
        <v>0</v>
      </c>
      <c r="J1939" s="10">
        <f>PasteData!H1942</f>
        <v>0</v>
      </c>
    </row>
    <row r="1940" spans="1:10" x14ac:dyDescent="0.3">
      <c r="A1940" s="10" t="str">
        <f>LEFT(PasteData!A1943,19)</f>
        <v/>
      </c>
      <c r="B1940" s="11" t="e">
        <f>IF(PasteData!$U$1="Eastern Daylight Time",View!A1940-(4/24),IF(OR(PasteData!$U$1="Eastern Standard Time",PasteData!$U$1="Central Daylight Time"),View!A1940-(5/24),IF(OR(PasteData!$U$1="Central Standard Time",PasteData!$U$1="Mountain Daylight Time"),View!A1940-(6/24),IF(OR(PasteData!$U$1="Mountain Standard Time",PasteData!$U$1="Pacific Daylight Time"),View!A1940-(7/24),IF(OR(PasteData!$U$1="Pacific Standard Time",PasteData!$U$1="Alaska Daylight Time"),View!A1940-(8/24),IF(PasteData!$U$1="Alaska Standard Time",View!A1940-(9/24),""))))))</f>
        <v>#VALUE!</v>
      </c>
      <c r="C1940" s="10">
        <f>PasteData!C1943</f>
        <v>0</v>
      </c>
      <c r="D1940" s="10">
        <f t="shared" si="151"/>
        <v>5.75</v>
      </c>
      <c r="E1940">
        <f t="shared" si="154"/>
        <v>1</v>
      </c>
      <c r="F1940">
        <f t="shared" si="155"/>
        <v>5.75</v>
      </c>
      <c r="G1940" s="12" t="str">
        <f t="shared" si="152"/>
        <v>Insufficient Data</v>
      </c>
      <c r="H1940" s="13" t="str">
        <f t="shared" si="153"/>
        <v>No Data</v>
      </c>
      <c r="I1940" s="10">
        <f>PasteData!G1943</f>
        <v>0</v>
      </c>
      <c r="J1940" s="10">
        <f>PasteData!H1943</f>
        <v>0</v>
      </c>
    </row>
    <row r="1941" spans="1:10" x14ac:dyDescent="0.3">
      <c r="A1941" s="10" t="str">
        <f>LEFT(PasteData!A1944,19)</f>
        <v/>
      </c>
      <c r="B1941" s="11" t="e">
        <f>IF(PasteData!$U$1="Eastern Daylight Time",View!A1941-(4/24),IF(OR(PasteData!$U$1="Eastern Standard Time",PasteData!$U$1="Central Daylight Time"),View!A1941-(5/24),IF(OR(PasteData!$U$1="Central Standard Time",PasteData!$U$1="Mountain Daylight Time"),View!A1941-(6/24),IF(OR(PasteData!$U$1="Mountain Standard Time",PasteData!$U$1="Pacific Daylight Time"),View!A1941-(7/24),IF(OR(PasteData!$U$1="Pacific Standard Time",PasteData!$U$1="Alaska Daylight Time"),View!A1941-(8/24),IF(PasteData!$U$1="Alaska Standard Time",View!A1941-(9/24),""))))))</f>
        <v>#VALUE!</v>
      </c>
      <c r="C1941" s="10">
        <f>PasteData!C1944</f>
        <v>0</v>
      </c>
      <c r="D1941" s="10">
        <f t="shared" si="151"/>
        <v>5.75</v>
      </c>
      <c r="E1941">
        <f t="shared" si="154"/>
        <v>1</v>
      </c>
      <c r="F1941">
        <f t="shared" si="155"/>
        <v>5.75</v>
      </c>
      <c r="G1941" s="12" t="str">
        <f t="shared" si="152"/>
        <v>Insufficient Data</v>
      </c>
      <c r="H1941" s="13" t="str">
        <f t="shared" si="153"/>
        <v>No Data</v>
      </c>
      <c r="I1941" s="10">
        <f>PasteData!G1944</f>
        <v>0</v>
      </c>
      <c r="J1941" s="10">
        <f>PasteData!H1944</f>
        <v>0</v>
      </c>
    </row>
    <row r="1942" spans="1:10" x14ac:dyDescent="0.3">
      <c r="A1942" s="10" t="str">
        <f>LEFT(PasteData!A1945,19)</f>
        <v/>
      </c>
      <c r="B1942" s="11" t="e">
        <f>IF(PasteData!$U$1="Eastern Daylight Time",View!A1942-(4/24),IF(OR(PasteData!$U$1="Eastern Standard Time",PasteData!$U$1="Central Daylight Time"),View!A1942-(5/24),IF(OR(PasteData!$U$1="Central Standard Time",PasteData!$U$1="Mountain Daylight Time"),View!A1942-(6/24),IF(OR(PasteData!$U$1="Mountain Standard Time",PasteData!$U$1="Pacific Daylight Time"),View!A1942-(7/24),IF(OR(PasteData!$U$1="Pacific Standard Time",PasteData!$U$1="Alaska Daylight Time"),View!A1942-(8/24),IF(PasteData!$U$1="Alaska Standard Time",View!A1942-(9/24),""))))))</f>
        <v>#VALUE!</v>
      </c>
      <c r="C1942" s="10">
        <f>PasteData!C1945</f>
        <v>0</v>
      </c>
      <c r="D1942" s="10">
        <f t="shared" si="151"/>
        <v>5.75</v>
      </c>
      <c r="E1942">
        <f t="shared" si="154"/>
        <v>1</v>
      </c>
      <c r="F1942">
        <f t="shared" si="155"/>
        <v>5.75</v>
      </c>
      <c r="G1942" s="12" t="str">
        <f t="shared" si="152"/>
        <v>Insufficient Data</v>
      </c>
      <c r="H1942" s="13" t="str">
        <f t="shared" si="153"/>
        <v>No Data</v>
      </c>
      <c r="I1942" s="10">
        <f>PasteData!G1945</f>
        <v>0</v>
      </c>
      <c r="J1942" s="10">
        <f>PasteData!H1945</f>
        <v>0</v>
      </c>
    </row>
    <row r="1943" spans="1:10" x14ac:dyDescent="0.3">
      <c r="A1943" s="10" t="str">
        <f>LEFT(PasteData!A1946,19)</f>
        <v/>
      </c>
      <c r="B1943" s="11" t="e">
        <f>IF(PasteData!$U$1="Eastern Daylight Time",View!A1943-(4/24),IF(OR(PasteData!$U$1="Eastern Standard Time",PasteData!$U$1="Central Daylight Time"),View!A1943-(5/24),IF(OR(PasteData!$U$1="Central Standard Time",PasteData!$U$1="Mountain Daylight Time"),View!A1943-(6/24),IF(OR(PasteData!$U$1="Mountain Standard Time",PasteData!$U$1="Pacific Daylight Time"),View!A1943-(7/24),IF(OR(PasteData!$U$1="Pacific Standard Time",PasteData!$U$1="Alaska Daylight Time"),View!A1943-(8/24),IF(PasteData!$U$1="Alaska Standard Time",View!A1943-(9/24),""))))))</f>
        <v>#VALUE!</v>
      </c>
      <c r="C1943" s="10">
        <f>PasteData!C1946</f>
        <v>0</v>
      </c>
      <c r="D1943" s="10">
        <f t="shared" si="151"/>
        <v>5.75</v>
      </c>
      <c r="E1943">
        <f t="shared" si="154"/>
        <v>1</v>
      </c>
      <c r="F1943">
        <f t="shared" si="155"/>
        <v>5.75</v>
      </c>
      <c r="G1943" s="12" t="str">
        <f t="shared" si="152"/>
        <v>Insufficient Data</v>
      </c>
      <c r="H1943" s="13" t="str">
        <f t="shared" si="153"/>
        <v>No Data</v>
      </c>
      <c r="I1943" s="10">
        <f>PasteData!G1946</f>
        <v>0</v>
      </c>
      <c r="J1943" s="10">
        <f>PasteData!H1946</f>
        <v>0</v>
      </c>
    </row>
    <row r="1944" spans="1:10" x14ac:dyDescent="0.3">
      <c r="A1944" s="10" t="str">
        <f>LEFT(PasteData!A1947,19)</f>
        <v/>
      </c>
      <c r="B1944" s="11" t="e">
        <f>IF(PasteData!$U$1="Eastern Daylight Time",View!A1944-(4/24),IF(OR(PasteData!$U$1="Eastern Standard Time",PasteData!$U$1="Central Daylight Time"),View!A1944-(5/24),IF(OR(PasteData!$U$1="Central Standard Time",PasteData!$U$1="Mountain Daylight Time"),View!A1944-(6/24),IF(OR(PasteData!$U$1="Mountain Standard Time",PasteData!$U$1="Pacific Daylight Time"),View!A1944-(7/24),IF(OR(PasteData!$U$1="Pacific Standard Time",PasteData!$U$1="Alaska Daylight Time"),View!A1944-(8/24),IF(PasteData!$U$1="Alaska Standard Time",View!A1944-(9/24),""))))))</f>
        <v>#VALUE!</v>
      </c>
      <c r="C1944" s="10">
        <f>PasteData!C1947</f>
        <v>0</v>
      </c>
      <c r="D1944" s="10">
        <f t="shared" si="151"/>
        <v>5.75</v>
      </c>
      <c r="E1944">
        <f t="shared" si="154"/>
        <v>1</v>
      </c>
      <c r="F1944">
        <f t="shared" si="155"/>
        <v>5.75</v>
      </c>
      <c r="G1944" s="12" t="str">
        <f t="shared" si="152"/>
        <v>Insufficient Data</v>
      </c>
      <c r="H1944" s="13" t="str">
        <f t="shared" si="153"/>
        <v>No Data</v>
      </c>
      <c r="I1944" s="10">
        <f>PasteData!G1947</f>
        <v>0</v>
      </c>
      <c r="J1944" s="10">
        <f>PasteData!H1947</f>
        <v>0</v>
      </c>
    </row>
    <row r="1945" spans="1:10" x14ac:dyDescent="0.3">
      <c r="A1945" s="10" t="str">
        <f>LEFT(PasteData!A1948,19)</f>
        <v/>
      </c>
      <c r="B1945" s="11" t="e">
        <f>IF(PasteData!$U$1="Eastern Daylight Time",View!A1945-(4/24),IF(OR(PasteData!$U$1="Eastern Standard Time",PasteData!$U$1="Central Daylight Time"),View!A1945-(5/24),IF(OR(PasteData!$U$1="Central Standard Time",PasteData!$U$1="Mountain Daylight Time"),View!A1945-(6/24),IF(OR(PasteData!$U$1="Mountain Standard Time",PasteData!$U$1="Pacific Daylight Time"),View!A1945-(7/24),IF(OR(PasteData!$U$1="Pacific Standard Time",PasteData!$U$1="Alaska Daylight Time"),View!A1945-(8/24),IF(PasteData!$U$1="Alaska Standard Time",View!A1945-(9/24),""))))))</f>
        <v>#VALUE!</v>
      </c>
      <c r="C1945" s="10">
        <f>PasteData!C1948</f>
        <v>0</v>
      </c>
      <c r="D1945" s="10">
        <f t="shared" si="151"/>
        <v>5.75</v>
      </c>
      <c r="E1945">
        <f t="shared" si="154"/>
        <v>1</v>
      </c>
      <c r="F1945">
        <f t="shared" si="155"/>
        <v>5.75</v>
      </c>
      <c r="G1945" s="12" t="str">
        <f t="shared" si="152"/>
        <v>Insufficient Data</v>
      </c>
      <c r="H1945" s="13" t="str">
        <f t="shared" si="153"/>
        <v>No Data</v>
      </c>
      <c r="I1945" s="10">
        <f>PasteData!G1948</f>
        <v>0</v>
      </c>
      <c r="J1945" s="10">
        <f>PasteData!H1948</f>
        <v>0</v>
      </c>
    </row>
    <row r="1946" spans="1:10" x14ac:dyDescent="0.3">
      <c r="A1946" s="10" t="str">
        <f>LEFT(PasteData!A1949,19)</f>
        <v/>
      </c>
      <c r="B1946" s="11" t="e">
        <f>IF(PasteData!$U$1="Eastern Daylight Time",View!A1946-(4/24),IF(OR(PasteData!$U$1="Eastern Standard Time",PasteData!$U$1="Central Daylight Time"),View!A1946-(5/24),IF(OR(PasteData!$U$1="Central Standard Time",PasteData!$U$1="Mountain Daylight Time"),View!A1946-(6/24),IF(OR(PasteData!$U$1="Mountain Standard Time",PasteData!$U$1="Pacific Daylight Time"),View!A1946-(7/24),IF(OR(PasteData!$U$1="Pacific Standard Time",PasteData!$U$1="Alaska Daylight Time"),View!A1946-(8/24),IF(PasteData!$U$1="Alaska Standard Time",View!A1946-(9/24),""))))))</f>
        <v>#VALUE!</v>
      </c>
      <c r="C1946" s="10">
        <f>PasteData!C1949</f>
        <v>0</v>
      </c>
      <c r="D1946" s="10">
        <f t="shared" si="151"/>
        <v>5.75</v>
      </c>
      <c r="E1946">
        <f t="shared" si="154"/>
        <v>1</v>
      </c>
      <c r="F1946">
        <f t="shared" si="155"/>
        <v>5.75</v>
      </c>
      <c r="G1946" s="12" t="str">
        <f t="shared" si="152"/>
        <v>Insufficient Data</v>
      </c>
      <c r="H1946" s="13" t="str">
        <f t="shared" si="153"/>
        <v>No Data</v>
      </c>
      <c r="I1946" s="10">
        <f>PasteData!G1949</f>
        <v>0</v>
      </c>
      <c r="J1946" s="10">
        <f>PasteData!H1949</f>
        <v>0</v>
      </c>
    </row>
    <row r="1947" spans="1:10" x14ac:dyDescent="0.3">
      <c r="A1947" s="10" t="str">
        <f>LEFT(PasteData!A1950,19)</f>
        <v/>
      </c>
      <c r="B1947" s="11" t="e">
        <f>IF(PasteData!$U$1="Eastern Daylight Time",View!A1947-(4/24),IF(OR(PasteData!$U$1="Eastern Standard Time",PasteData!$U$1="Central Daylight Time"),View!A1947-(5/24),IF(OR(PasteData!$U$1="Central Standard Time",PasteData!$U$1="Mountain Daylight Time"),View!A1947-(6/24),IF(OR(PasteData!$U$1="Mountain Standard Time",PasteData!$U$1="Pacific Daylight Time"),View!A1947-(7/24),IF(OR(PasteData!$U$1="Pacific Standard Time",PasteData!$U$1="Alaska Daylight Time"),View!A1947-(8/24),IF(PasteData!$U$1="Alaska Standard Time",View!A1947-(9/24),""))))))</f>
        <v>#VALUE!</v>
      </c>
      <c r="C1947" s="10">
        <f>PasteData!C1950</f>
        <v>0</v>
      </c>
      <c r="D1947" s="10">
        <f t="shared" si="151"/>
        <v>5.75</v>
      </c>
      <c r="E1947">
        <f t="shared" si="154"/>
        <v>1</v>
      </c>
      <c r="F1947">
        <f t="shared" si="155"/>
        <v>5.75</v>
      </c>
      <c r="G1947" s="12" t="str">
        <f t="shared" si="152"/>
        <v>Insufficient Data</v>
      </c>
      <c r="H1947" s="13" t="str">
        <f t="shared" si="153"/>
        <v>No Data</v>
      </c>
      <c r="I1947" s="10">
        <f>PasteData!G1950</f>
        <v>0</v>
      </c>
      <c r="J1947" s="10">
        <f>PasteData!H1950</f>
        <v>0</v>
      </c>
    </row>
    <row r="1948" spans="1:10" x14ac:dyDescent="0.3">
      <c r="A1948" s="10" t="str">
        <f>LEFT(PasteData!A1951,19)</f>
        <v/>
      </c>
      <c r="B1948" s="11" t="e">
        <f>IF(PasteData!$U$1="Eastern Daylight Time",View!A1948-(4/24),IF(OR(PasteData!$U$1="Eastern Standard Time",PasteData!$U$1="Central Daylight Time"),View!A1948-(5/24),IF(OR(PasteData!$U$1="Central Standard Time",PasteData!$U$1="Mountain Daylight Time"),View!A1948-(6/24),IF(OR(PasteData!$U$1="Mountain Standard Time",PasteData!$U$1="Pacific Daylight Time"),View!A1948-(7/24),IF(OR(PasteData!$U$1="Pacific Standard Time",PasteData!$U$1="Alaska Daylight Time"),View!A1948-(8/24),IF(PasteData!$U$1="Alaska Standard Time",View!A1948-(9/24),""))))))</f>
        <v>#VALUE!</v>
      </c>
      <c r="C1948" s="10">
        <f>PasteData!C1951</f>
        <v>0</v>
      </c>
      <c r="D1948" s="10">
        <f t="shared" si="151"/>
        <v>5.75</v>
      </c>
      <c r="E1948">
        <f t="shared" si="154"/>
        <v>1</v>
      </c>
      <c r="F1948">
        <f t="shared" si="155"/>
        <v>5.75</v>
      </c>
      <c r="G1948" s="12" t="str">
        <f t="shared" si="152"/>
        <v>Insufficient Data</v>
      </c>
      <c r="H1948" s="13" t="str">
        <f t="shared" si="153"/>
        <v>No Data</v>
      </c>
      <c r="I1948" s="10">
        <f>PasteData!G1951</f>
        <v>0</v>
      </c>
      <c r="J1948" s="10">
        <f>PasteData!H1951</f>
        <v>0</v>
      </c>
    </row>
    <row r="1949" spans="1:10" x14ac:dyDescent="0.3">
      <c r="A1949" s="10" t="str">
        <f>LEFT(PasteData!A1952,19)</f>
        <v/>
      </c>
      <c r="B1949" s="11" t="e">
        <f>IF(PasteData!$U$1="Eastern Daylight Time",View!A1949-(4/24),IF(OR(PasteData!$U$1="Eastern Standard Time",PasteData!$U$1="Central Daylight Time"),View!A1949-(5/24),IF(OR(PasteData!$U$1="Central Standard Time",PasteData!$U$1="Mountain Daylight Time"),View!A1949-(6/24),IF(OR(PasteData!$U$1="Mountain Standard Time",PasteData!$U$1="Pacific Daylight Time"),View!A1949-(7/24),IF(OR(PasteData!$U$1="Pacific Standard Time",PasteData!$U$1="Alaska Daylight Time"),View!A1949-(8/24),IF(PasteData!$U$1="Alaska Standard Time",View!A1949-(9/24),""))))))</f>
        <v>#VALUE!</v>
      </c>
      <c r="C1949" s="10">
        <f>PasteData!C1952</f>
        <v>0</v>
      </c>
      <c r="D1949" s="10">
        <f t="shared" si="151"/>
        <v>5.75</v>
      </c>
      <c r="E1949">
        <f t="shared" si="154"/>
        <v>1</v>
      </c>
      <c r="F1949">
        <f t="shared" si="155"/>
        <v>5.75</v>
      </c>
      <c r="G1949" s="12" t="str">
        <f t="shared" si="152"/>
        <v>Insufficient Data</v>
      </c>
      <c r="H1949" s="13" t="str">
        <f t="shared" si="153"/>
        <v>No Data</v>
      </c>
      <c r="I1949" s="10">
        <f>PasteData!G1952</f>
        <v>0</v>
      </c>
      <c r="J1949" s="10">
        <f>PasteData!H1952</f>
        <v>0</v>
      </c>
    </row>
    <row r="1950" spans="1:10" x14ac:dyDescent="0.3">
      <c r="A1950" s="10" t="str">
        <f>LEFT(PasteData!A1953,19)</f>
        <v/>
      </c>
      <c r="B1950" s="11" t="e">
        <f>IF(PasteData!$U$1="Eastern Daylight Time",View!A1950-(4/24),IF(OR(PasteData!$U$1="Eastern Standard Time",PasteData!$U$1="Central Daylight Time"),View!A1950-(5/24),IF(OR(PasteData!$U$1="Central Standard Time",PasteData!$U$1="Mountain Daylight Time"),View!A1950-(6/24),IF(OR(PasteData!$U$1="Mountain Standard Time",PasteData!$U$1="Pacific Daylight Time"),View!A1950-(7/24),IF(OR(PasteData!$U$1="Pacific Standard Time",PasteData!$U$1="Alaska Daylight Time"),View!A1950-(8/24),IF(PasteData!$U$1="Alaska Standard Time",View!A1950-(9/24),""))))))</f>
        <v>#VALUE!</v>
      </c>
      <c r="C1950" s="10">
        <f>PasteData!C1953</f>
        <v>0</v>
      </c>
      <c r="D1950" s="10">
        <f t="shared" si="151"/>
        <v>5.75</v>
      </c>
      <c r="E1950">
        <f t="shared" si="154"/>
        <v>1</v>
      </c>
      <c r="F1950">
        <f t="shared" si="155"/>
        <v>5.75</v>
      </c>
      <c r="G1950" s="12" t="str">
        <f t="shared" si="152"/>
        <v>Insufficient Data</v>
      </c>
      <c r="H1950" s="13" t="str">
        <f t="shared" si="153"/>
        <v>No Data</v>
      </c>
      <c r="I1950" s="10">
        <f>PasteData!G1953</f>
        <v>0</v>
      </c>
      <c r="J1950" s="10">
        <f>PasteData!H1953</f>
        <v>0</v>
      </c>
    </row>
    <row r="1951" spans="1:10" x14ac:dyDescent="0.3">
      <c r="A1951" s="10" t="str">
        <f>LEFT(PasteData!A1954,19)</f>
        <v/>
      </c>
      <c r="B1951" s="11" t="e">
        <f>IF(PasteData!$U$1="Eastern Daylight Time",View!A1951-(4/24),IF(OR(PasteData!$U$1="Eastern Standard Time",PasteData!$U$1="Central Daylight Time"),View!A1951-(5/24),IF(OR(PasteData!$U$1="Central Standard Time",PasteData!$U$1="Mountain Daylight Time"),View!A1951-(6/24),IF(OR(PasteData!$U$1="Mountain Standard Time",PasteData!$U$1="Pacific Daylight Time"),View!A1951-(7/24),IF(OR(PasteData!$U$1="Pacific Standard Time",PasteData!$U$1="Alaska Daylight Time"),View!A1951-(8/24),IF(PasteData!$U$1="Alaska Standard Time",View!A1951-(9/24),""))))))</f>
        <v>#VALUE!</v>
      </c>
      <c r="C1951" s="10">
        <f>PasteData!C1954</f>
        <v>0</v>
      </c>
      <c r="D1951" s="10">
        <f t="shared" si="151"/>
        <v>5.75</v>
      </c>
      <c r="E1951">
        <f t="shared" si="154"/>
        <v>1</v>
      </c>
      <c r="F1951">
        <f t="shared" si="155"/>
        <v>5.75</v>
      </c>
      <c r="G1951" s="12" t="str">
        <f t="shared" si="152"/>
        <v>Insufficient Data</v>
      </c>
      <c r="H1951" s="13" t="str">
        <f t="shared" si="153"/>
        <v>No Data</v>
      </c>
      <c r="I1951" s="10">
        <f>PasteData!G1954</f>
        <v>0</v>
      </c>
      <c r="J1951" s="10">
        <f>PasteData!H1954</f>
        <v>0</v>
      </c>
    </row>
    <row r="1952" spans="1:10" x14ac:dyDescent="0.3">
      <c r="A1952" s="10" t="str">
        <f>LEFT(PasteData!A1955,19)</f>
        <v/>
      </c>
      <c r="B1952" s="11" t="e">
        <f>IF(PasteData!$U$1="Eastern Daylight Time",View!A1952-(4/24),IF(OR(PasteData!$U$1="Eastern Standard Time",PasteData!$U$1="Central Daylight Time"),View!A1952-(5/24),IF(OR(PasteData!$U$1="Central Standard Time",PasteData!$U$1="Mountain Daylight Time"),View!A1952-(6/24),IF(OR(PasteData!$U$1="Mountain Standard Time",PasteData!$U$1="Pacific Daylight Time"),View!A1952-(7/24),IF(OR(PasteData!$U$1="Pacific Standard Time",PasteData!$U$1="Alaska Daylight Time"),View!A1952-(8/24),IF(PasteData!$U$1="Alaska Standard Time",View!A1952-(9/24),""))))))</f>
        <v>#VALUE!</v>
      </c>
      <c r="C1952" s="10">
        <f>PasteData!C1955</f>
        <v>0</v>
      </c>
      <c r="D1952" s="10">
        <f t="shared" si="151"/>
        <v>5.75</v>
      </c>
      <c r="E1952">
        <f t="shared" si="154"/>
        <v>1</v>
      </c>
      <c r="F1952">
        <f t="shared" si="155"/>
        <v>5.75</v>
      </c>
      <c r="G1952" s="12" t="str">
        <f t="shared" si="152"/>
        <v>Insufficient Data</v>
      </c>
      <c r="H1952" s="13" t="str">
        <f t="shared" si="153"/>
        <v>No Data</v>
      </c>
      <c r="I1952" s="10">
        <f>PasteData!G1955</f>
        <v>0</v>
      </c>
      <c r="J1952" s="10">
        <f>PasteData!H1955</f>
        <v>0</v>
      </c>
    </row>
    <row r="1953" spans="1:10" x14ac:dyDescent="0.3">
      <c r="A1953" s="10" t="str">
        <f>LEFT(PasteData!A1956,19)</f>
        <v/>
      </c>
      <c r="B1953" s="11" t="e">
        <f>IF(PasteData!$U$1="Eastern Daylight Time",View!A1953-(4/24),IF(OR(PasteData!$U$1="Eastern Standard Time",PasteData!$U$1="Central Daylight Time"),View!A1953-(5/24),IF(OR(PasteData!$U$1="Central Standard Time",PasteData!$U$1="Mountain Daylight Time"),View!A1953-(6/24),IF(OR(PasteData!$U$1="Mountain Standard Time",PasteData!$U$1="Pacific Daylight Time"),View!A1953-(7/24),IF(OR(PasteData!$U$1="Pacific Standard Time",PasteData!$U$1="Alaska Daylight Time"),View!A1953-(8/24),IF(PasteData!$U$1="Alaska Standard Time",View!A1953-(9/24),""))))))</f>
        <v>#VALUE!</v>
      </c>
      <c r="C1953" s="10">
        <f>PasteData!C1956</f>
        <v>0</v>
      </c>
      <c r="D1953" s="10">
        <f t="shared" si="151"/>
        <v>5.75</v>
      </c>
      <c r="E1953">
        <f t="shared" si="154"/>
        <v>1</v>
      </c>
      <c r="F1953">
        <f t="shared" si="155"/>
        <v>5.75</v>
      </c>
      <c r="G1953" s="12" t="str">
        <f t="shared" si="152"/>
        <v>Insufficient Data</v>
      </c>
      <c r="H1953" s="13" t="str">
        <f t="shared" si="153"/>
        <v>No Data</v>
      </c>
      <c r="I1953" s="10">
        <f>PasteData!G1956</f>
        <v>0</v>
      </c>
      <c r="J1953" s="10">
        <f>PasteData!H1956</f>
        <v>0</v>
      </c>
    </row>
    <row r="1954" spans="1:10" x14ac:dyDescent="0.3">
      <c r="A1954" s="10" t="str">
        <f>LEFT(PasteData!A1957,19)</f>
        <v/>
      </c>
      <c r="B1954" s="11" t="e">
        <f>IF(PasteData!$U$1="Eastern Daylight Time",View!A1954-(4/24),IF(OR(PasteData!$U$1="Eastern Standard Time",PasteData!$U$1="Central Daylight Time"),View!A1954-(5/24),IF(OR(PasteData!$U$1="Central Standard Time",PasteData!$U$1="Mountain Daylight Time"),View!A1954-(6/24),IF(OR(PasteData!$U$1="Mountain Standard Time",PasteData!$U$1="Pacific Daylight Time"),View!A1954-(7/24),IF(OR(PasteData!$U$1="Pacific Standard Time",PasteData!$U$1="Alaska Daylight Time"),View!A1954-(8/24),IF(PasteData!$U$1="Alaska Standard Time",View!A1954-(9/24),""))))))</f>
        <v>#VALUE!</v>
      </c>
      <c r="C1954" s="10">
        <f>PasteData!C1957</f>
        <v>0</v>
      </c>
      <c r="D1954" s="10">
        <f t="shared" si="151"/>
        <v>5.75</v>
      </c>
      <c r="E1954">
        <f t="shared" si="154"/>
        <v>1</v>
      </c>
      <c r="F1954">
        <f t="shared" si="155"/>
        <v>5.75</v>
      </c>
      <c r="G1954" s="12" t="str">
        <f t="shared" si="152"/>
        <v>Insufficient Data</v>
      </c>
      <c r="H1954" s="13" t="str">
        <f t="shared" si="153"/>
        <v>No Data</v>
      </c>
      <c r="I1954" s="10">
        <f>PasteData!G1957</f>
        <v>0</v>
      </c>
      <c r="J1954" s="10">
        <f>PasteData!H1957</f>
        <v>0</v>
      </c>
    </row>
    <row r="1955" spans="1:10" x14ac:dyDescent="0.3">
      <c r="A1955" s="10" t="str">
        <f>LEFT(PasteData!A1958,19)</f>
        <v/>
      </c>
      <c r="B1955" s="11" t="e">
        <f>IF(PasteData!$U$1="Eastern Daylight Time",View!A1955-(4/24),IF(OR(PasteData!$U$1="Eastern Standard Time",PasteData!$U$1="Central Daylight Time"),View!A1955-(5/24),IF(OR(PasteData!$U$1="Central Standard Time",PasteData!$U$1="Mountain Daylight Time"),View!A1955-(6/24),IF(OR(PasteData!$U$1="Mountain Standard Time",PasteData!$U$1="Pacific Daylight Time"),View!A1955-(7/24),IF(OR(PasteData!$U$1="Pacific Standard Time",PasteData!$U$1="Alaska Daylight Time"),View!A1955-(8/24),IF(PasteData!$U$1="Alaska Standard Time",View!A1955-(9/24),""))))))</f>
        <v>#VALUE!</v>
      </c>
      <c r="C1955" s="10">
        <f>PasteData!C1958</f>
        <v>0</v>
      </c>
      <c r="D1955" s="10">
        <f t="shared" si="151"/>
        <v>5.75</v>
      </c>
      <c r="E1955">
        <f t="shared" si="154"/>
        <v>1</v>
      </c>
      <c r="F1955">
        <f t="shared" si="155"/>
        <v>5.75</v>
      </c>
      <c r="G1955" s="12" t="str">
        <f t="shared" si="152"/>
        <v>Insufficient Data</v>
      </c>
      <c r="H1955" s="13" t="str">
        <f t="shared" si="153"/>
        <v>No Data</v>
      </c>
      <c r="I1955" s="10">
        <f>PasteData!G1958</f>
        <v>0</v>
      </c>
      <c r="J1955" s="10">
        <f>PasteData!H1958</f>
        <v>0</v>
      </c>
    </row>
    <row r="1956" spans="1:10" x14ac:dyDescent="0.3">
      <c r="A1956" s="10" t="str">
        <f>LEFT(PasteData!A1959,19)</f>
        <v/>
      </c>
      <c r="B1956" s="11" t="e">
        <f>IF(PasteData!$U$1="Eastern Daylight Time",View!A1956-(4/24),IF(OR(PasteData!$U$1="Eastern Standard Time",PasteData!$U$1="Central Daylight Time"),View!A1956-(5/24),IF(OR(PasteData!$U$1="Central Standard Time",PasteData!$U$1="Mountain Daylight Time"),View!A1956-(6/24),IF(OR(PasteData!$U$1="Mountain Standard Time",PasteData!$U$1="Pacific Daylight Time"),View!A1956-(7/24),IF(OR(PasteData!$U$1="Pacific Standard Time",PasteData!$U$1="Alaska Daylight Time"),View!A1956-(8/24),IF(PasteData!$U$1="Alaska Standard Time",View!A1956-(9/24),""))))))</f>
        <v>#VALUE!</v>
      </c>
      <c r="C1956" s="10">
        <f>PasteData!C1959</f>
        <v>0</v>
      </c>
      <c r="D1956" s="10">
        <f t="shared" si="151"/>
        <v>5.75</v>
      </c>
      <c r="E1956">
        <f t="shared" si="154"/>
        <v>1</v>
      </c>
      <c r="F1956">
        <f t="shared" si="155"/>
        <v>5.75</v>
      </c>
      <c r="G1956" s="12" t="str">
        <f t="shared" si="152"/>
        <v>Insufficient Data</v>
      </c>
      <c r="H1956" s="13" t="str">
        <f t="shared" si="153"/>
        <v>No Data</v>
      </c>
      <c r="I1956" s="10">
        <f>PasteData!G1959</f>
        <v>0</v>
      </c>
      <c r="J1956" s="10">
        <f>PasteData!H1959</f>
        <v>0</v>
      </c>
    </row>
    <row r="1957" spans="1:10" x14ac:dyDescent="0.3">
      <c r="A1957" s="10" t="str">
        <f>LEFT(PasteData!A1960,19)</f>
        <v/>
      </c>
      <c r="B1957" s="11" t="e">
        <f>IF(PasteData!$U$1="Eastern Daylight Time",View!A1957-(4/24),IF(OR(PasteData!$U$1="Eastern Standard Time",PasteData!$U$1="Central Daylight Time"),View!A1957-(5/24),IF(OR(PasteData!$U$1="Central Standard Time",PasteData!$U$1="Mountain Daylight Time"),View!A1957-(6/24),IF(OR(PasteData!$U$1="Mountain Standard Time",PasteData!$U$1="Pacific Daylight Time"),View!A1957-(7/24),IF(OR(PasteData!$U$1="Pacific Standard Time",PasteData!$U$1="Alaska Daylight Time"),View!A1957-(8/24),IF(PasteData!$U$1="Alaska Standard Time",View!A1957-(9/24),""))))))</f>
        <v>#VALUE!</v>
      </c>
      <c r="C1957" s="10">
        <f>PasteData!C1960</f>
        <v>0</v>
      </c>
      <c r="D1957" s="10">
        <f t="shared" si="151"/>
        <v>5.75</v>
      </c>
      <c r="E1957">
        <f t="shared" si="154"/>
        <v>1</v>
      </c>
      <c r="F1957">
        <f t="shared" si="155"/>
        <v>5.75</v>
      </c>
      <c r="G1957" s="12" t="str">
        <f t="shared" si="152"/>
        <v>Insufficient Data</v>
      </c>
      <c r="H1957" s="13" t="str">
        <f t="shared" si="153"/>
        <v>No Data</v>
      </c>
      <c r="I1957" s="10">
        <f>PasteData!G1960</f>
        <v>0</v>
      </c>
      <c r="J1957" s="10">
        <f>PasteData!H1960</f>
        <v>0</v>
      </c>
    </row>
    <row r="1958" spans="1:10" x14ac:dyDescent="0.3">
      <c r="A1958" s="10" t="str">
        <f>LEFT(PasteData!A1961,19)</f>
        <v/>
      </c>
      <c r="B1958" s="11" t="e">
        <f>IF(PasteData!$U$1="Eastern Daylight Time",View!A1958-(4/24),IF(OR(PasteData!$U$1="Eastern Standard Time",PasteData!$U$1="Central Daylight Time"),View!A1958-(5/24),IF(OR(PasteData!$U$1="Central Standard Time",PasteData!$U$1="Mountain Daylight Time"),View!A1958-(6/24),IF(OR(PasteData!$U$1="Mountain Standard Time",PasteData!$U$1="Pacific Daylight Time"),View!A1958-(7/24),IF(OR(PasteData!$U$1="Pacific Standard Time",PasteData!$U$1="Alaska Daylight Time"),View!A1958-(8/24),IF(PasteData!$U$1="Alaska Standard Time",View!A1958-(9/24),""))))))</f>
        <v>#VALUE!</v>
      </c>
      <c r="C1958" s="10">
        <f>PasteData!C1961</f>
        <v>0</v>
      </c>
      <c r="D1958" s="10">
        <f t="shared" si="151"/>
        <v>5.75</v>
      </c>
      <c r="E1958">
        <f t="shared" si="154"/>
        <v>1</v>
      </c>
      <c r="F1958">
        <f t="shared" si="155"/>
        <v>5.75</v>
      </c>
      <c r="G1958" s="12" t="str">
        <f t="shared" si="152"/>
        <v>Insufficient Data</v>
      </c>
      <c r="H1958" s="13" t="str">
        <f t="shared" si="153"/>
        <v>No Data</v>
      </c>
      <c r="I1958" s="10">
        <f>PasteData!G1961</f>
        <v>0</v>
      </c>
      <c r="J1958" s="10">
        <f>PasteData!H1961</f>
        <v>0</v>
      </c>
    </row>
    <row r="1959" spans="1:10" x14ac:dyDescent="0.3">
      <c r="A1959" s="10" t="str">
        <f>LEFT(PasteData!A1962,19)</f>
        <v/>
      </c>
      <c r="B1959" s="11" t="e">
        <f>IF(PasteData!$U$1="Eastern Daylight Time",View!A1959-(4/24),IF(OR(PasteData!$U$1="Eastern Standard Time",PasteData!$U$1="Central Daylight Time"),View!A1959-(5/24),IF(OR(PasteData!$U$1="Central Standard Time",PasteData!$U$1="Mountain Daylight Time"),View!A1959-(6/24),IF(OR(PasteData!$U$1="Mountain Standard Time",PasteData!$U$1="Pacific Daylight Time"),View!A1959-(7/24),IF(OR(PasteData!$U$1="Pacific Standard Time",PasteData!$U$1="Alaska Daylight Time"),View!A1959-(8/24),IF(PasteData!$U$1="Alaska Standard Time",View!A1959-(9/24),""))))))</f>
        <v>#VALUE!</v>
      </c>
      <c r="C1959" s="10">
        <f>PasteData!C1962</f>
        <v>0</v>
      </c>
      <c r="D1959" s="10">
        <f t="shared" si="151"/>
        <v>5.75</v>
      </c>
      <c r="E1959">
        <f t="shared" si="154"/>
        <v>1</v>
      </c>
      <c r="F1959">
        <f t="shared" si="155"/>
        <v>5.75</v>
      </c>
      <c r="G1959" s="12" t="str">
        <f t="shared" si="152"/>
        <v>Insufficient Data</v>
      </c>
      <c r="H1959" s="13" t="str">
        <f t="shared" si="153"/>
        <v>No Data</v>
      </c>
      <c r="I1959" s="10">
        <f>PasteData!G1962</f>
        <v>0</v>
      </c>
      <c r="J1959" s="10">
        <f>PasteData!H1962</f>
        <v>0</v>
      </c>
    </row>
    <row r="1960" spans="1:10" x14ac:dyDescent="0.3">
      <c r="A1960" s="10" t="str">
        <f>LEFT(PasteData!A1963,19)</f>
        <v/>
      </c>
      <c r="B1960" s="11" t="e">
        <f>IF(PasteData!$U$1="Eastern Daylight Time",View!A1960-(4/24),IF(OR(PasteData!$U$1="Eastern Standard Time",PasteData!$U$1="Central Daylight Time"),View!A1960-(5/24),IF(OR(PasteData!$U$1="Central Standard Time",PasteData!$U$1="Mountain Daylight Time"),View!A1960-(6/24),IF(OR(PasteData!$U$1="Mountain Standard Time",PasteData!$U$1="Pacific Daylight Time"),View!A1960-(7/24),IF(OR(PasteData!$U$1="Pacific Standard Time",PasteData!$U$1="Alaska Daylight Time"),View!A1960-(8/24),IF(PasteData!$U$1="Alaska Standard Time",View!A1960-(9/24),""))))))</f>
        <v>#VALUE!</v>
      </c>
      <c r="C1960" s="10">
        <f>PasteData!C1963</f>
        <v>0</v>
      </c>
      <c r="D1960" s="10">
        <f t="shared" si="151"/>
        <v>5.75</v>
      </c>
      <c r="E1960">
        <f t="shared" si="154"/>
        <v>1</v>
      </c>
      <c r="F1960">
        <f t="shared" si="155"/>
        <v>5.75</v>
      </c>
      <c r="G1960" s="12" t="str">
        <f t="shared" si="152"/>
        <v>Insufficient Data</v>
      </c>
      <c r="H1960" s="13" t="str">
        <f t="shared" si="153"/>
        <v>No Data</v>
      </c>
      <c r="I1960" s="10">
        <f>PasteData!G1963</f>
        <v>0</v>
      </c>
      <c r="J1960" s="10">
        <f>PasteData!H1963</f>
        <v>0</v>
      </c>
    </row>
    <row r="1961" spans="1:10" x14ac:dyDescent="0.3">
      <c r="A1961" s="10" t="str">
        <f>LEFT(PasteData!A1964,19)</f>
        <v/>
      </c>
      <c r="B1961" s="11" t="e">
        <f>IF(PasteData!$U$1="Eastern Daylight Time",View!A1961-(4/24),IF(OR(PasteData!$U$1="Eastern Standard Time",PasteData!$U$1="Central Daylight Time"),View!A1961-(5/24),IF(OR(PasteData!$U$1="Central Standard Time",PasteData!$U$1="Mountain Daylight Time"),View!A1961-(6/24),IF(OR(PasteData!$U$1="Mountain Standard Time",PasteData!$U$1="Pacific Daylight Time"),View!A1961-(7/24),IF(OR(PasteData!$U$1="Pacific Standard Time",PasteData!$U$1="Alaska Daylight Time"),View!A1961-(8/24),IF(PasteData!$U$1="Alaska Standard Time",View!A1961-(9/24),""))))))</f>
        <v>#VALUE!</v>
      </c>
      <c r="C1961" s="10">
        <f>PasteData!C1964</f>
        <v>0</v>
      </c>
      <c r="D1961" s="10">
        <f t="shared" si="151"/>
        <v>5.75</v>
      </c>
      <c r="E1961">
        <f t="shared" si="154"/>
        <v>1</v>
      </c>
      <c r="F1961">
        <f t="shared" si="155"/>
        <v>5.75</v>
      </c>
      <c r="G1961" s="12" t="str">
        <f t="shared" si="152"/>
        <v>Insufficient Data</v>
      </c>
      <c r="H1961" s="13" t="str">
        <f t="shared" si="153"/>
        <v>No Data</v>
      </c>
      <c r="I1961" s="10">
        <f>PasteData!G1964</f>
        <v>0</v>
      </c>
      <c r="J1961" s="10">
        <f>PasteData!H1964</f>
        <v>0</v>
      </c>
    </row>
    <row r="1962" spans="1:10" x14ac:dyDescent="0.3">
      <c r="A1962" s="10" t="str">
        <f>LEFT(PasteData!A1965,19)</f>
        <v/>
      </c>
      <c r="B1962" s="11" t="e">
        <f>IF(PasteData!$U$1="Eastern Daylight Time",View!A1962-(4/24),IF(OR(PasteData!$U$1="Eastern Standard Time",PasteData!$U$1="Central Daylight Time"),View!A1962-(5/24),IF(OR(PasteData!$U$1="Central Standard Time",PasteData!$U$1="Mountain Daylight Time"),View!A1962-(6/24),IF(OR(PasteData!$U$1="Mountain Standard Time",PasteData!$U$1="Pacific Daylight Time"),View!A1962-(7/24),IF(OR(PasteData!$U$1="Pacific Standard Time",PasteData!$U$1="Alaska Daylight Time"),View!A1962-(8/24),IF(PasteData!$U$1="Alaska Standard Time",View!A1962-(9/24),""))))))</f>
        <v>#VALUE!</v>
      </c>
      <c r="C1962" s="10">
        <f>PasteData!C1965</f>
        <v>0</v>
      </c>
      <c r="D1962" s="10">
        <f t="shared" si="151"/>
        <v>5.75</v>
      </c>
      <c r="E1962">
        <f t="shared" si="154"/>
        <v>1</v>
      </c>
      <c r="F1962">
        <f t="shared" si="155"/>
        <v>5.75</v>
      </c>
      <c r="G1962" s="12" t="str">
        <f t="shared" si="152"/>
        <v>Insufficient Data</v>
      </c>
      <c r="H1962" s="13" t="str">
        <f t="shared" si="153"/>
        <v>No Data</v>
      </c>
      <c r="I1962" s="10">
        <f>PasteData!G1965</f>
        <v>0</v>
      </c>
      <c r="J1962" s="10">
        <f>PasteData!H1965</f>
        <v>0</v>
      </c>
    </row>
    <row r="1963" spans="1:10" x14ac:dyDescent="0.3">
      <c r="A1963" s="10" t="str">
        <f>LEFT(PasteData!A1966,19)</f>
        <v/>
      </c>
      <c r="B1963" s="11" t="e">
        <f>IF(PasteData!$U$1="Eastern Daylight Time",View!A1963-(4/24),IF(OR(PasteData!$U$1="Eastern Standard Time",PasteData!$U$1="Central Daylight Time"),View!A1963-(5/24),IF(OR(PasteData!$U$1="Central Standard Time",PasteData!$U$1="Mountain Daylight Time"),View!A1963-(6/24),IF(OR(PasteData!$U$1="Mountain Standard Time",PasteData!$U$1="Pacific Daylight Time"),View!A1963-(7/24),IF(OR(PasteData!$U$1="Pacific Standard Time",PasteData!$U$1="Alaska Daylight Time"),View!A1963-(8/24),IF(PasteData!$U$1="Alaska Standard Time",View!A1963-(9/24),""))))))</f>
        <v>#VALUE!</v>
      </c>
      <c r="C1963" s="10">
        <f>PasteData!C1966</f>
        <v>0</v>
      </c>
      <c r="D1963" s="10">
        <f t="shared" si="151"/>
        <v>5.75</v>
      </c>
      <c r="E1963">
        <f t="shared" si="154"/>
        <v>1</v>
      </c>
      <c r="F1963">
        <f t="shared" si="155"/>
        <v>5.75</v>
      </c>
      <c r="G1963" s="12" t="str">
        <f t="shared" si="152"/>
        <v>Insufficient Data</v>
      </c>
      <c r="H1963" s="13" t="str">
        <f t="shared" si="153"/>
        <v>No Data</v>
      </c>
      <c r="I1963" s="10">
        <f>PasteData!G1966</f>
        <v>0</v>
      </c>
      <c r="J1963" s="10">
        <f>PasteData!H1966</f>
        <v>0</v>
      </c>
    </row>
    <row r="1964" spans="1:10" x14ac:dyDescent="0.3">
      <c r="A1964" s="10" t="str">
        <f>LEFT(PasteData!A1967,19)</f>
        <v/>
      </c>
      <c r="B1964" s="11" t="e">
        <f>IF(PasteData!$U$1="Eastern Daylight Time",View!A1964-(4/24),IF(OR(PasteData!$U$1="Eastern Standard Time",PasteData!$U$1="Central Daylight Time"),View!A1964-(5/24),IF(OR(PasteData!$U$1="Central Standard Time",PasteData!$U$1="Mountain Daylight Time"),View!A1964-(6/24),IF(OR(PasteData!$U$1="Mountain Standard Time",PasteData!$U$1="Pacific Daylight Time"),View!A1964-(7/24),IF(OR(PasteData!$U$1="Pacific Standard Time",PasteData!$U$1="Alaska Daylight Time"),View!A1964-(8/24),IF(PasteData!$U$1="Alaska Standard Time",View!A1964-(9/24),""))))))</f>
        <v>#VALUE!</v>
      </c>
      <c r="C1964" s="10">
        <f>PasteData!C1967</f>
        <v>0</v>
      </c>
      <c r="D1964" s="10">
        <f t="shared" si="151"/>
        <v>5.75</v>
      </c>
      <c r="E1964">
        <f t="shared" si="154"/>
        <v>1</v>
      </c>
      <c r="F1964">
        <f t="shared" si="155"/>
        <v>5.75</v>
      </c>
      <c r="G1964" s="12" t="str">
        <f t="shared" si="152"/>
        <v>Insufficient Data</v>
      </c>
      <c r="H1964" s="13" t="str">
        <f t="shared" si="153"/>
        <v>No Data</v>
      </c>
      <c r="I1964" s="10">
        <f>PasteData!G1967</f>
        <v>0</v>
      </c>
      <c r="J1964" s="10">
        <f>PasteData!H1967</f>
        <v>0</v>
      </c>
    </row>
    <row r="1965" spans="1:10" x14ac:dyDescent="0.3">
      <c r="A1965" s="10" t="str">
        <f>LEFT(PasteData!A1968,19)</f>
        <v/>
      </c>
      <c r="B1965" s="11" t="e">
        <f>IF(PasteData!$U$1="Eastern Daylight Time",View!A1965-(4/24),IF(OR(PasteData!$U$1="Eastern Standard Time",PasteData!$U$1="Central Daylight Time"),View!A1965-(5/24),IF(OR(PasteData!$U$1="Central Standard Time",PasteData!$U$1="Mountain Daylight Time"),View!A1965-(6/24),IF(OR(PasteData!$U$1="Mountain Standard Time",PasteData!$U$1="Pacific Daylight Time"),View!A1965-(7/24),IF(OR(PasteData!$U$1="Pacific Standard Time",PasteData!$U$1="Alaska Daylight Time"),View!A1965-(8/24),IF(PasteData!$U$1="Alaska Standard Time",View!A1965-(9/24),""))))))</f>
        <v>#VALUE!</v>
      </c>
      <c r="C1965" s="10">
        <f>PasteData!C1968</f>
        <v>0</v>
      </c>
      <c r="D1965" s="10">
        <f t="shared" si="151"/>
        <v>5.75</v>
      </c>
      <c r="E1965">
        <f t="shared" si="154"/>
        <v>1</v>
      </c>
      <c r="F1965">
        <f t="shared" si="155"/>
        <v>5.75</v>
      </c>
      <c r="G1965" s="12" t="str">
        <f t="shared" si="152"/>
        <v>Insufficient Data</v>
      </c>
      <c r="H1965" s="13" t="str">
        <f t="shared" si="153"/>
        <v>No Data</v>
      </c>
      <c r="I1965" s="10">
        <f>PasteData!G1968</f>
        <v>0</v>
      </c>
      <c r="J1965" s="10">
        <f>PasteData!H1968</f>
        <v>0</v>
      </c>
    </row>
    <row r="1966" spans="1:10" x14ac:dyDescent="0.3">
      <c r="A1966" s="10" t="str">
        <f>LEFT(PasteData!A1969,19)</f>
        <v/>
      </c>
      <c r="B1966" s="11" t="e">
        <f>IF(PasteData!$U$1="Eastern Daylight Time",View!A1966-(4/24),IF(OR(PasteData!$U$1="Eastern Standard Time",PasteData!$U$1="Central Daylight Time"),View!A1966-(5/24),IF(OR(PasteData!$U$1="Central Standard Time",PasteData!$U$1="Mountain Daylight Time"),View!A1966-(6/24),IF(OR(PasteData!$U$1="Mountain Standard Time",PasteData!$U$1="Pacific Daylight Time"),View!A1966-(7/24),IF(OR(PasteData!$U$1="Pacific Standard Time",PasteData!$U$1="Alaska Daylight Time"),View!A1966-(8/24),IF(PasteData!$U$1="Alaska Standard Time",View!A1966-(9/24),""))))))</f>
        <v>#VALUE!</v>
      </c>
      <c r="C1966" s="10">
        <f>PasteData!C1969</f>
        <v>0</v>
      </c>
      <c r="D1966" s="10">
        <f t="shared" si="151"/>
        <v>5.75</v>
      </c>
      <c r="E1966">
        <f t="shared" si="154"/>
        <v>1</v>
      </c>
      <c r="F1966">
        <f t="shared" si="155"/>
        <v>5.75</v>
      </c>
      <c r="G1966" s="12" t="str">
        <f t="shared" si="152"/>
        <v>Insufficient Data</v>
      </c>
      <c r="H1966" s="13" t="str">
        <f t="shared" si="153"/>
        <v>No Data</v>
      </c>
      <c r="I1966" s="10">
        <f>PasteData!G1969</f>
        <v>0</v>
      </c>
      <c r="J1966" s="10">
        <f>PasteData!H1969</f>
        <v>0</v>
      </c>
    </row>
    <row r="1967" spans="1:10" x14ac:dyDescent="0.3">
      <c r="A1967" s="10" t="str">
        <f>LEFT(PasteData!A1970,19)</f>
        <v/>
      </c>
      <c r="B1967" s="11" t="e">
        <f>IF(PasteData!$U$1="Eastern Daylight Time",View!A1967-(4/24),IF(OR(PasteData!$U$1="Eastern Standard Time",PasteData!$U$1="Central Daylight Time"),View!A1967-(5/24),IF(OR(PasteData!$U$1="Central Standard Time",PasteData!$U$1="Mountain Daylight Time"),View!A1967-(6/24),IF(OR(PasteData!$U$1="Mountain Standard Time",PasteData!$U$1="Pacific Daylight Time"),View!A1967-(7/24),IF(OR(PasteData!$U$1="Pacific Standard Time",PasteData!$U$1="Alaska Daylight Time"),View!A1967-(8/24),IF(PasteData!$U$1="Alaska Standard Time",View!A1967-(9/24),""))))))</f>
        <v>#VALUE!</v>
      </c>
      <c r="C1967" s="10">
        <f>PasteData!C1970</f>
        <v>0</v>
      </c>
      <c r="D1967" s="10">
        <f t="shared" si="151"/>
        <v>5.75</v>
      </c>
      <c r="E1967">
        <f t="shared" si="154"/>
        <v>1</v>
      </c>
      <c r="F1967">
        <f t="shared" si="155"/>
        <v>5.75</v>
      </c>
      <c r="G1967" s="12" t="str">
        <f t="shared" si="152"/>
        <v>Insufficient Data</v>
      </c>
      <c r="H1967" s="13" t="str">
        <f t="shared" si="153"/>
        <v>No Data</v>
      </c>
      <c r="I1967" s="10">
        <f>PasteData!G1970</f>
        <v>0</v>
      </c>
      <c r="J1967" s="10">
        <f>PasteData!H1970</f>
        <v>0</v>
      </c>
    </row>
    <row r="1968" spans="1:10" x14ac:dyDescent="0.3">
      <c r="A1968" s="10" t="str">
        <f>LEFT(PasteData!A1971,19)</f>
        <v/>
      </c>
      <c r="B1968" s="11" t="e">
        <f>IF(PasteData!$U$1="Eastern Daylight Time",View!A1968-(4/24),IF(OR(PasteData!$U$1="Eastern Standard Time",PasteData!$U$1="Central Daylight Time"),View!A1968-(5/24),IF(OR(PasteData!$U$1="Central Standard Time",PasteData!$U$1="Mountain Daylight Time"),View!A1968-(6/24),IF(OR(PasteData!$U$1="Mountain Standard Time",PasteData!$U$1="Pacific Daylight Time"),View!A1968-(7/24),IF(OR(PasteData!$U$1="Pacific Standard Time",PasteData!$U$1="Alaska Daylight Time"),View!A1968-(8/24),IF(PasteData!$U$1="Alaska Standard Time",View!A1968-(9/24),""))))))</f>
        <v>#VALUE!</v>
      </c>
      <c r="C1968" s="10">
        <f>PasteData!C1971</f>
        <v>0</v>
      </c>
      <c r="D1968" s="10">
        <f t="shared" si="151"/>
        <v>5.75</v>
      </c>
      <c r="E1968">
        <f t="shared" si="154"/>
        <v>1</v>
      </c>
      <c r="F1968">
        <f t="shared" si="155"/>
        <v>5.75</v>
      </c>
      <c r="G1968" s="12" t="str">
        <f t="shared" si="152"/>
        <v>Insufficient Data</v>
      </c>
      <c r="H1968" s="13" t="str">
        <f t="shared" si="153"/>
        <v>No Data</v>
      </c>
      <c r="I1968" s="10">
        <f>PasteData!G1971</f>
        <v>0</v>
      </c>
      <c r="J1968" s="10">
        <f>PasteData!H1971</f>
        <v>0</v>
      </c>
    </row>
    <row r="1969" spans="1:10" x14ac:dyDescent="0.3">
      <c r="A1969" s="10" t="str">
        <f>LEFT(PasteData!A1972,19)</f>
        <v/>
      </c>
      <c r="B1969" s="11" t="e">
        <f>IF(PasteData!$U$1="Eastern Daylight Time",View!A1969-(4/24),IF(OR(PasteData!$U$1="Eastern Standard Time",PasteData!$U$1="Central Daylight Time"),View!A1969-(5/24),IF(OR(PasteData!$U$1="Central Standard Time",PasteData!$U$1="Mountain Daylight Time"),View!A1969-(6/24),IF(OR(PasteData!$U$1="Mountain Standard Time",PasteData!$U$1="Pacific Daylight Time"),View!A1969-(7/24),IF(OR(PasteData!$U$1="Pacific Standard Time",PasteData!$U$1="Alaska Daylight Time"),View!A1969-(8/24),IF(PasteData!$U$1="Alaska Standard Time",View!A1969-(9/24),""))))))</f>
        <v>#VALUE!</v>
      </c>
      <c r="C1969" s="10">
        <f>PasteData!C1972</f>
        <v>0</v>
      </c>
      <c r="D1969" s="10">
        <f t="shared" si="151"/>
        <v>5.75</v>
      </c>
      <c r="E1969">
        <f t="shared" si="154"/>
        <v>1</v>
      </c>
      <c r="F1969">
        <f t="shared" si="155"/>
        <v>5.75</v>
      </c>
      <c r="G1969" s="12" t="str">
        <f t="shared" si="152"/>
        <v>Insufficient Data</v>
      </c>
      <c r="H1969" s="13" t="str">
        <f t="shared" si="153"/>
        <v>No Data</v>
      </c>
      <c r="I1969" s="10">
        <f>PasteData!G1972</f>
        <v>0</v>
      </c>
      <c r="J1969" s="10">
        <f>PasteData!H1972</f>
        <v>0</v>
      </c>
    </row>
    <row r="1970" spans="1:10" x14ac:dyDescent="0.3">
      <c r="A1970" s="10" t="str">
        <f>LEFT(PasteData!A1973,19)</f>
        <v/>
      </c>
      <c r="B1970" s="11" t="e">
        <f>IF(PasteData!$U$1="Eastern Daylight Time",View!A1970-(4/24),IF(OR(PasteData!$U$1="Eastern Standard Time",PasteData!$U$1="Central Daylight Time"),View!A1970-(5/24),IF(OR(PasteData!$U$1="Central Standard Time",PasteData!$U$1="Mountain Daylight Time"),View!A1970-(6/24),IF(OR(PasteData!$U$1="Mountain Standard Time",PasteData!$U$1="Pacific Daylight Time"),View!A1970-(7/24),IF(OR(PasteData!$U$1="Pacific Standard Time",PasteData!$U$1="Alaska Daylight Time"),View!A1970-(8/24),IF(PasteData!$U$1="Alaska Standard Time",View!A1970-(9/24),""))))))</f>
        <v>#VALUE!</v>
      </c>
      <c r="C1970" s="10">
        <f>PasteData!C1973</f>
        <v>0</v>
      </c>
      <c r="D1970" s="10">
        <f t="shared" si="151"/>
        <v>5.75</v>
      </c>
      <c r="E1970">
        <f t="shared" si="154"/>
        <v>1</v>
      </c>
      <c r="F1970">
        <f t="shared" si="155"/>
        <v>5.75</v>
      </c>
      <c r="G1970" s="12" t="str">
        <f t="shared" si="152"/>
        <v>Insufficient Data</v>
      </c>
      <c r="H1970" s="13" t="str">
        <f t="shared" si="153"/>
        <v>No Data</v>
      </c>
      <c r="I1970" s="10">
        <f>PasteData!G1973</f>
        <v>0</v>
      </c>
      <c r="J1970" s="10">
        <f>PasteData!H1973</f>
        <v>0</v>
      </c>
    </row>
    <row r="1971" spans="1:10" x14ac:dyDescent="0.3">
      <c r="A1971" s="10" t="str">
        <f>LEFT(PasteData!A1974,19)</f>
        <v/>
      </c>
      <c r="B1971" s="11" t="e">
        <f>IF(PasteData!$U$1="Eastern Daylight Time",View!A1971-(4/24),IF(OR(PasteData!$U$1="Eastern Standard Time",PasteData!$U$1="Central Daylight Time"),View!A1971-(5/24),IF(OR(PasteData!$U$1="Central Standard Time",PasteData!$U$1="Mountain Daylight Time"),View!A1971-(6/24),IF(OR(PasteData!$U$1="Mountain Standard Time",PasteData!$U$1="Pacific Daylight Time"),View!A1971-(7/24),IF(OR(PasteData!$U$1="Pacific Standard Time",PasteData!$U$1="Alaska Daylight Time"),View!A1971-(8/24),IF(PasteData!$U$1="Alaska Standard Time",View!A1971-(9/24),""))))))</f>
        <v>#VALUE!</v>
      </c>
      <c r="C1971" s="10">
        <f>PasteData!C1974</f>
        <v>0</v>
      </c>
      <c r="D1971" s="10">
        <f t="shared" si="151"/>
        <v>5.75</v>
      </c>
      <c r="E1971">
        <f t="shared" si="154"/>
        <v>1</v>
      </c>
      <c r="F1971">
        <f t="shared" si="155"/>
        <v>5.75</v>
      </c>
      <c r="G1971" s="12" t="str">
        <f t="shared" si="152"/>
        <v>Insufficient Data</v>
      </c>
      <c r="H1971" s="13" t="str">
        <f t="shared" si="153"/>
        <v>No Data</v>
      </c>
      <c r="I1971" s="10">
        <f>PasteData!G1974</f>
        <v>0</v>
      </c>
      <c r="J1971" s="10">
        <f>PasteData!H1974</f>
        <v>0</v>
      </c>
    </row>
    <row r="1972" spans="1:10" x14ac:dyDescent="0.3">
      <c r="A1972" s="10" t="str">
        <f>LEFT(PasteData!A1975,19)</f>
        <v/>
      </c>
      <c r="B1972" s="11" t="e">
        <f>IF(PasteData!$U$1="Eastern Daylight Time",View!A1972-(4/24),IF(OR(PasteData!$U$1="Eastern Standard Time",PasteData!$U$1="Central Daylight Time"),View!A1972-(5/24),IF(OR(PasteData!$U$1="Central Standard Time",PasteData!$U$1="Mountain Daylight Time"),View!A1972-(6/24),IF(OR(PasteData!$U$1="Mountain Standard Time",PasteData!$U$1="Pacific Daylight Time"),View!A1972-(7/24),IF(OR(PasteData!$U$1="Pacific Standard Time",PasteData!$U$1="Alaska Daylight Time"),View!A1972-(8/24),IF(PasteData!$U$1="Alaska Standard Time",View!A1972-(9/24),""))))))</f>
        <v>#VALUE!</v>
      </c>
      <c r="C1972" s="10">
        <f>PasteData!C1975</f>
        <v>0</v>
      </c>
      <c r="D1972" s="10">
        <f t="shared" si="151"/>
        <v>5.75</v>
      </c>
      <c r="E1972">
        <f t="shared" si="154"/>
        <v>1</v>
      </c>
      <c r="F1972">
        <f t="shared" si="155"/>
        <v>5.75</v>
      </c>
      <c r="G1972" s="12" t="str">
        <f t="shared" si="152"/>
        <v>Insufficient Data</v>
      </c>
      <c r="H1972" s="13" t="str">
        <f t="shared" si="153"/>
        <v>No Data</v>
      </c>
      <c r="I1972" s="10">
        <f>PasteData!G1975</f>
        <v>0</v>
      </c>
      <c r="J1972" s="10">
        <f>PasteData!H1975</f>
        <v>0</v>
      </c>
    </row>
    <row r="1973" spans="1:10" x14ac:dyDescent="0.3">
      <c r="A1973" s="10" t="str">
        <f>LEFT(PasteData!A1976,19)</f>
        <v/>
      </c>
      <c r="B1973" s="11" t="e">
        <f>IF(PasteData!$U$1="Eastern Daylight Time",View!A1973-(4/24),IF(OR(PasteData!$U$1="Eastern Standard Time",PasteData!$U$1="Central Daylight Time"),View!A1973-(5/24),IF(OR(PasteData!$U$1="Central Standard Time",PasteData!$U$1="Mountain Daylight Time"),View!A1973-(6/24),IF(OR(PasteData!$U$1="Mountain Standard Time",PasteData!$U$1="Pacific Daylight Time"),View!A1973-(7/24),IF(OR(PasteData!$U$1="Pacific Standard Time",PasteData!$U$1="Alaska Daylight Time"),View!A1973-(8/24),IF(PasteData!$U$1="Alaska Standard Time",View!A1973-(9/24),""))))))</f>
        <v>#VALUE!</v>
      </c>
      <c r="C1973" s="10">
        <f>PasteData!C1976</f>
        <v>0</v>
      </c>
      <c r="D1973" s="10">
        <f t="shared" si="151"/>
        <v>5.75</v>
      </c>
      <c r="E1973">
        <f t="shared" si="154"/>
        <v>1</v>
      </c>
      <c r="F1973">
        <f t="shared" si="155"/>
        <v>5.75</v>
      </c>
      <c r="G1973" s="12" t="str">
        <f t="shared" si="152"/>
        <v>Insufficient Data</v>
      </c>
      <c r="H1973" s="13" t="str">
        <f t="shared" si="153"/>
        <v>No Data</v>
      </c>
      <c r="I1973" s="10">
        <f>PasteData!G1976</f>
        <v>0</v>
      </c>
      <c r="J1973" s="10">
        <f>PasteData!H1976</f>
        <v>0</v>
      </c>
    </row>
    <row r="1974" spans="1:10" x14ac:dyDescent="0.3">
      <c r="A1974" s="10" t="str">
        <f>LEFT(PasteData!A1977,19)</f>
        <v/>
      </c>
      <c r="B1974" s="11" t="e">
        <f>IF(PasteData!$U$1="Eastern Daylight Time",View!A1974-(4/24),IF(OR(PasteData!$U$1="Eastern Standard Time",PasteData!$U$1="Central Daylight Time"),View!A1974-(5/24),IF(OR(PasteData!$U$1="Central Standard Time",PasteData!$U$1="Mountain Daylight Time"),View!A1974-(6/24),IF(OR(PasteData!$U$1="Mountain Standard Time",PasteData!$U$1="Pacific Daylight Time"),View!A1974-(7/24),IF(OR(PasteData!$U$1="Pacific Standard Time",PasteData!$U$1="Alaska Daylight Time"),View!A1974-(8/24),IF(PasteData!$U$1="Alaska Standard Time",View!A1974-(9/24),""))))))</f>
        <v>#VALUE!</v>
      </c>
      <c r="C1974" s="10">
        <f>PasteData!C1977</f>
        <v>0</v>
      </c>
      <c r="D1974" s="10">
        <f t="shared" si="151"/>
        <v>5.75</v>
      </c>
      <c r="E1974">
        <f t="shared" si="154"/>
        <v>1</v>
      </c>
      <c r="F1974">
        <f t="shared" si="155"/>
        <v>5.75</v>
      </c>
      <c r="G1974" s="12" t="str">
        <f t="shared" si="152"/>
        <v>Insufficient Data</v>
      </c>
      <c r="H1974" s="13" t="str">
        <f t="shared" si="153"/>
        <v>No Data</v>
      </c>
      <c r="I1974" s="10">
        <f>PasteData!G1977</f>
        <v>0</v>
      </c>
      <c r="J1974" s="10">
        <f>PasteData!H1977</f>
        <v>0</v>
      </c>
    </row>
    <row r="1975" spans="1:10" x14ac:dyDescent="0.3">
      <c r="A1975" s="10" t="str">
        <f>LEFT(PasteData!A1978,19)</f>
        <v/>
      </c>
      <c r="B1975" s="11" t="e">
        <f>IF(PasteData!$U$1="Eastern Daylight Time",View!A1975-(4/24),IF(OR(PasteData!$U$1="Eastern Standard Time",PasteData!$U$1="Central Daylight Time"),View!A1975-(5/24),IF(OR(PasteData!$U$1="Central Standard Time",PasteData!$U$1="Mountain Daylight Time"),View!A1975-(6/24),IF(OR(PasteData!$U$1="Mountain Standard Time",PasteData!$U$1="Pacific Daylight Time"),View!A1975-(7/24),IF(OR(PasteData!$U$1="Pacific Standard Time",PasteData!$U$1="Alaska Daylight Time"),View!A1975-(8/24),IF(PasteData!$U$1="Alaska Standard Time",View!A1975-(9/24),""))))))</f>
        <v>#VALUE!</v>
      </c>
      <c r="C1975" s="10">
        <f>PasteData!C1978</f>
        <v>0</v>
      </c>
      <c r="D1975" s="10">
        <f t="shared" si="151"/>
        <v>5.75</v>
      </c>
      <c r="E1975">
        <f t="shared" si="154"/>
        <v>1</v>
      </c>
      <c r="F1975">
        <f t="shared" si="155"/>
        <v>5.75</v>
      </c>
      <c r="G1975" s="12" t="str">
        <f t="shared" si="152"/>
        <v>Insufficient Data</v>
      </c>
      <c r="H1975" s="13" t="str">
        <f t="shared" si="153"/>
        <v>No Data</v>
      </c>
      <c r="I1975" s="10">
        <f>PasteData!G1978</f>
        <v>0</v>
      </c>
      <c r="J1975" s="10">
        <f>PasteData!H1978</f>
        <v>0</v>
      </c>
    </row>
    <row r="1976" spans="1:10" x14ac:dyDescent="0.3">
      <c r="A1976" s="10" t="str">
        <f>LEFT(PasteData!A1979,19)</f>
        <v/>
      </c>
      <c r="B1976" s="11" t="e">
        <f>IF(PasteData!$U$1="Eastern Daylight Time",View!A1976-(4/24),IF(OR(PasteData!$U$1="Eastern Standard Time",PasteData!$U$1="Central Daylight Time"),View!A1976-(5/24),IF(OR(PasteData!$U$1="Central Standard Time",PasteData!$U$1="Mountain Daylight Time"),View!A1976-(6/24),IF(OR(PasteData!$U$1="Mountain Standard Time",PasteData!$U$1="Pacific Daylight Time"),View!A1976-(7/24),IF(OR(PasteData!$U$1="Pacific Standard Time",PasteData!$U$1="Alaska Daylight Time"),View!A1976-(8/24),IF(PasteData!$U$1="Alaska Standard Time",View!A1976-(9/24),""))))))</f>
        <v>#VALUE!</v>
      </c>
      <c r="C1976" s="10">
        <f>PasteData!C1979</f>
        <v>0</v>
      </c>
      <c r="D1976" s="10">
        <f t="shared" si="151"/>
        <v>5.75</v>
      </c>
      <c r="E1976">
        <f t="shared" si="154"/>
        <v>1</v>
      </c>
      <c r="F1976">
        <f t="shared" si="155"/>
        <v>5.75</v>
      </c>
      <c r="G1976" s="12" t="str">
        <f t="shared" si="152"/>
        <v>Insufficient Data</v>
      </c>
      <c r="H1976" s="13" t="str">
        <f t="shared" si="153"/>
        <v>No Data</v>
      </c>
      <c r="I1976" s="10">
        <f>PasteData!G1979</f>
        <v>0</v>
      </c>
      <c r="J1976" s="10">
        <f>PasteData!H1979</f>
        <v>0</v>
      </c>
    </row>
    <row r="1977" spans="1:10" x14ac:dyDescent="0.3">
      <c r="A1977" s="10" t="str">
        <f>LEFT(PasteData!A1980,19)</f>
        <v/>
      </c>
      <c r="B1977" s="11" t="e">
        <f>IF(PasteData!$U$1="Eastern Daylight Time",View!A1977-(4/24),IF(OR(PasteData!$U$1="Eastern Standard Time",PasteData!$U$1="Central Daylight Time"),View!A1977-(5/24),IF(OR(PasteData!$U$1="Central Standard Time",PasteData!$U$1="Mountain Daylight Time"),View!A1977-(6/24),IF(OR(PasteData!$U$1="Mountain Standard Time",PasteData!$U$1="Pacific Daylight Time"),View!A1977-(7/24),IF(OR(PasteData!$U$1="Pacific Standard Time",PasteData!$U$1="Alaska Daylight Time"),View!A1977-(8/24),IF(PasteData!$U$1="Alaska Standard Time",View!A1977-(9/24),""))))))</f>
        <v>#VALUE!</v>
      </c>
      <c r="C1977" s="10">
        <f>PasteData!C1980</f>
        <v>0</v>
      </c>
      <c r="D1977" s="10">
        <f t="shared" si="151"/>
        <v>5.75</v>
      </c>
      <c r="E1977">
        <f t="shared" si="154"/>
        <v>1</v>
      </c>
      <c r="F1977">
        <f t="shared" si="155"/>
        <v>5.75</v>
      </c>
      <c r="G1977" s="12" t="str">
        <f t="shared" si="152"/>
        <v>Insufficient Data</v>
      </c>
      <c r="H1977" s="13" t="str">
        <f t="shared" si="153"/>
        <v>No Data</v>
      </c>
      <c r="I1977" s="10">
        <f>PasteData!G1980</f>
        <v>0</v>
      </c>
      <c r="J1977" s="10">
        <f>PasteData!H1980</f>
        <v>0</v>
      </c>
    </row>
    <row r="1978" spans="1:10" x14ac:dyDescent="0.3">
      <c r="A1978" s="10" t="str">
        <f>LEFT(PasteData!A1981,19)</f>
        <v/>
      </c>
      <c r="B1978" s="11" t="e">
        <f>IF(PasteData!$U$1="Eastern Daylight Time",View!A1978-(4/24),IF(OR(PasteData!$U$1="Eastern Standard Time",PasteData!$U$1="Central Daylight Time"),View!A1978-(5/24),IF(OR(PasteData!$U$1="Central Standard Time",PasteData!$U$1="Mountain Daylight Time"),View!A1978-(6/24),IF(OR(PasteData!$U$1="Mountain Standard Time",PasteData!$U$1="Pacific Daylight Time"),View!A1978-(7/24),IF(OR(PasteData!$U$1="Pacific Standard Time",PasteData!$U$1="Alaska Daylight Time"),View!A1978-(8/24),IF(PasteData!$U$1="Alaska Standard Time",View!A1978-(9/24),""))))))</f>
        <v>#VALUE!</v>
      </c>
      <c r="C1978" s="10">
        <f>PasteData!C1981</f>
        <v>0</v>
      </c>
      <c r="D1978" s="10">
        <f t="shared" si="151"/>
        <v>5.75</v>
      </c>
      <c r="E1978">
        <f t="shared" si="154"/>
        <v>1</v>
      </c>
      <c r="F1978">
        <f t="shared" si="155"/>
        <v>5.75</v>
      </c>
      <c r="G1978" s="12" t="str">
        <f t="shared" si="152"/>
        <v>Insufficient Data</v>
      </c>
      <c r="H1978" s="13" t="str">
        <f t="shared" si="153"/>
        <v>No Data</v>
      </c>
      <c r="I1978" s="10">
        <f>PasteData!G1981</f>
        <v>0</v>
      </c>
      <c r="J1978" s="10">
        <f>PasteData!H1981</f>
        <v>0</v>
      </c>
    </row>
    <row r="1979" spans="1:10" x14ac:dyDescent="0.3">
      <c r="A1979" s="10" t="str">
        <f>LEFT(PasteData!A1982,19)</f>
        <v/>
      </c>
      <c r="B1979" s="11" t="e">
        <f>IF(PasteData!$U$1="Eastern Daylight Time",View!A1979-(4/24),IF(OR(PasteData!$U$1="Eastern Standard Time",PasteData!$U$1="Central Daylight Time"),View!A1979-(5/24),IF(OR(PasteData!$U$1="Central Standard Time",PasteData!$U$1="Mountain Daylight Time"),View!A1979-(6/24),IF(OR(PasteData!$U$1="Mountain Standard Time",PasteData!$U$1="Pacific Daylight Time"),View!A1979-(7/24),IF(OR(PasteData!$U$1="Pacific Standard Time",PasteData!$U$1="Alaska Daylight Time"),View!A1979-(8/24),IF(PasteData!$U$1="Alaska Standard Time",View!A1979-(9/24),""))))))</f>
        <v>#VALUE!</v>
      </c>
      <c r="C1979" s="10">
        <f>PasteData!C1982</f>
        <v>0</v>
      </c>
      <c r="D1979" s="10">
        <f t="shared" si="151"/>
        <v>5.75</v>
      </c>
      <c r="E1979">
        <f t="shared" si="154"/>
        <v>1</v>
      </c>
      <c r="F1979">
        <f t="shared" si="155"/>
        <v>5.75</v>
      </c>
      <c r="G1979" s="12" t="str">
        <f t="shared" si="152"/>
        <v>Insufficient Data</v>
      </c>
      <c r="H1979" s="13" t="str">
        <f t="shared" si="153"/>
        <v>No Data</v>
      </c>
      <c r="I1979" s="10">
        <f>PasteData!G1982</f>
        <v>0</v>
      </c>
      <c r="J1979" s="10">
        <f>PasteData!H1982</f>
        <v>0</v>
      </c>
    </row>
    <row r="1980" spans="1:10" x14ac:dyDescent="0.3">
      <c r="A1980" s="10" t="str">
        <f>LEFT(PasteData!A1983,19)</f>
        <v/>
      </c>
      <c r="B1980" s="11" t="e">
        <f>IF(PasteData!$U$1="Eastern Daylight Time",View!A1980-(4/24),IF(OR(PasteData!$U$1="Eastern Standard Time",PasteData!$U$1="Central Daylight Time"),View!A1980-(5/24),IF(OR(PasteData!$U$1="Central Standard Time",PasteData!$U$1="Mountain Daylight Time"),View!A1980-(6/24),IF(OR(PasteData!$U$1="Mountain Standard Time",PasteData!$U$1="Pacific Daylight Time"),View!A1980-(7/24),IF(OR(PasteData!$U$1="Pacific Standard Time",PasteData!$U$1="Alaska Daylight Time"),View!A1980-(8/24),IF(PasteData!$U$1="Alaska Standard Time",View!A1980-(9/24),""))))))</f>
        <v>#VALUE!</v>
      </c>
      <c r="C1980" s="10">
        <f>PasteData!C1983</f>
        <v>0</v>
      </c>
      <c r="D1980" s="10">
        <f t="shared" si="151"/>
        <v>5.75</v>
      </c>
      <c r="E1980">
        <f t="shared" si="154"/>
        <v>1</v>
      </c>
      <c r="F1980">
        <f t="shared" si="155"/>
        <v>5.75</v>
      </c>
      <c r="G1980" s="12" t="str">
        <f t="shared" si="152"/>
        <v>Insufficient Data</v>
      </c>
      <c r="H1980" s="13" t="str">
        <f t="shared" si="153"/>
        <v>No Data</v>
      </c>
      <c r="I1980" s="10">
        <f>PasteData!G1983</f>
        <v>0</v>
      </c>
      <c r="J1980" s="10">
        <f>PasteData!H1983</f>
        <v>0</v>
      </c>
    </row>
    <row r="1981" spans="1:10" x14ac:dyDescent="0.3">
      <c r="A1981" s="10" t="str">
        <f>LEFT(PasteData!A1984,19)</f>
        <v/>
      </c>
      <c r="B1981" s="11" t="e">
        <f>IF(PasteData!$U$1="Eastern Daylight Time",View!A1981-(4/24),IF(OR(PasteData!$U$1="Eastern Standard Time",PasteData!$U$1="Central Daylight Time"),View!A1981-(5/24),IF(OR(PasteData!$U$1="Central Standard Time",PasteData!$U$1="Mountain Daylight Time"),View!A1981-(6/24),IF(OR(PasteData!$U$1="Mountain Standard Time",PasteData!$U$1="Pacific Daylight Time"),View!A1981-(7/24),IF(OR(PasteData!$U$1="Pacific Standard Time",PasteData!$U$1="Alaska Daylight Time"),View!A1981-(8/24),IF(PasteData!$U$1="Alaska Standard Time",View!A1981-(9/24),""))))))</f>
        <v>#VALUE!</v>
      </c>
      <c r="C1981" s="10">
        <f>PasteData!C1984</f>
        <v>0</v>
      </c>
      <c r="D1981" s="10">
        <f t="shared" si="151"/>
        <v>5.75</v>
      </c>
      <c r="E1981">
        <f t="shared" si="154"/>
        <v>1</v>
      </c>
      <c r="F1981">
        <f t="shared" si="155"/>
        <v>5.75</v>
      </c>
      <c r="G1981" s="12" t="str">
        <f t="shared" si="152"/>
        <v>Insufficient Data</v>
      </c>
      <c r="H1981" s="13" t="str">
        <f t="shared" si="153"/>
        <v>No Data</v>
      </c>
      <c r="I1981" s="10">
        <f>PasteData!G1984</f>
        <v>0</v>
      </c>
      <c r="J1981" s="10">
        <f>PasteData!H1984</f>
        <v>0</v>
      </c>
    </row>
    <row r="1982" spans="1:10" x14ac:dyDescent="0.3">
      <c r="A1982" s="10" t="str">
        <f>LEFT(PasteData!A1985,19)</f>
        <v/>
      </c>
      <c r="B1982" s="11" t="e">
        <f>IF(PasteData!$U$1="Eastern Daylight Time",View!A1982-(4/24),IF(OR(PasteData!$U$1="Eastern Standard Time",PasteData!$U$1="Central Daylight Time"),View!A1982-(5/24),IF(OR(PasteData!$U$1="Central Standard Time",PasteData!$U$1="Mountain Daylight Time"),View!A1982-(6/24),IF(OR(PasteData!$U$1="Mountain Standard Time",PasteData!$U$1="Pacific Daylight Time"),View!A1982-(7/24),IF(OR(PasteData!$U$1="Pacific Standard Time",PasteData!$U$1="Alaska Daylight Time"),View!A1982-(8/24),IF(PasteData!$U$1="Alaska Standard Time",View!A1982-(9/24),""))))))</f>
        <v>#VALUE!</v>
      </c>
      <c r="C1982" s="10">
        <f>PasteData!C1985</f>
        <v>0</v>
      </c>
      <c r="D1982" s="10">
        <f t="shared" si="151"/>
        <v>5.75</v>
      </c>
      <c r="E1982">
        <f t="shared" si="154"/>
        <v>1</v>
      </c>
      <c r="F1982">
        <f t="shared" si="155"/>
        <v>5.75</v>
      </c>
      <c r="G1982" s="12" t="str">
        <f t="shared" si="152"/>
        <v>Insufficient Data</v>
      </c>
      <c r="H1982" s="13" t="str">
        <f t="shared" si="153"/>
        <v>No Data</v>
      </c>
      <c r="I1982" s="10">
        <f>PasteData!G1985</f>
        <v>0</v>
      </c>
      <c r="J1982" s="10">
        <f>PasteData!H1985</f>
        <v>0</v>
      </c>
    </row>
    <row r="1983" spans="1:10" x14ac:dyDescent="0.3">
      <c r="A1983" s="10" t="str">
        <f>LEFT(PasteData!A1986,19)</f>
        <v/>
      </c>
      <c r="B1983" s="11" t="e">
        <f>IF(PasteData!$U$1="Eastern Daylight Time",View!A1983-(4/24),IF(OR(PasteData!$U$1="Eastern Standard Time",PasteData!$U$1="Central Daylight Time"),View!A1983-(5/24),IF(OR(PasteData!$U$1="Central Standard Time",PasteData!$U$1="Mountain Daylight Time"),View!A1983-(6/24),IF(OR(PasteData!$U$1="Mountain Standard Time",PasteData!$U$1="Pacific Daylight Time"),View!A1983-(7/24),IF(OR(PasteData!$U$1="Pacific Standard Time",PasteData!$U$1="Alaska Daylight Time"),View!A1983-(8/24),IF(PasteData!$U$1="Alaska Standard Time",View!A1983-(9/24),""))))))</f>
        <v>#VALUE!</v>
      </c>
      <c r="C1983" s="10">
        <f>PasteData!C1986</f>
        <v>0</v>
      </c>
      <c r="D1983" s="10">
        <f t="shared" si="151"/>
        <v>5.75</v>
      </c>
      <c r="E1983">
        <f t="shared" si="154"/>
        <v>1</v>
      </c>
      <c r="F1983">
        <f t="shared" si="155"/>
        <v>5.75</v>
      </c>
      <c r="G1983" s="12" t="str">
        <f t="shared" si="152"/>
        <v>Insufficient Data</v>
      </c>
      <c r="H1983" s="13" t="str">
        <f t="shared" si="153"/>
        <v>No Data</v>
      </c>
      <c r="I1983" s="10">
        <f>PasteData!G1986</f>
        <v>0</v>
      </c>
      <c r="J1983" s="10">
        <f>PasteData!H1986</f>
        <v>0</v>
      </c>
    </row>
    <row r="1984" spans="1:10" x14ac:dyDescent="0.3">
      <c r="A1984" s="10" t="str">
        <f>LEFT(PasteData!A1987,19)</f>
        <v/>
      </c>
      <c r="B1984" s="11" t="e">
        <f>IF(PasteData!$U$1="Eastern Daylight Time",View!A1984-(4/24),IF(OR(PasteData!$U$1="Eastern Standard Time",PasteData!$U$1="Central Daylight Time"),View!A1984-(5/24),IF(OR(PasteData!$U$1="Central Standard Time",PasteData!$U$1="Mountain Daylight Time"),View!A1984-(6/24),IF(OR(PasteData!$U$1="Mountain Standard Time",PasteData!$U$1="Pacific Daylight Time"),View!A1984-(7/24),IF(OR(PasteData!$U$1="Pacific Standard Time",PasteData!$U$1="Alaska Daylight Time"),View!A1984-(8/24),IF(PasteData!$U$1="Alaska Standard Time",View!A1984-(9/24),""))))))</f>
        <v>#VALUE!</v>
      </c>
      <c r="C1984" s="10">
        <f>PasteData!C1987</f>
        <v>0</v>
      </c>
      <c r="D1984" s="10">
        <f t="shared" si="151"/>
        <v>5.75</v>
      </c>
      <c r="E1984">
        <f t="shared" si="154"/>
        <v>1</v>
      </c>
      <c r="F1984">
        <f t="shared" si="155"/>
        <v>5.75</v>
      </c>
      <c r="G1984" s="12" t="str">
        <f t="shared" si="152"/>
        <v>Insufficient Data</v>
      </c>
      <c r="H1984" s="13" t="str">
        <f t="shared" si="153"/>
        <v>No Data</v>
      </c>
      <c r="I1984" s="10">
        <f>PasteData!G1987</f>
        <v>0</v>
      </c>
      <c r="J1984" s="10">
        <f>PasteData!H1987</f>
        <v>0</v>
      </c>
    </row>
    <row r="1985" spans="1:10" x14ac:dyDescent="0.3">
      <c r="A1985" s="10" t="str">
        <f>LEFT(PasteData!A1988,19)</f>
        <v/>
      </c>
      <c r="B1985" s="11" t="e">
        <f>IF(PasteData!$U$1="Eastern Daylight Time",View!A1985-(4/24),IF(OR(PasteData!$U$1="Eastern Standard Time",PasteData!$U$1="Central Daylight Time"),View!A1985-(5/24),IF(OR(PasteData!$U$1="Central Standard Time",PasteData!$U$1="Mountain Daylight Time"),View!A1985-(6/24),IF(OR(PasteData!$U$1="Mountain Standard Time",PasteData!$U$1="Pacific Daylight Time"),View!A1985-(7/24),IF(OR(PasteData!$U$1="Pacific Standard Time",PasteData!$U$1="Alaska Daylight Time"),View!A1985-(8/24),IF(PasteData!$U$1="Alaska Standard Time",View!A1985-(9/24),""))))))</f>
        <v>#VALUE!</v>
      </c>
      <c r="C1985" s="10">
        <f>PasteData!C1988</f>
        <v>0</v>
      </c>
      <c r="D1985" s="10">
        <f t="shared" si="151"/>
        <v>5.75</v>
      </c>
      <c r="E1985">
        <f t="shared" si="154"/>
        <v>1</v>
      </c>
      <c r="F1985">
        <f t="shared" si="155"/>
        <v>5.75</v>
      </c>
      <c r="G1985" s="12" t="str">
        <f t="shared" si="152"/>
        <v>Insufficient Data</v>
      </c>
      <c r="H1985" s="13" t="str">
        <f t="shared" si="153"/>
        <v>No Data</v>
      </c>
      <c r="I1985" s="10">
        <f>PasteData!G1988</f>
        <v>0</v>
      </c>
      <c r="J1985" s="10">
        <f>PasteData!H1988</f>
        <v>0</v>
      </c>
    </row>
    <row r="1986" spans="1:10" x14ac:dyDescent="0.3">
      <c r="A1986" s="10" t="str">
        <f>LEFT(PasteData!A1989,19)</f>
        <v/>
      </c>
      <c r="B1986" s="11" t="e">
        <f>IF(PasteData!$U$1="Eastern Daylight Time",View!A1986-(4/24),IF(OR(PasteData!$U$1="Eastern Standard Time",PasteData!$U$1="Central Daylight Time"),View!A1986-(5/24),IF(OR(PasteData!$U$1="Central Standard Time",PasteData!$U$1="Mountain Daylight Time"),View!A1986-(6/24),IF(OR(PasteData!$U$1="Mountain Standard Time",PasteData!$U$1="Pacific Daylight Time"),View!A1986-(7/24),IF(OR(PasteData!$U$1="Pacific Standard Time",PasteData!$U$1="Alaska Daylight Time"),View!A1986-(8/24),IF(PasteData!$U$1="Alaska Standard Time",View!A1986-(9/24),""))))))</f>
        <v>#VALUE!</v>
      </c>
      <c r="C1986" s="10">
        <f>PasteData!C1989</f>
        <v>0</v>
      </c>
      <c r="D1986" s="10">
        <f t="shared" ref="D1986:D2049" si="156">IF(C1986&lt;=343,0.52*C1986-0.086*J1986+5.75,(0.46*C1986)+(0.000393*(C1986)^2)+2.97)</f>
        <v>5.75</v>
      </c>
      <c r="E1986">
        <f t="shared" si="154"/>
        <v>1</v>
      </c>
      <c r="F1986">
        <f t="shared" si="155"/>
        <v>5.75</v>
      </c>
      <c r="G1986" s="12" t="str">
        <f t="shared" si="152"/>
        <v>Insufficient Data</v>
      </c>
      <c r="H1986" s="13" t="str">
        <f t="shared" si="153"/>
        <v>No Data</v>
      </c>
      <c r="I1986" s="10">
        <f>PasteData!G1989</f>
        <v>0</v>
      </c>
      <c r="J1986" s="10">
        <f>PasteData!H1989</f>
        <v>0</v>
      </c>
    </row>
    <row r="1987" spans="1:10" x14ac:dyDescent="0.3">
      <c r="A1987" s="10" t="str">
        <f>LEFT(PasteData!A1990,19)</f>
        <v/>
      </c>
      <c r="B1987" s="11" t="e">
        <f>IF(PasteData!$U$1="Eastern Daylight Time",View!A1987-(4/24),IF(OR(PasteData!$U$1="Eastern Standard Time",PasteData!$U$1="Central Daylight Time"),View!A1987-(5/24),IF(OR(PasteData!$U$1="Central Standard Time",PasteData!$U$1="Mountain Daylight Time"),View!A1987-(6/24),IF(OR(PasteData!$U$1="Mountain Standard Time",PasteData!$U$1="Pacific Daylight Time"),View!A1987-(7/24),IF(OR(PasteData!$U$1="Pacific Standard Time",PasteData!$U$1="Alaska Daylight Time"),View!A1987-(8/24),IF(PasteData!$U$1="Alaska Standard Time",View!A1987-(9/24),""))))))</f>
        <v>#VALUE!</v>
      </c>
      <c r="C1987" s="10">
        <f>PasteData!C1990</f>
        <v>0</v>
      </c>
      <c r="D1987" s="10">
        <f t="shared" si="156"/>
        <v>5.75</v>
      </c>
      <c r="E1987">
        <f t="shared" si="154"/>
        <v>1</v>
      </c>
      <c r="F1987">
        <f t="shared" si="155"/>
        <v>5.75</v>
      </c>
      <c r="G1987" s="12" t="str">
        <f t="shared" ref="G1987:G2050" si="157">IF(COUNTBLANK(A1987:A1998)&gt;=12,"Insufficient Data",ROUND(IF(AND(TRUNC(F1987,1)&gt;=0,TRUNC(F1987,1)&lt;=12),(50/12)*TRUNC(F1987,1),IF(AND(TRUNC(F1987,1)&gt;=12.1,TRUNC(F1987,1)&lt;=35.4),(49/23.3)*(TRUNC(F1987,1)-12.1)+51,IF(AND(TRUNC(F1987,1)&gt;=35.5,TRUNC(F1987,1)&lt;=55.4),(49/19.9)*(TRUNC(F1987,1)-35.5)+101,IF(AND(TRUNC(F1987,1)&gt;=55.5,TRUNC(F1987,1)&lt;=150.4),(49/94.9)*(TRUNC(F1987,1)-55.5)+151,IF(AND(TRUNC(F1987,1)&gt;=150.5,TRUNC(F1987,1)&lt;=250.4),(99/99.9)*(TRUNC(F1987,1)-150.5)+201,IF(AND(TRUNC(F1987,1)&gt;=250.5,TRUNC(F1987,1)&lt;=350.4),(99/99.9)*(TRUNC(F1987,1)-250.5)+301,IF(TRUNC(F1987,1)&gt;=350.5,(99/149.9)*(TRUNC(F1987,1)-350.5)+401,"No Data"))))))),0))</f>
        <v>Insufficient Data</v>
      </c>
      <c r="H1987" s="13" t="str">
        <f t="shared" ref="H1987:H2050" si="158">IF(ISNUMBER(G1987),IF(AND(G1987&gt;=0,G1987&lt;=50),"Good",IF(AND(G1987&gt;=50,G1987&lt;=100),"Moderate",IF(AND(G1987&gt;=101,G1987&lt;=150),"Unhealthy for Sensitive Groups",IF(AND(G1987&gt;=151,G1987&lt;=200),"Unhealthy",IF(AND(G1987&gt;=201,G1987&lt;=300),"Very Unhealthy",IF(AND(G1987&gt;=301,G1987&lt;=500),"Hazardous",IF(G1987&gt;500,"Beyond the AQI","No Data"))))))),"No Data")</f>
        <v>No Data</v>
      </c>
      <c r="I1987" s="10">
        <f>PasteData!G1990</f>
        <v>0</v>
      </c>
      <c r="J1987" s="10">
        <f>PasteData!H1990</f>
        <v>0</v>
      </c>
    </row>
    <row r="1988" spans="1:10" x14ac:dyDescent="0.3">
      <c r="A1988" s="10" t="str">
        <f>LEFT(PasteData!A1991,19)</f>
        <v/>
      </c>
      <c r="B1988" s="11" t="e">
        <f>IF(PasteData!$U$1="Eastern Daylight Time",View!A1988-(4/24),IF(OR(PasteData!$U$1="Eastern Standard Time",PasteData!$U$1="Central Daylight Time"),View!A1988-(5/24),IF(OR(PasteData!$U$1="Central Standard Time",PasteData!$U$1="Mountain Daylight Time"),View!A1988-(6/24),IF(OR(PasteData!$U$1="Mountain Standard Time",PasteData!$U$1="Pacific Daylight Time"),View!A1988-(7/24),IF(OR(PasteData!$U$1="Pacific Standard Time",PasteData!$U$1="Alaska Daylight Time"),View!A1988-(8/24),IF(PasteData!$U$1="Alaska Standard Time",View!A1988-(9/24),""))))))</f>
        <v>#VALUE!</v>
      </c>
      <c r="C1988" s="10">
        <f>PasteData!C1991</f>
        <v>0</v>
      </c>
      <c r="D1988" s="10">
        <f t="shared" si="156"/>
        <v>5.75</v>
      </c>
      <c r="E1988">
        <f t="shared" si="154"/>
        <v>1</v>
      </c>
      <c r="F1988">
        <f t="shared" si="155"/>
        <v>5.75</v>
      </c>
      <c r="G1988" s="12" t="str">
        <f t="shared" si="157"/>
        <v>Insufficient Data</v>
      </c>
      <c r="H1988" s="13" t="str">
        <f t="shared" si="158"/>
        <v>No Data</v>
      </c>
      <c r="I1988" s="10">
        <f>PasteData!G1991</f>
        <v>0</v>
      </c>
      <c r="J1988" s="10">
        <f>PasteData!H1991</f>
        <v>0</v>
      </c>
    </row>
    <row r="1989" spans="1:10" x14ac:dyDescent="0.3">
      <c r="A1989" s="10" t="str">
        <f>LEFT(PasteData!A1992,19)</f>
        <v/>
      </c>
      <c r="B1989" s="11" t="e">
        <f>IF(PasteData!$U$1="Eastern Daylight Time",View!A1989-(4/24),IF(OR(PasteData!$U$1="Eastern Standard Time",PasteData!$U$1="Central Daylight Time"),View!A1989-(5/24),IF(OR(PasteData!$U$1="Central Standard Time",PasteData!$U$1="Mountain Daylight Time"),View!A1989-(6/24),IF(OR(PasteData!$U$1="Mountain Standard Time",PasteData!$U$1="Pacific Daylight Time"),View!A1989-(7/24),IF(OR(PasteData!$U$1="Pacific Standard Time",PasteData!$U$1="Alaska Daylight Time"),View!A1989-(8/24),IF(PasteData!$U$1="Alaska Standard Time",View!A1989-(9/24),""))))))</f>
        <v>#VALUE!</v>
      </c>
      <c r="C1989" s="10">
        <f>PasteData!C1992</f>
        <v>0</v>
      </c>
      <c r="D1989" s="10">
        <f t="shared" si="156"/>
        <v>5.75</v>
      </c>
      <c r="E1989">
        <f t="shared" si="154"/>
        <v>1</v>
      </c>
      <c r="F1989">
        <f t="shared" si="155"/>
        <v>5.75</v>
      </c>
      <c r="G1989" s="12" t="str">
        <f t="shared" si="157"/>
        <v>Insufficient Data</v>
      </c>
      <c r="H1989" s="13" t="str">
        <f t="shared" si="158"/>
        <v>No Data</v>
      </c>
      <c r="I1989" s="10">
        <f>PasteData!G1992</f>
        <v>0</v>
      </c>
      <c r="J1989" s="10">
        <f>PasteData!H1992</f>
        <v>0</v>
      </c>
    </row>
    <row r="1990" spans="1:10" x14ac:dyDescent="0.3">
      <c r="A1990" s="10" t="str">
        <f>LEFT(PasteData!A1993,19)</f>
        <v/>
      </c>
      <c r="B1990" s="11" t="e">
        <f>IF(PasteData!$U$1="Eastern Daylight Time",View!A1990-(4/24),IF(OR(PasteData!$U$1="Eastern Standard Time",PasteData!$U$1="Central Daylight Time"),View!A1990-(5/24),IF(OR(PasteData!$U$1="Central Standard Time",PasteData!$U$1="Mountain Daylight Time"),View!A1990-(6/24),IF(OR(PasteData!$U$1="Mountain Standard Time",PasteData!$U$1="Pacific Daylight Time"),View!A1990-(7/24),IF(OR(PasteData!$U$1="Pacific Standard Time",PasteData!$U$1="Alaska Daylight Time"),View!A1990-(8/24),IF(PasteData!$U$1="Alaska Standard Time",View!A1990-(9/24),""))))))</f>
        <v>#VALUE!</v>
      </c>
      <c r="C1990" s="10">
        <f>PasteData!C1993</f>
        <v>0</v>
      </c>
      <c r="D1990" s="10">
        <f t="shared" si="156"/>
        <v>5.75</v>
      </c>
      <c r="E1990">
        <f t="shared" si="154"/>
        <v>1</v>
      </c>
      <c r="F1990">
        <f t="shared" si="155"/>
        <v>5.75</v>
      </c>
      <c r="G1990" s="12" t="str">
        <f t="shared" si="157"/>
        <v>Insufficient Data</v>
      </c>
      <c r="H1990" s="13" t="str">
        <f t="shared" si="158"/>
        <v>No Data</v>
      </c>
      <c r="I1990" s="10">
        <f>PasteData!G1993</f>
        <v>0</v>
      </c>
      <c r="J1990" s="10">
        <f>PasteData!H1993</f>
        <v>0</v>
      </c>
    </row>
    <row r="1991" spans="1:10" x14ac:dyDescent="0.3">
      <c r="A1991" s="10" t="str">
        <f>LEFT(PasteData!A1994,19)</f>
        <v/>
      </c>
      <c r="B1991" s="11" t="e">
        <f>IF(PasteData!$U$1="Eastern Daylight Time",View!A1991-(4/24),IF(OR(PasteData!$U$1="Eastern Standard Time",PasteData!$U$1="Central Daylight Time"),View!A1991-(5/24),IF(OR(PasteData!$U$1="Central Standard Time",PasteData!$U$1="Mountain Daylight Time"),View!A1991-(6/24),IF(OR(PasteData!$U$1="Mountain Standard Time",PasteData!$U$1="Pacific Daylight Time"),View!A1991-(7/24),IF(OR(PasteData!$U$1="Pacific Standard Time",PasteData!$U$1="Alaska Daylight Time"),View!A1991-(8/24),IF(PasteData!$U$1="Alaska Standard Time",View!A1991-(9/24),""))))))</f>
        <v>#VALUE!</v>
      </c>
      <c r="C1991" s="10">
        <f>PasteData!C1994</f>
        <v>0</v>
      </c>
      <c r="D1991" s="10">
        <f t="shared" si="156"/>
        <v>5.75</v>
      </c>
      <c r="E1991">
        <f t="shared" si="154"/>
        <v>1</v>
      </c>
      <c r="F1991">
        <f t="shared" si="155"/>
        <v>5.75</v>
      </c>
      <c r="G1991" s="12" t="str">
        <f t="shared" si="157"/>
        <v>Insufficient Data</v>
      </c>
      <c r="H1991" s="13" t="str">
        <f t="shared" si="158"/>
        <v>No Data</v>
      </c>
      <c r="I1991" s="10">
        <f>PasteData!G1994</f>
        <v>0</v>
      </c>
      <c r="J1991" s="10">
        <f>PasteData!H1994</f>
        <v>0</v>
      </c>
    </row>
    <row r="1992" spans="1:10" x14ac:dyDescent="0.3">
      <c r="A1992" s="10" t="str">
        <f>LEFT(PasteData!A1995,19)</f>
        <v/>
      </c>
      <c r="B1992" s="11" t="e">
        <f>IF(PasteData!$U$1="Eastern Daylight Time",View!A1992-(4/24),IF(OR(PasteData!$U$1="Eastern Standard Time",PasteData!$U$1="Central Daylight Time"),View!A1992-(5/24),IF(OR(PasteData!$U$1="Central Standard Time",PasteData!$U$1="Mountain Daylight Time"),View!A1992-(6/24),IF(OR(PasteData!$U$1="Mountain Standard Time",PasteData!$U$1="Pacific Daylight Time"),View!A1992-(7/24),IF(OR(PasteData!$U$1="Pacific Standard Time",PasteData!$U$1="Alaska Daylight Time"),View!A1992-(8/24),IF(PasteData!$U$1="Alaska Standard Time",View!A1992-(9/24),""))))))</f>
        <v>#VALUE!</v>
      </c>
      <c r="C1992" s="10">
        <f>PasteData!C1995</f>
        <v>0</v>
      </c>
      <c r="D1992" s="10">
        <f t="shared" si="156"/>
        <v>5.75</v>
      </c>
      <c r="E1992">
        <f t="shared" si="154"/>
        <v>1</v>
      </c>
      <c r="F1992">
        <f t="shared" si="155"/>
        <v>5.75</v>
      </c>
      <c r="G1992" s="12" t="str">
        <f t="shared" si="157"/>
        <v>Insufficient Data</v>
      </c>
      <c r="H1992" s="13" t="str">
        <f t="shared" si="158"/>
        <v>No Data</v>
      </c>
      <c r="I1992" s="10">
        <f>PasteData!G1995</f>
        <v>0</v>
      </c>
      <c r="J1992" s="10">
        <f>PasteData!H1995</f>
        <v>0</v>
      </c>
    </row>
    <row r="1993" spans="1:10" x14ac:dyDescent="0.3">
      <c r="A1993" s="10" t="str">
        <f>LEFT(PasteData!A1996,19)</f>
        <v/>
      </c>
      <c r="B1993" s="11" t="e">
        <f>IF(PasteData!$U$1="Eastern Daylight Time",View!A1993-(4/24),IF(OR(PasteData!$U$1="Eastern Standard Time",PasteData!$U$1="Central Daylight Time"),View!A1993-(5/24),IF(OR(PasteData!$U$1="Central Standard Time",PasteData!$U$1="Mountain Daylight Time"),View!A1993-(6/24),IF(OR(PasteData!$U$1="Mountain Standard Time",PasteData!$U$1="Pacific Daylight Time"),View!A1993-(7/24),IF(OR(PasteData!$U$1="Pacific Standard Time",PasteData!$U$1="Alaska Daylight Time"),View!A1993-(8/24),IF(PasteData!$U$1="Alaska Standard Time",View!A1993-(9/24),""))))))</f>
        <v>#VALUE!</v>
      </c>
      <c r="C1993" s="10">
        <f>PasteData!C1996</f>
        <v>0</v>
      </c>
      <c r="D1993" s="10">
        <f t="shared" si="156"/>
        <v>5.75</v>
      </c>
      <c r="E1993">
        <f t="shared" si="154"/>
        <v>1</v>
      </c>
      <c r="F1993">
        <f t="shared" si="155"/>
        <v>5.75</v>
      </c>
      <c r="G1993" s="12" t="str">
        <f t="shared" si="157"/>
        <v>Insufficient Data</v>
      </c>
      <c r="H1993" s="13" t="str">
        <f t="shared" si="158"/>
        <v>No Data</v>
      </c>
      <c r="I1993" s="10">
        <f>PasteData!G1996</f>
        <v>0</v>
      </c>
      <c r="J1993" s="10">
        <f>PasteData!H1996</f>
        <v>0</v>
      </c>
    </row>
    <row r="1994" spans="1:10" x14ac:dyDescent="0.3">
      <c r="A1994" s="10" t="str">
        <f>LEFT(PasteData!A1997,19)</f>
        <v/>
      </c>
      <c r="B1994" s="11" t="e">
        <f>IF(PasteData!$U$1="Eastern Daylight Time",View!A1994-(4/24),IF(OR(PasteData!$U$1="Eastern Standard Time",PasteData!$U$1="Central Daylight Time"),View!A1994-(5/24),IF(OR(PasteData!$U$1="Central Standard Time",PasteData!$U$1="Mountain Daylight Time"),View!A1994-(6/24),IF(OR(PasteData!$U$1="Mountain Standard Time",PasteData!$U$1="Pacific Daylight Time"),View!A1994-(7/24),IF(OR(PasteData!$U$1="Pacific Standard Time",PasteData!$U$1="Alaska Daylight Time"),View!A1994-(8/24),IF(PasteData!$U$1="Alaska Standard Time",View!A1994-(9/24),""))))))</f>
        <v>#VALUE!</v>
      </c>
      <c r="C1994" s="10">
        <f>PasteData!C1997</f>
        <v>0</v>
      </c>
      <c r="D1994" s="10">
        <f t="shared" si="156"/>
        <v>5.75</v>
      </c>
      <c r="E1994">
        <f t="shared" si="154"/>
        <v>1</v>
      </c>
      <c r="F1994">
        <f t="shared" si="155"/>
        <v>5.75</v>
      </c>
      <c r="G1994" s="12" t="str">
        <f t="shared" si="157"/>
        <v>Insufficient Data</v>
      </c>
      <c r="H1994" s="13" t="str">
        <f t="shared" si="158"/>
        <v>No Data</v>
      </c>
      <c r="I1994" s="10">
        <f>PasteData!G1997</f>
        <v>0</v>
      </c>
      <c r="J1994" s="10">
        <f>PasteData!H1997</f>
        <v>0</v>
      </c>
    </row>
    <row r="1995" spans="1:10" x14ac:dyDescent="0.3">
      <c r="A1995" s="10" t="str">
        <f>LEFT(PasteData!A1998,19)</f>
        <v/>
      </c>
      <c r="B1995" s="11" t="e">
        <f>IF(PasteData!$U$1="Eastern Daylight Time",View!A1995-(4/24),IF(OR(PasteData!$U$1="Eastern Standard Time",PasteData!$U$1="Central Daylight Time"),View!A1995-(5/24),IF(OR(PasteData!$U$1="Central Standard Time",PasteData!$U$1="Mountain Daylight Time"),View!A1995-(6/24),IF(OR(PasteData!$U$1="Mountain Standard Time",PasteData!$U$1="Pacific Daylight Time"),View!A1995-(7/24),IF(OR(PasteData!$U$1="Pacific Standard Time",PasteData!$U$1="Alaska Daylight Time"),View!A1995-(8/24),IF(PasteData!$U$1="Alaska Standard Time",View!A1995-(9/24),""))))))</f>
        <v>#VALUE!</v>
      </c>
      <c r="C1995" s="10">
        <f>PasteData!C1998</f>
        <v>0</v>
      </c>
      <c r="D1995" s="10">
        <f t="shared" si="156"/>
        <v>5.75</v>
      </c>
      <c r="E1995">
        <f t="shared" si="154"/>
        <v>1</v>
      </c>
      <c r="F1995">
        <f t="shared" si="155"/>
        <v>5.75</v>
      </c>
      <c r="G1995" s="12" t="str">
        <f t="shared" si="157"/>
        <v>Insufficient Data</v>
      </c>
      <c r="H1995" s="13" t="str">
        <f t="shared" si="158"/>
        <v>No Data</v>
      </c>
      <c r="I1995" s="10">
        <f>PasteData!G1998</f>
        <v>0</v>
      </c>
      <c r="J1995" s="10">
        <f>PasteData!H1998</f>
        <v>0</v>
      </c>
    </row>
    <row r="1996" spans="1:10" x14ac:dyDescent="0.3">
      <c r="A1996" s="10" t="str">
        <f>LEFT(PasteData!A1999,19)</f>
        <v/>
      </c>
      <c r="B1996" s="11" t="e">
        <f>IF(PasteData!$U$1="Eastern Daylight Time",View!A1996-(4/24),IF(OR(PasteData!$U$1="Eastern Standard Time",PasteData!$U$1="Central Daylight Time"),View!A1996-(5/24),IF(OR(PasteData!$U$1="Central Standard Time",PasteData!$U$1="Mountain Daylight Time"),View!A1996-(6/24),IF(OR(PasteData!$U$1="Mountain Standard Time",PasteData!$U$1="Pacific Daylight Time"),View!A1996-(7/24),IF(OR(PasteData!$U$1="Pacific Standard Time",PasteData!$U$1="Alaska Daylight Time"),View!A1996-(8/24),IF(PasteData!$U$1="Alaska Standard Time",View!A1996-(9/24),""))))))</f>
        <v>#VALUE!</v>
      </c>
      <c r="C1996" s="10">
        <f>PasteData!C1999</f>
        <v>0</v>
      </c>
      <c r="D1996" s="10">
        <f t="shared" si="156"/>
        <v>5.75</v>
      </c>
      <c r="E1996">
        <f t="shared" si="154"/>
        <v>1</v>
      </c>
      <c r="F1996">
        <f t="shared" si="155"/>
        <v>5.75</v>
      </c>
      <c r="G1996" s="12" t="str">
        <f t="shared" si="157"/>
        <v>Insufficient Data</v>
      </c>
      <c r="H1996" s="13" t="str">
        <f t="shared" si="158"/>
        <v>No Data</v>
      </c>
      <c r="I1996" s="10">
        <f>PasteData!G1999</f>
        <v>0</v>
      </c>
      <c r="J1996" s="10">
        <f>PasteData!H1999</f>
        <v>0</v>
      </c>
    </row>
    <row r="1997" spans="1:10" x14ac:dyDescent="0.3">
      <c r="A1997" s="10" t="str">
        <f>LEFT(PasteData!A2000,19)</f>
        <v/>
      </c>
      <c r="B1997" s="11" t="e">
        <f>IF(PasteData!$U$1="Eastern Daylight Time",View!A1997-(4/24),IF(OR(PasteData!$U$1="Eastern Standard Time",PasteData!$U$1="Central Daylight Time"),View!A1997-(5/24),IF(OR(PasteData!$U$1="Central Standard Time",PasteData!$U$1="Mountain Daylight Time"),View!A1997-(6/24),IF(OR(PasteData!$U$1="Mountain Standard Time",PasteData!$U$1="Pacific Daylight Time"),View!A1997-(7/24),IF(OR(PasteData!$U$1="Pacific Standard Time",PasteData!$U$1="Alaska Daylight Time"),View!A1997-(8/24),IF(PasteData!$U$1="Alaska Standard Time",View!A1997-(9/24),""))))))</f>
        <v>#VALUE!</v>
      </c>
      <c r="C1997" s="10">
        <f>PasteData!C2000</f>
        <v>0</v>
      </c>
      <c r="D1997" s="10">
        <f t="shared" si="156"/>
        <v>5.75</v>
      </c>
      <c r="E1997">
        <f t="shared" si="154"/>
        <v>1</v>
      </c>
      <c r="F1997">
        <f t="shared" si="155"/>
        <v>5.75</v>
      </c>
      <c r="G1997" s="12" t="str">
        <f t="shared" si="157"/>
        <v>Insufficient Data</v>
      </c>
      <c r="H1997" s="13" t="str">
        <f t="shared" si="158"/>
        <v>No Data</v>
      </c>
      <c r="I1997" s="10">
        <f>PasteData!G2000</f>
        <v>0</v>
      </c>
      <c r="J1997" s="10">
        <f>PasteData!H2000</f>
        <v>0</v>
      </c>
    </row>
    <row r="1998" spans="1:10" x14ac:dyDescent="0.3">
      <c r="A1998" s="10" t="str">
        <f>LEFT(PasteData!A2001,19)</f>
        <v/>
      </c>
      <c r="B1998" s="11" t="e">
        <f>IF(PasteData!$U$1="Eastern Daylight Time",View!A1998-(4/24),IF(OR(PasteData!$U$1="Eastern Standard Time",PasteData!$U$1="Central Daylight Time"),View!A1998-(5/24),IF(OR(PasteData!$U$1="Central Standard Time",PasteData!$U$1="Mountain Daylight Time"),View!A1998-(6/24),IF(OR(PasteData!$U$1="Mountain Standard Time",PasteData!$U$1="Pacific Daylight Time"),View!A1998-(7/24),IF(OR(PasteData!$U$1="Pacific Standard Time",PasteData!$U$1="Alaska Daylight Time"),View!A1998-(8/24),IF(PasteData!$U$1="Alaska Standard Time",View!A1998-(9/24),""))))))</f>
        <v>#VALUE!</v>
      </c>
      <c r="C1998" s="10">
        <f>PasteData!C2001</f>
        <v>0</v>
      </c>
      <c r="D1998" s="10">
        <f t="shared" si="156"/>
        <v>5.75</v>
      </c>
      <c r="E1998">
        <f t="shared" ref="E1998:E2061" si="159">IF(1-(MAX(D1987:D1998)-MIN(D1987:D1998))/MAX(D1987:D1998)&lt;0.5,0.5,1-((MAX(D1987:D1998)-MIN(D1987:D1998))/MAX(D1987:D1998)))</f>
        <v>1</v>
      </c>
      <c r="F1998">
        <f t="shared" ref="F1998:F2061" si="160">((D1998*(E1998^0))+(D1997*(E1998^1))+(D1996*(E1998^2))+(D1995*(E1998^3))+(D1994*(E1998^4))+(D1993*(E1998^5))+(D1992*(E1998^6))+(D1991*(E1998^7))+(D1990*(E1998^8))+(D1989*(E1998^9))+(D1988*(E1998^10))+(D1987*(E1998^11)))/((E1998^0)+(E1998^1)+(E1998^2)+(E1998^3)+(E1998^4)+(E1998^5)+(E1998^6)+(E1998^7)+(E1998^8)+(E1998^9)+(E1998^10)+(E1998^11))</f>
        <v>5.75</v>
      </c>
      <c r="G1998" s="12" t="str">
        <f t="shared" si="157"/>
        <v>Insufficient Data</v>
      </c>
      <c r="H1998" s="13" t="str">
        <f t="shared" si="158"/>
        <v>No Data</v>
      </c>
      <c r="I1998" s="10">
        <f>PasteData!G2001</f>
        <v>0</v>
      </c>
      <c r="J1998" s="10">
        <f>PasteData!H2001</f>
        <v>0</v>
      </c>
    </row>
    <row r="1999" spans="1:10" x14ac:dyDescent="0.3">
      <c r="A1999" s="10" t="str">
        <f>LEFT(PasteData!A2002,19)</f>
        <v/>
      </c>
      <c r="B1999" s="11" t="e">
        <f>IF(PasteData!$U$1="Eastern Daylight Time",View!A1999-(4/24),IF(OR(PasteData!$U$1="Eastern Standard Time",PasteData!$U$1="Central Daylight Time"),View!A1999-(5/24),IF(OR(PasteData!$U$1="Central Standard Time",PasteData!$U$1="Mountain Daylight Time"),View!A1999-(6/24),IF(OR(PasteData!$U$1="Mountain Standard Time",PasteData!$U$1="Pacific Daylight Time"),View!A1999-(7/24),IF(OR(PasteData!$U$1="Pacific Standard Time",PasteData!$U$1="Alaska Daylight Time"),View!A1999-(8/24),IF(PasteData!$U$1="Alaska Standard Time",View!A1999-(9/24),""))))))</f>
        <v>#VALUE!</v>
      </c>
      <c r="C1999" s="10">
        <f>PasteData!C2002</f>
        <v>0</v>
      </c>
      <c r="D1999" s="10">
        <f t="shared" si="156"/>
        <v>5.75</v>
      </c>
      <c r="E1999">
        <f t="shared" si="159"/>
        <v>1</v>
      </c>
      <c r="F1999">
        <f t="shared" si="160"/>
        <v>5.75</v>
      </c>
      <c r="G1999" s="12" t="str">
        <f t="shared" si="157"/>
        <v>Insufficient Data</v>
      </c>
      <c r="H1999" s="13" t="str">
        <f t="shared" si="158"/>
        <v>No Data</v>
      </c>
      <c r="I1999" s="10">
        <f>PasteData!G2002</f>
        <v>0</v>
      </c>
      <c r="J1999" s="10">
        <f>PasteData!H2002</f>
        <v>0</v>
      </c>
    </row>
    <row r="2000" spans="1:10" x14ac:dyDescent="0.3">
      <c r="A2000" s="10" t="str">
        <f>LEFT(PasteData!A2003,19)</f>
        <v/>
      </c>
      <c r="B2000" s="11" t="e">
        <f>IF(PasteData!$U$1="Eastern Daylight Time",View!A2000-(4/24),IF(OR(PasteData!$U$1="Eastern Standard Time",PasteData!$U$1="Central Daylight Time"),View!A2000-(5/24),IF(OR(PasteData!$U$1="Central Standard Time",PasteData!$U$1="Mountain Daylight Time"),View!A2000-(6/24),IF(OR(PasteData!$U$1="Mountain Standard Time",PasteData!$U$1="Pacific Daylight Time"),View!A2000-(7/24),IF(OR(PasteData!$U$1="Pacific Standard Time",PasteData!$U$1="Alaska Daylight Time"),View!A2000-(8/24),IF(PasteData!$U$1="Alaska Standard Time",View!A2000-(9/24),""))))))</f>
        <v>#VALUE!</v>
      </c>
      <c r="C2000" s="10">
        <f>PasteData!C2003</f>
        <v>0</v>
      </c>
      <c r="D2000" s="10">
        <f t="shared" si="156"/>
        <v>5.75</v>
      </c>
      <c r="E2000">
        <f t="shared" si="159"/>
        <v>1</v>
      </c>
      <c r="F2000">
        <f t="shared" si="160"/>
        <v>5.75</v>
      </c>
      <c r="G2000" s="12" t="str">
        <f t="shared" si="157"/>
        <v>Insufficient Data</v>
      </c>
      <c r="H2000" s="13" t="str">
        <f t="shared" si="158"/>
        <v>No Data</v>
      </c>
      <c r="I2000" s="10">
        <f>PasteData!G2003</f>
        <v>0</v>
      </c>
      <c r="J2000" s="10">
        <f>PasteData!H2003</f>
        <v>0</v>
      </c>
    </row>
    <row r="2001" spans="1:10" x14ac:dyDescent="0.3">
      <c r="A2001" s="10" t="str">
        <f>LEFT(PasteData!A2004,19)</f>
        <v/>
      </c>
      <c r="B2001" s="11" t="e">
        <f>IF(PasteData!$U$1="Eastern Daylight Time",View!A2001-(4/24),IF(OR(PasteData!$U$1="Eastern Standard Time",PasteData!$U$1="Central Daylight Time"),View!A2001-(5/24),IF(OR(PasteData!$U$1="Central Standard Time",PasteData!$U$1="Mountain Daylight Time"),View!A2001-(6/24),IF(OR(PasteData!$U$1="Mountain Standard Time",PasteData!$U$1="Pacific Daylight Time"),View!A2001-(7/24),IF(OR(PasteData!$U$1="Pacific Standard Time",PasteData!$U$1="Alaska Daylight Time"),View!A2001-(8/24),IF(PasteData!$U$1="Alaska Standard Time",View!A2001-(9/24),""))))))</f>
        <v>#VALUE!</v>
      </c>
      <c r="C2001" s="10">
        <f>PasteData!C2004</f>
        <v>0</v>
      </c>
      <c r="D2001" s="10">
        <f t="shared" si="156"/>
        <v>5.75</v>
      </c>
      <c r="E2001">
        <f t="shared" si="159"/>
        <v>1</v>
      </c>
      <c r="F2001">
        <f t="shared" si="160"/>
        <v>5.75</v>
      </c>
      <c r="G2001" s="12" t="str">
        <f t="shared" si="157"/>
        <v>Insufficient Data</v>
      </c>
      <c r="H2001" s="13" t="str">
        <f t="shared" si="158"/>
        <v>No Data</v>
      </c>
      <c r="I2001" s="10">
        <f>PasteData!G2004</f>
        <v>0</v>
      </c>
      <c r="J2001" s="10">
        <f>PasteData!H2004</f>
        <v>0</v>
      </c>
    </row>
    <row r="2002" spans="1:10" x14ac:dyDescent="0.3">
      <c r="A2002" s="10" t="str">
        <f>LEFT(PasteData!A2005,19)</f>
        <v/>
      </c>
      <c r="B2002" s="11" t="e">
        <f>IF(PasteData!$U$1="Eastern Daylight Time",View!A2002-(4/24),IF(OR(PasteData!$U$1="Eastern Standard Time",PasteData!$U$1="Central Daylight Time"),View!A2002-(5/24),IF(OR(PasteData!$U$1="Central Standard Time",PasteData!$U$1="Mountain Daylight Time"),View!A2002-(6/24),IF(OR(PasteData!$U$1="Mountain Standard Time",PasteData!$U$1="Pacific Daylight Time"),View!A2002-(7/24),IF(OR(PasteData!$U$1="Pacific Standard Time",PasteData!$U$1="Alaska Daylight Time"),View!A2002-(8/24),IF(PasteData!$U$1="Alaska Standard Time",View!A2002-(9/24),""))))))</f>
        <v>#VALUE!</v>
      </c>
      <c r="C2002" s="10">
        <f>PasteData!C2005</f>
        <v>0</v>
      </c>
      <c r="D2002" s="10">
        <f t="shared" si="156"/>
        <v>5.75</v>
      </c>
      <c r="E2002">
        <f t="shared" si="159"/>
        <v>1</v>
      </c>
      <c r="F2002">
        <f t="shared" si="160"/>
        <v>5.75</v>
      </c>
      <c r="G2002" s="12" t="str">
        <f t="shared" si="157"/>
        <v>Insufficient Data</v>
      </c>
      <c r="H2002" s="13" t="str">
        <f t="shared" si="158"/>
        <v>No Data</v>
      </c>
      <c r="I2002" s="10">
        <f>PasteData!G2005</f>
        <v>0</v>
      </c>
      <c r="J2002" s="10">
        <f>PasteData!H2005</f>
        <v>0</v>
      </c>
    </row>
    <row r="2003" spans="1:10" x14ac:dyDescent="0.3">
      <c r="A2003" s="10" t="str">
        <f>LEFT(PasteData!A2006,19)</f>
        <v/>
      </c>
      <c r="B2003" s="11" t="e">
        <f>IF(PasteData!$U$1="Eastern Daylight Time",View!A2003-(4/24),IF(OR(PasteData!$U$1="Eastern Standard Time",PasteData!$U$1="Central Daylight Time"),View!A2003-(5/24),IF(OR(PasteData!$U$1="Central Standard Time",PasteData!$U$1="Mountain Daylight Time"),View!A2003-(6/24),IF(OR(PasteData!$U$1="Mountain Standard Time",PasteData!$U$1="Pacific Daylight Time"),View!A2003-(7/24),IF(OR(PasteData!$U$1="Pacific Standard Time",PasteData!$U$1="Alaska Daylight Time"),View!A2003-(8/24),IF(PasteData!$U$1="Alaska Standard Time",View!A2003-(9/24),""))))))</f>
        <v>#VALUE!</v>
      </c>
      <c r="C2003" s="10">
        <f>PasteData!C2006</f>
        <v>0</v>
      </c>
      <c r="D2003" s="10">
        <f t="shared" si="156"/>
        <v>5.75</v>
      </c>
      <c r="E2003">
        <f t="shared" si="159"/>
        <v>1</v>
      </c>
      <c r="F2003">
        <f t="shared" si="160"/>
        <v>5.75</v>
      </c>
      <c r="G2003" s="12" t="str">
        <f t="shared" si="157"/>
        <v>Insufficient Data</v>
      </c>
      <c r="H2003" s="13" t="str">
        <f t="shared" si="158"/>
        <v>No Data</v>
      </c>
      <c r="I2003" s="10">
        <f>PasteData!G2006</f>
        <v>0</v>
      </c>
      <c r="J2003" s="10">
        <f>PasteData!H2006</f>
        <v>0</v>
      </c>
    </row>
    <row r="2004" spans="1:10" x14ac:dyDescent="0.3">
      <c r="A2004" s="10" t="str">
        <f>LEFT(PasteData!A2007,19)</f>
        <v/>
      </c>
      <c r="B2004" s="11" t="e">
        <f>IF(PasteData!$U$1="Eastern Daylight Time",View!A2004-(4/24),IF(OR(PasteData!$U$1="Eastern Standard Time",PasteData!$U$1="Central Daylight Time"),View!A2004-(5/24),IF(OR(PasteData!$U$1="Central Standard Time",PasteData!$U$1="Mountain Daylight Time"),View!A2004-(6/24),IF(OR(PasteData!$U$1="Mountain Standard Time",PasteData!$U$1="Pacific Daylight Time"),View!A2004-(7/24),IF(OR(PasteData!$U$1="Pacific Standard Time",PasteData!$U$1="Alaska Daylight Time"),View!A2004-(8/24),IF(PasteData!$U$1="Alaska Standard Time",View!A2004-(9/24),""))))))</f>
        <v>#VALUE!</v>
      </c>
      <c r="C2004" s="10">
        <f>PasteData!C2007</f>
        <v>0</v>
      </c>
      <c r="D2004" s="10">
        <f t="shared" si="156"/>
        <v>5.75</v>
      </c>
      <c r="E2004">
        <f t="shared" si="159"/>
        <v>1</v>
      </c>
      <c r="F2004">
        <f t="shared" si="160"/>
        <v>5.75</v>
      </c>
      <c r="G2004" s="12" t="str">
        <f t="shared" si="157"/>
        <v>Insufficient Data</v>
      </c>
      <c r="H2004" s="13" t="str">
        <f t="shared" si="158"/>
        <v>No Data</v>
      </c>
      <c r="I2004" s="10">
        <f>PasteData!G2007</f>
        <v>0</v>
      </c>
      <c r="J2004" s="10">
        <f>PasteData!H2007</f>
        <v>0</v>
      </c>
    </row>
    <row r="2005" spans="1:10" x14ac:dyDescent="0.3">
      <c r="A2005" s="10" t="str">
        <f>LEFT(PasteData!A2008,19)</f>
        <v/>
      </c>
      <c r="B2005" s="11" t="e">
        <f>IF(PasteData!$U$1="Eastern Daylight Time",View!A2005-(4/24),IF(OR(PasteData!$U$1="Eastern Standard Time",PasteData!$U$1="Central Daylight Time"),View!A2005-(5/24),IF(OR(PasteData!$U$1="Central Standard Time",PasteData!$U$1="Mountain Daylight Time"),View!A2005-(6/24),IF(OR(PasteData!$U$1="Mountain Standard Time",PasteData!$U$1="Pacific Daylight Time"),View!A2005-(7/24),IF(OR(PasteData!$U$1="Pacific Standard Time",PasteData!$U$1="Alaska Daylight Time"),View!A2005-(8/24),IF(PasteData!$U$1="Alaska Standard Time",View!A2005-(9/24),""))))))</f>
        <v>#VALUE!</v>
      </c>
      <c r="C2005" s="10">
        <f>PasteData!C2008</f>
        <v>0</v>
      </c>
      <c r="D2005" s="10">
        <f t="shared" si="156"/>
        <v>5.75</v>
      </c>
      <c r="E2005">
        <f t="shared" si="159"/>
        <v>1</v>
      </c>
      <c r="F2005">
        <f t="shared" si="160"/>
        <v>5.75</v>
      </c>
      <c r="G2005" s="12" t="str">
        <f t="shared" si="157"/>
        <v>Insufficient Data</v>
      </c>
      <c r="H2005" s="13" t="str">
        <f t="shared" si="158"/>
        <v>No Data</v>
      </c>
      <c r="I2005" s="10">
        <f>PasteData!G2008</f>
        <v>0</v>
      </c>
      <c r="J2005" s="10">
        <f>PasteData!H2008</f>
        <v>0</v>
      </c>
    </row>
    <row r="2006" spans="1:10" x14ac:dyDescent="0.3">
      <c r="A2006" s="10" t="str">
        <f>LEFT(PasteData!A2009,19)</f>
        <v/>
      </c>
      <c r="B2006" s="11" t="e">
        <f>IF(PasteData!$U$1="Eastern Daylight Time",View!A2006-(4/24),IF(OR(PasteData!$U$1="Eastern Standard Time",PasteData!$U$1="Central Daylight Time"),View!A2006-(5/24),IF(OR(PasteData!$U$1="Central Standard Time",PasteData!$U$1="Mountain Daylight Time"),View!A2006-(6/24),IF(OR(PasteData!$U$1="Mountain Standard Time",PasteData!$U$1="Pacific Daylight Time"),View!A2006-(7/24),IF(OR(PasteData!$U$1="Pacific Standard Time",PasteData!$U$1="Alaska Daylight Time"),View!A2006-(8/24),IF(PasteData!$U$1="Alaska Standard Time",View!A2006-(9/24),""))))))</f>
        <v>#VALUE!</v>
      </c>
      <c r="C2006" s="10">
        <f>PasteData!C2009</f>
        <v>0</v>
      </c>
      <c r="D2006" s="10">
        <f t="shared" si="156"/>
        <v>5.75</v>
      </c>
      <c r="E2006">
        <f t="shared" si="159"/>
        <v>1</v>
      </c>
      <c r="F2006">
        <f t="shared" si="160"/>
        <v>5.75</v>
      </c>
      <c r="G2006" s="12" t="str">
        <f t="shared" si="157"/>
        <v>Insufficient Data</v>
      </c>
      <c r="H2006" s="13" t="str">
        <f t="shared" si="158"/>
        <v>No Data</v>
      </c>
      <c r="I2006" s="10">
        <f>PasteData!G2009</f>
        <v>0</v>
      </c>
      <c r="J2006" s="10">
        <f>PasteData!H2009</f>
        <v>0</v>
      </c>
    </row>
    <row r="2007" spans="1:10" x14ac:dyDescent="0.3">
      <c r="A2007" s="10" t="str">
        <f>LEFT(PasteData!A2010,19)</f>
        <v/>
      </c>
      <c r="B2007" s="11" t="e">
        <f>IF(PasteData!$U$1="Eastern Daylight Time",View!A2007-(4/24),IF(OR(PasteData!$U$1="Eastern Standard Time",PasteData!$U$1="Central Daylight Time"),View!A2007-(5/24),IF(OR(PasteData!$U$1="Central Standard Time",PasteData!$U$1="Mountain Daylight Time"),View!A2007-(6/24),IF(OR(PasteData!$U$1="Mountain Standard Time",PasteData!$U$1="Pacific Daylight Time"),View!A2007-(7/24),IF(OR(PasteData!$U$1="Pacific Standard Time",PasteData!$U$1="Alaska Daylight Time"),View!A2007-(8/24),IF(PasteData!$U$1="Alaska Standard Time",View!A2007-(9/24),""))))))</f>
        <v>#VALUE!</v>
      </c>
      <c r="C2007" s="10">
        <f>PasteData!C2010</f>
        <v>0</v>
      </c>
      <c r="D2007" s="10">
        <f t="shared" si="156"/>
        <v>5.75</v>
      </c>
      <c r="E2007">
        <f t="shared" si="159"/>
        <v>1</v>
      </c>
      <c r="F2007">
        <f t="shared" si="160"/>
        <v>5.75</v>
      </c>
      <c r="G2007" s="12" t="str">
        <f t="shared" si="157"/>
        <v>Insufficient Data</v>
      </c>
      <c r="H2007" s="13" t="str">
        <f t="shared" si="158"/>
        <v>No Data</v>
      </c>
      <c r="I2007" s="10">
        <f>PasteData!G2010</f>
        <v>0</v>
      </c>
      <c r="J2007" s="10">
        <f>PasteData!H2010</f>
        <v>0</v>
      </c>
    </row>
    <row r="2008" spans="1:10" x14ac:dyDescent="0.3">
      <c r="A2008" s="10" t="str">
        <f>LEFT(PasteData!A2011,19)</f>
        <v/>
      </c>
      <c r="B2008" s="11" t="e">
        <f>IF(PasteData!$U$1="Eastern Daylight Time",View!A2008-(4/24),IF(OR(PasteData!$U$1="Eastern Standard Time",PasteData!$U$1="Central Daylight Time"),View!A2008-(5/24),IF(OR(PasteData!$U$1="Central Standard Time",PasteData!$U$1="Mountain Daylight Time"),View!A2008-(6/24),IF(OR(PasteData!$U$1="Mountain Standard Time",PasteData!$U$1="Pacific Daylight Time"),View!A2008-(7/24),IF(OR(PasteData!$U$1="Pacific Standard Time",PasteData!$U$1="Alaska Daylight Time"),View!A2008-(8/24),IF(PasteData!$U$1="Alaska Standard Time",View!A2008-(9/24),""))))))</f>
        <v>#VALUE!</v>
      </c>
      <c r="C2008" s="10">
        <f>PasteData!C2011</f>
        <v>0</v>
      </c>
      <c r="D2008" s="10">
        <f t="shared" si="156"/>
        <v>5.75</v>
      </c>
      <c r="E2008">
        <f t="shared" si="159"/>
        <v>1</v>
      </c>
      <c r="F2008">
        <f t="shared" si="160"/>
        <v>5.75</v>
      </c>
      <c r="G2008" s="12" t="str">
        <f t="shared" si="157"/>
        <v>Insufficient Data</v>
      </c>
      <c r="H2008" s="13" t="str">
        <f t="shared" si="158"/>
        <v>No Data</v>
      </c>
      <c r="I2008" s="10">
        <f>PasteData!G2011</f>
        <v>0</v>
      </c>
      <c r="J2008" s="10">
        <f>PasteData!H2011</f>
        <v>0</v>
      </c>
    </row>
    <row r="2009" spans="1:10" x14ac:dyDescent="0.3">
      <c r="A2009" s="10" t="str">
        <f>LEFT(PasteData!A2012,19)</f>
        <v/>
      </c>
      <c r="B2009" s="11" t="e">
        <f>IF(PasteData!$U$1="Eastern Daylight Time",View!A2009-(4/24),IF(OR(PasteData!$U$1="Eastern Standard Time",PasteData!$U$1="Central Daylight Time"),View!A2009-(5/24),IF(OR(PasteData!$U$1="Central Standard Time",PasteData!$U$1="Mountain Daylight Time"),View!A2009-(6/24),IF(OR(PasteData!$U$1="Mountain Standard Time",PasteData!$U$1="Pacific Daylight Time"),View!A2009-(7/24),IF(OR(PasteData!$U$1="Pacific Standard Time",PasteData!$U$1="Alaska Daylight Time"),View!A2009-(8/24),IF(PasteData!$U$1="Alaska Standard Time",View!A2009-(9/24),""))))))</f>
        <v>#VALUE!</v>
      </c>
      <c r="C2009" s="10">
        <f>PasteData!C2012</f>
        <v>0</v>
      </c>
      <c r="D2009" s="10">
        <f t="shared" si="156"/>
        <v>5.75</v>
      </c>
      <c r="E2009">
        <f t="shared" si="159"/>
        <v>1</v>
      </c>
      <c r="F2009">
        <f t="shared" si="160"/>
        <v>5.75</v>
      </c>
      <c r="G2009" s="12" t="str">
        <f t="shared" si="157"/>
        <v>Insufficient Data</v>
      </c>
      <c r="H2009" s="13" t="str">
        <f t="shared" si="158"/>
        <v>No Data</v>
      </c>
      <c r="I2009" s="10">
        <f>PasteData!G2012</f>
        <v>0</v>
      </c>
      <c r="J2009" s="10">
        <f>PasteData!H2012</f>
        <v>0</v>
      </c>
    </row>
    <row r="2010" spans="1:10" x14ac:dyDescent="0.3">
      <c r="A2010" s="10" t="str">
        <f>LEFT(PasteData!A2013,19)</f>
        <v/>
      </c>
      <c r="B2010" s="11" t="e">
        <f>IF(PasteData!$U$1="Eastern Daylight Time",View!A2010-(4/24),IF(OR(PasteData!$U$1="Eastern Standard Time",PasteData!$U$1="Central Daylight Time"),View!A2010-(5/24),IF(OR(PasteData!$U$1="Central Standard Time",PasteData!$U$1="Mountain Daylight Time"),View!A2010-(6/24),IF(OR(PasteData!$U$1="Mountain Standard Time",PasteData!$U$1="Pacific Daylight Time"),View!A2010-(7/24),IF(OR(PasteData!$U$1="Pacific Standard Time",PasteData!$U$1="Alaska Daylight Time"),View!A2010-(8/24),IF(PasteData!$U$1="Alaska Standard Time",View!A2010-(9/24),""))))))</f>
        <v>#VALUE!</v>
      </c>
      <c r="C2010" s="10">
        <f>PasteData!C2013</f>
        <v>0</v>
      </c>
      <c r="D2010" s="10">
        <f t="shared" si="156"/>
        <v>5.75</v>
      </c>
      <c r="E2010">
        <f t="shared" si="159"/>
        <v>1</v>
      </c>
      <c r="F2010">
        <f t="shared" si="160"/>
        <v>5.75</v>
      </c>
      <c r="G2010" s="12" t="str">
        <f t="shared" si="157"/>
        <v>Insufficient Data</v>
      </c>
      <c r="H2010" s="13" t="str">
        <f t="shared" si="158"/>
        <v>No Data</v>
      </c>
      <c r="I2010" s="10">
        <f>PasteData!G2013</f>
        <v>0</v>
      </c>
      <c r="J2010" s="10">
        <f>PasteData!H2013</f>
        <v>0</v>
      </c>
    </row>
    <row r="2011" spans="1:10" x14ac:dyDescent="0.3">
      <c r="A2011" s="10" t="str">
        <f>LEFT(PasteData!A2014,19)</f>
        <v/>
      </c>
      <c r="B2011" s="11" t="e">
        <f>IF(PasteData!$U$1="Eastern Daylight Time",View!A2011-(4/24),IF(OR(PasteData!$U$1="Eastern Standard Time",PasteData!$U$1="Central Daylight Time"),View!A2011-(5/24),IF(OR(PasteData!$U$1="Central Standard Time",PasteData!$U$1="Mountain Daylight Time"),View!A2011-(6/24),IF(OR(PasteData!$U$1="Mountain Standard Time",PasteData!$U$1="Pacific Daylight Time"),View!A2011-(7/24),IF(OR(PasteData!$U$1="Pacific Standard Time",PasteData!$U$1="Alaska Daylight Time"),View!A2011-(8/24),IF(PasteData!$U$1="Alaska Standard Time",View!A2011-(9/24),""))))))</f>
        <v>#VALUE!</v>
      </c>
      <c r="C2011" s="10">
        <f>PasteData!C2014</f>
        <v>0</v>
      </c>
      <c r="D2011" s="10">
        <f t="shared" si="156"/>
        <v>5.75</v>
      </c>
      <c r="E2011">
        <f t="shared" si="159"/>
        <v>1</v>
      </c>
      <c r="F2011">
        <f t="shared" si="160"/>
        <v>5.75</v>
      </c>
      <c r="G2011" s="12" t="str">
        <f t="shared" si="157"/>
        <v>Insufficient Data</v>
      </c>
      <c r="H2011" s="13" t="str">
        <f t="shared" si="158"/>
        <v>No Data</v>
      </c>
      <c r="I2011" s="10">
        <f>PasteData!G2014</f>
        <v>0</v>
      </c>
      <c r="J2011" s="10">
        <f>PasteData!H2014</f>
        <v>0</v>
      </c>
    </row>
    <row r="2012" spans="1:10" x14ac:dyDescent="0.3">
      <c r="A2012" s="10" t="str">
        <f>LEFT(PasteData!A2015,19)</f>
        <v/>
      </c>
      <c r="B2012" s="11" t="e">
        <f>IF(PasteData!$U$1="Eastern Daylight Time",View!A2012-(4/24),IF(OR(PasteData!$U$1="Eastern Standard Time",PasteData!$U$1="Central Daylight Time"),View!A2012-(5/24),IF(OR(PasteData!$U$1="Central Standard Time",PasteData!$U$1="Mountain Daylight Time"),View!A2012-(6/24),IF(OR(PasteData!$U$1="Mountain Standard Time",PasteData!$U$1="Pacific Daylight Time"),View!A2012-(7/24),IF(OR(PasteData!$U$1="Pacific Standard Time",PasteData!$U$1="Alaska Daylight Time"),View!A2012-(8/24),IF(PasteData!$U$1="Alaska Standard Time",View!A2012-(9/24),""))))))</f>
        <v>#VALUE!</v>
      </c>
      <c r="C2012" s="10">
        <f>PasteData!C2015</f>
        <v>0</v>
      </c>
      <c r="D2012" s="10">
        <f t="shared" si="156"/>
        <v>5.75</v>
      </c>
      <c r="E2012">
        <f t="shared" si="159"/>
        <v>1</v>
      </c>
      <c r="F2012">
        <f t="shared" si="160"/>
        <v>5.75</v>
      </c>
      <c r="G2012" s="12" t="str">
        <f t="shared" si="157"/>
        <v>Insufficient Data</v>
      </c>
      <c r="H2012" s="13" t="str">
        <f t="shared" si="158"/>
        <v>No Data</v>
      </c>
      <c r="I2012" s="10">
        <f>PasteData!G2015</f>
        <v>0</v>
      </c>
      <c r="J2012" s="10">
        <f>PasteData!H2015</f>
        <v>0</v>
      </c>
    </row>
    <row r="2013" spans="1:10" x14ac:dyDescent="0.3">
      <c r="A2013" s="10" t="str">
        <f>LEFT(PasteData!A2016,19)</f>
        <v/>
      </c>
      <c r="B2013" s="11" t="e">
        <f>IF(PasteData!$U$1="Eastern Daylight Time",View!A2013-(4/24),IF(OR(PasteData!$U$1="Eastern Standard Time",PasteData!$U$1="Central Daylight Time"),View!A2013-(5/24),IF(OR(PasteData!$U$1="Central Standard Time",PasteData!$U$1="Mountain Daylight Time"),View!A2013-(6/24),IF(OR(PasteData!$U$1="Mountain Standard Time",PasteData!$U$1="Pacific Daylight Time"),View!A2013-(7/24),IF(OR(PasteData!$U$1="Pacific Standard Time",PasteData!$U$1="Alaska Daylight Time"),View!A2013-(8/24),IF(PasteData!$U$1="Alaska Standard Time",View!A2013-(9/24),""))))))</f>
        <v>#VALUE!</v>
      </c>
      <c r="C2013" s="10">
        <f>PasteData!C2016</f>
        <v>0</v>
      </c>
      <c r="D2013" s="10">
        <f t="shared" si="156"/>
        <v>5.75</v>
      </c>
      <c r="E2013">
        <f t="shared" si="159"/>
        <v>1</v>
      </c>
      <c r="F2013">
        <f t="shared" si="160"/>
        <v>5.75</v>
      </c>
      <c r="G2013" s="12" t="str">
        <f t="shared" si="157"/>
        <v>Insufficient Data</v>
      </c>
      <c r="H2013" s="13" t="str">
        <f t="shared" si="158"/>
        <v>No Data</v>
      </c>
      <c r="I2013" s="10">
        <f>PasteData!G2016</f>
        <v>0</v>
      </c>
      <c r="J2013" s="10">
        <f>PasteData!H2016</f>
        <v>0</v>
      </c>
    </row>
    <row r="2014" spans="1:10" x14ac:dyDescent="0.3">
      <c r="A2014" s="10" t="str">
        <f>LEFT(PasteData!A2017,19)</f>
        <v/>
      </c>
      <c r="B2014" s="11" t="e">
        <f>IF(PasteData!$U$1="Eastern Daylight Time",View!A2014-(4/24),IF(OR(PasteData!$U$1="Eastern Standard Time",PasteData!$U$1="Central Daylight Time"),View!A2014-(5/24),IF(OR(PasteData!$U$1="Central Standard Time",PasteData!$U$1="Mountain Daylight Time"),View!A2014-(6/24),IF(OR(PasteData!$U$1="Mountain Standard Time",PasteData!$U$1="Pacific Daylight Time"),View!A2014-(7/24),IF(OR(PasteData!$U$1="Pacific Standard Time",PasteData!$U$1="Alaska Daylight Time"),View!A2014-(8/24),IF(PasteData!$U$1="Alaska Standard Time",View!A2014-(9/24),""))))))</f>
        <v>#VALUE!</v>
      </c>
      <c r="C2014" s="10">
        <f>PasteData!C2017</f>
        <v>0</v>
      </c>
      <c r="D2014" s="10">
        <f t="shared" si="156"/>
        <v>5.75</v>
      </c>
      <c r="E2014">
        <f t="shared" si="159"/>
        <v>1</v>
      </c>
      <c r="F2014">
        <f t="shared" si="160"/>
        <v>5.75</v>
      </c>
      <c r="G2014" s="12" t="str">
        <f t="shared" si="157"/>
        <v>Insufficient Data</v>
      </c>
      <c r="H2014" s="13" t="str">
        <f t="shared" si="158"/>
        <v>No Data</v>
      </c>
      <c r="I2014" s="10">
        <f>PasteData!G2017</f>
        <v>0</v>
      </c>
      <c r="J2014" s="10">
        <f>PasteData!H2017</f>
        <v>0</v>
      </c>
    </row>
    <row r="2015" spans="1:10" x14ac:dyDescent="0.3">
      <c r="A2015" s="10" t="str">
        <f>LEFT(PasteData!A2018,19)</f>
        <v/>
      </c>
      <c r="B2015" s="11" t="e">
        <f>IF(PasteData!$U$1="Eastern Daylight Time",View!A2015-(4/24),IF(OR(PasteData!$U$1="Eastern Standard Time",PasteData!$U$1="Central Daylight Time"),View!A2015-(5/24),IF(OR(PasteData!$U$1="Central Standard Time",PasteData!$U$1="Mountain Daylight Time"),View!A2015-(6/24),IF(OR(PasteData!$U$1="Mountain Standard Time",PasteData!$U$1="Pacific Daylight Time"),View!A2015-(7/24),IF(OR(PasteData!$U$1="Pacific Standard Time",PasteData!$U$1="Alaska Daylight Time"),View!A2015-(8/24),IF(PasteData!$U$1="Alaska Standard Time",View!A2015-(9/24),""))))))</f>
        <v>#VALUE!</v>
      </c>
      <c r="C2015" s="10">
        <f>PasteData!C2018</f>
        <v>0</v>
      </c>
      <c r="D2015" s="10">
        <f t="shared" si="156"/>
        <v>5.75</v>
      </c>
      <c r="E2015">
        <f t="shared" si="159"/>
        <v>1</v>
      </c>
      <c r="F2015">
        <f t="shared" si="160"/>
        <v>5.75</v>
      </c>
      <c r="G2015" s="12" t="str">
        <f t="shared" si="157"/>
        <v>Insufficient Data</v>
      </c>
      <c r="H2015" s="13" t="str">
        <f t="shared" si="158"/>
        <v>No Data</v>
      </c>
      <c r="I2015" s="10">
        <f>PasteData!G2018</f>
        <v>0</v>
      </c>
      <c r="J2015" s="10">
        <f>PasteData!H2018</f>
        <v>0</v>
      </c>
    </row>
    <row r="2016" spans="1:10" x14ac:dyDescent="0.3">
      <c r="A2016" s="10" t="str">
        <f>LEFT(PasteData!A2019,19)</f>
        <v/>
      </c>
      <c r="B2016" s="11" t="e">
        <f>IF(PasteData!$U$1="Eastern Daylight Time",View!A2016-(4/24),IF(OR(PasteData!$U$1="Eastern Standard Time",PasteData!$U$1="Central Daylight Time"),View!A2016-(5/24),IF(OR(PasteData!$U$1="Central Standard Time",PasteData!$U$1="Mountain Daylight Time"),View!A2016-(6/24),IF(OR(PasteData!$U$1="Mountain Standard Time",PasteData!$U$1="Pacific Daylight Time"),View!A2016-(7/24),IF(OR(PasteData!$U$1="Pacific Standard Time",PasteData!$U$1="Alaska Daylight Time"),View!A2016-(8/24),IF(PasteData!$U$1="Alaska Standard Time",View!A2016-(9/24),""))))))</f>
        <v>#VALUE!</v>
      </c>
      <c r="C2016" s="10">
        <f>PasteData!C2019</f>
        <v>0</v>
      </c>
      <c r="D2016" s="10">
        <f t="shared" si="156"/>
        <v>5.75</v>
      </c>
      <c r="E2016">
        <f t="shared" si="159"/>
        <v>1</v>
      </c>
      <c r="F2016">
        <f t="shared" si="160"/>
        <v>5.75</v>
      </c>
      <c r="G2016" s="12" t="str">
        <f t="shared" si="157"/>
        <v>Insufficient Data</v>
      </c>
      <c r="H2016" s="13" t="str">
        <f t="shared" si="158"/>
        <v>No Data</v>
      </c>
      <c r="I2016" s="10">
        <f>PasteData!G2019</f>
        <v>0</v>
      </c>
      <c r="J2016" s="10">
        <f>PasteData!H2019</f>
        <v>0</v>
      </c>
    </row>
    <row r="2017" spans="1:10" x14ac:dyDescent="0.3">
      <c r="A2017" s="10" t="str">
        <f>LEFT(PasteData!A2020,19)</f>
        <v/>
      </c>
      <c r="B2017" s="11" t="e">
        <f>IF(PasteData!$U$1="Eastern Daylight Time",View!A2017-(4/24),IF(OR(PasteData!$U$1="Eastern Standard Time",PasteData!$U$1="Central Daylight Time"),View!A2017-(5/24),IF(OR(PasteData!$U$1="Central Standard Time",PasteData!$U$1="Mountain Daylight Time"),View!A2017-(6/24),IF(OR(PasteData!$U$1="Mountain Standard Time",PasteData!$U$1="Pacific Daylight Time"),View!A2017-(7/24),IF(OR(PasteData!$U$1="Pacific Standard Time",PasteData!$U$1="Alaska Daylight Time"),View!A2017-(8/24),IF(PasteData!$U$1="Alaska Standard Time",View!A2017-(9/24),""))))))</f>
        <v>#VALUE!</v>
      </c>
      <c r="C2017" s="10">
        <f>PasteData!C2020</f>
        <v>0</v>
      </c>
      <c r="D2017" s="10">
        <f t="shared" si="156"/>
        <v>5.75</v>
      </c>
      <c r="E2017">
        <f t="shared" si="159"/>
        <v>1</v>
      </c>
      <c r="F2017">
        <f t="shared" si="160"/>
        <v>5.75</v>
      </c>
      <c r="G2017" s="12" t="str">
        <f t="shared" si="157"/>
        <v>Insufficient Data</v>
      </c>
      <c r="H2017" s="13" t="str">
        <f t="shared" si="158"/>
        <v>No Data</v>
      </c>
      <c r="I2017" s="10">
        <f>PasteData!G2020</f>
        <v>0</v>
      </c>
      <c r="J2017" s="10">
        <f>PasteData!H2020</f>
        <v>0</v>
      </c>
    </row>
    <row r="2018" spans="1:10" x14ac:dyDescent="0.3">
      <c r="A2018" s="10" t="str">
        <f>LEFT(PasteData!A2021,19)</f>
        <v/>
      </c>
      <c r="B2018" s="11" t="e">
        <f>IF(PasteData!$U$1="Eastern Daylight Time",View!A2018-(4/24),IF(OR(PasteData!$U$1="Eastern Standard Time",PasteData!$U$1="Central Daylight Time"),View!A2018-(5/24),IF(OR(PasteData!$U$1="Central Standard Time",PasteData!$U$1="Mountain Daylight Time"),View!A2018-(6/24),IF(OR(PasteData!$U$1="Mountain Standard Time",PasteData!$U$1="Pacific Daylight Time"),View!A2018-(7/24),IF(OR(PasteData!$U$1="Pacific Standard Time",PasteData!$U$1="Alaska Daylight Time"),View!A2018-(8/24),IF(PasteData!$U$1="Alaska Standard Time",View!A2018-(9/24),""))))))</f>
        <v>#VALUE!</v>
      </c>
      <c r="C2018" s="10">
        <f>PasteData!C2021</f>
        <v>0</v>
      </c>
      <c r="D2018" s="10">
        <f t="shared" si="156"/>
        <v>5.75</v>
      </c>
      <c r="E2018">
        <f t="shared" si="159"/>
        <v>1</v>
      </c>
      <c r="F2018">
        <f t="shared" si="160"/>
        <v>5.75</v>
      </c>
      <c r="G2018" s="12" t="str">
        <f t="shared" si="157"/>
        <v>Insufficient Data</v>
      </c>
      <c r="H2018" s="13" t="str">
        <f t="shared" si="158"/>
        <v>No Data</v>
      </c>
      <c r="I2018" s="10">
        <f>PasteData!G2021</f>
        <v>0</v>
      </c>
      <c r="J2018" s="10">
        <f>PasteData!H2021</f>
        <v>0</v>
      </c>
    </row>
    <row r="2019" spans="1:10" x14ac:dyDescent="0.3">
      <c r="A2019" s="10" t="str">
        <f>LEFT(PasteData!A2022,19)</f>
        <v/>
      </c>
      <c r="B2019" s="11" t="e">
        <f>IF(PasteData!$U$1="Eastern Daylight Time",View!A2019-(4/24),IF(OR(PasteData!$U$1="Eastern Standard Time",PasteData!$U$1="Central Daylight Time"),View!A2019-(5/24),IF(OR(PasteData!$U$1="Central Standard Time",PasteData!$U$1="Mountain Daylight Time"),View!A2019-(6/24),IF(OR(PasteData!$U$1="Mountain Standard Time",PasteData!$U$1="Pacific Daylight Time"),View!A2019-(7/24),IF(OR(PasteData!$U$1="Pacific Standard Time",PasteData!$U$1="Alaska Daylight Time"),View!A2019-(8/24),IF(PasteData!$U$1="Alaska Standard Time",View!A2019-(9/24),""))))))</f>
        <v>#VALUE!</v>
      </c>
      <c r="C2019" s="10">
        <f>PasteData!C2022</f>
        <v>0</v>
      </c>
      <c r="D2019" s="10">
        <f t="shared" si="156"/>
        <v>5.75</v>
      </c>
      <c r="E2019">
        <f t="shared" si="159"/>
        <v>1</v>
      </c>
      <c r="F2019">
        <f t="shared" si="160"/>
        <v>5.75</v>
      </c>
      <c r="G2019" s="12" t="str">
        <f t="shared" si="157"/>
        <v>Insufficient Data</v>
      </c>
      <c r="H2019" s="13" t="str">
        <f t="shared" si="158"/>
        <v>No Data</v>
      </c>
      <c r="I2019" s="10">
        <f>PasteData!G2022</f>
        <v>0</v>
      </c>
      <c r="J2019" s="10">
        <f>PasteData!H2022</f>
        <v>0</v>
      </c>
    </row>
    <row r="2020" spans="1:10" x14ac:dyDescent="0.3">
      <c r="A2020" s="10" t="str">
        <f>LEFT(PasteData!A2023,19)</f>
        <v/>
      </c>
      <c r="B2020" s="11" t="e">
        <f>IF(PasteData!$U$1="Eastern Daylight Time",View!A2020-(4/24),IF(OR(PasteData!$U$1="Eastern Standard Time",PasteData!$U$1="Central Daylight Time"),View!A2020-(5/24),IF(OR(PasteData!$U$1="Central Standard Time",PasteData!$U$1="Mountain Daylight Time"),View!A2020-(6/24),IF(OR(PasteData!$U$1="Mountain Standard Time",PasteData!$U$1="Pacific Daylight Time"),View!A2020-(7/24),IF(OR(PasteData!$U$1="Pacific Standard Time",PasteData!$U$1="Alaska Daylight Time"),View!A2020-(8/24),IF(PasteData!$U$1="Alaska Standard Time",View!A2020-(9/24),""))))))</f>
        <v>#VALUE!</v>
      </c>
      <c r="C2020" s="10">
        <f>PasteData!C2023</f>
        <v>0</v>
      </c>
      <c r="D2020" s="10">
        <f t="shared" si="156"/>
        <v>5.75</v>
      </c>
      <c r="E2020">
        <f t="shared" si="159"/>
        <v>1</v>
      </c>
      <c r="F2020">
        <f t="shared" si="160"/>
        <v>5.75</v>
      </c>
      <c r="G2020" s="12" t="str">
        <f t="shared" si="157"/>
        <v>Insufficient Data</v>
      </c>
      <c r="H2020" s="13" t="str">
        <f t="shared" si="158"/>
        <v>No Data</v>
      </c>
      <c r="I2020" s="10">
        <f>PasteData!G2023</f>
        <v>0</v>
      </c>
      <c r="J2020" s="10">
        <f>PasteData!H2023</f>
        <v>0</v>
      </c>
    </row>
    <row r="2021" spans="1:10" x14ac:dyDescent="0.3">
      <c r="A2021" s="10" t="str">
        <f>LEFT(PasteData!A2024,19)</f>
        <v/>
      </c>
      <c r="B2021" s="11" t="e">
        <f>IF(PasteData!$U$1="Eastern Daylight Time",View!A2021-(4/24),IF(OR(PasteData!$U$1="Eastern Standard Time",PasteData!$U$1="Central Daylight Time"),View!A2021-(5/24),IF(OR(PasteData!$U$1="Central Standard Time",PasteData!$U$1="Mountain Daylight Time"),View!A2021-(6/24),IF(OR(PasteData!$U$1="Mountain Standard Time",PasteData!$U$1="Pacific Daylight Time"),View!A2021-(7/24),IF(OR(PasteData!$U$1="Pacific Standard Time",PasteData!$U$1="Alaska Daylight Time"),View!A2021-(8/24),IF(PasteData!$U$1="Alaska Standard Time",View!A2021-(9/24),""))))))</f>
        <v>#VALUE!</v>
      </c>
      <c r="C2021" s="10">
        <f>PasteData!C2024</f>
        <v>0</v>
      </c>
      <c r="D2021" s="10">
        <f t="shared" si="156"/>
        <v>5.75</v>
      </c>
      <c r="E2021">
        <f t="shared" si="159"/>
        <v>1</v>
      </c>
      <c r="F2021">
        <f t="shared" si="160"/>
        <v>5.75</v>
      </c>
      <c r="G2021" s="12" t="str">
        <f t="shared" si="157"/>
        <v>Insufficient Data</v>
      </c>
      <c r="H2021" s="13" t="str">
        <f t="shared" si="158"/>
        <v>No Data</v>
      </c>
      <c r="I2021" s="10">
        <f>PasteData!G2024</f>
        <v>0</v>
      </c>
      <c r="J2021" s="10">
        <f>PasteData!H2024</f>
        <v>0</v>
      </c>
    </row>
    <row r="2022" spans="1:10" x14ac:dyDescent="0.3">
      <c r="A2022" s="10" t="str">
        <f>LEFT(PasteData!A2025,19)</f>
        <v/>
      </c>
      <c r="B2022" s="11" t="e">
        <f>IF(PasteData!$U$1="Eastern Daylight Time",View!A2022-(4/24),IF(OR(PasteData!$U$1="Eastern Standard Time",PasteData!$U$1="Central Daylight Time"),View!A2022-(5/24),IF(OR(PasteData!$U$1="Central Standard Time",PasteData!$U$1="Mountain Daylight Time"),View!A2022-(6/24),IF(OR(PasteData!$U$1="Mountain Standard Time",PasteData!$U$1="Pacific Daylight Time"),View!A2022-(7/24),IF(OR(PasteData!$U$1="Pacific Standard Time",PasteData!$U$1="Alaska Daylight Time"),View!A2022-(8/24),IF(PasteData!$U$1="Alaska Standard Time",View!A2022-(9/24),""))))))</f>
        <v>#VALUE!</v>
      </c>
      <c r="C2022" s="10">
        <f>PasteData!C2025</f>
        <v>0</v>
      </c>
      <c r="D2022" s="10">
        <f t="shared" si="156"/>
        <v>5.75</v>
      </c>
      <c r="E2022">
        <f t="shared" si="159"/>
        <v>1</v>
      </c>
      <c r="F2022">
        <f t="shared" si="160"/>
        <v>5.75</v>
      </c>
      <c r="G2022" s="12" t="str">
        <f t="shared" si="157"/>
        <v>Insufficient Data</v>
      </c>
      <c r="H2022" s="13" t="str">
        <f t="shared" si="158"/>
        <v>No Data</v>
      </c>
      <c r="I2022" s="10">
        <f>PasteData!G2025</f>
        <v>0</v>
      </c>
      <c r="J2022" s="10">
        <f>PasteData!H2025</f>
        <v>0</v>
      </c>
    </row>
    <row r="2023" spans="1:10" x14ac:dyDescent="0.3">
      <c r="A2023" s="10" t="str">
        <f>LEFT(PasteData!A2026,19)</f>
        <v/>
      </c>
      <c r="B2023" s="11" t="e">
        <f>IF(PasteData!$U$1="Eastern Daylight Time",View!A2023-(4/24),IF(OR(PasteData!$U$1="Eastern Standard Time",PasteData!$U$1="Central Daylight Time"),View!A2023-(5/24),IF(OR(PasteData!$U$1="Central Standard Time",PasteData!$U$1="Mountain Daylight Time"),View!A2023-(6/24),IF(OR(PasteData!$U$1="Mountain Standard Time",PasteData!$U$1="Pacific Daylight Time"),View!A2023-(7/24),IF(OR(PasteData!$U$1="Pacific Standard Time",PasteData!$U$1="Alaska Daylight Time"),View!A2023-(8/24),IF(PasteData!$U$1="Alaska Standard Time",View!A2023-(9/24),""))))))</f>
        <v>#VALUE!</v>
      </c>
      <c r="C2023" s="10">
        <f>PasteData!C2026</f>
        <v>0</v>
      </c>
      <c r="D2023" s="10">
        <f t="shared" si="156"/>
        <v>5.75</v>
      </c>
      <c r="E2023">
        <f t="shared" si="159"/>
        <v>1</v>
      </c>
      <c r="F2023">
        <f t="shared" si="160"/>
        <v>5.75</v>
      </c>
      <c r="G2023" s="12" t="str">
        <f t="shared" si="157"/>
        <v>Insufficient Data</v>
      </c>
      <c r="H2023" s="13" t="str">
        <f t="shared" si="158"/>
        <v>No Data</v>
      </c>
      <c r="I2023" s="10">
        <f>PasteData!G2026</f>
        <v>0</v>
      </c>
      <c r="J2023" s="10">
        <f>PasteData!H2026</f>
        <v>0</v>
      </c>
    </row>
    <row r="2024" spans="1:10" x14ac:dyDescent="0.3">
      <c r="A2024" s="10" t="str">
        <f>LEFT(PasteData!A2027,19)</f>
        <v/>
      </c>
      <c r="B2024" s="11" t="e">
        <f>IF(PasteData!$U$1="Eastern Daylight Time",View!A2024-(4/24),IF(OR(PasteData!$U$1="Eastern Standard Time",PasteData!$U$1="Central Daylight Time"),View!A2024-(5/24),IF(OR(PasteData!$U$1="Central Standard Time",PasteData!$U$1="Mountain Daylight Time"),View!A2024-(6/24),IF(OR(PasteData!$U$1="Mountain Standard Time",PasteData!$U$1="Pacific Daylight Time"),View!A2024-(7/24),IF(OR(PasteData!$U$1="Pacific Standard Time",PasteData!$U$1="Alaska Daylight Time"),View!A2024-(8/24),IF(PasteData!$U$1="Alaska Standard Time",View!A2024-(9/24),""))))))</f>
        <v>#VALUE!</v>
      </c>
      <c r="C2024" s="10">
        <f>PasteData!C2027</f>
        <v>0</v>
      </c>
      <c r="D2024" s="10">
        <f t="shared" si="156"/>
        <v>5.75</v>
      </c>
      <c r="E2024">
        <f t="shared" si="159"/>
        <v>1</v>
      </c>
      <c r="F2024">
        <f t="shared" si="160"/>
        <v>5.75</v>
      </c>
      <c r="G2024" s="12" t="str">
        <f t="shared" si="157"/>
        <v>Insufficient Data</v>
      </c>
      <c r="H2024" s="13" t="str">
        <f t="shared" si="158"/>
        <v>No Data</v>
      </c>
      <c r="I2024" s="10">
        <f>PasteData!G2027</f>
        <v>0</v>
      </c>
      <c r="J2024" s="10">
        <f>PasteData!H2027</f>
        <v>0</v>
      </c>
    </row>
    <row r="2025" spans="1:10" x14ac:dyDescent="0.3">
      <c r="A2025" s="10" t="str">
        <f>LEFT(PasteData!A2028,19)</f>
        <v/>
      </c>
      <c r="B2025" s="11" t="e">
        <f>IF(PasteData!$U$1="Eastern Daylight Time",View!A2025-(4/24),IF(OR(PasteData!$U$1="Eastern Standard Time",PasteData!$U$1="Central Daylight Time"),View!A2025-(5/24),IF(OR(PasteData!$U$1="Central Standard Time",PasteData!$U$1="Mountain Daylight Time"),View!A2025-(6/24),IF(OR(PasteData!$U$1="Mountain Standard Time",PasteData!$U$1="Pacific Daylight Time"),View!A2025-(7/24),IF(OR(PasteData!$U$1="Pacific Standard Time",PasteData!$U$1="Alaska Daylight Time"),View!A2025-(8/24),IF(PasteData!$U$1="Alaska Standard Time",View!A2025-(9/24),""))))))</f>
        <v>#VALUE!</v>
      </c>
      <c r="C2025" s="10">
        <f>PasteData!C2028</f>
        <v>0</v>
      </c>
      <c r="D2025" s="10">
        <f t="shared" si="156"/>
        <v>5.75</v>
      </c>
      <c r="E2025">
        <f t="shared" si="159"/>
        <v>1</v>
      </c>
      <c r="F2025">
        <f t="shared" si="160"/>
        <v>5.75</v>
      </c>
      <c r="G2025" s="12" t="str">
        <f t="shared" si="157"/>
        <v>Insufficient Data</v>
      </c>
      <c r="H2025" s="13" t="str">
        <f t="shared" si="158"/>
        <v>No Data</v>
      </c>
      <c r="I2025" s="10">
        <f>PasteData!G2028</f>
        <v>0</v>
      </c>
      <c r="J2025" s="10">
        <f>PasteData!H2028</f>
        <v>0</v>
      </c>
    </row>
    <row r="2026" spans="1:10" x14ac:dyDescent="0.3">
      <c r="A2026" s="10" t="str">
        <f>LEFT(PasteData!A2029,19)</f>
        <v/>
      </c>
      <c r="B2026" s="11" t="e">
        <f>IF(PasteData!$U$1="Eastern Daylight Time",View!A2026-(4/24),IF(OR(PasteData!$U$1="Eastern Standard Time",PasteData!$U$1="Central Daylight Time"),View!A2026-(5/24),IF(OR(PasteData!$U$1="Central Standard Time",PasteData!$U$1="Mountain Daylight Time"),View!A2026-(6/24),IF(OR(PasteData!$U$1="Mountain Standard Time",PasteData!$U$1="Pacific Daylight Time"),View!A2026-(7/24),IF(OR(PasteData!$U$1="Pacific Standard Time",PasteData!$U$1="Alaska Daylight Time"),View!A2026-(8/24),IF(PasteData!$U$1="Alaska Standard Time",View!A2026-(9/24),""))))))</f>
        <v>#VALUE!</v>
      </c>
      <c r="C2026" s="10">
        <f>PasteData!C2029</f>
        <v>0</v>
      </c>
      <c r="D2026" s="10">
        <f t="shared" si="156"/>
        <v>5.75</v>
      </c>
      <c r="E2026">
        <f t="shared" si="159"/>
        <v>1</v>
      </c>
      <c r="F2026">
        <f t="shared" si="160"/>
        <v>5.75</v>
      </c>
      <c r="G2026" s="12" t="str">
        <f t="shared" si="157"/>
        <v>Insufficient Data</v>
      </c>
      <c r="H2026" s="13" t="str">
        <f t="shared" si="158"/>
        <v>No Data</v>
      </c>
      <c r="I2026" s="10">
        <f>PasteData!G2029</f>
        <v>0</v>
      </c>
      <c r="J2026" s="10">
        <f>PasteData!H2029</f>
        <v>0</v>
      </c>
    </row>
    <row r="2027" spans="1:10" x14ac:dyDescent="0.3">
      <c r="A2027" s="10" t="str">
        <f>LEFT(PasteData!A2030,19)</f>
        <v/>
      </c>
      <c r="B2027" s="11" t="e">
        <f>IF(PasteData!$U$1="Eastern Daylight Time",View!A2027-(4/24),IF(OR(PasteData!$U$1="Eastern Standard Time",PasteData!$U$1="Central Daylight Time"),View!A2027-(5/24),IF(OR(PasteData!$U$1="Central Standard Time",PasteData!$U$1="Mountain Daylight Time"),View!A2027-(6/24),IF(OR(PasteData!$U$1="Mountain Standard Time",PasteData!$U$1="Pacific Daylight Time"),View!A2027-(7/24),IF(OR(PasteData!$U$1="Pacific Standard Time",PasteData!$U$1="Alaska Daylight Time"),View!A2027-(8/24),IF(PasteData!$U$1="Alaska Standard Time",View!A2027-(9/24),""))))))</f>
        <v>#VALUE!</v>
      </c>
      <c r="C2027" s="10">
        <f>PasteData!C2030</f>
        <v>0</v>
      </c>
      <c r="D2027" s="10">
        <f t="shared" si="156"/>
        <v>5.75</v>
      </c>
      <c r="E2027">
        <f t="shared" si="159"/>
        <v>1</v>
      </c>
      <c r="F2027">
        <f t="shared" si="160"/>
        <v>5.75</v>
      </c>
      <c r="G2027" s="12" t="str">
        <f t="shared" si="157"/>
        <v>Insufficient Data</v>
      </c>
      <c r="H2027" s="13" t="str">
        <f t="shared" si="158"/>
        <v>No Data</v>
      </c>
      <c r="I2027" s="10">
        <f>PasteData!G2030</f>
        <v>0</v>
      </c>
      <c r="J2027" s="10">
        <f>PasteData!H2030</f>
        <v>0</v>
      </c>
    </row>
    <row r="2028" spans="1:10" x14ac:dyDescent="0.3">
      <c r="A2028" s="10" t="str">
        <f>LEFT(PasteData!A2031,19)</f>
        <v/>
      </c>
      <c r="B2028" s="11" t="e">
        <f>IF(PasteData!$U$1="Eastern Daylight Time",View!A2028-(4/24),IF(OR(PasteData!$U$1="Eastern Standard Time",PasteData!$U$1="Central Daylight Time"),View!A2028-(5/24),IF(OR(PasteData!$U$1="Central Standard Time",PasteData!$U$1="Mountain Daylight Time"),View!A2028-(6/24),IF(OR(PasteData!$U$1="Mountain Standard Time",PasteData!$U$1="Pacific Daylight Time"),View!A2028-(7/24),IF(OR(PasteData!$U$1="Pacific Standard Time",PasteData!$U$1="Alaska Daylight Time"),View!A2028-(8/24),IF(PasteData!$U$1="Alaska Standard Time",View!A2028-(9/24),""))))))</f>
        <v>#VALUE!</v>
      </c>
      <c r="C2028" s="10">
        <f>PasteData!C2031</f>
        <v>0</v>
      </c>
      <c r="D2028" s="10">
        <f t="shared" si="156"/>
        <v>5.75</v>
      </c>
      <c r="E2028">
        <f t="shared" si="159"/>
        <v>1</v>
      </c>
      <c r="F2028">
        <f t="shared" si="160"/>
        <v>5.75</v>
      </c>
      <c r="G2028" s="12" t="str">
        <f t="shared" si="157"/>
        <v>Insufficient Data</v>
      </c>
      <c r="H2028" s="13" t="str">
        <f t="shared" si="158"/>
        <v>No Data</v>
      </c>
      <c r="I2028" s="10">
        <f>PasteData!G2031</f>
        <v>0</v>
      </c>
      <c r="J2028" s="10">
        <f>PasteData!H2031</f>
        <v>0</v>
      </c>
    </row>
    <row r="2029" spans="1:10" x14ac:dyDescent="0.3">
      <c r="A2029" s="10" t="str">
        <f>LEFT(PasteData!A2032,19)</f>
        <v/>
      </c>
      <c r="B2029" s="11" t="e">
        <f>IF(PasteData!$U$1="Eastern Daylight Time",View!A2029-(4/24),IF(OR(PasteData!$U$1="Eastern Standard Time",PasteData!$U$1="Central Daylight Time"),View!A2029-(5/24),IF(OR(PasteData!$U$1="Central Standard Time",PasteData!$U$1="Mountain Daylight Time"),View!A2029-(6/24),IF(OR(PasteData!$U$1="Mountain Standard Time",PasteData!$U$1="Pacific Daylight Time"),View!A2029-(7/24),IF(OR(PasteData!$U$1="Pacific Standard Time",PasteData!$U$1="Alaska Daylight Time"),View!A2029-(8/24),IF(PasteData!$U$1="Alaska Standard Time",View!A2029-(9/24),""))))))</f>
        <v>#VALUE!</v>
      </c>
      <c r="C2029" s="10">
        <f>PasteData!C2032</f>
        <v>0</v>
      </c>
      <c r="D2029" s="10">
        <f t="shared" si="156"/>
        <v>5.75</v>
      </c>
      <c r="E2029">
        <f t="shared" si="159"/>
        <v>1</v>
      </c>
      <c r="F2029">
        <f t="shared" si="160"/>
        <v>5.75</v>
      </c>
      <c r="G2029" s="12" t="str">
        <f t="shared" si="157"/>
        <v>Insufficient Data</v>
      </c>
      <c r="H2029" s="13" t="str">
        <f t="shared" si="158"/>
        <v>No Data</v>
      </c>
      <c r="I2029" s="10">
        <f>PasteData!G2032</f>
        <v>0</v>
      </c>
      <c r="J2029" s="10">
        <f>PasteData!H2032</f>
        <v>0</v>
      </c>
    </row>
    <row r="2030" spans="1:10" x14ac:dyDescent="0.3">
      <c r="A2030" s="10" t="str">
        <f>LEFT(PasteData!A2033,19)</f>
        <v/>
      </c>
      <c r="B2030" s="11" t="e">
        <f>IF(PasteData!$U$1="Eastern Daylight Time",View!A2030-(4/24),IF(OR(PasteData!$U$1="Eastern Standard Time",PasteData!$U$1="Central Daylight Time"),View!A2030-(5/24),IF(OR(PasteData!$U$1="Central Standard Time",PasteData!$U$1="Mountain Daylight Time"),View!A2030-(6/24),IF(OR(PasteData!$U$1="Mountain Standard Time",PasteData!$U$1="Pacific Daylight Time"),View!A2030-(7/24),IF(OR(PasteData!$U$1="Pacific Standard Time",PasteData!$U$1="Alaska Daylight Time"),View!A2030-(8/24),IF(PasteData!$U$1="Alaska Standard Time",View!A2030-(9/24),""))))))</f>
        <v>#VALUE!</v>
      </c>
      <c r="C2030" s="10">
        <f>PasteData!C2033</f>
        <v>0</v>
      </c>
      <c r="D2030" s="10">
        <f t="shared" si="156"/>
        <v>5.75</v>
      </c>
      <c r="E2030">
        <f t="shared" si="159"/>
        <v>1</v>
      </c>
      <c r="F2030">
        <f t="shared" si="160"/>
        <v>5.75</v>
      </c>
      <c r="G2030" s="12" t="str">
        <f t="shared" si="157"/>
        <v>Insufficient Data</v>
      </c>
      <c r="H2030" s="13" t="str">
        <f t="shared" si="158"/>
        <v>No Data</v>
      </c>
      <c r="I2030" s="10">
        <f>PasteData!G2033</f>
        <v>0</v>
      </c>
      <c r="J2030" s="10">
        <f>PasteData!H2033</f>
        <v>0</v>
      </c>
    </row>
    <row r="2031" spans="1:10" x14ac:dyDescent="0.3">
      <c r="A2031" s="10" t="str">
        <f>LEFT(PasteData!A2034,19)</f>
        <v/>
      </c>
      <c r="B2031" s="11" t="e">
        <f>IF(PasteData!$U$1="Eastern Daylight Time",View!A2031-(4/24),IF(OR(PasteData!$U$1="Eastern Standard Time",PasteData!$U$1="Central Daylight Time"),View!A2031-(5/24),IF(OR(PasteData!$U$1="Central Standard Time",PasteData!$U$1="Mountain Daylight Time"),View!A2031-(6/24),IF(OR(PasteData!$U$1="Mountain Standard Time",PasteData!$U$1="Pacific Daylight Time"),View!A2031-(7/24),IF(OR(PasteData!$U$1="Pacific Standard Time",PasteData!$U$1="Alaska Daylight Time"),View!A2031-(8/24),IF(PasteData!$U$1="Alaska Standard Time",View!A2031-(9/24),""))))))</f>
        <v>#VALUE!</v>
      </c>
      <c r="C2031" s="10">
        <f>PasteData!C2034</f>
        <v>0</v>
      </c>
      <c r="D2031" s="10">
        <f t="shared" si="156"/>
        <v>5.75</v>
      </c>
      <c r="E2031">
        <f t="shared" si="159"/>
        <v>1</v>
      </c>
      <c r="F2031">
        <f t="shared" si="160"/>
        <v>5.75</v>
      </c>
      <c r="G2031" s="12" t="str">
        <f t="shared" si="157"/>
        <v>Insufficient Data</v>
      </c>
      <c r="H2031" s="13" t="str">
        <f t="shared" si="158"/>
        <v>No Data</v>
      </c>
      <c r="I2031" s="10">
        <f>PasteData!G2034</f>
        <v>0</v>
      </c>
      <c r="J2031" s="10">
        <f>PasteData!H2034</f>
        <v>0</v>
      </c>
    </row>
    <row r="2032" spans="1:10" x14ac:dyDescent="0.3">
      <c r="A2032" s="10" t="str">
        <f>LEFT(PasteData!A2035,19)</f>
        <v/>
      </c>
      <c r="B2032" s="11" t="e">
        <f>IF(PasteData!$U$1="Eastern Daylight Time",View!A2032-(4/24),IF(OR(PasteData!$U$1="Eastern Standard Time",PasteData!$U$1="Central Daylight Time"),View!A2032-(5/24),IF(OR(PasteData!$U$1="Central Standard Time",PasteData!$U$1="Mountain Daylight Time"),View!A2032-(6/24),IF(OR(PasteData!$U$1="Mountain Standard Time",PasteData!$U$1="Pacific Daylight Time"),View!A2032-(7/24),IF(OR(PasteData!$U$1="Pacific Standard Time",PasteData!$U$1="Alaska Daylight Time"),View!A2032-(8/24),IF(PasteData!$U$1="Alaska Standard Time",View!A2032-(9/24),""))))))</f>
        <v>#VALUE!</v>
      </c>
      <c r="C2032" s="10">
        <f>PasteData!C2035</f>
        <v>0</v>
      </c>
      <c r="D2032" s="10">
        <f t="shared" si="156"/>
        <v>5.75</v>
      </c>
      <c r="E2032">
        <f t="shared" si="159"/>
        <v>1</v>
      </c>
      <c r="F2032">
        <f t="shared" si="160"/>
        <v>5.75</v>
      </c>
      <c r="G2032" s="12" t="str">
        <f t="shared" si="157"/>
        <v>Insufficient Data</v>
      </c>
      <c r="H2032" s="13" t="str">
        <f t="shared" si="158"/>
        <v>No Data</v>
      </c>
      <c r="I2032" s="10">
        <f>PasteData!G2035</f>
        <v>0</v>
      </c>
      <c r="J2032" s="10">
        <f>PasteData!H2035</f>
        <v>0</v>
      </c>
    </row>
    <row r="2033" spans="1:10" x14ac:dyDescent="0.3">
      <c r="A2033" s="10" t="str">
        <f>LEFT(PasteData!A2036,19)</f>
        <v/>
      </c>
      <c r="B2033" s="11" t="e">
        <f>IF(PasteData!$U$1="Eastern Daylight Time",View!A2033-(4/24),IF(OR(PasteData!$U$1="Eastern Standard Time",PasteData!$U$1="Central Daylight Time"),View!A2033-(5/24),IF(OR(PasteData!$U$1="Central Standard Time",PasteData!$U$1="Mountain Daylight Time"),View!A2033-(6/24),IF(OR(PasteData!$U$1="Mountain Standard Time",PasteData!$U$1="Pacific Daylight Time"),View!A2033-(7/24),IF(OR(PasteData!$U$1="Pacific Standard Time",PasteData!$U$1="Alaska Daylight Time"),View!A2033-(8/24),IF(PasteData!$U$1="Alaska Standard Time",View!A2033-(9/24),""))))))</f>
        <v>#VALUE!</v>
      </c>
      <c r="C2033" s="10">
        <f>PasteData!C2036</f>
        <v>0</v>
      </c>
      <c r="D2033" s="10">
        <f t="shared" si="156"/>
        <v>5.75</v>
      </c>
      <c r="E2033">
        <f t="shared" si="159"/>
        <v>1</v>
      </c>
      <c r="F2033">
        <f t="shared" si="160"/>
        <v>5.75</v>
      </c>
      <c r="G2033" s="12" t="str">
        <f t="shared" si="157"/>
        <v>Insufficient Data</v>
      </c>
      <c r="H2033" s="13" t="str">
        <f t="shared" si="158"/>
        <v>No Data</v>
      </c>
      <c r="I2033" s="10">
        <f>PasteData!G2036</f>
        <v>0</v>
      </c>
      <c r="J2033" s="10">
        <f>PasteData!H2036</f>
        <v>0</v>
      </c>
    </row>
    <row r="2034" spans="1:10" x14ac:dyDescent="0.3">
      <c r="A2034" s="10" t="str">
        <f>LEFT(PasteData!A2037,19)</f>
        <v/>
      </c>
      <c r="B2034" s="11" t="e">
        <f>IF(PasteData!$U$1="Eastern Daylight Time",View!A2034-(4/24),IF(OR(PasteData!$U$1="Eastern Standard Time",PasteData!$U$1="Central Daylight Time"),View!A2034-(5/24),IF(OR(PasteData!$U$1="Central Standard Time",PasteData!$U$1="Mountain Daylight Time"),View!A2034-(6/24),IF(OR(PasteData!$U$1="Mountain Standard Time",PasteData!$U$1="Pacific Daylight Time"),View!A2034-(7/24),IF(OR(PasteData!$U$1="Pacific Standard Time",PasteData!$U$1="Alaska Daylight Time"),View!A2034-(8/24),IF(PasteData!$U$1="Alaska Standard Time",View!A2034-(9/24),""))))))</f>
        <v>#VALUE!</v>
      </c>
      <c r="C2034" s="10">
        <f>PasteData!C2037</f>
        <v>0</v>
      </c>
      <c r="D2034" s="10">
        <f t="shared" si="156"/>
        <v>5.75</v>
      </c>
      <c r="E2034">
        <f t="shared" si="159"/>
        <v>1</v>
      </c>
      <c r="F2034">
        <f t="shared" si="160"/>
        <v>5.75</v>
      </c>
      <c r="G2034" s="12" t="str">
        <f t="shared" si="157"/>
        <v>Insufficient Data</v>
      </c>
      <c r="H2034" s="13" t="str">
        <f t="shared" si="158"/>
        <v>No Data</v>
      </c>
      <c r="I2034" s="10">
        <f>PasteData!G2037</f>
        <v>0</v>
      </c>
      <c r="J2034" s="10">
        <f>PasteData!H2037</f>
        <v>0</v>
      </c>
    </row>
    <row r="2035" spans="1:10" x14ac:dyDescent="0.3">
      <c r="A2035" s="10" t="str">
        <f>LEFT(PasteData!A2038,19)</f>
        <v/>
      </c>
      <c r="B2035" s="11" t="e">
        <f>IF(PasteData!$U$1="Eastern Daylight Time",View!A2035-(4/24),IF(OR(PasteData!$U$1="Eastern Standard Time",PasteData!$U$1="Central Daylight Time"),View!A2035-(5/24),IF(OR(PasteData!$U$1="Central Standard Time",PasteData!$U$1="Mountain Daylight Time"),View!A2035-(6/24),IF(OR(PasteData!$U$1="Mountain Standard Time",PasteData!$U$1="Pacific Daylight Time"),View!A2035-(7/24),IF(OR(PasteData!$U$1="Pacific Standard Time",PasteData!$U$1="Alaska Daylight Time"),View!A2035-(8/24),IF(PasteData!$U$1="Alaska Standard Time",View!A2035-(9/24),""))))))</f>
        <v>#VALUE!</v>
      </c>
      <c r="C2035" s="10">
        <f>PasteData!C2038</f>
        <v>0</v>
      </c>
      <c r="D2035" s="10">
        <f t="shared" si="156"/>
        <v>5.75</v>
      </c>
      <c r="E2035">
        <f t="shared" si="159"/>
        <v>1</v>
      </c>
      <c r="F2035">
        <f t="shared" si="160"/>
        <v>5.75</v>
      </c>
      <c r="G2035" s="12" t="str">
        <f t="shared" si="157"/>
        <v>Insufficient Data</v>
      </c>
      <c r="H2035" s="13" t="str">
        <f t="shared" si="158"/>
        <v>No Data</v>
      </c>
      <c r="I2035" s="10">
        <f>PasteData!G2038</f>
        <v>0</v>
      </c>
      <c r="J2035" s="10">
        <f>PasteData!H2038</f>
        <v>0</v>
      </c>
    </row>
    <row r="2036" spans="1:10" x14ac:dyDescent="0.3">
      <c r="A2036" s="10" t="str">
        <f>LEFT(PasteData!A2039,19)</f>
        <v/>
      </c>
      <c r="B2036" s="11" t="e">
        <f>IF(PasteData!$U$1="Eastern Daylight Time",View!A2036-(4/24),IF(OR(PasteData!$U$1="Eastern Standard Time",PasteData!$U$1="Central Daylight Time"),View!A2036-(5/24),IF(OR(PasteData!$U$1="Central Standard Time",PasteData!$U$1="Mountain Daylight Time"),View!A2036-(6/24),IF(OR(PasteData!$U$1="Mountain Standard Time",PasteData!$U$1="Pacific Daylight Time"),View!A2036-(7/24),IF(OR(PasteData!$U$1="Pacific Standard Time",PasteData!$U$1="Alaska Daylight Time"),View!A2036-(8/24),IF(PasteData!$U$1="Alaska Standard Time",View!A2036-(9/24),""))))))</f>
        <v>#VALUE!</v>
      </c>
      <c r="C2036" s="10">
        <f>PasteData!C2039</f>
        <v>0</v>
      </c>
      <c r="D2036" s="10">
        <f t="shared" si="156"/>
        <v>5.75</v>
      </c>
      <c r="E2036">
        <f t="shared" si="159"/>
        <v>1</v>
      </c>
      <c r="F2036">
        <f t="shared" si="160"/>
        <v>5.75</v>
      </c>
      <c r="G2036" s="12" t="str">
        <f t="shared" si="157"/>
        <v>Insufficient Data</v>
      </c>
      <c r="H2036" s="13" t="str">
        <f t="shared" si="158"/>
        <v>No Data</v>
      </c>
      <c r="I2036" s="10">
        <f>PasteData!G2039</f>
        <v>0</v>
      </c>
      <c r="J2036" s="10">
        <f>PasteData!H2039</f>
        <v>0</v>
      </c>
    </row>
    <row r="2037" spans="1:10" x14ac:dyDescent="0.3">
      <c r="A2037" s="10" t="str">
        <f>LEFT(PasteData!A2040,19)</f>
        <v/>
      </c>
      <c r="B2037" s="11" t="e">
        <f>IF(PasteData!$U$1="Eastern Daylight Time",View!A2037-(4/24),IF(OR(PasteData!$U$1="Eastern Standard Time",PasteData!$U$1="Central Daylight Time"),View!A2037-(5/24),IF(OR(PasteData!$U$1="Central Standard Time",PasteData!$U$1="Mountain Daylight Time"),View!A2037-(6/24),IF(OR(PasteData!$U$1="Mountain Standard Time",PasteData!$U$1="Pacific Daylight Time"),View!A2037-(7/24),IF(OR(PasteData!$U$1="Pacific Standard Time",PasteData!$U$1="Alaska Daylight Time"),View!A2037-(8/24),IF(PasteData!$U$1="Alaska Standard Time",View!A2037-(9/24),""))))))</f>
        <v>#VALUE!</v>
      </c>
      <c r="C2037" s="10">
        <f>PasteData!C2040</f>
        <v>0</v>
      </c>
      <c r="D2037" s="10">
        <f t="shared" si="156"/>
        <v>5.75</v>
      </c>
      <c r="E2037">
        <f t="shared" si="159"/>
        <v>1</v>
      </c>
      <c r="F2037">
        <f t="shared" si="160"/>
        <v>5.75</v>
      </c>
      <c r="G2037" s="12" t="str">
        <f t="shared" si="157"/>
        <v>Insufficient Data</v>
      </c>
      <c r="H2037" s="13" t="str">
        <f t="shared" si="158"/>
        <v>No Data</v>
      </c>
      <c r="I2037" s="10">
        <f>PasteData!G2040</f>
        <v>0</v>
      </c>
      <c r="J2037" s="10">
        <f>PasteData!H2040</f>
        <v>0</v>
      </c>
    </row>
    <row r="2038" spans="1:10" x14ac:dyDescent="0.3">
      <c r="A2038" s="10" t="str">
        <f>LEFT(PasteData!A2041,19)</f>
        <v/>
      </c>
      <c r="B2038" s="11" t="e">
        <f>IF(PasteData!$U$1="Eastern Daylight Time",View!A2038-(4/24),IF(OR(PasteData!$U$1="Eastern Standard Time",PasteData!$U$1="Central Daylight Time"),View!A2038-(5/24),IF(OR(PasteData!$U$1="Central Standard Time",PasteData!$U$1="Mountain Daylight Time"),View!A2038-(6/24),IF(OR(PasteData!$U$1="Mountain Standard Time",PasteData!$U$1="Pacific Daylight Time"),View!A2038-(7/24),IF(OR(PasteData!$U$1="Pacific Standard Time",PasteData!$U$1="Alaska Daylight Time"),View!A2038-(8/24),IF(PasteData!$U$1="Alaska Standard Time",View!A2038-(9/24),""))))))</f>
        <v>#VALUE!</v>
      </c>
      <c r="C2038" s="10">
        <f>PasteData!C2041</f>
        <v>0</v>
      </c>
      <c r="D2038" s="10">
        <f t="shared" si="156"/>
        <v>5.75</v>
      </c>
      <c r="E2038">
        <f t="shared" si="159"/>
        <v>1</v>
      </c>
      <c r="F2038">
        <f t="shared" si="160"/>
        <v>5.75</v>
      </c>
      <c r="G2038" s="12" t="str">
        <f t="shared" si="157"/>
        <v>Insufficient Data</v>
      </c>
      <c r="H2038" s="13" t="str">
        <f t="shared" si="158"/>
        <v>No Data</v>
      </c>
      <c r="I2038" s="10">
        <f>PasteData!G2041</f>
        <v>0</v>
      </c>
      <c r="J2038" s="10">
        <f>PasteData!H2041</f>
        <v>0</v>
      </c>
    </row>
    <row r="2039" spans="1:10" x14ac:dyDescent="0.3">
      <c r="A2039" s="10" t="str">
        <f>LEFT(PasteData!A2042,19)</f>
        <v/>
      </c>
      <c r="B2039" s="11" t="e">
        <f>IF(PasteData!$U$1="Eastern Daylight Time",View!A2039-(4/24),IF(OR(PasteData!$U$1="Eastern Standard Time",PasteData!$U$1="Central Daylight Time"),View!A2039-(5/24),IF(OR(PasteData!$U$1="Central Standard Time",PasteData!$U$1="Mountain Daylight Time"),View!A2039-(6/24),IF(OR(PasteData!$U$1="Mountain Standard Time",PasteData!$U$1="Pacific Daylight Time"),View!A2039-(7/24),IF(OR(PasteData!$U$1="Pacific Standard Time",PasteData!$U$1="Alaska Daylight Time"),View!A2039-(8/24),IF(PasteData!$U$1="Alaska Standard Time",View!A2039-(9/24),""))))))</f>
        <v>#VALUE!</v>
      </c>
      <c r="C2039" s="10">
        <f>PasteData!C2042</f>
        <v>0</v>
      </c>
      <c r="D2039" s="10">
        <f t="shared" si="156"/>
        <v>5.75</v>
      </c>
      <c r="E2039">
        <f t="shared" si="159"/>
        <v>1</v>
      </c>
      <c r="F2039">
        <f t="shared" si="160"/>
        <v>5.75</v>
      </c>
      <c r="G2039" s="12" t="str">
        <f t="shared" si="157"/>
        <v>Insufficient Data</v>
      </c>
      <c r="H2039" s="13" t="str">
        <f t="shared" si="158"/>
        <v>No Data</v>
      </c>
      <c r="I2039" s="10">
        <f>PasteData!G2042</f>
        <v>0</v>
      </c>
      <c r="J2039" s="10">
        <f>PasteData!H2042</f>
        <v>0</v>
      </c>
    </row>
    <row r="2040" spans="1:10" x14ac:dyDescent="0.3">
      <c r="A2040" s="10" t="str">
        <f>LEFT(PasteData!A2043,19)</f>
        <v/>
      </c>
      <c r="B2040" s="11" t="e">
        <f>IF(PasteData!$U$1="Eastern Daylight Time",View!A2040-(4/24),IF(OR(PasteData!$U$1="Eastern Standard Time",PasteData!$U$1="Central Daylight Time"),View!A2040-(5/24),IF(OR(PasteData!$U$1="Central Standard Time",PasteData!$U$1="Mountain Daylight Time"),View!A2040-(6/24),IF(OR(PasteData!$U$1="Mountain Standard Time",PasteData!$U$1="Pacific Daylight Time"),View!A2040-(7/24),IF(OR(PasteData!$U$1="Pacific Standard Time",PasteData!$U$1="Alaska Daylight Time"),View!A2040-(8/24),IF(PasteData!$U$1="Alaska Standard Time",View!A2040-(9/24),""))))))</f>
        <v>#VALUE!</v>
      </c>
      <c r="C2040" s="10">
        <f>PasteData!C2043</f>
        <v>0</v>
      </c>
      <c r="D2040" s="10">
        <f t="shared" si="156"/>
        <v>5.75</v>
      </c>
      <c r="E2040">
        <f t="shared" si="159"/>
        <v>1</v>
      </c>
      <c r="F2040">
        <f t="shared" si="160"/>
        <v>5.75</v>
      </c>
      <c r="G2040" s="12" t="str">
        <f t="shared" si="157"/>
        <v>Insufficient Data</v>
      </c>
      <c r="H2040" s="13" t="str">
        <f t="shared" si="158"/>
        <v>No Data</v>
      </c>
      <c r="I2040" s="10">
        <f>PasteData!G2043</f>
        <v>0</v>
      </c>
      <c r="J2040" s="10">
        <f>PasteData!H2043</f>
        <v>0</v>
      </c>
    </row>
    <row r="2041" spans="1:10" x14ac:dyDescent="0.3">
      <c r="A2041" s="10" t="str">
        <f>LEFT(PasteData!A2044,19)</f>
        <v/>
      </c>
      <c r="B2041" s="11" t="e">
        <f>IF(PasteData!$U$1="Eastern Daylight Time",View!A2041-(4/24),IF(OR(PasteData!$U$1="Eastern Standard Time",PasteData!$U$1="Central Daylight Time"),View!A2041-(5/24),IF(OR(PasteData!$U$1="Central Standard Time",PasteData!$U$1="Mountain Daylight Time"),View!A2041-(6/24),IF(OR(PasteData!$U$1="Mountain Standard Time",PasteData!$U$1="Pacific Daylight Time"),View!A2041-(7/24),IF(OR(PasteData!$U$1="Pacific Standard Time",PasteData!$U$1="Alaska Daylight Time"),View!A2041-(8/24),IF(PasteData!$U$1="Alaska Standard Time",View!A2041-(9/24),""))))))</f>
        <v>#VALUE!</v>
      </c>
      <c r="C2041" s="10">
        <f>PasteData!C2044</f>
        <v>0</v>
      </c>
      <c r="D2041" s="10">
        <f t="shared" si="156"/>
        <v>5.75</v>
      </c>
      <c r="E2041">
        <f t="shared" si="159"/>
        <v>1</v>
      </c>
      <c r="F2041">
        <f t="shared" si="160"/>
        <v>5.75</v>
      </c>
      <c r="G2041" s="12" t="str">
        <f t="shared" si="157"/>
        <v>Insufficient Data</v>
      </c>
      <c r="H2041" s="13" t="str">
        <f t="shared" si="158"/>
        <v>No Data</v>
      </c>
      <c r="I2041" s="10">
        <f>PasteData!G2044</f>
        <v>0</v>
      </c>
      <c r="J2041" s="10">
        <f>PasteData!H2044</f>
        <v>0</v>
      </c>
    </row>
    <row r="2042" spans="1:10" x14ac:dyDescent="0.3">
      <c r="A2042" s="10" t="str">
        <f>LEFT(PasteData!A2045,19)</f>
        <v/>
      </c>
      <c r="B2042" s="11" t="e">
        <f>IF(PasteData!$U$1="Eastern Daylight Time",View!A2042-(4/24),IF(OR(PasteData!$U$1="Eastern Standard Time",PasteData!$U$1="Central Daylight Time"),View!A2042-(5/24),IF(OR(PasteData!$U$1="Central Standard Time",PasteData!$U$1="Mountain Daylight Time"),View!A2042-(6/24),IF(OR(PasteData!$U$1="Mountain Standard Time",PasteData!$U$1="Pacific Daylight Time"),View!A2042-(7/24),IF(OR(PasteData!$U$1="Pacific Standard Time",PasteData!$U$1="Alaska Daylight Time"),View!A2042-(8/24),IF(PasteData!$U$1="Alaska Standard Time",View!A2042-(9/24),""))))))</f>
        <v>#VALUE!</v>
      </c>
      <c r="C2042" s="10">
        <f>PasteData!C2045</f>
        <v>0</v>
      </c>
      <c r="D2042" s="10">
        <f t="shared" si="156"/>
        <v>5.75</v>
      </c>
      <c r="E2042">
        <f t="shared" si="159"/>
        <v>1</v>
      </c>
      <c r="F2042">
        <f t="shared" si="160"/>
        <v>5.75</v>
      </c>
      <c r="G2042" s="12" t="str">
        <f t="shared" si="157"/>
        <v>Insufficient Data</v>
      </c>
      <c r="H2042" s="13" t="str">
        <f t="shared" si="158"/>
        <v>No Data</v>
      </c>
      <c r="I2042" s="10">
        <f>PasteData!G2045</f>
        <v>0</v>
      </c>
      <c r="J2042" s="10">
        <f>PasteData!H2045</f>
        <v>0</v>
      </c>
    </row>
    <row r="2043" spans="1:10" x14ac:dyDescent="0.3">
      <c r="A2043" s="10" t="str">
        <f>LEFT(PasteData!A2046,19)</f>
        <v/>
      </c>
      <c r="B2043" s="11" t="e">
        <f>IF(PasteData!$U$1="Eastern Daylight Time",View!A2043-(4/24),IF(OR(PasteData!$U$1="Eastern Standard Time",PasteData!$U$1="Central Daylight Time"),View!A2043-(5/24),IF(OR(PasteData!$U$1="Central Standard Time",PasteData!$U$1="Mountain Daylight Time"),View!A2043-(6/24),IF(OR(PasteData!$U$1="Mountain Standard Time",PasteData!$U$1="Pacific Daylight Time"),View!A2043-(7/24),IF(OR(PasteData!$U$1="Pacific Standard Time",PasteData!$U$1="Alaska Daylight Time"),View!A2043-(8/24),IF(PasteData!$U$1="Alaska Standard Time",View!A2043-(9/24),""))))))</f>
        <v>#VALUE!</v>
      </c>
      <c r="C2043" s="10">
        <f>PasteData!C2046</f>
        <v>0</v>
      </c>
      <c r="D2043" s="10">
        <f t="shared" si="156"/>
        <v>5.75</v>
      </c>
      <c r="E2043">
        <f t="shared" si="159"/>
        <v>1</v>
      </c>
      <c r="F2043">
        <f t="shared" si="160"/>
        <v>5.75</v>
      </c>
      <c r="G2043" s="12" t="str">
        <f t="shared" si="157"/>
        <v>Insufficient Data</v>
      </c>
      <c r="H2043" s="13" t="str">
        <f t="shared" si="158"/>
        <v>No Data</v>
      </c>
      <c r="I2043" s="10">
        <f>PasteData!G2046</f>
        <v>0</v>
      </c>
      <c r="J2043" s="10">
        <f>PasteData!H2046</f>
        <v>0</v>
      </c>
    </row>
    <row r="2044" spans="1:10" x14ac:dyDescent="0.3">
      <c r="A2044" s="10" t="str">
        <f>LEFT(PasteData!A2047,19)</f>
        <v/>
      </c>
      <c r="B2044" s="11" t="e">
        <f>IF(PasteData!$U$1="Eastern Daylight Time",View!A2044-(4/24),IF(OR(PasteData!$U$1="Eastern Standard Time",PasteData!$U$1="Central Daylight Time"),View!A2044-(5/24),IF(OR(PasteData!$U$1="Central Standard Time",PasteData!$U$1="Mountain Daylight Time"),View!A2044-(6/24),IF(OR(PasteData!$U$1="Mountain Standard Time",PasteData!$U$1="Pacific Daylight Time"),View!A2044-(7/24),IF(OR(PasteData!$U$1="Pacific Standard Time",PasteData!$U$1="Alaska Daylight Time"),View!A2044-(8/24),IF(PasteData!$U$1="Alaska Standard Time",View!A2044-(9/24),""))))))</f>
        <v>#VALUE!</v>
      </c>
      <c r="C2044" s="10">
        <f>PasteData!C2047</f>
        <v>0</v>
      </c>
      <c r="D2044" s="10">
        <f t="shared" si="156"/>
        <v>5.75</v>
      </c>
      <c r="E2044">
        <f t="shared" si="159"/>
        <v>1</v>
      </c>
      <c r="F2044">
        <f t="shared" si="160"/>
        <v>5.75</v>
      </c>
      <c r="G2044" s="12" t="str">
        <f t="shared" si="157"/>
        <v>Insufficient Data</v>
      </c>
      <c r="H2044" s="13" t="str">
        <f t="shared" si="158"/>
        <v>No Data</v>
      </c>
      <c r="I2044" s="10">
        <f>PasteData!G2047</f>
        <v>0</v>
      </c>
      <c r="J2044" s="10">
        <f>PasteData!H2047</f>
        <v>0</v>
      </c>
    </row>
    <row r="2045" spans="1:10" x14ac:dyDescent="0.3">
      <c r="A2045" s="10" t="str">
        <f>LEFT(PasteData!A2048,19)</f>
        <v/>
      </c>
      <c r="B2045" s="11" t="e">
        <f>IF(PasteData!$U$1="Eastern Daylight Time",View!A2045-(4/24),IF(OR(PasteData!$U$1="Eastern Standard Time",PasteData!$U$1="Central Daylight Time"),View!A2045-(5/24),IF(OR(PasteData!$U$1="Central Standard Time",PasteData!$U$1="Mountain Daylight Time"),View!A2045-(6/24),IF(OR(PasteData!$U$1="Mountain Standard Time",PasteData!$U$1="Pacific Daylight Time"),View!A2045-(7/24),IF(OR(PasteData!$U$1="Pacific Standard Time",PasteData!$U$1="Alaska Daylight Time"),View!A2045-(8/24),IF(PasteData!$U$1="Alaska Standard Time",View!A2045-(9/24),""))))))</f>
        <v>#VALUE!</v>
      </c>
      <c r="C2045" s="10">
        <f>PasteData!C2048</f>
        <v>0</v>
      </c>
      <c r="D2045" s="10">
        <f t="shared" si="156"/>
        <v>5.75</v>
      </c>
      <c r="E2045">
        <f t="shared" si="159"/>
        <v>1</v>
      </c>
      <c r="F2045">
        <f t="shared" si="160"/>
        <v>5.75</v>
      </c>
      <c r="G2045" s="12" t="str">
        <f t="shared" si="157"/>
        <v>Insufficient Data</v>
      </c>
      <c r="H2045" s="13" t="str">
        <f t="shared" si="158"/>
        <v>No Data</v>
      </c>
      <c r="I2045" s="10">
        <f>PasteData!G2048</f>
        <v>0</v>
      </c>
      <c r="J2045" s="10">
        <f>PasteData!H2048</f>
        <v>0</v>
      </c>
    </row>
    <row r="2046" spans="1:10" x14ac:dyDescent="0.3">
      <c r="A2046" s="10" t="str">
        <f>LEFT(PasteData!A2049,19)</f>
        <v/>
      </c>
      <c r="B2046" s="11" t="e">
        <f>IF(PasteData!$U$1="Eastern Daylight Time",View!A2046-(4/24),IF(OR(PasteData!$U$1="Eastern Standard Time",PasteData!$U$1="Central Daylight Time"),View!A2046-(5/24),IF(OR(PasteData!$U$1="Central Standard Time",PasteData!$U$1="Mountain Daylight Time"),View!A2046-(6/24),IF(OR(PasteData!$U$1="Mountain Standard Time",PasteData!$U$1="Pacific Daylight Time"),View!A2046-(7/24),IF(OR(PasteData!$U$1="Pacific Standard Time",PasteData!$U$1="Alaska Daylight Time"),View!A2046-(8/24),IF(PasteData!$U$1="Alaska Standard Time",View!A2046-(9/24),""))))))</f>
        <v>#VALUE!</v>
      </c>
      <c r="C2046" s="10">
        <f>PasteData!C2049</f>
        <v>0</v>
      </c>
      <c r="D2046" s="10">
        <f t="shared" si="156"/>
        <v>5.75</v>
      </c>
      <c r="E2046">
        <f t="shared" si="159"/>
        <v>1</v>
      </c>
      <c r="F2046">
        <f t="shared" si="160"/>
        <v>5.75</v>
      </c>
      <c r="G2046" s="12" t="str">
        <f t="shared" si="157"/>
        <v>Insufficient Data</v>
      </c>
      <c r="H2046" s="13" t="str">
        <f t="shared" si="158"/>
        <v>No Data</v>
      </c>
      <c r="I2046" s="10">
        <f>PasteData!G2049</f>
        <v>0</v>
      </c>
      <c r="J2046" s="10">
        <f>PasteData!H2049</f>
        <v>0</v>
      </c>
    </row>
    <row r="2047" spans="1:10" x14ac:dyDescent="0.3">
      <c r="A2047" s="10" t="str">
        <f>LEFT(PasteData!A2050,19)</f>
        <v/>
      </c>
      <c r="B2047" s="11" t="e">
        <f>IF(PasteData!$U$1="Eastern Daylight Time",View!A2047-(4/24),IF(OR(PasteData!$U$1="Eastern Standard Time",PasteData!$U$1="Central Daylight Time"),View!A2047-(5/24),IF(OR(PasteData!$U$1="Central Standard Time",PasteData!$U$1="Mountain Daylight Time"),View!A2047-(6/24),IF(OR(PasteData!$U$1="Mountain Standard Time",PasteData!$U$1="Pacific Daylight Time"),View!A2047-(7/24),IF(OR(PasteData!$U$1="Pacific Standard Time",PasteData!$U$1="Alaska Daylight Time"),View!A2047-(8/24),IF(PasteData!$U$1="Alaska Standard Time",View!A2047-(9/24),""))))))</f>
        <v>#VALUE!</v>
      </c>
      <c r="C2047" s="10">
        <f>PasteData!C2050</f>
        <v>0</v>
      </c>
      <c r="D2047" s="10">
        <f t="shared" si="156"/>
        <v>5.75</v>
      </c>
      <c r="E2047">
        <f t="shared" si="159"/>
        <v>1</v>
      </c>
      <c r="F2047">
        <f t="shared" si="160"/>
        <v>5.75</v>
      </c>
      <c r="G2047" s="12" t="str">
        <f t="shared" si="157"/>
        <v>Insufficient Data</v>
      </c>
      <c r="H2047" s="13" t="str">
        <f t="shared" si="158"/>
        <v>No Data</v>
      </c>
      <c r="I2047" s="10">
        <f>PasteData!G2050</f>
        <v>0</v>
      </c>
      <c r="J2047" s="10">
        <f>PasteData!H2050</f>
        <v>0</v>
      </c>
    </row>
    <row r="2048" spans="1:10" x14ac:dyDescent="0.3">
      <c r="A2048" s="10" t="str">
        <f>LEFT(PasteData!A2051,19)</f>
        <v/>
      </c>
      <c r="B2048" s="11" t="e">
        <f>IF(PasteData!$U$1="Eastern Daylight Time",View!A2048-(4/24),IF(OR(PasteData!$U$1="Eastern Standard Time",PasteData!$U$1="Central Daylight Time"),View!A2048-(5/24),IF(OR(PasteData!$U$1="Central Standard Time",PasteData!$U$1="Mountain Daylight Time"),View!A2048-(6/24),IF(OR(PasteData!$U$1="Mountain Standard Time",PasteData!$U$1="Pacific Daylight Time"),View!A2048-(7/24),IF(OR(PasteData!$U$1="Pacific Standard Time",PasteData!$U$1="Alaska Daylight Time"),View!A2048-(8/24),IF(PasteData!$U$1="Alaska Standard Time",View!A2048-(9/24),""))))))</f>
        <v>#VALUE!</v>
      </c>
      <c r="C2048" s="10">
        <f>PasteData!C2051</f>
        <v>0</v>
      </c>
      <c r="D2048" s="10">
        <f t="shared" si="156"/>
        <v>5.75</v>
      </c>
      <c r="E2048">
        <f t="shared" si="159"/>
        <v>1</v>
      </c>
      <c r="F2048">
        <f t="shared" si="160"/>
        <v>5.75</v>
      </c>
      <c r="G2048" s="12" t="str">
        <f t="shared" si="157"/>
        <v>Insufficient Data</v>
      </c>
      <c r="H2048" s="13" t="str">
        <f t="shared" si="158"/>
        <v>No Data</v>
      </c>
      <c r="I2048" s="10">
        <f>PasteData!G2051</f>
        <v>0</v>
      </c>
      <c r="J2048" s="10">
        <f>PasteData!H2051</f>
        <v>0</v>
      </c>
    </row>
    <row r="2049" spans="1:10" x14ac:dyDescent="0.3">
      <c r="A2049" s="10" t="str">
        <f>LEFT(PasteData!A2052,19)</f>
        <v/>
      </c>
      <c r="B2049" s="11" t="e">
        <f>IF(PasteData!$U$1="Eastern Daylight Time",View!A2049-(4/24),IF(OR(PasteData!$U$1="Eastern Standard Time",PasteData!$U$1="Central Daylight Time"),View!A2049-(5/24),IF(OR(PasteData!$U$1="Central Standard Time",PasteData!$U$1="Mountain Daylight Time"),View!A2049-(6/24),IF(OR(PasteData!$U$1="Mountain Standard Time",PasteData!$U$1="Pacific Daylight Time"),View!A2049-(7/24),IF(OR(PasteData!$U$1="Pacific Standard Time",PasteData!$U$1="Alaska Daylight Time"),View!A2049-(8/24),IF(PasteData!$U$1="Alaska Standard Time",View!A2049-(9/24),""))))))</f>
        <v>#VALUE!</v>
      </c>
      <c r="C2049" s="10">
        <f>PasteData!C2052</f>
        <v>0</v>
      </c>
      <c r="D2049" s="10">
        <f t="shared" si="156"/>
        <v>5.75</v>
      </c>
      <c r="E2049">
        <f t="shared" si="159"/>
        <v>1</v>
      </c>
      <c r="F2049">
        <f t="shared" si="160"/>
        <v>5.75</v>
      </c>
      <c r="G2049" s="12" t="str">
        <f t="shared" si="157"/>
        <v>Insufficient Data</v>
      </c>
      <c r="H2049" s="13" t="str">
        <f t="shared" si="158"/>
        <v>No Data</v>
      </c>
      <c r="I2049" s="10">
        <f>PasteData!G2052</f>
        <v>0</v>
      </c>
      <c r="J2049" s="10">
        <f>PasteData!H2052</f>
        <v>0</v>
      </c>
    </row>
    <row r="2050" spans="1:10" x14ac:dyDescent="0.3">
      <c r="A2050" s="10" t="str">
        <f>LEFT(PasteData!A2053,19)</f>
        <v/>
      </c>
      <c r="B2050" s="11" t="e">
        <f>IF(PasteData!$U$1="Eastern Daylight Time",View!A2050-(4/24),IF(OR(PasteData!$U$1="Eastern Standard Time",PasteData!$U$1="Central Daylight Time"),View!A2050-(5/24),IF(OR(PasteData!$U$1="Central Standard Time",PasteData!$U$1="Mountain Daylight Time"),View!A2050-(6/24),IF(OR(PasteData!$U$1="Mountain Standard Time",PasteData!$U$1="Pacific Daylight Time"),View!A2050-(7/24),IF(OR(PasteData!$U$1="Pacific Standard Time",PasteData!$U$1="Alaska Daylight Time"),View!A2050-(8/24),IF(PasteData!$U$1="Alaska Standard Time",View!A2050-(9/24),""))))))</f>
        <v>#VALUE!</v>
      </c>
      <c r="C2050" s="10">
        <f>PasteData!C2053</f>
        <v>0</v>
      </c>
      <c r="D2050" s="10">
        <f t="shared" ref="D2050:D2113" si="161">IF(C2050&lt;=343,0.52*C2050-0.086*J2050+5.75,(0.46*C2050)+(0.000393*(C2050)^2)+2.97)</f>
        <v>5.75</v>
      </c>
      <c r="E2050">
        <f t="shared" si="159"/>
        <v>1</v>
      </c>
      <c r="F2050">
        <f t="shared" si="160"/>
        <v>5.75</v>
      </c>
      <c r="G2050" s="12" t="str">
        <f t="shared" si="157"/>
        <v>Insufficient Data</v>
      </c>
      <c r="H2050" s="13" t="str">
        <f t="shared" si="158"/>
        <v>No Data</v>
      </c>
      <c r="I2050" s="10">
        <f>PasteData!G2053</f>
        <v>0</v>
      </c>
      <c r="J2050" s="10">
        <f>PasteData!H2053</f>
        <v>0</v>
      </c>
    </row>
    <row r="2051" spans="1:10" x14ac:dyDescent="0.3">
      <c r="A2051" s="10" t="str">
        <f>LEFT(PasteData!A2054,19)</f>
        <v/>
      </c>
      <c r="B2051" s="11" t="e">
        <f>IF(PasteData!$U$1="Eastern Daylight Time",View!A2051-(4/24),IF(OR(PasteData!$U$1="Eastern Standard Time",PasteData!$U$1="Central Daylight Time"),View!A2051-(5/24),IF(OR(PasteData!$U$1="Central Standard Time",PasteData!$U$1="Mountain Daylight Time"),View!A2051-(6/24),IF(OR(PasteData!$U$1="Mountain Standard Time",PasteData!$U$1="Pacific Daylight Time"),View!A2051-(7/24),IF(OR(PasteData!$U$1="Pacific Standard Time",PasteData!$U$1="Alaska Daylight Time"),View!A2051-(8/24),IF(PasteData!$U$1="Alaska Standard Time",View!A2051-(9/24),""))))))</f>
        <v>#VALUE!</v>
      </c>
      <c r="C2051" s="10">
        <f>PasteData!C2054</f>
        <v>0</v>
      </c>
      <c r="D2051" s="10">
        <f t="shared" si="161"/>
        <v>5.75</v>
      </c>
      <c r="E2051">
        <f t="shared" si="159"/>
        <v>1</v>
      </c>
      <c r="F2051">
        <f t="shared" si="160"/>
        <v>5.75</v>
      </c>
      <c r="G2051" s="12" t="str">
        <f t="shared" ref="G2051:G2114" si="162">IF(COUNTBLANK(A2051:A2062)&gt;=12,"Insufficient Data",ROUND(IF(AND(TRUNC(F2051,1)&gt;=0,TRUNC(F2051,1)&lt;=12),(50/12)*TRUNC(F2051,1),IF(AND(TRUNC(F2051,1)&gt;=12.1,TRUNC(F2051,1)&lt;=35.4),(49/23.3)*(TRUNC(F2051,1)-12.1)+51,IF(AND(TRUNC(F2051,1)&gt;=35.5,TRUNC(F2051,1)&lt;=55.4),(49/19.9)*(TRUNC(F2051,1)-35.5)+101,IF(AND(TRUNC(F2051,1)&gt;=55.5,TRUNC(F2051,1)&lt;=150.4),(49/94.9)*(TRUNC(F2051,1)-55.5)+151,IF(AND(TRUNC(F2051,1)&gt;=150.5,TRUNC(F2051,1)&lt;=250.4),(99/99.9)*(TRUNC(F2051,1)-150.5)+201,IF(AND(TRUNC(F2051,1)&gt;=250.5,TRUNC(F2051,1)&lt;=350.4),(99/99.9)*(TRUNC(F2051,1)-250.5)+301,IF(TRUNC(F2051,1)&gt;=350.5,(99/149.9)*(TRUNC(F2051,1)-350.5)+401,"No Data"))))))),0))</f>
        <v>Insufficient Data</v>
      </c>
      <c r="H2051" s="13" t="str">
        <f t="shared" ref="H2051:H2114" si="163">IF(ISNUMBER(G2051),IF(AND(G2051&gt;=0,G2051&lt;=50),"Good",IF(AND(G2051&gt;=50,G2051&lt;=100),"Moderate",IF(AND(G2051&gt;=101,G2051&lt;=150),"Unhealthy for Sensitive Groups",IF(AND(G2051&gt;=151,G2051&lt;=200),"Unhealthy",IF(AND(G2051&gt;=201,G2051&lt;=300),"Very Unhealthy",IF(AND(G2051&gt;=301,G2051&lt;=500),"Hazardous",IF(G2051&gt;500,"Beyond the AQI","No Data"))))))),"No Data")</f>
        <v>No Data</v>
      </c>
      <c r="I2051" s="10">
        <f>PasteData!G2054</f>
        <v>0</v>
      </c>
      <c r="J2051" s="10">
        <f>PasteData!H2054</f>
        <v>0</v>
      </c>
    </row>
    <row r="2052" spans="1:10" x14ac:dyDescent="0.3">
      <c r="A2052" s="10" t="str">
        <f>LEFT(PasteData!A2055,19)</f>
        <v/>
      </c>
      <c r="B2052" s="11" t="e">
        <f>IF(PasteData!$U$1="Eastern Daylight Time",View!A2052-(4/24),IF(OR(PasteData!$U$1="Eastern Standard Time",PasteData!$U$1="Central Daylight Time"),View!A2052-(5/24),IF(OR(PasteData!$U$1="Central Standard Time",PasteData!$U$1="Mountain Daylight Time"),View!A2052-(6/24),IF(OR(PasteData!$U$1="Mountain Standard Time",PasteData!$U$1="Pacific Daylight Time"),View!A2052-(7/24),IF(OR(PasteData!$U$1="Pacific Standard Time",PasteData!$U$1="Alaska Daylight Time"),View!A2052-(8/24),IF(PasteData!$U$1="Alaska Standard Time",View!A2052-(9/24),""))))))</f>
        <v>#VALUE!</v>
      </c>
      <c r="C2052" s="10">
        <f>PasteData!C2055</f>
        <v>0</v>
      </c>
      <c r="D2052" s="10">
        <f t="shared" si="161"/>
        <v>5.75</v>
      </c>
      <c r="E2052">
        <f t="shared" si="159"/>
        <v>1</v>
      </c>
      <c r="F2052">
        <f t="shared" si="160"/>
        <v>5.75</v>
      </c>
      <c r="G2052" s="12" t="str">
        <f t="shared" si="162"/>
        <v>Insufficient Data</v>
      </c>
      <c r="H2052" s="13" t="str">
        <f t="shared" si="163"/>
        <v>No Data</v>
      </c>
      <c r="I2052" s="10">
        <f>PasteData!G2055</f>
        <v>0</v>
      </c>
      <c r="J2052" s="10">
        <f>PasteData!H2055</f>
        <v>0</v>
      </c>
    </row>
    <row r="2053" spans="1:10" x14ac:dyDescent="0.3">
      <c r="A2053" s="10" t="str">
        <f>LEFT(PasteData!A2056,19)</f>
        <v/>
      </c>
      <c r="B2053" s="11" t="e">
        <f>IF(PasteData!$U$1="Eastern Daylight Time",View!A2053-(4/24),IF(OR(PasteData!$U$1="Eastern Standard Time",PasteData!$U$1="Central Daylight Time"),View!A2053-(5/24),IF(OR(PasteData!$U$1="Central Standard Time",PasteData!$U$1="Mountain Daylight Time"),View!A2053-(6/24),IF(OR(PasteData!$U$1="Mountain Standard Time",PasteData!$U$1="Pacific Daylight Time"),View!A2053-(7/24),IF(OR(PasteData!$U$1="Pacific Standard Time",PasteData!$U$1="Alaska Daylight Time"),View!A2053-(8/24),IF(PasteData!$U$1="Alaska Standard Time",View!A2053-(9/24),""))))))</f>
        <v>#VALUE!</v>
      </c>
      <c r="C2053" s="10">
        <f>PasteData!C2056</f>
        <v>0</v>
      </c>
      <c r="D2053" s="10">
        <f t="shared" si="161"/>
        <v>5.75</v>
      </c>
      <c r="E2053">
        <f t="shared" si="159"/>
        <v>1</v>
      </c>
      <c r="F2053">
        <f t="shared" si="160"/>
        <v>5.75</v>
      </c>
      <c r="G2053" s="12" t="str">
        <f t="shared" si="162"/>
        <v>Insufficient Data</v>
      </c>
      <c r="H2053" s="13" t="str">
        <f t="shared" si="163"/>
        <v>No Data</v>
      </c>
      <c r="I2053" s="10">
        <f>PasteData!G2056</f>
        <v>0</v>
      </c>
      <c r="J2053" s="10">
        <f>PasteData!H2056</f>
        <v>0</v>
      </c>
    </row>
    <row r="2054" spans="1:10" x14ac:dyDescent="0.3">
      <c r="A2054" s="10" t="str">
        <f>LEFT(PasteData!A2057,19)</f>
        <v/>
      </c>
      <c r="B2054" s="11" t="e">
        <f>IF(PasteData!$U$1="Eastern Daylight Time",View!A2054-(4/24),IF(OR(PasteData!$U$1="Eastern Standard Time",PasteData!$U$1="Central Daylight Time"),View!A2054-(5/24),IF(OR(PasteData!$U$1="Central Standard Time",PasteData!$U$1="Mountain Daylight Time"),View!A2054-(6/24),IF(OR(PasteData!$U$1="Mountain Standard Time",PasteData!$U$1="Pacific Daylight Time"),View!A2054-(7/24),IF(OR(PasteData!$U$1="Pacific Standard Time",PasteData!$U$1="Alaska Daylight Time"),View!A2054-(8/24),IF(PasteData!$U$1="Alaska Standard Time",View!A2054-(9/24),""))))))</f>
        <v>#VALUE!</v>
      </c>
      <c r="C2054" s="10">
        <f>PasteData!C2057</f>
        <v>0</v>
      </c>
      <c r="D2054" s="10">
        <f t="shared" si="161"/>
        <v>5.75</v>
      </c>
      <c r="E2054">
        <f t="shared" si="159"/>
        <v>1</v>
      </c>
      <c r="F2054">
        <f t="shared" si="160"/>
        <v>5.75</v>
      </c>
      <c r="G2054" s="12" t="str">
        <f t="shared" si="162"/>
        <v>Insufficient Data</v>
      </c>
      <c r="H2054" s="13" t="str">
        <f t="shared" si="163"/>
        <v>No Data</v>
      </c>
      <c r="I2054" s="10">
        <f>PasteData!G2057</f>
        <v>0</v>
      </c>
      <c r="J2054" s="10">
        <f>PasteData!H2057</f>
        <v>0</v>
      </c>
    </row>
    <row r="2055" spans="1:10" x14ac:dyDescent="0.3">
      <c r="A2055" s="10" t="str">
        <f>LEFT(PasteData!A2058,19)</f>
        <v/>
      </c>
      <c r="B2055" s="11" t="e">
        <f>IF(PasteData!$U$1="Eastern Daylight Time",View!A2055-(4/24),IF(OR(PasteData!$U$1="Eastern Standard Time",PasteData!$U$1="Central Daylight Time"),View!A2055-(5/24),IF(OR(PasteData!$U$1="Central Standard Time",PasteData!$U$1="Mountain Daylight Time"),View!A2055-(6/24),IF(OR(PasteData!$U$1="Mountain Standard Time",PasteData!$U$1="Pacific Daylight Time"),View!A2055-(7/24),IF(OR(PasteData!$U$1="Pacific Standard Time",PasteData!$U$1="Alaska Daylight Time"),View!A2055-(8/24),IF(PasteData!$U$1="Alaska Standard Time",View!A2055-(9/24),""))))))</f>
        <v>#VALUE!</v>
      </c>
      <c r="C2055" s="10">
        <f>PasteData!C2058</f>
        <v>0</v>
      </c>
      <c r="D2055" s="10">
        <f t="shared" si="161"/>
        <v>5.75</v>
      </c>
      <c r="E2055">
        <f t="shared" si="159"/>
        <v>1</v>
      </c>
      <c r="F2055">
        <f t="shared" si="160"/>
        <v>5.75</v>
      </c>
      <c r="G2055" s="12" t="str">
        <f t="shared" si="162"/>
        <v>Insufficient Data</v>
      </c>
      <c r="H2055" s="13" t="str">
        <f t="shared" si="163"/>
        <v>No Data</v>
      </c>
      <c r="I2055" s="10">
        <f>PasteData!G2058</f>
        <v>0</v>
      </c>
      <c r="J2055" s="10">
        <f>PasteData!H2058</f>
        <v>0</v>
      </c>
    </row>
    <row r="2056" spans="1:10" x14ac:dyDescent="0.3">
      <c r="A2056" s="10" t="str">
        <f>LEFT(PasteData!A2059,19)</f>
        <v/>
      </c>
      <c r="B2056" s="11" t="e">
        <f>IF(PasteData!$U$1="Eastern Daylight Time",View!A2056-(4/24),IF(OR(PasteData!$U$1="Eastern Standard Time",PasteData!$U$1="Central Daylight Time"),View!A2056-(5/24),IF(OR(PasteData!$U$1="Central Standard Time",PasteData!$U$1="Mountain Daylight Time"),View!A2056-(6/24),IF(OR(PasteData!$U$1="Mountain Standard Time",PasteData!$U$1="Pacific Daylight Time"),View!A2056-(7/24),IF(OR(PasteData!$U$1="Pacific Standard Time",PasteData!$U$1="Alaska Daylight Time"),View!A2056-(8/24),IF(PasteData!$U$1="Alaska Standard Time",View!A2056-(9/24),""))))))</f>
        <v>#VALUE!</v>
      </c>
      <c r="C2056" s="10">
        <f>PasteData!C2059</f>
        <v>0</v>
      </c>
      <c r="D2056" s="10">
        <f t="shared" si="161"/>
        <v>5.75</v>
      </c>
      <c r="E2056">
        <f t="shared" si="159"/>
        <v>1</v>
      </c>
      <c r="F2056">
        <f t="shared" si="160"/>
        <v>5.75</v>
      </c>
      <c r="G2056" s="12" t="str">
        <f t="shared" si="162"/>
        <v>Insufficient Data</v>
      </c>
      <c r="H2056" s="13" t="str">
        <f t="shared" si="163"/>
        <v>No Data</v>
      </c>
      <c r="I2056" s="10">
        <f>PasteData!G2059</f>
        <v>0</v>
      </c>
      <c r="J2056" s="10">
        <f>PasteData!H2059</f>
        <v>0</v>
      </c>
    </row>
    <row r="2057" spans="1:10" x14ac:dyDescent="0.3">
      <c r="A2057" s="10" t="str">
        <f>LEFT(PasteData!A2060,19)</f>
        <v/>
      </c>
      <c r="B2057" s="11" t="e">
        <f>IF(PasteData!$U$1="Eastern Daylight Time",View!A2057-(4/24),IF(OR(PasteData!$U$1="Eastern Standard Time",PasteData!$U$1="Central Daylight Time"),View!A2057-(5/24),IF(OR(PasteData!$U$1="Central Standard Time",PasteData!$U$1="Mountain Daylight Time"),View!A2057-(6/24),IF(OR(PasteData!$U$1="Mountain Standard Time",PasteData!$U$1="Pacific Daylight Time"),View!A2057-(7/24),IF(OR(PasteData!$U$1="Pacific Standard Time",PasteData!$U$1="Alaska Daylight Time"),View!A2057-(8/24),IF(PasteData!$U$1="Alaska Standard Time",View!A2057-(9/24),""))))))</f>
        <v>#VALUE!</v>
      </c>
      <c r="C2057" s="10">
        <f>PasteData!C2060</f>
        <v>0</v>
      </c>
      <c r="D2057" s="10">
        <f t="shared" si="161"/>
        <v>5.75</v>
      </c>
      <c r="E2057">
        <f t="shared" si="159"/>
        <v>1</v>
      </c>
      <c r="F2057">
        <f t="shared" si="160"/>
        <v>5.75</v>
      </c>
      <c r="G2057" s="12" t="str">
        <f t="shared" si="162"/>
        <v>Insufficient Data</v>
      </c>
      <c r="H2057" s="13" t="str">
        <f t="shared" si="163"/>
        <v>No Data</v>
      </c>
      <c r="I2057" s="10">
        <f>PasteData!G2060</f>
        <v>0</v>
      </c>
      <c r="J2057" s="10">
        <f>PasteData!H2060</f>
        <v>0</v>
      </c>
    </row>
    <row r="2058" spans="1:10" x14ac:dyDescent="0.3">
      <c r="A2058" s="10" t="str">
        <f>LEFT(PasteData!A2061,19)</f>
        <v/>
      </c>
      <c r="B2058" s="11" t="e">
        <f>IF(PasteData!$U$1="Eastern Daylight Time",View!A2058-(4/24),IF(OR(PasteData!$U$1="Eastern Standard Time",PasteData!$U$1="Central Daylight Time"),View!A2058-(5/24),IF(OR(PasteData!$U$1="Central Standard Time",PasteData!$U$1="Mountain Daylight Time"),View!A2058-(6/24),IF(OR(PasteData!$U$1="Mountain Standard Time",PasteData!$U$1="Pacific Daylight Time"),View!A2058-(7/24),IF(OR(PasteData!$U$1="Pacific Standard Time",PasteData!$U$1="Alaska Daylight Time"),View!A2058-(8/24),IF(PasteData!$U$1="Alaska Standard Time",View!A2058-(9/24),""))))))</f>
        <v>#VALUE!</v>
      </c>
      <c r="C2058" s="10">
        <f>PasteData!C2061</f>
        <v>0</v>
      </c>
      <c r="D2058" s="10">
        <f t="shared" si="161"/>
        <v>5.75</v>
      </c>
      <c r="E2058">
        <f t="shared" si="159"/>
        <v>1</v>
      </c>
      <c r="F2058">
        <f t="shared" si="160"/>
        <v>5.75</v>
      </c>
      <c r="G2058" s="12" t="str">
        <f t="shared" si="162"/>
        <v>Insufficient Data</v>
      </c>
      <c r="H2058" s="13" t="str">
        <f t="shared" si="163"/>
        <v>No Data</v>
      </c>
      <c r="I2058" s="10">
        <f>PasteData!G2061</f>
        <v>0</v>
      </c>
      <c r="J2058" s="10">
        <f>PasteData!H2061</f>
        <v>0</v>
      </c>
    </row>
    <row r="2059" spans="1:10" x14ac:dyDescent="0.3">
      <c r="A2059" s="10" t="str">
        <f>LEFT(PasteData!A2062,19)</f>
        <v/>
      </c>
      <c r="B2059" s="11" t="e">
        <f>IF(PasteData!$U$1="Eastern Daylight Time",View!A2059-(4/24),IF(OR(PasteData!$U$1="Eastern Standard Time",PasteData!$U$1="Central Daylight Time"),View!A2059-(5/24),IF(OR(PasteData!$U$1="Central Standard Time",PasteData!$U$1="Mountain Daylight Time"),View!A2059-(6/24),IF(OR(PasteData!$U$1="Mountain Standard Time",PasteData!$U$1="Pacific Daylight Time"),View!A2059-(7/24),IF(OR(PasteData!$U$1="Pacific Standard Time",PasteData!$U$1="Alaska Daylight Time"),View!A2059-(8/24),IF(PasteData!$U$1="Alaska Standard Time",View!A2059-(9/24),""))))))</f>
        <v>#VALUE!</v>
      </c>
      <c r="C2059" s="10">
        <f>PasteData!C2062</f>
        <v>0</v>
      </c>
      <c r="D2059" s="10">
        <f t="shared" si="161"/>
        <v>5.75</v>
      </c>
      <c r="E2059">
        <f t="shared" si="159"/>
        <v>1</v>
      </c>
      <c r="F2059">
        <f t="shared" si="160"/>
        <v>5.75</v>
      </c>
      <c r="G2059" s="12" t="str">
        <f t="shared" si="162"/>
        <v>Insufficient Data</v>
      </c>
      <c r="H2059" s="13" t="str">
        <f t="shared" si="163"/>
        <v>No Data</v>
      </c>
      <c r="I2059" s="10">
        <f>PasteData!G2062</f>
        <v>0</v>
      </c>
      <c r="J2059" s="10">
        <f>PasteData!H2062</f>
        <v>0</v>
      </c>
    </row>
    <row r="2060" spans="1:10" x14ac:dyDescent="0.3">
      <c r="A2060" s="10" t="str">
        <f>LEFT(PasteData!A2063,19)</f>
        <v/>
      </c>
      <c r="B2060" s="11" t="e">
        <f>IF(PasteData!$U$1="Eastern Daylight Time",View!A2060-(4/24),IF(OR(PasteData!$U$1="Eastern Standard Time",PasteData!$U$1="Central Daylight Time"),View!A2060-(5/24),IF(OR(PasteData!$U$1="Central Standard Time",PasteData!$U$1="Mountain Daylight Time"),View!A2060-(6/24),IF(OR(PasteData!$U$1="Mountain Standard Time",PasteData!$U$1="Pacific Daylight Time"),View!A2060-(7/24),IF(OR(PasteData!$U$1="Pacific Standard Time",PasteData!$U$1="Alaska Daylight Time"),View!A2060-(8/24),IF(PasteData!$U$1="Alaska Standard Time",View!A2060-(9/24),""))))))</f>
        <v>#VALUE!</v>
      </c>
      <c r="C2060" s="10">
        <f>PasteData!C2063</f>
        <v>0</v>
      </c>
      <c r="D2060" s="10">
        <f t="shared" si="161"/>
        <v>5.75</v>
      </c>
      <c r="E2060">
        <f t="shared" si="159"/>
        <v>1</v>
      </c>
      <c r="F2060">
        <f t="shared" si="160"/>
        <v>5.75</v>
      </c>
      <c r="G2060" s="12" t="str">
        <f t="shared" si="162"/>
        <v>Insufficient Data</v>
      </c>
      <c r="H2060" s="13" t="str">
        <f t="shared" si="163"/>
        <v>No Data</v>
      </c>
      <c r="I2060" s="10">
        <f>PasteData!G2063</f>
        <v>0</v>
      </c>
      <c r="J2060" s="10">
        <f>PasteData!H2063</f>
        <v>0</v>
      </c>
    </row>
    <row r="2061" spans="1:10" x14ac:dyDescent="0.3">
      <c r="A2061" s="10" t="str">
        <f>LEFT(PasteData!A2064,19)</f>
        <v/>
      </c>
      <c r="B2061" s="11" t="e">
        <f>IF(PasteData!$U$1="Eastern Daylight Time",View!A2061-(4/24),IF(OR(PasteData!$U$1="Eastern Standard Time",PasteData!$U$1="Central Daylight Time"),View!A2061-(5/24),IF(OR(PasteData!$U$1="Central Standard Time",PasteData!$U$1="Mountain Daylight Time"),View!A2061-(6/24),IF(OR(PasteData!$U$1="Mountain Standard Time",PasteData!$U$1="Pacific Daylight Time"),View!A2061-(7/24),IF(OR(PasteData!$U$1="Pacific Standard Time",PasteData!$U$1="Alaska Daylight Time"),View!A2061-(8/24),IF(PasteData!$U$1="Alaska Standard Time",View!A2061-(9/24),""))))))</f>
        <v>#VALUE!</v>
      </c>
      <c r="C2061" s="10">
        <f>PasteData!C2064</f>
        <v>0</v>
      </c>
      <c r="D2061" s="10">
        <f t="shared" si="161"/>
        <v>5.75</v>
      </c>
      <c r="E2061">
        <f t="shared" si="159"/>
        <v>1</v>
      </c>
      <c r="F2061">
        <f t="shared" si="160"/>
        <v>5.75</v>
      </c>
      <c r="G2061" s="12" t="str">
        <f t="shared" si="162"/>
        <v>Insufficient Data</v>
      </c>
      <c r="H2061" s="13" t="str">
        <f t="shared" si="163"/>
        <v>No Data</v>
      </c>
      <c r="I2061" s="10">
        <f>PasteData!G2064</f>
        <v>0</v>
      </c>
      <c r="J2061" s="10">
        <f>PasteData!H2064</f>
        <v>0</v>
      </c>
    </row>
    <row r="2062" spans="1:10" x14ac:dyDescent="0.3">
      <c r="A2062" s="10" t="str">
        <f>LEFT(PasteData!A2065,19)</f>
        <v/>
      </c>
      <c r="B2062" s="11" t="e">
        <f>IF(PasteData!$U$1="Eastern Daylight Time",View!A2062-(4/24),IF(OR(PasteData!$U$1="Eastern Standard Time",PasteData!$U$1="Central Daylight Time"),View!A2062-(5/24),IF(OR(PasteData!$U$1="Central Standard Time",PasteData!$U$1="Mountain Daylight Time"),View!A2062-(6/24),IF(OR(PasteData!$U$1="Mountain Standard Time",PasteData!$U$1="Pacific Daylight Time"),View!A2062-(7/24),IF(OR(PasteData!$U$1="Pacific Standard Time",PasteData!$U$1="Alaska Daylight Time"),View!A2062-(8/24),IF(PasteData!$U$1="Alaska Standard Time",View!A2062-(9/24),""))))))</f>
        <v>#VALUE!</v>
      </c>
      <c r="C2062" s="10">
        <f>PasteData!C2065</f>
        <v>0</v>
      </c>
      <c r="D2062" s="10">
        <f t="shared" si="161"/>
        <v>5.75</v>
      </c>
      <c r="E2062">
        <f t="shared" ref="E2062:E2125" si="164">IF(1-(MAX(D2051:D2062)-MIN(D2051:D2062))/MAX(D2051:D2062)&lt;0.5,0.5,1-((MAX(D2051:D2062)-MIN(D2051:D2062))/MAX(D2051:D2062)))</f>
        <v>1</v>
      </c>
      <c r="F2062">
        <f t="shared" ref="F2062:F2125" si="165">((D2062*(E2062^0))+(D2061*(E2062^1))+(D2060*(E2062^2))+(D2059*(E2062^3))+(D2058*(E2062^4))+(D2057*(E2062^5))+(D2056*(E2062^6))+(D2055*(E2062^7))+(D2054*(E2062^8))+(D2053*(E2062^9))+(D2052*(E2062^10))+(D2051*(E2062^11)))/((E2062^0)+(E2062^1)+(E2062^2)+(E2062^3)+(E2062^4)+(E2062^5)+(E2062^6)+(E2062^7)+(E2062^8)+(E2062^9)+(E2062^10)+(E2062^11))</f>
        <v>5.75</v>
      </c>
      <c r="G2062" s="12" t="str">
        <f t="shared" si="162"/>
        <v>Insufficient Data</v>
      </c>
      <c r="H2062" s="13" t="str">
        <f t="shared" si="163"/>
        <v>No Data</v>
      </c>
      <c r="I2062" s="10">
        <f>PasteData!G2065</f>
        <v>0</v>
      </c>
      <c r="J2062" s="10">
        <f>PasteData!H2065</f>
        <v>0</v>
      </c>
    </row>
    <row r="2063" spans="1:10" x14ac:dyDescent="0.3">
      <c r="A2063" s="10" t="str">
        <f>LEFT(PasteData!A2066,19)</f>
        <v/>
      </c>
      <c r="B2063" s="11" t="e">
        <f>IF(PasteData!$U$1="Eastern Daylight Time",View!A2063-(4/24),IF(OR(PasteData!$U$1="Eastern Standard Time",PasteData!$U$1="Central Daylight Time"),View!A2063-(5/24),IF(OR(PasteData!$U$1="Central Standard Time",PasteData!$U$1="Mountain Daylight Time"),View!A2063-(6/24),IF(OR(PasteData!$U$1="Mountain Standard Time",PasteData!$U$1="Pacific Daylight Time"),View!A2063-(7/24),IF(OR(PasteData!$U$1="Pacific Standard Time",PasteData!$U$1="Alaska Daylight Time"),View!A2063-(8/24),IF(PasteData!$U$1="Alaska Standard Time",View!A2063-(9/24),""))))))</f>
        <v>#VALUE!</v>
      </c>
      <c r="C2063" s="10">
        <f>PasteData!C2066</f>
        <v>0</v>
      </c>
      <c r="D2063" s="10">
        <f t="shared" si="161"/>
        <v>5.75</v>
      </c>
      <c r="E2063">
        <f t="shared" si="164"/>
        <v>1</v>
      </c>
      <c r="F2063">
        <f t="shared" si="165"/>
        <v>5.75</v>
      </c>
      <c r="G2063" s="12" t="str">
        <f t="shared" si="162"/>
        <v>Insufficient Data</v>
      </c>
      <c r="H2063" s="13" t="str">
        <f t="shared" si="163"/>
        <v>No Data</v>
      </c>
      <c r="I2063" s="10">
        <f>PasteData!G2066</f>
        <v>0</v>
      </c>
      <c r="J2063" s="10">
        <f>PasteData!H2066</f>
        <v>0</v>
      </c>
    </row>
    <row r="2064" spans="1:10" x14ac:dyDescent="0.3">
      <c r="A2064" s="10" t="str">
        <f>LEFT(PasteData!A2067,19)</f>
        <v/>
      </c>
      <c r="B2064" s="11" t="e">
        <f>IF(PasteData!$U$1="Eastern Daylight Time",View!A2064-(4/24),IF(OR(PasteData!$U$1="Eastern Standard Time",PasteData!$U$1="Central Daylight Time"),View!A2064-(5/24),IF(OR(PasteData!$U$1="Central Standard Time",PasteData!$U$1="Mountain Daylight Time"),View!A2064-(6/24),IF(OR(PasteData!$U$1="Mountain Standard Time",PasteData!$U$1="Pacific Daylight Time"),View!A2064-(7/24),IF(OR(PasteData!$U$1="Pacific Standard Time",PasteData!$U$1="Alaska Daylight Time"),View!A2064-(8/24),IF(PasteData!$U$1="Alaska Standard Time",View!A2064-(9/24),""))))))</f>
        <v>#VALUE!</v>
      </c>
      <c r="C2064" s="10">
        <f>PasteData!C2067</f>
        <v>0</v>
      </c>
      <c r="D2064" s="10">
        <f t="shared" si="161"/>
        <v>5.75</v>
      </c>
      <c r="E2064">
        <f t="shared" si="164"/>
        <v>1</v>
      </c>
      <c r="F2064">
        <f t="shared" si="165"/>
        <v>5.75</v>
      </c>
      <c r="G2064" s="12" t="str">
        <f t="shared" si="162"/>
        <v>Insufficient Data</v>
      </c>
      <c r="H2064" s="13" t="str">
        <f t="shared" si="163"/>
        <v>No Data</v>
      </c>
      <c r="I2064" s="10">
        <f>PasteData!G2067</f>
        <v>0</v>
      </c>
      <c r="J2064" s="10">
        <f>PasteData!H2067</f>
        <v>0</v>
      </c>
    </row>
    <row r="2065" spans="1:10" x14ac:dyDescent="0.3">
      <c r="A2065" s="10" t="str">
        <f>LEFT(PasteData!A2068,19)</f>
        <v/>
      </c>
      <c r="B2065" s="11" t="e">
        <f>IF(PasteData!$U$1="Eastern Daylight Time",View!A2065-(4/24),IF(OR(PasteData!$U$1="Eastern Standard Time",PasteData!$U$1="Central Daylight Time"),View!A2065-(5/24),IF(OR(PasteData!$U$1="Central Standard Time",PasteData!$U$1="Mountain Daylight Time"),View!A2065-(6/24),IF(OR(PasteData!$U$1="Mountain Standard Time",PasteData!$U$1="Pacific Daylight Time"),View!A2065-(7/24),IF(OR(PasteData!$U$1="Pacific Standard Time",PasteData!$U$1="Alaska Daylight Time"),View!A2065-(8/24),IF(PasteData!$U$1="Alaska Standard Time",View!A2065-(9/24),""))))))</f>
        <v>#VALUE!</v>
      </c>
      <c r="C2065" s="10">
        <f>PasteData!C2068</f>
        <v>0</v>
      </c>
      <c r="D2065" s="10">
        <f t="shared" si="161"/>
        <v>5.75</v>
      </c>
      <c r="E2065">
        <f t="shared" si="164"/>
        <v>1</v>
      </c>
      <c r="F2065">
        <f t="shared" si="165"/>
        <v>5.75</v>
      </c>
      <c r="G2065" s="12" t="str">
        <f t="shared" si="162"/>
        <v>Insufficient Data</v>
      </c>
      <c r="H2065" s="13" t="str">
        <f t="shared" si="163"/>
        <v>No Data</v>
      </c>
      <c r="I2065" s="10">
        <f>PasteData!G2068</f>
        <v>0</v>
      </c>
      <c r="J2065" s="10">
        <f>PasteData!H2068</f>
        <v>0</v>
      </c>
    </row>
    <row r="2066" spans="1:10" x14ac:dyDescent="0.3">
      <c r="A2066" s="10" t="str">
        <f>LEFT(PasteData!A2069,19)</f>
        <v/>
      </c>
      <c r="B2066" s="11" t="e">
        <f>IF(PasteData!$U$1="Eastern Daylight Time",View!A2066-(4/24),IF(OR(PasteData!$U$1="Eastern Standard Time",PasteData!$U$1="Central Daylight Time"),View!A2066-(5/24),IF(OR(PasteData!$U$1="Central Standard Time",PasteData!$U$1="Mountain Daylight Time"),View!A2066-(6/24),IF(OR(PasteData!$U$1="Mountain Standard Time",PasteData!$U$1="Pacific Daylight Time"),View!A2066-(7/24),IF(OR(PasteData!$U$1="Pacific Standard Time",PasteData!$U$1="Alaska Daylight Time"),View!A2066-(8/24),IF(PasteData!$U$1="Alaska Standard Time",View!A2066-(9/24),""))))))</f>
        <v>#VALUE!</v>
      </c>
      <c r="C2066" s="10">
        <f>PasteData!C2069</f>
        <v>0</v>
      </c>
      <c r="D2066" s="10">
        <f t="shared" si="161"/>
        <v>5.75</v>
      </c>
      <c r="E2066">
        <f t="shared" si="164"/>
        <v>1</v>
      </c>
      <c r="F2066">
        <f t="shared" si="165"/>
        <v>5.75</v>
      </c>
      <c r="G2066" s="12" t="str">
        <f t="shared" si="162"/>
        <v>Insufficient Data</v>
      </c>
      <c r="H2066" s="13" t="str">
        <f t="shared" si="163"/>
        <v>No Data</v>
      </c>
      <c r="I2066" s="10">
        <f>PasteData!G2069</f>
        <v>0</v>
      </c>
      <c r="J2066" s="10">
        <f>PasteData!H2069</f>
        <v>0</v>
      </c>
    </row>
    <row r="2067" spans="1:10" x14ac:dyDescent="0.3">
      <c r="A2067" s="10" t="str">
        <f>LEFT(PasteData!A2070,19)</f>
        <v/>
      </c>
      <c r="B2067" s="11" t="e">
        <f>IF(PasteData!$U$1="Eastern Daylight Time",View!A2067-(4/24),IF(OR(PasteData!$U$1="Eastern Standard Time",PasteData!$U$1="Central Daylight Time"),View!A2067-(5/24),IF(OR(PasteData!$U$1="Central Standard Time",PasteData!$U$1="Mountain Daylight Time"),View!A2067-(6/24),IF(OR(PasteData!$U$1="Mountain Standard Time",PasteData!$U$1="Pacific Daylight Time"),View!A2067-(7/24),IF(OR(PasteData!$U$1="Pacific Standard Time",PasteData!$U$1="Alaska Daylight Time"),View!A2067-(8/24),IF(PasteData!$U$1="Alaska Standard Time",View!A2067-(9/24),""))))))</f>
        <v>#VALUE!</v>
      </c>
      <c r="C2067" s="10">
        <f>PasteData!C2070</f>
        <v>0</v>
      </c>
      <c r="D2067" s="10">
        <f t="shared" si="161"/>
        <v>5.75</v>
      </c>
      <c r="E2067">
        <f t="shared" si="164"/>
        <v>1</v>
      </c>
      <c r="F2067">
        <f t="shared" si="165"/>
        <v>5.75</v>
      </c>
      <c r="G2067" s="12" t="str">
        <f t="shared" si="162"/>
        <v>Insufficient Data</v>
      </c>
      <c r="H2067" s="13" t="str">
        <f t="shared" si="163"/>
        <v>No Data</v>
      </c>
      <c r="I2067" s="10">
        <f>PasteData!G2070</f>
        <v>0</v>
      </c>
      <c r="J2067" s="10">
        <f>PasteData!H2070</f>
        <v>0</v>
      </c>
    </row>
    <row r="2068" spans="1:10" x14ac:dyDescent="0.3">
      <c r="A2068" s="10" t="str">
        <f>LEFT(PasteData!A2071,19)</f>
        <v/>
      </c>
      <c r="B2068" s="11" t="e">
        <f>IF(PasteData!$U$1="Eastern Daylight Time",View!A2068-(4/24),IF(OR(PasteData!$U$1="Eastern Standard Time",PasteData!$U$1="Central Daylight Time"),View!A2068-(5/24),IF(OR(PasteData!$U$1="Central Standard Time",PasteData!$U$1="Mountain Daylight Time"),View!A2068-(6/24),IF(OR(PasteData!$U$1="Mountain Standard Time",PasteData!$U$1="Pacific Daylight Time"),View!A2068-(7/24),IF(OR(PasteData!$U$1="Pacific Standard Time",PasteData!$U$1="Alaska Daylight Time"),View!A2068-(8/24),IF(PasteData!$U$1="Alaska Standard Time",View!A2068-(9/24),""))))))</f>
        <v>#VALUE!</v>
      </c>
      <c r="C2068" s="10">
        <f>PasteData!C2071</f>
        <v>0</v>
      </c>
      <c r="D2068" s="10">
        <f t="shared" si="161"/>
        <v>5.75</v>
      </c>
      <c r="E2068">
        <f t="shared" si="164"/>
        <v>1</v>
      </c>
      <c r="F2068">
        <f t="shared" si="165"/>
        <v>5.75</v>
      </c>
      <c r="G2068" s="12" t="str">
        <f t="shared" si="162"/>
        <v>Insufficient Data</v>
      </c>
      <c r="H2068" s="13" t="str">
        <f t="shared" si="163"/>
        <v>No Data</v>
      </c>
      <c r="I2068" s="10">
        <f>PasteData!G2071</f>
        <v>0</v>
      </c>
      <c r="J2068" s="10">
        <f>PasteData!H2071</f>
        <v>0</v>
      </c>
    </row>
    <row r="2069" spans="1:10" x14ac:dyDescent="0.3">
      <c r="A2069" s="10" t="str">
        <f>LEFT(PasteData!A2072,19)</f>
        <v/>
      </c>
      <c r="B2069" s="11" t="e">
        <f>IF(PasteData!$U$1="Eastern Daylight Time",View!A2069-(4/24),IF(OR(PasteData!$U$1="Eastern Standard Time",PasteData!$U$1="Central Daylight Time"),View!A2069-(5/24),IF(OR(PasteData!$U$1="Central Standard Time",PasteData!$U$1="Mountain Daylight Time"),View!A2069-(6/24),IF(OR(PasteData!$U$1="Mountain Standard Time",PasteData!$U$1="Pacific Daylight Time"),View!A2069-(7/24),IF(OR(PasteData!$U$1="Pacific Standard Time",PasteData!$U$1="Alaska Daylight Time"),View!A2069-(8/24),IF(PasteData!$U$1="Alaska Standard Time",View!A2069-(9/24),""))))))</f>
        <v>#VALUE!</v>
      </c>
      <c r="C2069" s="10">
        <f>PasteData!C2072</f>
        <v>0</v>
      </c>
      <c r="D2069" s="10">
        <f t="shared" si="161"/>
        <v>5.75</v>
      </c>
      <c r="E2069">
        <f t="shared" si="164"/>
        <v>1</v>
      </c>
      <c r="F2069">
        <f t="shared" si="165"/>
        <v>5.75</v>
      </c>
      <c r="G2069" s="12" t="str">
        <f t="shared" si="162"/>
        <v>Insufficient Data</v>
      </c>
      <c r="H2069" s="13" t="str">
        <f t="shared" si="163"/>
        <v>No Data</v>
      </c>
      <c r="I2069" s="10">
        <f>PasteData!G2072</f>
        <v>0</v>
      </c>
      <c r="J2069" s="10">
        <f>PasteData!H2072</f>
        <v>0</v>
      </c>
    </row>
    <row r="2070" spans="1:10" x14ac:dyDescent="0.3">
      <c r="A2070" s="10" t="str">
        <f>LEFT(PasteData!A2073,19)</f>
        <v/>
      </c>
      <c r="B2070" s="11" t="e">
        <f>IF(PasteData!$U$1="Eastern Daylight Time",View!A2070-(4/24),IF(OR(PasteData!$U$1="Eastern Standard Time",PasteData!$U$1="Central Daylight Time"),View!A2070-(5/24),IF(OR(PasteData!$U$1="Central Standard Time",PasteData!$U$1="Mountain Daylight Time"),View!A2070-(6/24),IF(OR(PasteData!$U$1="Mountain Standard Time",PasteData!$U$1="Pacific Daylight Time"),View!A2070-(7/24),IF(OR(PasteData!$U$1="Pacific Standard Time",PasteData!$U$1="Alaska Daylight Time"),View!A2070-(8/24),IF(PasteData!$U$1="Alaska Standard Time",View!A2070-(9/24),""))))))</f>
        <v>#VALUE!</v>
      </c>
      <c r="C2070" s="10">
        <f>PasteData!C2073</f>
        <v>0</v>
      </c>
      <c r="D2070" s="10">
        <f t="shared" si="161"/>
        <v>5.75</v>
      </c>
      <c r="E2070">
        <f t="shared" si="164"/>
        <v>1</v>
      </c>
      <c r="F2070">
        <f t="shared" si="165"/>
        <v>5.75</v>
      </c>
      <c r="G2070" s="12" t="str">
        <f t="shared" si="162"/>
        <v>Insufficient Data</v>
      </c>
      <c r="H2070" s="13" t="str">
        <f t="shared" si="163"/>
        <v>No Data</v>
      </c>
      <c r="I2070" s="10">
        <f>PasteData!G2073</f>
        <v>0</v>
      </c>
      <c r="J2070" s="10">
        <f>PasteData!H2073</f>
        <v>0</v>
      </c>
    </row>
    <row r="2071" spans="1:10" x14ac:dyDescent="0.3">
      <c r="A2071" s="10" t="str">
        <f>LEFT(PasteData!A2074,19)</f>
        <v/>
      </c>
      <c r="B2071" s="11" t="e">
        <f>IF(PasteData!$U$1="Eastern Daylight Time",View!A2071-(4/24),IF(OR(PasteData!$U$1="Eastern Standard Time",PasteData!$U$1="Central Daylight Time"),View!A2071-(5/24),IF(OR(PasteData!$U$1="Central Standard Time",PasteData!$U$1="Mountain Daylight Time"),View!A2071-(6/24),IF(OR(PasteData!$U$1="Mountain Standard Time",PasteData!$U$1="Pacific Daylight Time"),View!A2071-(7/24),IF(OR(PasteData!$U$1="Pacific Standard Time",PasteData!$U$1="Alaska Daylight Time"),View!A2071-(8/24),IF(PasteData!$U$1="Alaska Standard Time",View!A2071-(9/24),""))))))</f>
        <v>#VALUE!</v>
      </c>
      <c r="C2071" s="10">
        <f>PasteData!C2074</f>
        <v>0</v>
      </c>
      <c r="D2071" s="10">
        <f t="shared" si="161"/>
        <v>5.75</v>
      </c>
      <c r="E2071">
        <f t="shared" si="164"/>
        <v>1</v>
      </c>
      <c r="F2071">
        <f t="shared" si="165"/>
        <v>5.75</v>
      </c>
      <c r="G2071" s="12" t="str">
        <f t="shared" si="162"/>
        <v>Insufficient Data</v>
      </c>
      <c r="H2071" s="13" t="str">
        <f t="shared" si="163"/>
        <v>No Data</v>
      </c>
      <c r="I2071" s="10">
        <f>PasteData!G2074</f>
        <v>0</v>
      </c>
      <c r="J2071" s="10">
        <f>PasteData!H2074</f>
        <v>0</v>
      </c>
    </row>
    <row r="2072" spans="1:10" x14ac:dyDescent="0.3">
      <c r="A2072" s="10" t="str">
        <f>LEFT(PasteData!A2075,19)</f>
        <v/>
      </c>
      <c r="B2072" s="11" t="e">
        <f>IF(PasteData!$U$1="Eastern Daylight Time",View!A2072-(4/24),IF(OR(PasteData!$U$1="Eastern Standard Time",PasteData!$U$1="Central Daylight Time"),View!A2072-(5/24),IF(OR(PasteData!$U$1="Central Standard Time",PasteData!$U$1="Mountain Daylight Time"),View!A2072-(6/24),IF(OR(PasteData!$U$1="Mountain Standard Time",PasteData!$U$1="Pacific Daylight Time"),View!A2072-(7/24),IF(OR(PasteData!$U$1="Pacific Standard Time",PasteData!$U$1="Alaska Daylight Time"),View!A2072-(8/24),IF(PasteData!$U$1="Alaska Standard Time",View!A2072-(9/24),""))))))</f>
        <v>#VALUE!</v>
      </c>
      <c r="C2072" s="10">
        <f>PasteData!C2075</f>
        <v>0</v>
      </c>
      <c r="D2072" s="10">
        <f t="shared" si="161"/>
        <v>5.75</v>
      </c>
      <c r="E2072">
        <f t="shared" si="164"/>
        <v>1</v>
      </c>
      <c r="F2072">
        <f t="shared" si="165"/>
        <v>5.75</v>
      </c>
      <c r="G2072" s="12" t="str">
        <f t="shared" si="162"/>
        <v>Insufficient Data</v>
      </c>
      <c r="H2072" s="13" t="str">
        <f t="shared" si="163"/>
        <v>No Data</v>
      </c>
      <c r="I2072" s="10">
        <f>PasteData!G2075</f>
        <v>0</v>
      </c>
      <c r="J2072" s="10">
        <f>PasteData!H2075</f>
        <v>0</v>
      </c>
    </row>
    <row r="2073" spans="1:10" x14ac:dyDescent="0.3">
      <c r="A2073" s="10" t="str">
        <f>LEFT(PasteData!A2076,19)</f>
        <v/>
      </c>
      <c r="B2073" s="11" t="e">
        <f>IF(PasteData!$U$1="Eastern Daylight Time",View!A2073-(4/24),IF(OR(PasteData!$U$1="Eastern Standard Time",PasteData!$U$1="Central Daylight Time"),View!A2073-(5/24),IF(OR(PasteData!$U$1="Central Standard Time",PasteData!$U$1="Mountain Daylight Time"),View!A2073-(6/24),IF(OR(PasteData!$U$1="Mountain Standard Time",PasteData!$U$1="Pacific Daylight Time"),View!A2073-(7/24),IF(OR(PasteData!$U$1="Pacific Standard Time",PasteData!$U$1="Alaska Daylight Time"),View!A2073-(8/24),IF(PasteData!$U$1="Alaska Standard Time",View!A2073-(9/24),""))))))</f>
        <v>#VALUE!</v>
      </c>
      <c r="C2073" s="10">
        <f>PasteData!C2076</f>
        <v>0</v>
      </c>
      <c r="D2073" s="10">
        <f t="shared" si="161"/>
        <v>5.75</v>
      </c>
      <c r="E2073">
        <f t="shared" si="164"/>
        <v>1</v>
      </c>
      <c r="F2073">
        <f t="shared" si="165"/>
        <v>5.75</v>
      </c>
      <c r="G2073" s="12" t="str">
        <f t="shared" si="162"/>
        <v>Insufficient Data</v>
      </c>
      <c r="H2073" s="13" t="str">
        <f t="shared" si="163"/>
        <v>No Data</v>
      </c>
      <c r="I2073" s="10">
        <f>PasteData!G2076</f>
        <v>0</v>
      </c>
      <c r="J2073" s="10">
        <f>PasteData!H2076</f>
        <v>0</v>
      </c>
    </row>
    <row r="2074" spans="1:10" x14ac:dyDescent="0.3">
      <c r="A2074" s="10" t="str">
        <f>LEFT(PasteData!A2077,19)</f>
        <v/>
      </c>
      <c r="B2074" s="11" t="e">
        <f>IF(PasteData!$U$1="Eastern Daylight Time",View!A2074-(4/24),IF(OR(PasteData!$U$1="Eastern Standard Time",PasteData!$U$1="Central Daylight Time"),View!A2074-(5/24),IF(OR(PasteData!$U$1="Central Standard Time",PasteData!$U$1="Mountain Daylight Time"),View!A2074-(6/24),IF(OR(PasteData!$U$1="Mountain Standard Time",PasteData!$U$1="Pacific Daylight Time"),View!A2074-(7/24),IF(OR(PasteData!$U$1="Pacific Standard Time",PasteData!$U$1="Alaska Daylight Time"),View!A2074-(8/24),IF(PasteData!$U$1="Alaska Standard Time",View!A2074-(9/24),""))))))</f>
        <v>#VALUE!</v>
      </c>
      <c r="C2074" s="10">
        <f>PasteData!C2077</f>
        <v>0</v>
      </c>
      <c r="D2074" s="10">
        <f t="shared" si="161"/>
        <v>5.75</v>
      </c>
      <c r="E2074">
        <f t="shared" si="164"/>
        <v>1</v>
      </c>
      <c r="F2074">
        <f t="shared" si="165"/>
        <v>5.75</v>
      </c>
      <c r="G2074" s="12" t="str">
        <f t="shared" si="162"/>
        <v>Insufficient Data</v>
      </c>
      <c r="H2074" s="13" t="str">
        <f t="shared" si="163"/>
        <v>No Data</v>
      </c>
      <c r="I2074" s="10">
        <f>PasteData!G2077</f>
        <v>0</v>
      </c>
      <c r="J2074" s="10">
        <f>PasteData!H2077</f>
        <v>0</v>
      </c>
    </row>
    <row r="2075" spans="1:10" x14ac:dyDescent="0.3">
      <c r="A2075" s="10" t="str">
        <f>LEFT(PasteData!A2078,19)</f>
        <v/>
      </c>
      <c r="B2075" s="11" t="e">
        <f>IF(PasteData!$U$1="Eastern Daylight Time",View!A2075-(4/24),IF(OR(PasteData!$U$1="Eastern Standard Time",PasteData!$U$1="Central Daylight Time"),View!A2075-(5/24),IF(OR(PasteData!$U$1="Central Standard Time",PasteData!$U$1="Mountain Daylight Time"),View!A2075-(6/24),IF(OR(PasteData!$U$1="Mountain Standard Time",PasteData!$U$1="Pacific Daylight Time"),View!A2075-(7/24),IF(OR(PasteData!$U$1="Pacific Standard Time",PasteData!$U$1="Alaska Daylight Time"),View!A2075-(8/24),IF(PasteData!$U$1="Alaska Standard Time",View!A2075-(9/24),""))))))</f>
        <v>#VALUE!</v>
      </c>
      <c r="C2075" s="10">
        <f>PasteData!C2078</f>
        <v>0</v>
      </c>
      <c r="D2075" s="10">
        <f t="shared" si="161"/>
        <v>5.75</v>
      </c>
      <c r="E2075">
        <f t="shared" si="164"/>
        <v>1</v>
      </c>
      <c r="F2075">
        <f t="shared" si="165"/>
        <v>5.75</v>
      </c>
      <c r="G2075" s="12" t="str">
        <f t="shared" si="162"/>
        <v>Insufficient Data</v>
      </c>
      <c r="H2075" s="13" t="str">
        <f t="shared" si="163"/>
        <v>No Data</v>
      </c>
      <c r="I2075" s="10">
        <f>PasteData!G2078</f>
        <v>0</v>
      </c>
      <c r="J2075" s="10">
        <f>PasteData!H2078</f>
        <v>0</v>
      </c>
    </row>
    <row r="2076" spans="1:10" x14ac:dyDescent="0.3">
      <c r="A2076" s="10" t="str">
        <f>LEFT(PasteData!A2079,19)</f>
        <v/>
      </c>
      <c r="B2076" s="11" t="e">
        <f>IF(PasteData!$U$1="Eastern Daylight Time",View!A2076-(4/24),IF(OR(PasteData!$U$1="Eastern Standard Time",PasteData!$U$1="Central Daylight Time"),View!A2076-(5/24),IF(OR(PasteData!$U$1="Central Standard Time",PasteData!$U$1="Mountain Daylight Time"),View!A2076-(6/24),IF(OR(PasteData!$U$1="Mountain Standard Time",PasteData!$U$1="Pacific Daylight Time"),View!A2076-(7/24),IF(OR(PasteData!$U$1="Pacific Standard Time",PasteData!$U$1="Alaska Daylight Time"),View!A2076-(8/24),IF(PasteData!$U$1="Alaska Standard Time",View!A2076-(9/24),""))))))</f>
        <v>#VALUE!</v>
      </c>
      <c r="C2076" s="10">
        <f>PasteData!C2079</f>
        <v>0</v>
      </c>
      <c r="D2076" s="10">
        <f t="shared" si="161"/>
        <v>5.75</v>
      </c>
      <c r="E2076">
        <f t="shared" si="164"/>
        <v>1</v>
      </c>
      <c r="F2076">
        <f t="shared" si="165"/>
        <v>5.75</v>
      </c>
      <c r="G2076" s="12" t="str">
        <f t="shared" si="162"/>
        <v>Insufficient Data</v>
      </c>
      <c r="H2076" s="13" t="str">
        <f t="shared" si="163"/>
        <v>No Data</v>
      </c>
      <c r="I2076" s="10">
        <f>PasteData!G2079</f>
        <v>0</v>
      </c>
      <c r="J2076" s="10">
        <f>PasteData!H2079</f>
        <v>0</v>
      </c>
    </row>
    <row r="2077" spans="1:10" x14ac:dyDescent="0.3">
      <c r="A2077" s="10" t="str">
        <f>LEFT(PasteData!A2080,19)</f>
        <v/>
      </c>
      <c r="B2077" s="11" t="e">
        <f>IF(PasteData!$U$1="Eastern Daylight Time",View!A2077-(4/24),IF(OR(PasteData!$U$1="Eastern Standard Time",PasteData!$U$1="Central Daylight Time"),View!A2077-(5/24),IF(OR(PasteData!$U$1="Central Standard Time",PasteData!$U$1="Mountain Daylight Time"),View!A2077-(6/24),IF(OR(PasteData!$U$1="Mountain Standard Time",PasteData!$U$1="Pacific Daylight Time"),View!A2077-(7/24),IF(OR(PasteData!$U$1="Pacific Standard Time",PasteData!$U$1="Alaska Daylight Time"),View!A2077-(8/24),IF(PasteData!$U$1="Alaska Standard Time",View!A2077-(9/24),""))))))</f>
        <v>#VALUE!</v>
      </c>
      <c r="C2077" s="10">
        <f>PasteData!C2080</f>
        <v>0</v>
      </c>
      <c r="D2077" s="10">
        <f t="shared" si="161"/>
        <v>5.75</v>
      </c>
      <c r="E2077">
        <f t="shared" si="164"/>
        <v>1</v>
      </c>
      <c r="F2077">
        <f t="shared" si="165"/>
        <v>5.75</v>
      </c>
      <c r="G2077" s="12" t="str">
        <f t="shared" si="162"/>
        <v>Insufficient Data</v>
      </c>
      <c r="H2077" s="13" t="str">
        <f t="shared" si="163"/>
        <v>No Data</v>
      </c>
      <c r="I2077" s="10">
        <f>PasteData!G2080</f>
        <v>0</v>
      </c>
      <c r="J2077" s="10">
        <f>PasteData!H2080</f>
        <v>0</v>
      </c>
    </row>
    <row r="2078" spans="1:10" x14ac:dyDescent="0.3">
      <c r="A2078" s="10" t="str">
        <f>LEFT(PasteData!A2081,19)</f>
        <v/>
      </c>
      <c r="B2078" s="11" t="e">
        <f>IF(PasteData!$U$1="Eastern Daylight Time",View!A2078-(4/24),IF(OR(PasteData!$U$1="Eastern Standard Time",PasteData!$U$1="Central Daylight Time"),View!A2078-(5/24),IF(OR(PasteData!$U$1="Central Standard Time",PasteData!$U$1="Mountain Daylight Time"),View!A2078-(6/24),IF(OR(PasteData!$U$1="Mountain Standard Time",PasteData!$U$1="Pacific Daylight Time"),View!A2078-(7/24),IF(OR(PasteData!$U$1="Pacific Standard Time",PasteData!$U$1="Alaska Daylight Time"),View!A2078-(8/24),IF(PasteData!$U$1="Alaska Standard Time",View!A2078-(9/24),""))))))</f>
        <v>#VALUE!</v>
      </c>
      <c r="C2078" s="10">
        <f>PasteData!C2081</f>
        <v>0</v>
      </c>
      <c r="D2078" s="10">
        <f t="shared" si="161"/>
        <v>5.75</v>
      </c>
      <c r="E2078">
        <f t="shared" si="164"/>
        <v>1</v>
      </c>
      <c r="F2078">
        <f t="shared" si="165"/>
        <v>5.75</v>
      </c>
      <c r="G2078" s="12" t="str">
        <f t="shared" si="162"/>
        <v>Insufficient Data</v>
      </c>
      <c r="H2078" s="13" t="str">
        <f t="shared" si="163"/>
        <v>No Data</v>
      </c>
      <c r="I2078" s="10">
        <f>PasteData!G2081</f>
        <v>0</v>
      </c>
      <c r="J2078" s="10">
        <f>PasteData!H2081</f>
        <v>0</v>
      </c>
    </row>
    <row r="2079" spans="1:10" x14ac:dyDescent="0.3">
      <c r="A2079" s="10" t="str">
        <f>LEFT(PasteData!A2082,19)</f>
        <v/>
      </c>
      <c r="B2079" s="11" t="e">
        <f>IF(PasteData!$U$1="Eastern Daylight Time",View!A2079-(4/24),IF(OR(PasteData!$U$1="Eastern Standard Time",PasteData!$U$1="Central Daylight Time"),View!A2079-(5/24),IF(OR(PasteData!$U$1="Central Standard Time",PasteData!$U$1="Mountain Daylight Time"),View!A2079-(6/24),IF(OR(PasteData!$U$1="Mountain Standard Time",PasteData!$U$1="Pacific Daylight Time"),View!A2079-(7/24),IF(OR(PasteData!$U$1="Pacific Standard Time",PasteData!$U$1="Alaska Daylight Time"),View!A2079-(8/24),IF(PasteData!$U$1="Alaska Standard Time",View!A2079-(9/24),""))))))</f>
        <v>#VALUE!</v>
      </c>
      <c r="C2079" s="10">
        <f>PasteData!C2082</f>
        <v>0</v>
      </c>
      <c r="D2079" s="10">
        <f t="shared" si="161"/>
        <v>5.75</v>
      </c>
      <c r="E2079">
        <f t="shared" si="164"/>
        <v>1</v>
      </c>
      <c r="F2079">
        <f t="shared" si="165"/>
        <v>5.75</v>
      </c>
      <c r="G2079" s="12" t="str">
        <f t="shared" si="162"/>
        <v>Insufficient Data</v>
      </c>
      <c r="H2079" s="13" t="str">
        <f t="shared" si="163"/>
        <v>No Data</v>
      </c>
      <c r="I2079" s="10">
        <f>PasteData!G2082</f>
        <v>0</v>
      </c>
      <c r="J2079" s="10">
        <f>PasteData!H2082</f>
        <v>0</v>
      </c>
    </row>
    <row r="2080" spans="1:10" x14ac:dyDescent="0.3">
      <c r="A2080" s="10" t="str">
        <f>LEFT(PasteData!A2083,19)</f>
        <v/>
      </c>
      <c r="B2080" s="11" t="e">
        <f>IF(PasteData!$U$1="Eastern Daylight Time",View!A2080-(4/24),IF(OR(PasteData!$U$1="Eastern Standard Time",PasteData!$U$1="Central Daylight Time"),View!A2080-(5/24),IF(OR(PasteData!$U$1="Central Standard Time",PasteData!$U$1="Mountain Daylight Time"),View!A2080-(6/24),IF(OR(PasteData!$U$1="Mountain Standard Time",PasteData!$U$1="Pacific Daylight Time"),View!A2080-(7/24),IF(OR(PasteData!$U$1="Pacific Standard Time",PasteData!$U$1="Alaska Daylight Time"),View!A2080-(8/24),IF(PasteData!$U$1="Alaska Standard Time",View!A2080-(9/24),""))))))</f>
        <v>#VALUE!</v>
      </c>
      <c r="C2080" s="10">
        <f>PasteData!C2083</f>
        <v>0</v>
      </c>
      <c r="D2080" s="10">
        <f t="shared" si="161"/>
        <v>5.75</v>
      </c>
      <c r="E2080">
        <f t="shared" si="164"/>
        <v>1</v>
      </c>
      <c r="F2080">
        <f t="shared" si="165"/>
        <v>5.75</v>
      </c>
      <c r="G2080" s="12" t="str">
        <f t="shared" si="162"/>
        <v>Insufficient Data</v>
      </c>
      <c r="H2080" s="13" t="str">
        <f t="shared" si="163"/>
        <v>No Data</v>
      </c>
      <c r="I2080" s="10">
        <f>PasteData!G2083</f>
        <v>0</v>
      </c>
      <c r="J2080" s="10">
        <f>PasteData!H2083</f>
        <v>0</v>
      </c>
    </row>
    <row r="2081" spans="1:10" x14ac:dyDescent="0.3">
      <c r="A2081" s="10" t="str">
        <f>LEFT(PasteData!A2084,19)</f>
        <v/>
      </c>
      <c r="B2081" s="11" t="e">
        <f>IF(PasteData!$U$1="Eastern Daylight Time",View!A2081-(4/24),IF(OR(PasteData!$U$1="Eastern Standard Time",PasteData!$U$1="Central Daylight Time"),View!A2081-(5/24),IF(OR(PasteData!$U$1="Central Standard Time",PasteData!$U$1="Mountain Daylight Time"),View!A2081-(6/24),IF(OR(PasteData!$U$1="Mountain Standard Time",PasteData!$U$1="Pacific Daylight Time"),View!A2081-(7/24),IF(OR(PasteData!$U$1="Pacific Standard Time",PasteData!$U$1="Alaska Daylight Time"),View!A2081-(8/24),IF(PasteData!$U$1="Alaska Standard Time",View!A2081-(9/24),""))))))</f>
        <v>#VALUE!</v>
      </c>
      <c r="C2081" s="10">
        <f>PasteData!C2084</f>
        <v>0</v>
      </c>
      <c r="D2081" s="10">
        <f t="shared" si="161"/>
        <v>5.75</v>
      </c>
      <c r="E2081">
        <f t="shared" si="164"/>
        <v>1</v>
      </c>
      <c r="F2081">
        <f t="shared" si="165"/>
        <v>5.75</v>
      </c>
      <c r="G2081" s="12" t="str">
        <f t="shared" si="162"/>
        <v>Insufficient Data</v>
      </c>
      <c r="H2081" s="13" t="str">
        <f t="shared" si="163"/>
        <v>No Data</v>
      </c>
      <c r="I2081" s="10">
        <f>PasteData!G2084</f>
        <v>0</v>
      </c>
      <c r="J2081" s="10">
        <f>PasteData!H2084</f>
        <v>0</v>
      </c>
    </row>
    <row r="2082" spans="1:10" x14ac:dyDescent="0.3">
      <c r="A2082" s="10" t="str">
        <f>LEFT(PasteData!A2085,19)</f>
        <v/>
      </c>
      <c r="B2082" s="11" t="e">
        <f>IF(PasteData!$U$1="Eastern Daylight Time",View!A2082-(4/24),IF(OR(PasteData!$U$1="Eastern Standard Time",PasteData!$U$1="Central Daylight Time"),View!A2082-(5/24),IF(OR(PasteData!$U$1="Central Standard Time",PasteData!$U$1="Mountain Daylight Time"),View!A2082-(6/24),IF(OR(PasteData!$U$1="Mountain Standard Time",PasteData!$U$1="Pacific Daylight Time"),View!A2082-(7/24),IF(OR(PasteData!$U$1="Pacific Standard Time",PasteData!$U$1="Alaska Daylight Time"),View!A2082-(8/24),IF(PasteData!$U$1="Alaska Standard Time",View!A2082-(9/24),""))))))</f>
        <v>#VALUE!</v>
      </c>
      <c r="C2082" s="10">
        <f>PasteData!C2085</f>
        <v>0</v>
      </c>
      <c r="D2082" s="10">
        <f t="shared" si="161"/>
        <v>5.75</v>
      </c>
      <c r="E2082">
        <f t="shared" si="164"/>
        <v>1</v>
      </c>
      <c r="F2082">
        <f t="shared" si="165"/>
        <v>5.75</v>
      </c>
      <c r="G2082" s="12" t="str">
        <f t="shared" si="162"/>
        <v>Insufficient Data</v>
      </c>
      <c r="H2082" s="13" t="str">
        <f t="shared" si="163"/>
        <v>No Data</v>
      </c>
      <c r="I2082" s="10">
        <f>PasteData!G2085</f>
        <v>0</v>
      </c>
      <c r="J2082" s="10">
        <f>PasteData!H2085</f>
        <v>0</v>
      </c>
    </row>
    <row r="2083" spans="1:10" x14ac:dyDescent="0.3">
      <c r="A2083" s="10" t="str">
        <f>LEFT(PasteData!A2086,19)</f>
        <v/>
      </c>
      <c r="B2083" s="11" t="e">
        <f>IF(PasteData!$U$1="Eastern Daylight Time",View!A2083-(4/24),IF(OR(PasteData!$U$1="Eastern Standard Time",PasteData!$U$1="Central Daylight Time"),View!A2083-(5/24),IF(OR(PasteData!$U$1="Central Standard Time",PasteData!$U$1="Mountain Daylight Time"),View!A2083-(6/24),IF(OR(PasteData!$U$1="Mountain Standard Time",PasteData!$U$1="Pacific Daylight Time"),View!A2083-(7/24),IF(OR(PasteData!$U$1="Pacific Standard Time",PasteData!$U$1="Alaska Daylight Time"),View!A2083-(8/24),IF(PasteData!$U$1="Alaska Standard Time",View!A2083-(9/24),""))))))</f>
        <v>#VALUE!</v>
      </c>
      <c r="C2083" s="10">
        <f>PasteData!C2086</f>
        <v>0</v>
      </c>
      <c r="D2083" s="10">
        <f t="shared" si="161"/>
        <v>5.75</v>
      </c>
      <c r="E2083">
        <f t="shared" si="164"/>
        <v>1</v>
      </c>
      <c r="F2083">
        <f t="shared" si="165"/>
        <v>5.75</v>
      </c>
      <c r="G2083" s="12" t="str">
        <f t="shared" si="162"/>
        <v>Insufficient Data</v>
      </c>
      <c r="H2083" s="13" t="str">
        <f t="shared" si="163"/>
        <v>No Data</v>
      </c>
      <c r="I2083" s="10">
        <f>PasteData!G2086</f>
        <v>0</v>
      </c>
      <c r="J2083" s="10">
        <f>PasteData!H2086</f>
        <v>0</v>
      </c>
    </row>
    <row r="2084" spans="1:10" x14ac:dyDescent="0.3">
      <c r="A2084" s="10" t="str">
        <f>LEFT(PasteData!A2087,19)</f>
        <v/>
      </c>
      <c r="B2084" s="11" t="e">
        <f>IF(PasteData!$U$1="Eastern Daylight Time",View!A2084-(4/24),IF(OR(PasteData!$U$1="Eastern Standard Time",PasteData!$U$1="Central Daylight Time"),View!A2084-(5/24),IF(OR(PasteData!$U$1="Central Standard Time",PasteData!$U$1="Mountain Daylight Time"),View!A2084-(6/24),IF(OR(PasteData!$U$1="Mountain Standard Time",PasteData!$U$1="Pacific Daylight Time"),View!A2084-(7/24),IF(OR(PasteData!$U$1="Pacific Standard Time",PasteData!$U$1="Alaska Daylight Time"),View!A2084-(8/24),IF(PasteData!$U$1="Alaska Standard Time",View!A2084-(9/24),""))))))</f>
        <v>#VALUE!</v>
      </c>
      <c r="C2084" s="10">
        <f>PasteData!C2087</f>
        <v>0</v>
      </c>
      <c r="D2084" s="10">
        <f t="shared" si="161"/>
        <v>5.75</v>
      </c>
      <c r="E2084">
        <f t="shared" si="164"/>
        <v>1</v>
      </c>
      <c r="F2084">
        <f t="shared" si="165"/>
        <v>5.75</v>
      </c>
      <c r="G2084" s="12" t="str">
        <f t="shared" si="162"/>
        <v>Insufficient Data</v>
      </c>
      <c r="H2084" s="13" t="str">
        <f t="shared" si="163"/>
        <v>No Data</v>
      </c>
      <c r="I2084" s="10">
        <f>PasteData!G2087</f>
        <v>0</v>
      </c>
      <c r="J2084" s="10">
        <f>PasteData!H2087</f>
        <v>0</v>
      </c>
    </row>
    <row r="2085" spans="1:10" x14ac:dyDescent="0.3">
      <c r="A2085" s="10" t="str">
        <f>LEFT(PasteData!A2088,19)</f>
        <v/>
      </c>
      <c r="B2085" s="11" t="e">
        <f>IF(PasteData!$U$1="Eastern Daylight Time",View!A2085-(4/24),IF(OR(PasteData!$U$1="Eastern Standard Time",PasteData!$U$1="Central Daylight Time"),View!A2085-(5/24),IF(OR(PasteData!$U$1="Central Standard Time",PasteData!$U$1="Mountain Daylight Time"),View!A2085-(6/24),IF(OR(PasteData!$U$1="Mountain Standard Time",PasteData!$U$1="Pacific Daylight Time"),View!A2085-(7/24),IF(OR(PasteData!$U$1="Pacific Standard Time",PasteData!$U$1="Alaska Daylight Time"),View!A2085-(8/24),IF(PasteData!$U$1="Alaska Standard Time",View!A2085-(9/24),""))))))</f>
        <v>#VALUE!</v>
      </c>
      <c r="C2085" s="10">
        <f>PasteData!C2088</f>
        <v>0</v>
      </c>
      <c r="D2085" s="10">
        <f t="shared" si="161"/>
        <v>5.75</v>
      </c>
      <c r="E2085">
        <f t="shared" si="164"/>
        <v>1</v>
      </c>
      <c r="F2085">
        <f t="shared" si="165"/>
        <v>5.75</v>
      </c>
      <c r="G2085" s="12" t="str">
        <f t="shared" si="162"/>
        <v>Insufficient Data</v>
      </c>
      <c r="H2085" s="13" t="str">
        <f t="shared" si="163"/>
        <v>No Data</v>
      </c>
      <c r="I2085" s="10">
        <f>PasteData!G2088</f>
        <v>0</v>
      </c>
      <c r="J2085" s="10">
        <f>PasteData!H2088</f>
        <v>0</v>
      </c>
    </row>
    <row r="2086" spans="1:10" x14ac:dyDescent="0.3">
      <c r="A2086" s="10" t="str">
        <f>LEFT(PasteData!A2089,19)</f>
        <v/>
      </c>
      <c r="B2086" s="11" t="e">
        <f>IF(PasteData!$U$1="Eastern Daylight Time",View!A2086-(4/24),IF(OR(PasteData!$U$1="Eastern Standard Time",PasteData!$U$1="Central Daylight Time"),View!A2086-(5/24),IF(OR(PasteData!$U$1="Central Standard Time",PasteData!$U$1="Mountain Daylight Time"),View!A2086-(6/24),IF(OR(PasteData!$U$1="Mountain Standard Time",PasteData!$U$1="Pacific Daylight Time"),View!A2086-(7/24),IF(OR(PasteData!$U$1="Pacific Standard Time",PasteData!$U$1="Alaska Daylight Time"),View!A2086-(8/24),IF(PasteData!$U$1="Alaska Standard Time",View!A2086-(9/24),""))))))</f>
        <v>#VALUE!</v>
      </c>
      <c r="C2086" s="10">
        <f>PasteData!C2089</f>
        <v>0</v>
      </c>
      <c r="D2086" s="10">
        <f t="shared" si="161"/>
        <v>5.75</v>
      </c>
      <c r="E2086">
        <f t="shared" si="164"/>
        <v>1</v>
      </c>
      <c r="F2086">
        <f t="shared" si="165"/>
        <v>5.75</v>
      </c>
      <c r="G2086" s="12" t="str">
        <f t="shared" si="162"/>
        <v>Insufficient Data</v>
      </c>
      <c r="H2086" s="13" t="str">
        <f t="shared" si="163"/>
        <v>No Data</v>
      </c>
      <c r="I2086" s="10">
        <f>PasteData!G2089</f>
        <v>0</v>
      </c>
      <c r="J2086" s="10">
        <f>PasteData!H2089</f>
        <v>0</v>
      </c>
    </row>
    <row r="2087" spans="1:10" x14ac:dyDescent="0.3">
      <c r="A2087" s="10" t="str">
        <f>LEFT(PasteData!A2090,19)</f>
        <v/>
      </c>
      <c r="B2087" s="11" t="e">
        <f>IF(PasteData!$U$1="Eastern Daylight Time",View!A2087-(4/24),IF(OR(PasteData!$U$1="Eastern Standard Time",PasteData!$U$1="Central Daylight Time"),View!A2087-(5/24),IF(OR(PasteData!$U$1="Central Standard Time",PasteData!$U$1="Mountain Daylight Time"),View!A2087-(6/24),IF(OR(PasteData!$U$1="Mountain Standard Time",PasteData!$U$1="Pacific Daylight Time"),View!A2087-(7/24),IF(OR(PasteData!$U$1="Pacific Standard Time",PasteData!$U$1="Alaska Daylight Time"),View!A2087-(8/24),IF(PasteData!$U$1="Alaska Standard Time",View!A2087-(9/24),""))))))</f>
        <v>#VALUE!</v>
      </c>
      <c r="C2087" s="10">
        <f>PasteData!C2090</f>
        <v>0</v>
      </c>
      <c r="D2087" s="10">
        <f t="shared" si="161"/>
        <v>5.75</v>
      </c>
      <c r="E2087">
        <f t="shared" si="164"/>
        <v>1</v>
      </c>
      <c r="F2087">
        <f t="shared" si="165"/>
        <v>5.75</v>
      </c>
      <c r="G2087" s="12" t="str">
        <f t="shared" si="162"/>
        <v>Insufficient Data</v>
      </c>
      <c r="H2087" s="13" t="str">
        <f t="shared" si="163"/>
        <v>No Data</v>
      </c>
      <c r="I2087" s="10">
        <f>PasteData!G2090</f>
        <v>0</v>
      </c>
      <c r="J2087" s="10">
        <f>PasteData!H2090</f>
        <v>0</v>
      </c>
    </row>
    <row r="2088" spans="1:10" x14ac:dyDescent="0.3">
      <c r="A2088" s="10" t="str">
        <f>LEFT(PasteData!A2091,19)</f>
        <v/>
      </c>
      <c r="B2088" s="11" t="e">
        <f>IF(PasteData!$U$1="Eastern Daylight Time",View!A2088-(4/24),IF(OR(PasteData!$U$1="Eastern Standard Time",PasteData!$U$1="Central Daylight Time"),View!A2088-(5/24),IF(OR(PasteData!$U$1="Central Standard Time",PasteData!$U$1="Mountain Daylight Time"),View!A2088-(6/24),IF(OR(PasteData!$U$1="Mountain Standard Time",PasteData!$U$1="Pacific Daylight Time"),View!A2088-(7/24),IF(OR(PasteData!$U$1="Pacific Standard Time",PasteData!$U$1="Alaska Daylight Time"),View!A2088-(8/24),IF(PasteData!$U$1="Alaska Standard Time",View!A2088-(9/24),""))))))</f>
        <v>#VALUE!</v>
      </c>
      <c r="C2088" s="10">
        <f>PasteData!C2091</f>
        <v>0</v>
      </c>
      <c r="D2088" s="10">
        <f t="shared" si="161"/>
        <v>5.75</v>
      </c>
      <c r="E2088">
        <f t="shared" si="164"/>
        <v>1</v>
      </c>
      <c r="F2088">
        <f t="shared" si="165"/>
        <v>5.75</v>
      </c>
      <c r="G2088" s="12" t="str">
        <f t="shared" si="162"/>
        <v>Insufficient Data</v>
      </c>
      <c r="H2088" s="13" t="str">
        <f t="shared" si="163"/>
        <v>No Data</v>
      </c>
      <c r="I2088" s="10">
        <f>PasteData!G2091</f>
        <v>0</v>
      </c>
      <c r="J2088" s="10">
        <f>PasteData!H2091</f>
        <v>0</v>
      </c>
    </row>
    <row r="2089" spans="1:10" x14ac:dyDescent="0.3">
      <c r="A2089" s="10" t="str">
        <f>LEFT(PasteData!A2092,19)</f>
        <v/>
      </c>
      <c r="B2089" s="11" t="e">
        <f>IF(PasteData!$U$1="Eastern Daylight Time",View!A2089-(4/24),IF(OR(PasteData!$U$1="Eastern Standard Time",PasteData!$U$1="Central Daylight Time"),View!A2089-(5/24),IF(OR(PasteData!$U$1="Central Standard Time",PasteData!$U$1="Mountain Daylight Time"),View!A2089-(6/24),IF(OR(PasteData!$U$1="Mountain Standard Time",PasteData!$U$1="Pacific Daylight Time"),View!A2089-(7/24),IF(OR(PasteData!$U$1="Pacific Standard Time",PasteData!$U$1="Alaska Daylight Time"),View!A2089-(8/24),IF(PasteData!$U$1="Alaska Standard Time",View!A2089-(9/24),""))))))</f>
        <v>#VALUE!</v>
      </c>
      <c r="C2089" s="10">
        <f>PasteData!C2092</f>
        <v>0</v>
      </c>
      <c r="D2089" s="10">
        <f t="shared" si="161"/>
        <v>5.75</v>
      </c>
      <c r="E2089">
        <f t="shared" si="164"/>
        <v>1</v>
      </c>
      <c r="F2089">
        <f t="shared" si="165"/>
        <v>5.75</v>
      </c>
      <c r="G2089" s="12" t="str">
        <f t="shared" si="162"/>
        <v>Insufficient Data</v>
      </c>
      <c r="H2089" s="13" t="str">
        <f t="shared" si="163"/>
        <v>No Data</v>
      </c>
      <c r="I2089" s="10">
        <f>PasteData!G2092</f>
        <v>0</v>
      </c>
      <c r="J2089" s="10">
        <f>PasteData!H2092</f>
        <v>0</v>
      </c>
    </row>
    <row r="2090" spans="1:10" x14ac:dyDescent="0.3">
      <c r="A2090" s="10" t="str">
        <f>LEFT(PasteData!A2093,19)</f>
        <v/>
      </c>
      <c r="B2090" s="11" t="e">
        <f>IF(PasteData!$U$1="Eastern Daylight Time",View!A2090-(4/24),IF(OR(PasteData!$U$1="Eastern Standard Time",PasteData!$U$1="Central Daylight Time"),View!A2090-(5/24),IF(OR(PasteData!$U$1="Central Standard Time",PasteData!$U$1="Mountain Daylight Time"),View!A2090-(6/24),IF(OR(PasteData!$U$1="Mountain Standard Time",PasteData!$U$1="Pacific Daylight Time"),View!A2090-(7/24),IF(OR(PasteData!$U$1="Pacific Standard Time",PasteData!$U$1="Alaska Daylight Time"),View!A2090-(8/24),IF(PasteData!$U$1="Alaska Standard Time",View!A2090-(9/24),""))))))</f>
        <v>#VALUE!</v>
      </c>
      <c r="C2090" s="10">
        <f>PasteData!C2093</f>
        <v>0</v>
      </c>
      <c r="D2090" s="10">
        <f t="shared" si="161"/>
        <v>5.75</v>
      </c>
      <c r="E2090">
        <f t="shared" si="164"/>
        <v>1</v>
      </c>
      <c r="F2090">
        <f t="shared" si="165"/>
        <v>5.75</v>
      </c>
      <c r="G2090" s="12" t="str">
        <f t="shared" si="162"/>
        <v>Insufficient Data</v>
      </c>
      <c r="H2090" s="13" t="str">
        <f t="shared" si="163"/>
        <v>No Data</v>
      </c>
      <c r="I2090" s="10">
        <f>PasteData!G2093</f>
        <v>0</v>
      </c>
      <c r="J2090" s="10">
        <f>PasteData!H2093</f>
        <v>0</v>
      </c>
    </row>
    <row r="2091" spans="1:10" x14ac:dyDescent="0.3">
      <c r="A2091" s="10" t="str">
        <f>LEFT(PasteData!A2094,19)</f>
        <v/>
      </c>
      <c r="B2091" s="11" t="e">
        <f>IF(PasteData!$U$1="Eastern Daylight Time",View!A2091-(4/24),IF(OR(PasteData!$U$1="Eastern Standard Time",PasteData!$U$1="Central Daylight Time"),View!A2091-(5/24),IF(OR(PasteData!$U$1="Central Standard Time",PasteData!$U$1="Mountain Daylight Time"),View!A2091-(6/24),IF(OR(PasteData!$U$1="Mountain Standard Time",PasteData!$U$1="Pacific Daylight Time"),View!A2091-(7/24),IF(OR(PasteData!$U$1="Pacific Standard Time",PasteData!$U$1="Alaska Daylight Time"),View!A2091-(8/24),IF(PasteData!$U$1="Alaska Standard Time",View!A2091-(9/24),""))))))</f>
        <v>#VALUE!</v>
      </c>
      <c r="C2091" s="10">
        <f>PasteData!C2094</f>
        <v>0</v>
      </c>
      <c r="D2091" s="10">
        <f t="shared" si="161"/>
        <v>5.75</v>
      </c>
      <c r="E2091">
        <f t="shared" si="164"/>
        <v>1</v>
      </c>
      <c r="F2091">
        <f t="shared" si="165"/>
        <v>5.75</v>
      </c>
      <c r="G2091" s="12" t="str">
        <f t="shared" si="162"/>
        <v>Insufficient Data</v>
      </c>
      <c r="H2091" s="13" t="str">
        <f t="shared" si="163"/>
        <v>No Data</v>
      </c>
      <c r="I2091" s="10">
        <f>PasteData!G2094</f>
        <v>0</v>
      </c>
      <c r="J2091" s="10">
        <f>PasteData!H2094</f>
        <v>0</v>
      </c>
    </row>
    <row r="2092" spans="1:10" x14ac:dyDescent="0.3">
      <c r="A2092" s="10" t="str">
        <f>LEFT(PasteData!A2095,19)</f>
        <v/>
      </c>
      <c r="B2092" s="11" t="e">
        <f>IF(PasteData!$U$1="Eastern Daylight Time",View!A2092-(4/24),IF(OR(PasteData!$U$1="Eastern Standard Time",PasteData!$U$1="Central Daylight Time"),View!A2092-(5/24),IF(OR(PasteData!$U$1="Central Standard Time",PasteData!$U$1="Mountain Daylight Time"),View!A2092-(6/24),IF(OR(PasteData!$U$1="Mountain Standard Time",PasteData!$U$1="Pacific Daylight Time"),View!A2092-(7/24),IF(OR(PasteData!$U$1="Pacific Standard Time",PasteData!$U$1="Alaska Daylight Time"),View!A2092-(8/24),IF(PasteData!$U$1="Alaska Standard Time",View!A2092-(9/24),""))))))</f>
        <v>#VALUE!</v>
      </c>
      <c r="C2092" s="10">
        <f>PasteData!C2095</f>
        <v>0</v>
      </c>
      <c r="D2092" s="10">
        <f t="shared" si="161"/>
        <v>5.75</v>
      </c>
      <c r="E2092">
        <f t="shared" si="164"/>
        <v>1</v>
      </c>
      <c r="F2092">
        <f t="shared" si="165"/>
        <v>5.75</v>
      </c>
      <c r="G2092" s="12" t="str">
        <f t="shared" si="162"/>
        <v>Insufficient Data</v>
      </c>
      <c r="H2092" s="13" t="str">
        <f t="shared" si="163"/>
        <v>No Data</v>
      </c>
      <c r="I2092" s="10">
        <f>PasteData!G2095</f>
        <v>0</v>
      </c>
      <c r="J2092" s="10">
        <f>PasteData!H2095</f>
        <v>0</v>
      </c>
    </row>
    <row r="2093" spans="1:10" x14ac:dyDescent="0.3">
      <c r="A2093" s="10" t="str">
        <f>LEFT(PasteData!A2096,19)</f>
        <v/>
      </c>
      <c r="B2093" s="11" t="e">
        <f>IF(PasteData!$U$1="Eastern Daylight Time",View!A2093-(4/24),IF(OR(PasteData!$U$1="Eastern Standard Time",PasteData!$U$1="Central Daylight Time"),View!A2093-(5/24),IF(OR(PasteData!$U$1="Central Standard Time",PasteData!$U$1="Mountain Daylight Time"),View!A2093-(6/24),IF(OR(PasteData!$U$1="Mountain Standard Time",PasteData!$U$1="Pacific Daylight Time"),View!A2093-(7/24),IF(OR(PasteData!$U$1="Pacific Standard Time",PasteData!$U$1="Alaska Daylight Time"),View!A2093-(8/24),IF(PasteData!$U$1="Alaska Standard Time",View!A2093-(9/24),""))))))</f>
        <v>#VALUE!</v>
      </c>
      <c r="C2093" s="10">
        <f>PasteData!C2096</f>
        <v>0</v>
      </c>
      <c r="D2093" s="10">
        <f t="shared" si="161"/>
        <v>5.75</v>
      </c>
      <c r="E2093">
        <f t="shared" si="164"/>
        <v>1</v>
      </c>
      <c r="F2093">
        <f t="shared" si="165"/>
        <v>5.75</v>
      </c>
      <c r="G2093" s="12" t="str">
        <f t="shared" si="162"/>
        <v>Insufficient Data</v>
      </c>
      <c r="H2093" s="13" t="str">
        <f t="shared" si="163"/>
        <v>No Data</v>
      </c>
      <c r="I2093" s="10">
        <f>PasteData!G2096</f>
        <v>0</v>
      </c>
      <c r="J2093" s="10">
        <f>PasteData!H2096</f>
        <v>0</v>
      </c>
    </row>
    <row r="2094" spans="1:10" x14ac:dyDescent="0.3">
      <c r="A2094" s="10" t="str">
        <f>LEFT(PasteData!A2097,19)</f>
        <v/>
      </c>
      <c r="B2094" s="11" t="e">
        <f>IF(PasteData!$U$1="Eastern Daylight Time",View!A2094-(4/24),IF(OR(PasteData!$U$1="Eastern Standard Time",PasteData!$U$1="Central Daylight Time"),View!A2094-(5/24),IF(OR(PasteData!$U$1="Central Standard Time",PasteData!$U$1="Mountain Daylight Time"),View!A2094-(6/24),IF(OR(PasteData!$U$1="Mountain Standard Time",PasteData!$U$1="Pacific Daylight Time"),View!A2094-(7/24),IF(OR(PasteData!$U$1="Pacific Standard Time",PasteData!$U$1="Alaska Daylight Time"),View!A2094-(8/24),IF(PasteData!$U$1="Alaska Standard Time",View!A2094-(9/24),""))))))</f>
        <v>#VALUE!</v>
      </c>
      <c r="C2094" s="10">
        <f>PasteData!C2097</f>
        <v>0</v>
      </c>
      <c r="D2094" s="10">
        <f t="shared" si="161"/>
        <v>5.75</v>
      </c>
      <c r="E2094">
        <f t="shared" si="164"/>
        <v>1</v>
      </c>
      <c r="F2094">
        <f t="shared" si="165"/>
        <v>5.75</v>
      </c>
      <c r="G2094" s="12" t="str">
        <f t="shared" si="162"/>
        <v>Insufficient Data</v>
      </c>
      <c r="H2094" s="13" t="str">
        <f t="shared" si="163"/>
        <v>No Data</v>
      </c>
      <c r="I2094" s="10">
        <f>PasteData!G2097</f>
        <v>0</v>
      </c>
      <c r="J2094" s="10">
        <f>PasteData!H2097</f>
        <v>0</v>
      </c>
    </row>
    <row r="2095" spans="1:10" x14ac:dyDescent="0.3">
      <c r="A2095" s="10" t="str">
        <f>LEFT(PasteData!A2098,19)</f>
        <v/>
      </c>
      <c r="B2095" s="11" t="e">
        <f>IF(PasteData!$U$1="Eastern Daylight Time",View!A2095-(4/24),IF(OR(PasteData!$U$1="Eastern Standard Time",PasteData!$U$1="Central Daylight Time"),View!A2095-(5/24),IF(OR(PasteData!$U$1="Central Standard Time",PasteData!$U$1="Mountain Daylight Time"),View!A2095-(6/24),IF(OR(PasteData!$U$1="Mountain Standard Time",PasteData!$U$1="Pacific Daylight Time"),View!A2095-(7/24),IF(OR(PasteData!$U$1="Pacific Standard Time",PasteData!$U$1="Alaska Daylight Time"),View!A2095-(8/24),IF(PasteData!$U$1="Alaska Standard Time",View!A2095-(9/24),""))))))</f>
        <v>#VALUE!</v>
      </c>
      <c r="C2095" s="10">
        <f>PasteData!C2098</f>
        <v>0</v>
      </c>
      <c r="D2095" s="10">
        <f t="shared" si="161"/>
        <v>5.75</v>
      </c>
      <c r="E2095">
        <f t="shared" si="164"/>
        <v>1</v>
      </c>
      <c r="F2095">
        <f t="shared" si="165"/>
        <v>5.75</v>
      </c>
      <c r="G2095" s="12" t="str">
        <f t="shared" si="162"/>
        <v>Insufficient Data</v>
      </c>
      <c r="H2095" s="13" t="str">
        <f t="shared" si="163"/>
        <v>No Data</v>
      </c>
      <c r="I2095" s="10">
        <f>PasteData!G2098</f>
        <v>0</v>
      </c>
      <c r="J2095" s="10">
        <f>PasteData!H2098</f>
        <v>0</v>
      </c>
    </row>
    <row r="2096" spans="1:10" x14ac:dyDescent="0.3">
      <c r="A2096" s="10" t="str">
        <f>LEFT(PasteData!A2099,19)</f>
        <v/>
      </c>
      <c r="B2096" s="11" t="e">
        <f>IF(PasteData!$U$1="Eastern Daylight Time",View!A2096-(4/24),IF(OR(PasteData!$U$1="Eastern Standard Time",PasteData!$U$1="Central Daylight Time"),View!A2096-(5/24),IF(OR(PasteData!$U$1="Central Standard Time",PasteData!$U$1="Mountain Daylight Time"),View!A2096-(6/24),IF(OR(PasteData!$U$1="Mountain Standard Time",PasteData!$U$1="Pacific Daylight Time"),View!A2096-(7/24),IF(OR(PasteData!$U$1="Pacific Standard Time",PasteData!$U$1="Alaska Daylight Time"),View!A2096-(8/24),IF(PasteData!$U$1="Alaska Standard Time",View!A2096-(9/24),""))))))</f>
        <v>#VALUE!</v>
      </c>
      <c r="C2096" s="10">
        <f>PasteData!C2099</f>
        <v>0</v>
      </c>
      <c r="D2096" s="10">
        <f t="shared" si="161"/>
        <v>5.75</v>
      </c>
      <c r="E2096">
        <f t="shared" si="164"/>
        <v>1</v>
      </c>
      <c r="F2096">
        <f t="shared" si="165"/>
        <v>5.75</v>
      </c>
      <c r="G2096" s="12" t="str">
        <f t="shared" si="162"/>
        <v>Insufficient Data</v>
      </c>
      <c r="H2096" s="13" t="str">
        <f t="shared" si="163"/>
        <v>No Data</v>
      </c>
      <c r="I2096" s="10">
        <f>PasteData!G2099</f>
        <v>0</v>
      </c>
      <c r="J2096" s="10">
        <f>PasteData!H2099</f>
        <v>0</v>
      </c>
    </row>
    <row r="2097" spans="1:10" x14ac:dyDescent="0.3">
      <c r="A2097" s="10" t="str">
        <f>LEFT(PasteData!A2100,19)</f>
        <v/>
      </c>
      <c r="B2097" s="11" t="e">
        <f>IF(PasteData!$U$1="Eastern Daylight Time",View!A2097-(4/24),IF(OR(PasteData!$U$1="Eastern Standard Time",PasteData!$U$1="Central Daylight Time"),View!A2097-(5/24),IF(OR(PasteData!$U$1="Central Standard Time",PasteData!$U$1="Mountain Daylight Time"),View!A2097-(6/24),IF(OR(PasteData!$U$1="Mountain Standard Time",PasteData!$U$1="Pacific Daylight Time"),View!A2097-(7/24),IF(OR(PasteData!$U$1="Pacific Standard Time",PasteData!$U$1="Alaska Daylight Time"),View!A2097-(8/24),IF(PasteData!$U$1="Alaska Standard Time",View!A2097-(9/24),""))))))</f>
        <v>#VALUE!</v>
      </c>
      <c r="C2097" s="10">
        <f>PasteData!C2100</f>
        <v>0</v>
      </c>
      <c r="D2097" s="10">
        <f t="shared" si="161"/>
        <v>5.75</v>
      </c>
      <c r="E2097">
        <f t="shared" si="164"/>
        <v>1</v>
      </c>
      <c r="F2097">
        <f t="shared" si="165"/>
        <v>5.75</v>
      </c>
      <c r="G2097" s="12" t="str">
        <f t="shared" si="162"/>
        <v>Insufficient Data</v>
      </c>
      <c r="H2097" s="13" t="str">
        <f t="shared" si="163"/>
        <v>No Data</v>
      </c>
      <c r="I2097" s="10">
        <f>PasteData!G2100</f>
        <v>0</v>
      </c>
      <c r="J2097" s="10">
        <f>PasteData!H2100</f>
        <v>0</v>
      </c>
    </row>
    <row r="2098" spans="1:10" x14ac:dyDescent="0.3">
      <c r="A2098" s="10" t="str">
        <f>LEFT(PasteData!A2101,19)</f>
        <v/>
      </c>
      <c r="B2098" s="11" t="e">
        <f>IF(PasteData!$U$1="Eastern Daylight Time",View!A2098-(4/24),IF(OR(PasteData!$U$1="Eastern Standard Time",PasteData!$U$1="Central Daylight Time"),View!A2098-(5/24),IF(OR(PasteData!$U$1="Central Standard Time",PasteData!$U$1="Mountain Daylight Time"),View!A2098-(6/24),IF(OR(PasteData!$U$1="Mountain Standard Time",PasteData!$U$1="Pacific Daylight Time"),View!A2098-(7/24),IF(OR(PasteData!$U$1="Pacific Standard Time",PasteData!$U$1="Alaska Daylight Time"),View!A2098-(8/24),IF(PasteData!$U$1="Alaska Standard Time",View!A2098-(9/24),""))))))</f>
        <v>#VALUE!</v>
      </c>
      <c r="C2098" s="10">
        <f>PasteData!C2101</f>
        <v>0</v>
      </c>
      <c r="D2098" s="10">
        <f t="shared" si="161"/>
        <v>5.75</v>
      </c>
      <c r="E2098">
        <f t="shared" si="164"/>
        <v>1</v>
      </c>
      <c r="F2098">
        <f t="shared" si="165"/>
        <v>5.75</v>
      </c>
      <c r="G2098" s="12" t="str">
        <f t="shared" si="162"/>
        <v>Insufficient Data</v>
      </c>
      <c r="H2098" s="13" t="str">
        <f t="shared" si="163"/>
        <v>No Data</v>
      </c>
      <c r="I2098" s="10">
        <f>PasteData!G2101</f>
        <v>0</v>
      </c>
      <c r="J2098" s="10">
        <f>PasteData!H2101</f>
        <v>0</v>
      </c>
    </row>
    <row r="2099" spans="1:10" x14ac:dyDescent="0.3">
      <c r="A2099" s="10" t="str">
        <f>LEFT(PasteData!A2102,19)</f>
        <v/>
      </c>
      <c r="B2099" s="11" t="e">
        <f>IF(PasteData!$U$1="Eastern Daylight Time",View!A2099-(4/24),IF(OR(PasteData!$U$1="Eastern Standard Time",PasteData!$U$1="Central Daylight Time"),View!A2099-(5/24),IF(OR(PasteData!$U$1="Central Standard Time",PasteData!$U$1="Mountain Daylight Time"),View!A2099-(6/24),IF(OR(PasteData!$U$1="Mountain Standard Time",PasteData!$U$1="Pacific Daylight Time"),View!A2099-(7/24),IF(OR(PasteData!$U$1="Pacific Standard Time",PasteData!$U$1="Alaska Daylight Time"),View!A2099-(8/24),IF(PasteData!$U$1="Alaska Standard Time",View!A2099-(9/24),""))))))</f>
        <v>#VALUE!</v>
      </c>
      <c r="C2099" s="10">
        <f>PasteData!C2102</f>
        <v>0</v>
      </c>
      <c r="D2099" s="10">
        <f t="shared" si="161"/>
        <v>5.75</v>
      </c>
      <c r="E2099">
        <f t="shared" si="164"/>
        <v>1</v>
      </c>
      <c r="F2099">
        <f t="shared" si="165"/>
        <v>5.75</v>
      </c>
      <c r="G2099" s="12" t="str">
        <f t="shared" si="162"/>
        <v>Insufficient Data</v>
      </c>
      <c r="H2099" s="13" t="str">
        <f t="shared" si="163"/>
        <v>No Data</v>
      </c>
      <c r="I2099" s="10">
        <f>PasteData!G2102</f>
        <v>0</v>
      </c>
      <c r="J2099" s="10">
        <f>PasteData!H2102</f>
        <v>0</v>
      </c>
    </row>
    <row r="2100" spans="1:10" x14ac:dyDescent="0.3">
      <c r="A2100" s="10" t="str">
        <f>LEFT(PasteData!A2103,19)</f>
        <v/>
      </c>
      <c r="B2100" s="11" t="e">
        <f>IF(PasteData!$U$1="Eastern Daylight Time",View!A2100-(4/24),IF(OR(PasteData!$U$1="Eastern Standard Time",PasteData!$U$1="Central Daylight Time"),View!A2100-(5/24),IF(OR(PasteData!$U$1="Central Standard Time",PasteData!$U$1="Mountain Daylight Time"),View!A2100-(6/24),IF(OR(PasteData!$U$1="Mountain Standard Time",PasteData!$U$1="Pacific Daylight Time"),View!A2100-(7/24),IF(OR(PasteData!$U$1="Pacific Standard Time",PasteData!$U$1="Alaska Daylight Time"),View!A2100-(8/24),IF(PasteData!$U$1="Alaska Standard Time",View!A2100-(9/24),""))))))</f>
        <v>#VALUE!</v>
      </c>
      <c r="C2100" s="10">
        <f>PasteData!C2103</f>
        <v>0</v>
      </c>
      <c r="D2100" s="10">
        <f t="shared" si="161"/>
        <v>5.75</v>
      </c>
      <c r="E2100">
        <f t="shared" si="164"/>
        <v>1</v>
      </c>
      <c r="F2100">
        <f t="shared" si="165"/>
        <v>5.75</v>
      </c>
      <c r="G2100" s="12" t="str">
        <f t="shared" si="162"/>
        <v>Insufficient Data</v>
      </c>
      <c r="H2100" s="13" t="str">
        <f t="shared" si="163"/>
        <v>No Data</v>
      </c>
      <c r="I2100" s="10">
        <f>PasteData!G2103</f>
        <v>0</v>
      </c>
      <c r="J2100" s="10">
        <f>PasteData!H2103</f>
        <v>0</v>
      </c>
    </row>
    <row r="2101" spans="1:10" x14ac:dyDescent="0.3">
      <c r="A2101" s="10" t="str">
        <f>LEFT(PasteData!A2104,19)</f>
        <v/>
      </c>
      <c r="B2101" s="11" t="e">
        <f>IF(PasteData!$U$1="Eastern Daylight Time",View!A2101-(4/24),IF(OR(PasteData!$U$1="Eastern Standard Time",PasteData!$U$1="Central Daylight Time"),View!A2101-(5/24),IF(OR(PasteData!$U$1="Central Standard Time",PasteData!$U$1="Mountain Daylight Time"),View!A2101-(6/24),IF(OR(PasteData!$U$1="Mountain Standard Time",PasteData!$U$1="Pacific Daylight Time"),View!A2101-(7/24),IF(OR(PasteData!$U$1="Pacific Standard Time",PasteData!$U$1="Alaska Daylight Time"),View!A2101-(8/24),IF(PasteData!$U$1="Alaska Standard Time",View!A2101-(9/24),""))))))</f>
        <v>#VALUE!</v>
      </c>
      <c r="C2101" s="10">
        <f>PasteData!C2104</f>
        <v>0</v>
      </c>
      <c r="D2101" s="10">
        <f t="shared" si="161"/>
        <v>5.75</v>
      </c>
      <c r="E2101">
        <f t="shared" si="164"/>
        <v>1</v>
      </c>
      <c r="F2101">
        <f t="shared" si="165"/>
        <v>5.75</v>
      </c>
      <c r="G2101" s="12" t="str">
        <f t="shared" si="162"/>
        <v>Insufficient Data</v>
      </c>
      <c r="H2101" s="13" t="str">
        <f t="shared" si="163"/>
        <v>No Data</v>
      </c>
      <c r="I2101" s="10">
        <f>PasteData!G2104</f>
        <v>0</v>
      </c>
      <c r="J2101" s="10">
        <f>PasteData!H2104</f>
        <v>0</v>
      </c>
    </row>
    <row r="2102" spans="1:10" x14ac:dyDescent="0.3">
      <c r="A2102" s="10" t="str">
        <f>LEFT(PasteData!A2105,19)</f>
        <v/>
      </c>
      <c r="B2102" s="11" t="e">
        <f>IF(PasteData!$U$1="Eastern Daylight Time",View!A2102-(4/24),IF(OR(PasteData!$U$1="Eastern Standard Time",PasteData!$U$1="Central Daylight Time"),View!A2102-(5/24),IF(OR(PasteData!$U$1="Central Standard Time",PasteData!$U$1="Mountain Daylight Time"),View!A2102-(6/24),IF(OR(PasteData!$U$1="Mountain Standard Time",PasteData!$U$1="Pacific Daylight Time"),View!A2102-(7/24),IF(OR(PasteData!$U$1="Pacific Standard Time",PasteData!$U$1="Alaska Daylight Time"),View!A2102-(8/24),IF(PasteData!$U$1="Alaska Standard Time",View!A2102-(9/24),""))))))</f>
        <v>#VALUE!</v>
      </c>
      <c r="C2102" s="10">
        <f>PasteData!C2105</f>
        <v>0</v>
      </c>
      <c r="D2102" s="10">
        <f t="shared" si="161"/>
        <v>5.75</v>
      </c>
      <c r="E2102">
        <f t="shared" si="164"/>
        <v>1</v>
      </c>
      <c r="F2102">
        <f t="shared" si="165"/>
        <v>5.75</v>
      </c>
      <c r="G2102" s="12" t="str">
        <f t="shared" si="162"/>
        <v>Insufficient Data</v>
      </c>
      <c r="H2102" s="13" t="str">
        <f t="shared" si="163"/>
        <v>No Data</v>
      </c>
      <c r="I2102" s="10">
        <f>PasteData!G2105</f>
        <v>0</v>
      </c>
      <c r="J2102" s="10">
        <f>PasteData!H2105</f>
        <v>0</v>
      </c>
    </row>
    <row r="2103" spans="1:10" x14ac:dyDescent="0.3">
      <c r="A2103" s="10" t="str">
        <f>LEFT(PasteData!A2106,19)</f>
        <v/>
      </c>
      <c r="B2103" s="11" t="e">
        <f>IF(PasteData!$U$1="Eastern Daylight Time",View!A2103-(4/24),IF(OR(PasteData!$U$1="Eastern Standard Time",PasteData!$U$1="Central Daylight Time"),View!A2103-(5/24),IF(OR(PasteData!$U$1="Central Standard Time",PasteData!$U$1="Mountain Daylight Time"),View!A2103-(6/24),IF(OR(PasteData!$U$1="Mountain Standard Time",PasteData!$U$1="Pacific Daylight Time"),View!A2103-(7/24),IF(OR(PasteData!$U$1="Pacific Standard Time",PasteData!$U$1="Alaska Daylight Time"),View!A2103-(8/24),IF(PasteData!$U$1="Alaska Standard Time",View!A2103-(9/24),""))))))</f>
        <v>#VALUE!</v>
      </c>
      <c r="C2103" s="10">
        <f>PasteData!C2106</f>
        <v>0</v>
      </c>
      <c r="D2103" s="10">
        <f t="shared" si="161"/>
        <v>5.75</v>
      </c>
      <c r="E2103">
        <f t="shared" si="164"/>
        <v>1</v>
      </c>
      <c r="F2103">
        <f t="shared" si="165"/>
        <v>5.75</v>
      </c>
      <c r="G2103" s="12" t="str">
        <f t="shared" si="162"/>
        <v>Insufficient Data</v>
      </c>
      <c r="H2103" s="13" t="str">
        <f t="shared" si="163"/>
        <v>No Data</v>
      </c>
      <c r="I2103" s="10">
        <f>PasteData!G2106</f>
        <v>0</v>
      </c>
      <c r="J2103" s="10">
        <f>PasteData!H2106</f>
        <v>0</v>
      </c>
    </row>
    <row r="2104" spans="1:10" x14ac:dyDescent="0.3">
      <c r="A2104" s="10" t="str">
        <f>LEFT(PasteData!A2107,19)</f>
        <v/>
      </c>
      <c r="B2104" s="11" t="e">
        <f>IF(PasteData!$U$1="Eastern Daylight Time",View!A2104-(4/24),IF(OR(PasteData!$U$1="Eastern Standard Time",PasteData!$U$1="Central Daylight Time"),View!A2104-(5/24),IF(OR(PasteData!$U$1="Central Standard Time",PasteData!$U$1="Mountain Daylight Time"),View!A2104-(6/24),IF(OR(PasteData!$U$1="Mountain Standard Time",PasteData!$U$1="Pacific Daylight Time"),View!A2104-(7/24),IF(OR(PasteData!$U$1="Pacific Standard Time",PasteData!$U$1="Alaska Daylight Time"),View!A2104-(8/24),IF(PasteData!$U$1="Alaska Standard Time",View!A2104-(9/24),""))))))</f>
        <v>#VALUE!</v>
      </c>
      <c r="C2104" s="10">
        <f>PasteData!C2107</f>
        <v>0</v>
      </c>
      <c r="D2104" s="10">
        <f t="shared" si="161"/>
        <v>5.75</v>
      </c>
      <c r="E2104">
        <f t="shared" si="164"/>
        <v>1</v>
      </c>
      <c r="F2104">
        <f t="shared" si="165"/>
        <v>5.75</v>
      </c>
      <c r="G2104" s="12" t="str">
        <f t="shared" si="162"/>
        <v>Insufficient Data</v>
      </c>
      <c r="H2104" s="13" t="str">
        <f t="shared" si="163"/>
        <v>No Data</v>
      </c>
      <c r="I2104" s="10">
        <f>PasteData!G2107</f>
        <v>0</v>
      </c>
      <c r="J2104" s="10">
        <f>PasteData!H2107</f>
        <v>0</v>
      </c>
    </row>
    <row r="2105" spans="1:10" x14ac:dyDescent="0.3">
      <c r="A2105" s="10" t="str">
        <f>LEFT(PasteData!A2108,19)</f>
        <v/>
      </c>
      <c r="B2105" s="11" t="e">
        <f>IF(PasteData!$U$1="Eastern Daylight Time",View!A2105-(4/24),IF(OR(PasteData!$U$1="Eastern Standard Time",PasteData!$U$1="Central Daylight Time"),View!A2105-(5/24),IF(OR(PasteData!$U$1="Central Standard Time",PasteData!$U$1="Mountain Daylight Time"),View!A2105-(6/24),IF(OR(PasteData!$U$1="Mountain Standard Time",PasteData!$U$1="Pacific Daylight Time"),View!A2105-(7/24),IF(OR(PasteData!$U$1="Pacific Standard Time",PasteData!$U$1="Alaska Daylight Time"),View!A2105-(8/24),IF(PasteData!$U$1="Alaska Standard Time",View!A2105-(9/24),""))))))</f>
        <v>#VALUE!</v>
      </c>
      <c r="C2105" s="10">
        <f>PasteData!C2108</f>
        <v>0</v>
      </c>
      <c r="D2105" s="10">
        <f t="shared" si="161"/>
        <v>5.75</v>
      </c>
      <c r="E2105">
        <f t="shared" si="164"/>
        <v>1</v>
      </c>
      <c r="F2105">
        <f t="shared" si="165"/>
        <v>5.75</v>
      </c>
      <c r="G2105" s="12" t="str">
        <f t="shared" si="162"/>
        <v>Insufficient Data</v>
      </c>
      <c r="H2105" s="13" t="str">
        <f t="shared" si="163"/>
        <v>No Data</v>
      </c>
      <c r="I2105" s="10">
        <f>PasteData!G2108</f>
        <v>0</v>
      </c>
      <c r="J2105" s="10">
        <f>PasteData!H2108</f>
        <v>0</v>
      </c>
    </row>
    <row r="2106" spans="1:10" x14ac:dyDescent="0.3">
      <c r="A2106" s="10" t="str">
        <f>LEFT(PasteData!A2109,19)</f>
        <v/>
      </c>
      <c r="B2106" s="11" t="e">
        <f>IF(PasteData!$U$1="Eastern Daylight Time",View!A2106-(4/24),IF(OR(PasteData!$U$1="Eastern Standard Time",PasteData!$U$1="Central Daylight Time"),View!A2106-(5/24),IF(OR(PasteData!$U$1="Central Standard Time",PasteData!$U$1="Mountain Daylight Time"),View!A2106-(6/24),IF(OR(PasteData!$U$1="Mountain Standard Time",PasteData!$U$1="Pacific Daylight Time"),View!A2106-(7/24),IF(OR(PasteData!$U$1="Pacific Standard Time",PasteData!$U$1="Alaska Daylight Time"),View!A2106-(8/24),IF(PasteData!$U$1="Alaska Standard Time",View!A2106-(9/24),""))))))</f>
        <v>#VALUE!</v>
      </c>
      <c r="C2106" s="10">
        <f>PasteData!C2109</f>
        <v>0</v>
      </c>
      <c r="D2106" s="10">
        <f t="shared" si="161"/>
        <v>5.75</v>
      </c>
      <c r="E2106">
        <f t="shared" si="164"/>
        <v>1</v>
      </c>
      <c r="F2106">
        <f t="shared" si="165"/>
        <v>5.75</v>
      </c>
      <c r="G2106" s="12" t="str">
        <f t="shared" si="162"/>
        <v>Insufficient Data</v>
      </c>
      <c r="H2106" s="13" t="str">
        <f t="shared" si="163"/>
        <v>No Data</v>
      </c>
      <c r="I2106" s="10">
        <f>PasteData!G2109</f>
        <v>0</v>
      </c>
      <c r="J2106" s="10">
        <f>PasteData!H2109</f>
        <v>0</v>
      </c>
    </row>
    <row r="2107" spans="1:10" x14ac:dyDescent="0.3">
      <c r="A2107" s="10" t="str">
        <f>LEFT(PasteData!A2110,19)</f>
        <v/>
      </c>
      <c r="B2107" s="11" t="e">
        <f>IF(PasteData!$U$1="Eastern Daylight Time",View!A2107-(4/24),IF(OR(PasteData!$U$1="Eastern Standard Time",PasteData!$U$1="Central Daylight Time"),View!A2107-(5/24),IF(OR(PasteData!$U$1="Central Standard Time",PasteData!$U$1="Mountain Daylight Time"),View!A2107-(6/24),IF(OR(PasteData!$U$1="Mountain Standard Time",PasteData!$U$1="Pacific Daylight Time"),View!A2107-(7/24),IF(OR(PasteData!$U$1="Pacific Standard Time",PasteData!$U$1="Alaska Daylight Time"),View!A2107-(8/24),IF(PasteData!$U$1="Alaska Standard Time",View!A2107-(9/24),""))))))</f>
        <v>#VALUE!</v>
      </c>
      <c r="C2107" s="10">
        <f>PasteData!C2110</f>
        <v>0</v>
      </c>
      <c r="D2107" s="10">
        <f t="shared" si="161"/>
        <v>5.75</v>
      </c>
      <c r="E2107">
        <f t="shared" si="164"/>
        <v>1</v>
      </c>
      <c r="F2107">
        <f t="shared" si="165"/>
        <v>5.75</v>
      </c>
      <c r="G2107" s="12" t="str">
        <f t="shared" si="162"/>
        <v>Insufficient Data</v>
      </c>
      <c r="H2107" s="13" t="str">
        <f t="shared" si="163"/>
        <v>No Data</v>
      </c>
      <c r="I2107" s="10">
        <f>PasteData!G2110</f>
        <v>0</v>
      </c>
      <c r="J2107" s="10">
        <f>PasteData!H2110</f>
        <v>0</v>
      </c>
    </row>
    <row r="2108" spans="1:10" x14ac:dyDescent="0.3">
      <c r="A2108" s="10" t="str">
        <f>LEFT(PasteData!A2111,19)</f>
        <v/>
      </c>
      <c r="B2108" s="11" t="e">
        <f>IF(PasteData!$U$1="Eastern Daylight Time",View!A2108-(4/24),IF(OR(PasteData!$U$1="Eastern Standard Time",PasteData!$U$1="Central Daylight Time"),View!A2108-(5/24),IF(OR(PasteData!$U$1="Central Standard Time",PasteData!$U$1="Mountain Daylight Time"),View!A2108-(6/24),IF(OR(PasteData!$U$1="Mountain Standard Time",PasteData!$U$1="Pacific Daylight Time"),View!A2108-(7/24),IF(OR(PasteData!$U$1="Pacific Standard Time",PasteData!$U$1="Alaska Daylight Time"),View!A2108-(8/24),IF(PasteData!$U$1="Alaska Standard Time",View!A2108-(9/24),""))))))</f>
        <v>#VALUE!</v>
      </c>
      <c r="C2108" s="10">
        <f>PasteData!C2111</f>
        <v>0</v>
      </c>
      <c r="D2108" s="10">
        <f t="shared" si="161"/>
        <v>5.75</v>
      </c>
      <c r="E2108">
        <f t="shared" si="164"/>
        <v>1</v>
      </c>
      <c r="F2108">
        <f t="shared" si="165"/>
        <v>5.75</v>
      </c>
      <c r="G2108" s="12" t="str">
        <f t="shared" si="162"/>
        <v>Insufficient Data</v>
      </c>
      <c r="H2108" s="13" t="str">
        <f t="shared" si="163"/>
        <v>No Data</v>
      </c>
      <c r="I2108" s="10">
        <f>PasteData!G2111</f>
        <v>0</v>
      </c>
      <c r="J2108" s="10">
        <f>PasteData!H2111</f>
        <v>0</v>
      </c>
    </row>
    <row r="2109" spans="1:10" x14ac:dyDescent="0.3">
      <c r="A2109" s="10" t="str">
        <f>LEFT(PasteData!A2112,19)</f>
        <v/>
      </c>
      <c r="B2109" s="11" t="e">
        <f>IF(PasteData!$U$1="Eastern Daylight Time",View!A2109-(4/24),IF(OR(PasteData!$U$1="Eastern Standard Time",PasteData!$U$1="Central Daylight Time"),View!A2109-(5/24),IF(OR(PasteData!$U$1="Central Standard Time",PasteData!$U$1="Mountain Daylight Time"),View!A2109-(6/24),IF(OR(PasteData!$U$1="Mountain Standard Time",PasteData!$U$1="Pacific Daylight Time"),View!A2109-(7/24),IF(OR(PasteData!$U$1="Pacific Standard Time",PasteData!$U$1="Alaska Daylight Time"),View!A2109-(8/24),IF(PasteData!$U$1="Alaska Standard Time",View!A2109-(9/24),""))))))</f>
        <v>#VALUE!</v>
      </c>
      <c r="C2109" s="10">
        <f>PasteData!C2112</f>
        <v>0</v>
      </c>
      <c r="D2109" s="10">
        <f t="shared" si="161"/>
        <v>5.75</v>
      </c>
      <c r="E2109">
        <f t="shared" si="164"/>
        <v>1</v>
      </c>
      <c r="F2109">
        <f t="shared" si="165"/>
        <v>5.75</v>
      </c>
      <c r="G2109" s="12" t="str">
        <f t="shared" si="162"/>
        <v>Insufficient Data</v>
      </c>
      <c r="H2109" s="13" t="str">
        <f t="shared" si="163"/>
        <v>No Data</v>
      </c>
      <c r="I2109" s="10">
        <f>PasteData!G2112</f>
        <v>0</v>
      </c>
      <c r="J2109" s="10">
        <f>PasteData!H2112</f>
        <v>0</v>
      </c>
    </row>
    <row r="2110" spans="1:10" x14ac:dyDescent="0.3">
      <c r="A2110" s="10" t="str">
        <f>LEFT(PasteData!A2113,19)</f>
        <v/>
      </c>
      <c r="B2110" s="11" t="e">
        <f>IF(PasteData!$U$1="Eastern Daylight Time",View!A2110-(4/24),IF(OR(PasteData!$U$1="Eastern Standard Time",PasteData!$U$1="Central Daylight Time"),View!A2110-(5/24),IF(OR(PasteData!$U$1="Central Standard Time",PasteData!$U$1="Mountain Daylight Time"),View!A2110-(6/24),IF(OR(PasteData!$U$1="Mountain Standard Time",PasteData!$U$1="Pacific Daylight Time"),View!A2110-(7/24),IF(OR(PasteData!$U$1="Pacific Standard Time",PasteData!$U$1="Alaska Daylight Time"),View!A2110-(8/24),IF(PasteData!$U$1="Alaska Standard Time",View!A2110-(9/24),""))))))</f>
        <v>#VALUE!</v>
      </c>
      <c r="C2110" s="10">
        <f>PasteData!C2113</f>
        <v>0</v>
      </c>
      <c r="D2110" s="10">
        <f t="shared" si="161"/>
        <v>5.75</v>
      </c>
      <c r="E2110">
        <f t="shared" si="164"/>
        <v>1</v>
      </c>
      <c r="F2110">
        <f t="shared" si="165"/>
        <v>5.75</v>
      </c>
      <c r="G2110" s="12" t="str">
        <f t="shared" si="162"/>
        <v>Insufficient Data</v>
      </c>
      <c r="H2110" s="13" t="str">
        <f t="shared" si="163"/>
        <v>No Data</v>
      </c>
      <c r="I2110" s="10">
        <f>PasteData!G2113</f>
        <v>0</v>
      </c>
      <c r="J2110" s="10">
        <f>PasteData!H2113</f>
        <v>0</v>
      </c>
    </row>
    <row r="2111" spans="1:10" x14ac:dyDescent="0.3">
      <c r="A2111" s="10" t="str">
        <f>LEFT(PasteData!A2114,19)</f>
        <v/>
      </c>
      <c r="B2111" s="11" t="e">
        <f>IF(PasteData!$U$1="Eastern Daylight Time",View!A2111-(4/24),IF(OR(PasteData!$U$1="Eastern Standard Time",PasteData!$U$1="Central Daylight Time"),View!A2111-(5/24),IF(OR(PasteData!$U$1="Central Standard Time",PasteData!$U$1="Mountain Daylight Time"),View!A2111-(6/24),IF(OR(PasteData!$U$1="Mountain Standard Time",PasteData!$U$1="Pacific Daylight Time"),View!A2111-(7/24),IF(OR(PasteData!$U$1="Pacific Standard Time",PasteData!$U$1="Alaska Daylight Time"),View!A2111-(8/24),IF(PasteData!$U$1="Alaska Standard Time",View!A2111-(9/24),""))))))</f>
        <v>#VALUE!</v>
      </c>
      <c r="C2111" s="10">
        <f>PasteData!C2114</f>
        <v>0</v>
      </c>
      <c r="D2111" s="10">
        <f t="shared" si="161"/>
        <v>5.75</v>
      </c>
      <c r="E2111">
        <f t="shared" si="164"/>
        <v>1</v>
      </c>
      <c r="F2111">
        <f t="shared" si="165"/>
        <v>5.75</v>
      </c>
      <c r="G2111" s="12" t="str">
        <f t="shared" si="162"/>
        <v>Insufficient Data</v>
      </c>
      <c r="H2111" s="13" t="str">
        <f t="shared" si="163"/>
        <v>No Data</v>
      </c>
      <c r="I2111" s="10">
        <f>PasteData!G2114</f>
        <v>0</v>
      </c>
      <c r="J2111" s="10">
        <f>PasteData!H2114</f>
        <v>0</v>
      </c>
    </row>
    <row r="2112" spans="1:10" x14ac:dyDescent="0.3">
      <c r="A2112" s="10" t="str">
        <f>LEFT(PasteData!A2115,19)</f>
        <v/>
      </c>
      <c r="B2112" s="11" t="e">
        <f>IF(PasteData!$U$1="Eastern Daylight Time",View!A2112-(4/24),IF(OR(PasteData!$U$1="Eastern Standard Time",PasteData!$U$1="Central Daylight Time"),View!A2112-(5/24),IF(OR(PasteData!$U$1="Central Standard Time",PasteData!$U$1="Mountain Daylight Time"),View!A2112-(6/24),IF(OR(PasteData!$U$1="Mountain Standard Time",PasteData!$U$1="Pacific Daylight Time"),View!A2112-(7/24),IF(OR(PasteData!$U$1="Pacific Standard Time",PasteData!$U$1="Alaska Daylight Time"),View!A2112-(8/24),IF(PasteData!$U$1="Alaska Standard Time",View!A2112-(9/24),""))))))</f>
        <v>#VALUE!</v>
      </c>
      <c r="C2112" s="10">
        <f>PasteData!C2115</f>
        <v>0</v>
      </c>
      <c r="D2112" s="10">
        <f t="shared" si="161"/>
        <v>5.75</v>
      </c>
      <c r="E2112">
        <f t="shared" si="164"/>
        <v>1</v>
      </c>
      <c r="F2112">
        <f t="shared" si="165"/>
        <v>5.75</v>
      </c>
      <c r="G2112" s="12" t="str">
        <f t="shared" si="162"/>
        <v>Insufficient Data</v>
      </c>
      <c r="H2112" s="13" t="str">
        <f t="shared" si="163"/>
        <v>No Data</v>
      </c>
      <c r="I2112" s="10">
        <f>PasteData!G2115</f>
        <v>0</v>
      </c>
      <c r="J2112" s="10">
        <f>PasteData!H2115</f>
        <v>0</v>
      </c>
    </row>
    <row r="2113" spans="1:10" x14ac:dyDescent="0.3">
      <c r="A2113" s="10" t="str">
        <f>LEFT(PasteData!A2116,19)</f>
        <v/>
      </c>
      <c r="B2113" s="11" t="e">
        <f>IF(PasteData!$U$1="Eastern Daylight Time",View!A2113-(4/24),IF(OR(PasteData!$U$1="Eastern Standard Time",PasteData!$U$1="Central Daylight Time"),View!A2113-(5/24),IF(OR(PasteData!$U$1="Central Standard Time",PasteData!$U$1="Mountain Daylight Time"),View!A2113-(6/24),IF(OR(PasteData!$U$1="Mountain Standard Time",PasteData!$U$1="Pacific Daylight Time"),View!A2113-(7/24),IF(OR(PasteData!$U$1="Pacific Standard Time",PasteData!$U$1="Alaska Daylight Time"),View!A2113-(8/24),IF(PasteData!$U$1="Alaska Standard Time",View!A2113-(9/24),""))))))</f>
        <v>#VALUE!</v>
      </c>
      <c r="C2113" s="10">
        <f>PasteData!C2116</f>
        <v>0</v>
      </c>
      <c r="D2113" s="10">
        <f t="shared" si="161"/>
        <v>5.75</v>
      </c>
      <c r="E2113">
        <f t="shared" si="164"/>
        <v>1</v>
      </c>
      <c r="F2113">
        <f t="shared" si="165"/>
        <v>5.75</v>
      </c>
      <c r="G2113" s="12" t="str">
        <f t="shared" si="162"/>
        <v>Insufficient Data</v>
      </c>
      <c r="H2113" s="13" t="str">
        <f t="shared" si="163"/>
        <v>No Data</v>
      </c>
      <c r="I2113" s="10">
        <f>PasteData!G2116</f>
        <v>0</v>
      </c>
      <c r="J2113" s="10">
        <f>PasteData!H2116</f>
        <v>0</v>
      </c>
    </row>
    <row r="2114" spans="1:10" x14ac:dyDescent="0.3">
      <c r="A2114" s="10" t="str">
        <f>LEFT(PasteData!A2117,19)</f>
        <v/>
      </c>
      <c r="B2114" s="11" t="e">
        <f>IF(PasteData!$U$1="Eastern Daylight Time",View!A2114-(4/24),IF(OR(PasteData!$U$1="Eastern Standard Time",PasteData!$U$1="Central Daylight Time"),View!A2114-(5/24),IF(OR(PasteData!$U$1="Central Standard Time",PasteData!$U$1="Mountain Daylight Time"),View!A2114-(6/24),IF(OR(PasteData!$U$1="Mountain Standard Time",PasteData!$U$1="Pacific Daylight Time"),View!A2114-(7/24),IF(OR(PasteData!$U$1="Pacific Standard Time",PasteData!$U$1="Alaska Daylight Time"),View!A2114-(8/24),IF(PasteData!$U$1="Alaska Standard Time",View!A2114-(9/24),""))))))</f>
        <v>#VALUE!</v>
      </c>
      <c r="C2114" s="10">
        <f>PasteData!C2117</f>
        <v>0</v>
      </c>
      <c r="D2114" s="10">
        <f t="shared" ref="D2114:D2161" si="166">IF(C2114&lt;=343,0.52*C2114-0.086*J2114+5.75,(0.46*C2114)+(0.000393*(C2114)^2)+2.97)</f>
        <v>5.75</v>
      </c>
      <c r="E2114">
        <f t="shared" si="164"/>
        <v>1</v>
      </c>
      <c r="F2114">
        <f t="shared" si="165"/>
        <v>5.75</v>
      </c>
      <c r="G2114" s="12" t="str">
        <f t="shared" si="162"/>
        <v>Insufficient Data</v>
      </c>
      <c r="H2114" s="13" t="str">
        <f t="shared" si="163"/>
        <v>No Data</v>
      </c>
      <c r="I2114" s="10">
        <f>PasteData!G2117</f>
        <v>0</v>
      </c>
      <c r="J2114" s="10">
        <f>PasteData!H2117</f>
        <v>0</v>
      </c>
    </row>
    <row r="2115" spans="1:10" x14ac:dyDescent="0.3">
      <c r="A2115" s="10" t="str">
        <f>LEFT(PasteData!A2118,19)</f>
        <v/>
      </c>
      <c r="B2115" s="11" t="e">
        <f>IF(PasteData!$U$1="Eastern Daylight Time",View!A2115-(4/24),IF(OR(PasteData!$U$1="Eastern Standard Time",PasteData!$U$1="Central Daylight Time"),View!A2115-(5/24),IF(OR(PasteData!$U$1="Central Standard Time",PasteData!$U$1="Mountain Daylight Time"),View!A2115-(6/24),IF(OR(PasteData!$U$1="Mountain Standard Time",PasteData!$U$1="Pacific Daylight Time"),View!A2115-(7/24),IF(OR(PasteData!$U$1="Pacific Standard Time",PasteData!$U$1="Alaska Daylight Time"),View!A2115-(8/24),IF(PasteData!$U$1="Alaska Standard Time",View!A2115-(9/24),""))))))</f>
        <v>#VALUE!</v>
      </c>
      <c r="C2115" s="10">
        <f>PasteData!C2118</f>
        <v>0</v>
      </c>
      <c r="D2115" s="10">
        <f t="shared" si="166"/>
        <v>5.75</v>
      </c>
      <c r="E2115">
        <f t="shared" si="164"/>
        <v>1</v>
      </c>
      <c r="F2115">
        <f t="shared" si="165"/>
        <v>5.75</v>
      </c>
      <c r="G2115" s="12" t="str">
        <f t="shared" ref="G2115:G2161" si="167">IF(COUNTBLANK(A2115:A2126)&gt;=12,"Insufficient Data",ROUND(IF(AND(TRUNC(F2115,1)&gt;=0,TRUNC(F2115,1)&lt;=12),(50/12)*TRUNC(F2115,1),IF(AND(TRUNC(F2115,1)&gt;=12.1,TRUNC(F2115,1)&lt;=35.4),(49/23.3)*(TRUNC(F2115,1)-12.1)+51,IF(AND(TRUNC(F2115,1)&gt;=35.5,TRUNC(F2115,1)&lt;=55.4),(49/19.9)*(TRUNC(F2115,1)-35.5)+101,IF(AND(TRUNC(F2115,1)&gt;=55.5,TRUNC(F2115,1)&lt;=150.4),(49/94.9)*(TRUNC(F2115,1)-55.5)+151,IF(AND(TRUNC(F2115,1)&gt;=150.5,TRUNC(F2115,1)&lt;=250.4),(99/99.9)*(TRUNC(F2115,1)-150.5)+201,IF(AND(TRUNC(F2115,1)&gt;=250.5,TRUNC(F2115,1)&lt;=350.4),(99/99.9)*(TRUNC(F2115,1)-250.5)+301,IF(TRUNC(F2115,1)&gt;=350.5,(99/149.9)*(TRUNC(F2115,1)-350.5)+401,"No Data"))))))),0))</f>
        <v>Insufficient Data</v>
      </c>
      <c r="H2115" s="13" t="str">
        <f t="shared" ref="H2115:H2161" si="168">IF(ISNUMBER(G2115),IF(AND(G2115&gt;=0,G2115&lt;=50),"Good",IF(AND(G2115&gt;=50,G2115&lt;=100),"Moderate",IF(AND(G2115&gt;=101,G2115&lt;=150),"Unhealthy for Sensitive Groups",IF(AND(G2115&gt;=151,G2115&lt;=200),"Unhealthy",IF(AND(G2115&gt;=201,G2115&lt;=300),"Very Unhealthy",IF(AND(G2115&gt;=301,G2115&lt;=500),"Hazardous",IF(G2115&gt;500,"Beyond the AQI","No Data"))))))),"No Data")</f>
        <v>No Data</v>
      </c>
      <c r="I2115" s="10">
        <f>PasteData!G2118</f>
        <v>0</v>
      </c>
      <c r="J2115" s="10">
        <f>PasteData!H2118</f>
        <v>0</v>
      </c>
    </row>
    <row r="2116" spans="1:10" x14ac:dyDescent="0.3">
      <c r="A2116" s="10" t="str">
        <f>LEFT(PasteData!A2119,19)</f>
        <v/>
      </c>
      <c r="B2116" s="11" t="e">
        <f>IF(PasteData!$U$1="Eastern Daylight Time",View!A2116-(4/24),IF(OR(PasteData!$U$1="Eastern Standard Time",PasteData!$U$1="Central Daylight Time"),View!A2116-(5/24),IF(OR(PasteData!$U$1="Central Standard Time",PasteData!$U$1="Mountain Daylight Time"),View!A2116-(6/24),IF(OR(PasteData!$U$1="Mountain Standard Time",PasteData!$U$1="Pacific Daylight Time"),View!A2116-(7/24),IF(OR(PasteData!$U$1="Pacific Standard Time",PasteData!$U$1="Alaska Daylight Time"),View!A2116-(8/24),IF(PasteData!$U$1="Alaska Standard Time",View!A2116-(9/24),""))))))</f>
        <v>#VALUE!</v>
      </c>
      <c r="C2116" s="10">
        <f>PasteData!C2119</f>
        <v>0</v>
      </c>
      <c r="D2116" s="10">
        <f t="shared" si="166"/>
        <v>5.75</v>
      </c>
      <c r="E2116">
        <f t="shared" si="164"/>
        <v>1</v>
      </c>
      <c r="F2116">
        <f t="shared" si="165"/>
        <v>5.75</v>
      </c>
      <c r="G2116" s="12" t="str">
        <f t="shared" si="167"/>
        <v>Insufficient Data</v>
      </c>
      <c r="H2116" s="13" t="str">
        <f t="shared" si="168"/>
        <v>No Data</v>
      </c>
      <c r="I2116" s="10">
        <f>PasteData!G2119</f>
        <v>0</v>
      </c>
      <c r="J2116" s="10">
        <f>PasteData!H2119</f>
        <v>0</v>
      </c>
    </row>
    <row r="2117" spans="1:10" x14ac:dyDescent="0.3">
      <c r="A2117" s="10" t="str">
        <f>LEFT(PasteData!A2120,19)</f>
        <v/>
      </c>
      <c r="B2117" s="11" t="e">
        <f>IF(PasteData!$U$1="Eastern Daylight Time",View!A2117-(4/24),IF(OR(PasteData!$U$1="Eastern Standard Time",PasteData!$U$1="Central Daylight Time"),View!A2117-(5/24),IF(OR(PasteData!$U$1="Central Standard Time",PasteData!$U$1="Mountain Daylight Time"),View!A2117-(6/24),IF(OR(PasteData!$U$1="Mountain Standard Time",PasteData!$U$1="Pacific Daylight Time"),View!A2117-(7/24),IF(OR(PasteData!$U$1="Pacific Standard Time",PasteData!$U$1="Alaska Daylight Time"),View!A2117-(8/24),IF(PasteData!$U$1="Alaska Standard Time",View!A2117-(9/24),""))))))</f>
        <v>#VALUE!</v>
      </c>
      <c r="C2117" s="10">
        <f>PasteData!C2120</f>
        <v>0</v>
      </c>
      <c r="D2117" s="10">
        <f t="shared" si="166"/>
        <v>5.75</v>
      </c>
      <c r="E2117">
        <f t="shared" si="164"/>
        <v>1</v>
      </c>
      <c r="F2117">
        <f t="shared" si="165"/>
        <v>5.75</v>
      </c>
      <c r="G2117" s="12" t="str">
        <f t="shared" si="167"/>
        <v>Insufficient Data</v>
      </c>
      <c r="H2117" s="13" t="str">
        <f t="shared" si="168"/>
        <v>No Data</v>
      </c>
      <c r="I2117" s="10">
        <f>PasteData!G2120</f>
        <v>0</v>
      </c>
      <c r="J2117" s="10">
        <f>PasteData!H2120</f>
        <v>0</v>
      </c>
    </row>
    <row r="2118" spans="1:10" x14ac:dyDescent="0.3">
      <c r="A2118" s="10" t="str">
        <f>LEFT(PasteData!A2121,19)</f>
        <v/>
      </c>
      <c r="B2118" s="11" t="e">
        <f>IF(PasteData!$U$1="Eastern Daylight Time",View!A2118-(4/24),IF(OR(PasteData!$U$1="Eastern Standard Time",PasteData!$U$1="Central Daylight Time"),View!A2118-(5/24),IF(OR(PasteData!$U$1="Central Standard Time",PasteData!$U$1="Mountain Daylight Time"),View!A2118-(6/24),IF(OR(PasteData!$U$1="Mountain Standard Time",PasteData!$U$1="Pacific Daylight Time"),View!A2118-(7/24),IF(OR(PasteData!$U$1="Pacific Standard Time",PasteData!$U$1="Alaska Daylight Time"),View!A2118-(8/24),IF(PasteData!$U$1="Alaska Standard Time",View!A2118-(9/24),""))))))</f>
        <v>#VALUE!</v>
      </c>
      <c r="C2118" s="10">
        <f>PasteData!C2121</f>
        <v>0</v>
      </c>
      <c r="D2118" s="10">
        <f t="shared" si="166"/>
        <v>5.75</v>
      </c>
      <c r="E2118">
        <f t="shared" si="164"/>
        <v>1</v>
      </c>
      <c r="F2118">
        <f t="shared" si="165"/>
        <v>5.75</v>
      </c>
      <c r="G2118" s="12" t="str">
        <f t="shared" si="167"/>
        <v>Insufficient Data</v>
      </c>
      <c r="H2118" s="13" t="str">
        <f t="shared" si="168"/>
        <v>No Data</v>
      </c>
      <c r="I2118" s="10">
        <f>PasteData!G2121</f>
        <v>0</v>
      </c>
      <c r="J2118" s="10">
        <f>PasteData!H2121</f>
        <v>0</v>
      </c>
    </row>
    <row r="2119" spans="1:10" x14ac:dyDescent="0.3">
      <c r="A2119" s="10" t="str">
        <f>LEFT(PasteData!A2122,19)</f>
        <v/>
      </c>
      <c r="B2119" s="11" t="e">
        <f>IF(PasteData!$U$1="Eastern Daylight Time",View!A2119-(4/24),IF(OR(PasteData!$U$1="Eastern Standard Time",PasteData!$U$1="Central Daylight Time"),View!A2119-(5/24),IF(OR(PasteData!$U$1="Central Standard Time",PasteData!$U$1="Mountain Daylight Time"),View!A2119-(6/24),IF(OR(PasteData!$U$1="Mountain Standard Time",PasteData!$U$1="Pacific Daylight Time"),View!A2119-(7/24),IF(OR(PasteData!$U$1="Pacific Standard Time",PasteData!$U$1="Alaska Daylight Time"),View!A2119-(8/24),IF(PasteData!$U$1="Alaska Standard Time",View!A2119-(9/24),""))))))</f>
        <v>#VALUE!</v>
      </c>
      <c r="C2119" s="10">
        <f>PasteData!C2122</f>
        <v>0</v>
      </c>
      <c r="D2119" s="10">
        <f t="shared" si="166"/>
        <v>5.75</v>
      </c>
      <c r="E2119">
        <f t="shared" si="164"/>
        <v>1</v>
      </c>
      <c r="F2119">
        <f t="shared" si="165"/>
        <v>5.75</v>
      </c>
      <c r="G2119" s="12" t="str">
        <f t="shared" si="167"/>
        <v>Insufficient Data</v>
      </c>
      <c r="H2119" s="13" t="str">
        <f t="shared" si="168"/>
        <v>No Data</v>
      </c>
      <c r="I2119" s="10">
        <f>PasteData!G2122</f>
        <v>0</v>
      </c>
      <c r="J2119" s="10">
        <f>PasteData!H2122</f>
        <v>0</v>
      </c>
    </row>
    <row r="2120" spans="1:10" x14ac:dyDescent="0.3">
      <c r="A2120" s="10" t="str">
        <f>LEFT(PasteData!A2123,19)</f>
        <v/>
      </c>
      <c r="B2120" s="11" t="e">
        <f>IF(PasteData!$U$1="Eastern Daylight Time",View!A2120-(4/24),IF(OR(PasteData!$U$1="Eastern Standard Time",PasteData!$U$1="Central Daylight Time"),View!A2120-(5/24),IF(OR(PasteData!$U$1="Central Standard Time",PasteData!$U$1="Mountain Daylight Time"),View!A2120-(6/24),IF(OR(PasteData!$U$1="Mountain Standard Time",PasteData!$U$1="Pacific Daylight Time"),View!A2120-(7/24),IF(OR(PasteData!$U$1="Pacific Standard Time",PasteData!$U$1="Alaska Daylight Time"),View!A2120-(8/24),IF(PasteData!$U$1="Alaska Standard Time",View!A2120-(9/24),""))))))</f>
        <v>#VALUE!</v>
      </c>
      <c r="C2120" s="10">
        <f>PasteData!C2123</f>
        <v>0</v>
      </c>
      <c r="D2120" s="10">
        <f t="shared" si="166"/>
        <v>5.75</v>
      </c>
      <c r="E2120">
        <f t="shared" si="164"/>
        <v>1</v>
      </c>
      <c r="F2120">
        <f t="shared" si="165"/>
        <v>5.75</v>
      </c>
      <c r="G2120" s="12" t="str">
        <f t="shared" si="167"/>
        <v>Insufficient Data</v>
      </c>
      <c r="H2120" s="13" t="str">
        <f t="shared" si="168"/>
        <v>No Data</v>
      </c>
      <c r="I2120" s="10">
        <f>PasteData!G2123</f>
        <v>0</v>
      </c>
      <c r="J2120" s="10">
        <f>PasteData!H2123</f>
        <v>0</v>
      </c>
    </row>
    <row r="2121" spans="1:10" x14ac:dyDescent="0.3">
      <c r="A2121" s="10" t="str">
        <f>LEFT(PasteData!A2124,19)</f>
        <v/>
      </c>
      <c r="B2121" s="11" t="e">
        <f>IF(PasteData!$U$1="Eastern Daylight Time",View!A2121-(4/24),IF(OR(PasteData!$U$1="Eastern Standard Time",PasteData!$U$1="Central Daylight Time"),View!A2121-(5/24),IF(OR(PasteData!$U$1="Central Standard Time",PasteData!$U$1="Mountain Daylight Time"),View!A2121-(6/24),IF(OR(PasteData!$U$1="Mountain Standard Time",PasteData!$U$1="Pacific Daylight Time"),View!A2121-(7/24),IF(OR(PasteData!$U$1="Pacific Standard Time",PasteData!$U$1="Alaska Daylight Time"),View!A2121-(8/24),IF(PasteData!$U$1="Alaska Standard Time",View!A2121-(9/24),""))))))</f>
        <v>#VALUE!</v>
      </c>
      <c r="C2121" s="10">
        <f>PasteData!C2124</f>
        <v>0</v>
      </c>
      <c r="D2121" s="10">
        <f t="shared" si="166"/>
        <v>5.75</v>
      </c>
      <c r="E2121">
        <f t="shared" si="164"/>
        <v>1</v>
      </c>
      <c r="F2121">
        <f t="shared" si="165"/>
        <v>5.75</v>
      </c>
      <c r="G2121" s="12" t="str">
        <f t="shared" si="167"/>
        <v>Insufficient Data</v>
      </c>
      <c r="H2121" s="13" t="str">
        <f t="shared" si="168"/>
        <v>No Data</v>
      </c>
      <c r="I2121" s="10">
        <f>PasteData!G2124</f>
        <v>0</v>
      </c>
      <c r="J2121" s="10">
        <f>PasteData!H2124</f>
        <v>0</v>
      </c>
    </row>
    <row r="2122" spans="1:10" x14ac:dyDescent="0.3">
      <c r="A2122" s="10" t="str">
        <f>LEFT(PasteData!A2125,19)</f>
        <v/>
      </c>
      <c r="B2122" s="11" t="e">
        <f>IF(PasteData!$U$1="Eastern Daylight Time",View!A2122-(4/24),IF(OR(PasteData!$U$1="Eastern Standard Time",PasteData!$U$1="Central Daylight Time"),View!A2122-(5/24),IF(OR(PasteData!$U$1="Central Standard Time",PasteData!$U$1="Mountain Daylight Time"),View!A2122-(6/24),IF(OR(PasteData!$U$1="Mountain Standard Time",PasteData!$U$1="Pacific Daylight Time"),View!A2122-(7/24),IF(OR(PasteData!$U$1="Pacific Standard Time",PasteData!$U$1="Alaska Daylight Time"),View!A2122-(8/24),IF(PasteData!$U$1="Alaska Standard Time",View!A2122-(9/24),""))))))</f>
        <v>#VALUE!</v>
      </c>
      <c r="C2122" s="10">
        <f>PasteData!C2125</f>
        <v>0</v>
      </c>
      <c r="D2122" s="10">
        <f t="shared" si="166"/>
        <v>5.75</v>
      </c>
      <c r="E2122">
        <f t="shared" si="164"/>
        <v>1</v>
      </c>
      <c r="F2122">
        <f t="shared" si="165"/>
        <v>5.75</v>
      </c>
      <c r="G2122" s="12" t="str">
        <f t="shared" si="167"/>
        <v>Insufficient Data</v>
      </c>
      <c r="H2122" s="13" t="str">
        <f t="shared" si="168"/>
        <v>No Data</v>
      </c>
      <c r="I2122" s="10">
        <f>PasteData!G2125</f>
        <v>0</v>
      </c>
      <c r="J2122" s="10">
        <f>PasteData!H2125</f>
        <v>0</v>
      </c>
    </row>
    <row r="2123" spans="1:10" x14ac:dyDescent="0.3">
      <c r="A2123" s="10" t="str">
        <f>LEFT(PasteData!A2126,19)</f>
        <v/>
      </c>
      <c r="B2123" s="11" t="e">
        <f>IF(PasteData!$U$1="Eastern Daylight Time",View!A2123-(4/24),IF(OR(PasteData!$U$1="Eastern Standard Time",PasteData!$U$1="Central Daylight Time"),View!A2123-(5/24),IF(OR(PasteData!$U$1="Central Standard Time",PasteData!$U$1="Mountain Daylight Time"),View!A2123-(6/24),IF(OR(PasteData!$U$1="Mountain Standard Time",PasteData!$U$1="Pacific Daylight Time"),View!A2123-(7/24),IF(OR(PasteData!$U$1="Pacific Standard Time",PasteData!$U$1="Alaska Daylight Time"),View!A2123-(8/24),IF(PasteData!$U$1="Alaska Standard Time",View!A2123-(9/24),""))))))</f>
        <v>#VALUE!</v>
      </c>
      <c r="C2123" s="10">
        <f>PasteData!C2126</f>
        <v>0</v>
      </c>
      <c r="D2123" s="10">
        <f t="shared" si="166"/>
        <v>5.75</v>
      </c>
      <c r="E2123">
        <f t="shared" si="164"/>
        <v>1</v>
      </c>
      <c r="F2123">
        <f t="shared" si="165"/>
        <v>5.75</v>
      </c>
      <c r="G2123" s="12" t="str">
        <f t="shared" si="167"/>
        <v>Insufficient Data</v>
      </c>
      <c r="H2123" s="13" t="str">
        <f t="shared" si="168"/>
        <v>No Data</v>
      </c>
      <c r="I2123" s="10">
        <f>PasteData!G2126</f>
        <v>0</v>
      </c>
      <c r="J2123" s="10">
        <f>PasteData!H2126</f>
        <v>0</v>
      </c>
    </row>
    <row r="2124" spans="1:10" x14ac:dyDescent="0.3">
      <c r="A2124" s="10" t="str">
        <f>LEFT(PasteData!A2127,19)</f>
        <v/>
      </c>
      <c r="B2124" s="11" t="e">
        <f>IF(PasteData!$U$1="Eastern Daylight Time",View!A2124-(4/24),IF(OR(PasteData!$U$1="Eastern Standard Time",PasteData!$U$1="Central Daylight Time"),View!A2124-(5/24),IF(OR(PasteData!$U$1="Central Standard Time",PasteData!$U$1="Mountain Daylight Time"),View!A2124-(6/24),IF(OR(PasteData!$U$1="Mountain Standard Time",PasteData!$U$1="Pacific Daylight Time"),View!A2124-(7/24),IF(OR(PasteData!$U$1="Pacific Standard Time",PasteData!$U$1="Alaska Daylight Time"),View!A2124-(8/24),IF(PasteData!$U$1="Alaska Standard Time",View!A2124-(9/24),""))))))</f>
        <v>#VALUE!</v>
      </c>
      <c r="C2124" s="10">
        <f>PasteData!C2127</f>
        <v>0</v>
      </c>
      <c r="D2124" s="10">
        <f t="shared" si="166"/>
        <v>5.75</v>
      </c>
      <c r="E2124">
        <f t="shared" si="164"/>
        <v>1</v>
      </c>
      <c r="F2124">
        <f t="shared" si="165"/>
        <v>5.75</v>
      </c>
      <c r="G2124" s="12" t="str">
        <f t="shared" si="167"/>
        <v>Insufficient Data</v>
      </c>
      <c r="H2124" s="13" t="str">
        <f t="shared" si="168"/>
        <v>No Data</v>
      </c>
      <c r="I2124" s="10">
        <f>PasteData!G2127</f>
        <v>0</v>
      </c>
      <c r="J2124" s="10">
        <f>PasteData!H2127</f>
        <v>0</v>
      </c>
    </row>
    <row r="2125" spans="1:10" x14ac:dyDescent="0.3">
      <c r="A2125" s="10" t="str">
        <f>LEFT(PasteData!A2128,19)</f>
        <v/>
      </c>
      <c r="B2125" s="11" t="e">
        <f>IF(PasteData!$U$1="Eastern Daylight Time",View!A2125-(4/24),IF(OR(PasteData!$U$1="Eastern Standard Time",PasteData!$U$1="Central Daylight Time"),View!A2125-(5/24),IF(OR(PasteData!$U$1="Central Standard Time",PasteData!$U$1="Mountain Daylight Time"),View!A2125-(6/24),IF(OR(PasteData!$U$1="Mountain Standard Time",PasteData!$U$1="Pacific Daylight Time"),View!A2125-(7/24),IF(OR(PasteData!$U$1="Pacific Standard Time",PasteData!$U$1="Alaska Daylight Time"),View!A2125-(8/24),IF(PasteData!$U$1="Alaska Standard Time",View!A2125-(9/24),""))))))</f>
        <v>#VALUE!</v>
      </c>
      <c r="C2125" s="10">
        <f>PasteData!C2128</f>
        <v>0</v>
      </c>
      <c r="D2125" s="10">
        <f t="shared" si="166"/>
        <v>5.75</v>
      </c>
      <c r="E2125">
        <f t="shared" si="164"/>
        <v>1</v>
      </c>
      <c r="F2125">
        <f t="shared" si="165"/>
        <v>5.75</v>
      </c>
      <c r="G2125" s="12" t="str">
        <f t="shared" si="167"/>
        <v>Insufficient Data</v>
      </c>
      <c r="H2125" s="13" t="str">
        <f t="shared" si="168"/>
        <v>No Data</v>
      </c>
      <c r="I2125" s="10">
        <f>PasteData!G2128</f>
        <v>0</v>
      </c>
      <c r="J2125" s="10">
        <f>PasteData!H2128</f>
        <v>0</v>
      </c>
    </row>
    <row r="2126" spans="1:10" x14ac:dyDescent="0.3">
      <c r="A2126" s="10" t="str">
        <f>LEFT(PasteData!A2129,19)</f>
        <v/>
      </c>
      <c r="B2126" s="11" t="e">
        <f>IF(PasteData!$U$1="Eastern Daylight Time",View!A2126-(4/24),IF(OR(PasteData!$U$1="Eastern Standard Time",PasteData!$U$1="Central Daylight Time"),View!A2126-(5/24),IF(OR(PasteData!$U$1="Central Standard Time",PasteData!$U$1="Mountain Daylight Time"),View!A2126-(6/24),IF(OR(PasteData!$U$1="Mountain Standard Time",PasteData!$U$1="Pacific Daylight Time"),View!A2126-(7/24),IF(OR(PasteData!$U$1="Pacific Standard Time",PasteData!$U$1="Alaska Daylight Time"),View!A2126-(8/24),IF(PasteData!$U$1="Alaska Standard Time",View!A2126-(9/24),""))))))</f>
        <v>#VALUE!</v>
      </c>
      <c r="C2126" s="10">
        <f>PasteData!C2129</f>
        <v>0</v>
      </c>
      <c r="D2126" s="10">
        <f t="shared" si="166"/>
        <v>5.75</v>
      </c>
      <c r="E2126">
        <f t="shared" ref="E2126:E2160" si="169">IF(1-(MAX(D2115:D2126)-MIN(D2115:D2126))/MAX(D2115:D2126)&lt;0.5,0.5,1-((MAX(D2115:D2126)-MIN(D2115:D2126))/MAX(D2115:D2126)))</f>
        <v>1</v>
      </c>
      <c r="F2126">
        <f t="shared" ref="F2126:F2161" si="170">((D2126*(E2126^0))+(D2125*(E2126^1))+(D2124*(E2126^2))+(D2123*(E2126^3))+(D2122*(E2126^4))+(D2121*(E2126^5))+(D2120*(E2126^6))+(D2119*(E2126^7))+(D2118*(E2126^8))+(D2117*(E2126^9))+(D2116*(E2126^10))+(D2115*(E2126^11)))/((E2126^0)+(E2126^1)+(E2126^2)+(E2126^3)+(E2126^4)+(E2126^5)+(E2126^6)+(E2126^7)+(E2126^8)+(E2126^9)+(E2126^10)+(E2126^11))</f>
        <v>5.75</v>
      </c>
      <c r="G2126" s="12" t="str">
        <f t="shared" si="167"/>
        <v>Insufficient Data</v>
      </c>
      <c r="H2126" s="13" t="str">
        <f t="shared" si="168"/>
        <v>No Data</v>
      </c>
      <c r="I2126" s="10">
        <f>PasteData!G2129</f>
        <v>0</v>
      </c>
      <c r="J2126" s="10">
        <f>PasteData!H2129</f>
        <v>0</v>
      </c>
    </row>
    <row r="2127" spans="1:10" x14ac:dyDescent="0.3">
      <c r="A2127" s="10" t="str">
        <f>LEFT(PasteData!A2130,19)</f>
        <v/>
      </c>
      <c r="B2127" s="11" t="e">
        <f>IF(PasteData!$U$1="Eastern Daylight Time",View!A2127-(4/24),IF(OR(PasteData!$U$1="Eastern Standard Time",PasteData!$U$1="Central Daylight Time"),View!A2127-(5/24),IF(OR(PasteData!$U$1="Central Standard Time",PasteData!$U$1="Mountain Daylight Time"),View!A2127-(6/24),IF(OR(PasteData!$U$1="Mountain Standard Time",PasteData!$U$1="Pacific Daylight Time"),View!A2127-(7/24),IF(OR(PasteData!$U$1="Pacific Standard Time",PasteData!$U$1="Alaska Daylight Time"),View!A2127-(8/24),IF(PasteData!$U$1="Alaska Standard Time",View!A2127-(9/24),""))))))</f>
        <v>#VALUE!</v>
      </c>
      <c r="C2127" s="10">
        <f>PasteData!C2130</f>
        <v>0</v>
      </c>
      <c r="D2127" s="10">
        <f t="shared" si="166"/>
        <v>5.75</v>
      </c>
      <c r="E2127">
        <f t="shared" si="169"/>
        <v>1</v>
      </c>
      <c r="F2127">
        <f t="shared" si="170"/>
        <v>5.75</v>
      </c>
      <c r="G2127" s="12" t="str">
        <f t="shared" si="167"/>
        <v>Insufficient Data</v>
      </c>
      <c r="H2127" s="13" t="str">
        <f t="shared" si="168"/>
        <v>No Data</v>
      </c>
      <c r="I2127" s="10">
        <f>PasteData!G2130</f>
        <v>0</v>
      </c>
      <c r="J2127" s="10">
        <f>PasteData!H2130</f>
        <v>0</v>
      </c>
    </row>
    <row r="2128" spans="1:10" x14ac:dyDescent="0.3">
      <c r="A2128" s="10" t="str">
        <f>LEFT(PasteData!A2131,19)</f>
        <v/>
      </c>
      <c r="B2128" s="11" t="e">
        <f>IF(PasteData!$U$1="Eastern Daylight Time",View!A2128-(4/24),IF(OR(PasteData!$U$1="Eastern Standard Time",PasteData!$U$1="Central Daylight Time"),View!A2128-(5/24),IF(OR(PasteData!$U$1="Central Standard Time",PasteData!$U$1="Mountain Daylight Time"),View!A2128-(6/24),IF(OR(PasteData!$U$1="Mountain Standard Time",PasteData!$U$1="Pacific Daylight Time"),View!A2128-(7/24),IF(OR(PasteData!$U$1="Pacific Standard Time",PasteData!$U$1="Alaska Daylight Time"),View!A2128-(8/24),IF(PasteData!$U$1="Alaska Standard Time",View!A2128-(9/24),""))))))</f>
        <v>#VALUE!</v>
      </c>
      <c r="C2128" s="10">
        <f>PasteData!C2131</f>
        <v>0</v>
      </c>
      <c r="D2128" s="10">
        <f t="shared" si="166"/>
        <v>5.75</v>
      </c>
      <c r="E2128">
        <f t="shared" si="169"/>
        <v>1</v>
      </c>
      <c r="F2128">
        <f t="shared" si="170"/>
        <v>5.75</v>
      </c>
      <c r="G2128" s="12" t="str">
        <f t="shared" si="167"/>
        <v>Insufficient Data</v>
      </c>
      <c r="H2128" s="13" t="str">
        <f t="shared" si="168"/>
        <v>No Data</v>
      </c>
      <c r="I2128" s="10">
        <f>PasteData!G2131</f>
        <v>0</v>
      </c>
      <c r="J2128" s="10">
        <f>PasteData!H2131</f>
        <v>0</v>
      </c>
    </row>
    <row r="2129" spans="1:10" x14ac:dyDescent="0.3">
      <c r="A2129" s="10" t="str">
        <f>LEFT(PasteData!A2132,19)</f>
        <v/>
      </c>
      <c r="B2129" s="11" t="e">
        <f>IF(PasteData!$U$1="Eastern Daylight Time",View!A2129-(4/24),IF(OR(PasteData!$U$1="Eastern Standard Time",PasteData!$U$1="Central Daylight Time"),View!A2129-(5/24),IF(OR(PasteData!$U$1="Central Standard Time",PasteData!$U$1="Mountain Daylight Time"),View!A2129-(6/24),IF(OR(PasteData!$U$1="Mountain Standard Time",PasteData!$U$1="Pacific Daylight Time"),View!A2129-(7/24),IF(OR(PasteData!$U$1="Pacific Standard Time",PasteData!$U$1="Alaska Daylight Time"),View!A2129-(8/24),IF(PasteData!$U$1="Alaska Standard Time",View!A2129-(9/24),""))))))</f>
        <v>#VALUE!</v>
      </c>
      <c r="C2129" s="10">
        <f>PasteData!C2132</f>
        <v>0</v>
      </c>
      <c r="D2129" s="10">
        <f t="shared" si="166"/>
        <v>5.75</v>
      </c>
      <c r="E2129">
        <f t="shared" si="169"/>
        <v>1</v>
      </c>
      <c r="F2129">
        <f t="shared" si="170"/>
        <v>5.75</v>
      </c>
      <c r="G2129" s="12" t="str">
        <f t="shared" si="167"/>
        <v>Insufficient Data</v>
      </c>
      <c r="H2129" s="13" t="str">
        <f t="shared" si="168"/>
        <v>No Data</v>
      </c>
      <c r="I2129" s="10">
        <f>PasteData!G2132</f>
        <v>0</v>
      </c>
      <c r="J2129" s="10">
        <f>PasteData!H2132</f>
        <v>0</v>
      </c>
    </row>
    <row r="2130" spans="1:10" x14ac:dyDescent="0.3">
      <c r="A2130" s="10" t="str">
        <f>LEFT(PasteData!A2133,19)</f>
        <v/>
      </c>
      <c r="B2130" s="11" t="e">
        <f>IF(PasteData!$U$1="Eastern Daylight Time",View!A2130-(4/24),IF(OR(PasteData!$U$1="Eastern Standard Time",PasteData!$U$1="Central Daylight Time"),View!A2130-(5/24),IF(OR(PasteData!$U$1="Central Standard Time",PasteData!$U$1="Mountain Daylight Time"),View!A2130-(6/24),IF(OR(PasteData!$U$1="Mountain Standard Time",PasteData!$U$1="Pacific Daylight Time"),View!A2130-(7/24),IF(OR(PasteData!$U$1="Pacific Standard Time",PasteData!$U$1="Alaska Daylight Time"),View!A2130-(8/24),IF(PasteData!$U$1="Alaska Standard Time",View!A2130-(9/24),""))))))</f>
        <v>#VALUE!</v>
      </c>
      <c r="C2130" s="10">
        <f>PasteData!C2133</f>
        <v>0</v>
      </c>
      <c r="D2130" s="10">
        <f t="shared" si="166"/>
        <v>5.75</v>
      </c>
      <c r="E2130">
        <f t="shared" si="169"/>
        <v>1</v>
      </c>
      <c r="F2130">
        <f t="shared" si="170"/>
        <v>5.75</v>
      </c>
      <c r="G2130" s="12" t="str">
        <f t="shared" si="167"/>
        <v>Insufficient Data</v>
      </c>
      <c r="H2130" s="13" t="str">
        <f t="shared" si="168"/>
        <v>No Data</v>
      </c>
      <c r="I2130" s="10">
        <f>PasteData!G2133</f>
        <v>0</v>
      </c>
      <c r="J2130" s="10">
        <f>PasteData!H2133</f>
        <v>0</v>
      </c>
    </row>
    <row r="2131" spans="1:10" x14ac:dyDescent="0.3">
      <c r="A2131" s="10" t="str">
        <f>LEFT(PasteData!A2134,19)</f>
        <v/>
      </c>
      <c r="B2131" s="11" t="e">
        <f>IF(PasteData!$U$1="Eastern Daylight Time",View!A2131-(4/24),IF(OR(PasteData!$U$1="Eastern Standard Time",PasteData!$U$1="Central Daylight Time"),View!A2131-(5/24),IF(OR(PasteData!$U$1="Central Standard Time",PasteData!$U$1="Mountain Daylight Time"),View!A2131-(6/24),IF(OR(PasteData!$U$1="Mountain Standard Time",PasteData!$U$1="Pacific Daylight Time"),View!A2131-(7/24),IF(OR(PasteData!$U$1="Pacific Standard Time",PasteData!$U$1="Alaska Daylight Time"),View!A2131-(8/24),IF(PasteData!$U$1="Alaska Standard Time",View!A2131-(9/24),""))))))</f>
        <v>#VALUE!</v>
      </c>
      <c r="C2131" s="10">
        <f>PasteData!C2134</f>
        <v>0</v>
      </c>
      <c r="D2131" s="10">
        <f t="shared" si="166"/>
        <v>5.75</v>
      </c>
      <c r="E2131">
        <f t="shared" si="169"/>
        <v>1</v>
      </c>
      <c r="F2131">
        <f t="shared" si="170"/>
        <v>5.75</v>
      </c>
      <c r="G2131" s="12" t="str">
        <f t="shared" si="167"/>
        <v>Insufficient Data</v>
      </c>
      <c r="H2131" s="13" t="str">
        <f t="shared" si="168"/>
        <v>No Data</v>
      </c>
      <c r="I2131" s="10">
        <f>PasteData!G2134</f>
        <v>0</v>
      </c>
      <c r="J2131" s="10">
        <f>PasteData!H2134</f>
        <v>0</v>
      </c>
    </row>
    <row r="2132" spans="1:10" x14ac:dyDescent="0.3">
      <c r="A2132" s="10" t="str">
        <f>LEFT(PasteData!A2135,19)</f>
        <v/>
      </c>
      <c r="B2132" s="11" t="e">
        <f>IF(PasteData!$U$1="Eastern Daylight Time",View!A2132-(4/24),IF(OR(PasteData!$U$1="Eastern Standard Time",PasteData!$U$1="Central Daylight Time"),View!A2132-(5/24),IF(OR(PasteData!$U$1="Central Standard Time",PasteData!$U$1="Mountain Daylight Time"),View!A2132-(6/24),IF(OR(PasteData!$U$1="Mountain Standard Time",PasteData!$U$1="Pacific Daylight Time"),View!A2132-(7/24),IF(OR(PasteData!$U$1="Pacific Standard Time",PasteData!$U$1="Alaska Daylight Time"),View!A2132-(8/24),IF(PasteData!$U$1="Alaska Standard Time",View!A2132-(9/24),""))))))</f>
        <v>#VALUE!</v>
      </c>
      <c r="C2132" s="10">
        <f>PasteData!C2135</f>
        <v>0</v>
      </c>
      <c r="D2132" s="10">
        <f t="shared" si="166"/>
        <v>5.75</v>
      </c>
      <c r="E2132">
        <f t="shared" si="169"/>
        <v>1</v>
      </c>
      <c r="F2132">
        <f t="shared" si="170"/>
        <v>5.75</v>
      </c>
      <c r="G2132" s="12" t="str">
        <f t="shared" si="167"/>
        <v>Insufficient Data</v>
      </c>
      <c r="H2132" s="13" t="str">
        <f t="shared" si="168"/>
        <v>No Data</v>
      </c>
      <c r="I2132" s="10">
        <f>PasteData!G2135</f>
        <v>0</v>
      </c>
      <c r="J2132" s="10">
        <f>PasteData!H2135</f>
        <v>0</v>
      </c>
    </row>
    <row r="2133" spans="1:10" x14ac:dyDescent="0.3">
      <c r="A2133" s="10" t="str">
        <f>LEFT(PasteData!A2136,19)</f>
        <v/>
      </c>
      <c r="B2133" s="11" t="e">
        <f>IF(PasteData!$U$1="Eastern Daylight Time",View!A2133-(4/24),IF(OR(PasteData!$U$1="Eastern Standard Time",PasteData!$U$1="Central Daylight Time"),View!A2133-(5/24),IF(OR(PasteData!$U$1="Central Standard Time",PasteData!$U$1="Mountain Daylight Time"),View!A2133-(6/24),IF(OR(PasteData!$U$1="Mountain Standard Time",PasteData!$U$1="Pacific Daylight Time"),View!A2133-(7/24),IF(OR(PasteData!$U$1="Pacific Standard Time",PasteData!$U$1="Alaska Daylight Time"),View!A2133-(8/24),IF(PasteData!$U$1="Alaska Standard Time",View!A2133-(9/24),""))))))</f>
        <v>#VALUE!</v>
      </c>
      <c r="C2133" s="10">
        <f>PasteData!C2136</f>
        <v>0</v>
      </c>
      <c r="D2133" s="10">
        <f t="shared" si="166"/>
        <v>5.75</v>
      </c>
      <c r="E2133">
        <f t="shared" si="169"/>
        <v>1</v>
      </c>
      <c r="F2133">
        <f t="shared" si="170"/>
        <v>5.75</v>
      </c>
      <c r="G2133" s="12" t="str">
        <f t="shared" si="167"/>
        <v>Insufficient Data</v>
      </c>
      <c r="H2133" s="13" t="str">
        <f t="shared" si="168"/>
        <v>No Data</v>
      </c>
      <c r="I2133" s="10">
        <f>PasteData!G2136</f>
        <v>0</v>
      </c>
      <c r="J2133" s="10">
        <f>PasteData!H2136</f>
        <v>0</v>
      </c>
    </row>
    <row r="2134" spans="1:10" x14ac:dyDescent="0.3">
      <c r="A2134" s="10" t="str">
        <f>LEFT(PasteData!A2137,19)</f>
        <v/>
      </c>
      <c r="B2134" s="11" t="e">
        <f>IF(PasteData!$U$1="Eastern Daylight Time",View!A2134-(4/24),IF(OR(PasteData!$U$1="Eastern Standard Time",PasteData!$U$1="Central Daylight Time"),View!A2134-(5/24),IF(OR(PasteData!$U$1="Central Standard Time",PasteData!$U$1="Mountain Daylight Time"),View!A2134-(6/24),IF(OR(PasteData!$U$1="Mountain Standard Time",PasteData!$U$1="Pacific Daylight Time"),View!A2134-(7/24),IF(OR(PasteData!$U$1="Pacific Standard Time",PasteData!$U$1="Alaska Daylight Time"),View!A2134-(8/24),IF(PasteData!$U$1="Alaska Standard Time",View!A2134-(9/24),""))))))</f>
        <v>#VALUE!</v>
      </c>
      <c r="C2134" s="10">
        <f>PasteData!C2137</f>
        <v>0</v>
      </c>
      <c r="D2134" s="10">
        <f t="shared" si="166"/>
        <v>5.75</v>
      </c>
      <c r="E2134">
        <f t="shared" si="169"/>
        <v>1</v>
      </c>
      <c r="F2134">
        <f t="shared" si="170"/>
        <v>5.75</v>
      </c>
      <c r="G2134" s="12" t="str">
        <f t="shared" si="167"/>
        <v>Insufficient Data</v>
      </c>
      <c r="H2134" s="13" t="str">
        <f t="shared" si="168"/>
        <v>No Data</v>
      </c>
      <c r="I2134" s="10">
        <f>PasteData!G2137</f>
        <v>0</v>
      </c>
      <c r="J2134" s="10">
        <f>PasteData!H2137</f>
        <v>0</v>
      </c>
    </row>
    <row r="2135" spans="1:10" x14ac:dyDescent="0.3">
      <c r="A2135" s="10" t="str">
        <f>LEFT(PasteData!A2138,19)</f>
        <v/>
      </c>
      <c r="B2135" s="11" t="e">
        <f>IF(PasteData!$U$1="Eastern Daylight Time",View!A2135-(4/24),IF(OR(PasteData!$U$1="Eastern Standard Time",PasteData!$U$1="Central Daylight Time"),View!A2135-(5/24),IF(OR(PasteData!$U$1="Central Standard Time",PasteData!$U$1="Mountain Daylight Time"),View!A2135-(6/24),IF(OR(PasteData!$U$1="Mountain Standard Time",PasteData!$U$1="Pacific Daylight Time"),View!A2135-(7/24),IF(OR(PasteData!$U$1="Pacific Standard Time",PasteData!$U$1="Alaska Daylight Time"),View!A2135-(8/24),IF(PasteData!$U$1="Alaska Standard Time",View!A2135-(9/24),""))))))</f>
        <v>#VALUE!</v>
      </c>
      <c r="C2135" s="10">
        <f>PasteData!C2138</f>
        <v>0</v>
      </c>
      <c r="D2135" s="10">
        <f t="shared" si="166"/>
        <v>5.75</v>
      </c>
      <c r="E2135">
        <f t="shared" si="169"/>
        <v>1</v>
      </c>
      <c r="F2135">
        <f t="shared" si="170"/>
        <v>5.75</v>
      </c>
      <c r="G2135" s="12" t="str">
        <f t="shared" si="167"/>
        <v>Insufficient Data</v>
      </c>
      <c r="H2135" s="13" t="str">
        <f t="shared" si="168"/>
        <v>No Data</v>
      </c>
      <c r="I2135" s="10">
        <f>PasteData!G2138</f>
        <v>0</v>
      </c>
      <c r="J2135" s="10">
        <f>PasteData!H2138</f>
        <v>0</v>
      </c>
    </row>
    <row r="2136" spans="1:10" x14ac:dyDescent="0.3">
      <c r="A2136" s="10" t="str">
        <f>LEFT(PasteData!A2139,19)</f>
        <v/>
      </c>
      <c r="B2136" s="11" t="e">
        <f>IF(PasteData!$U$1="Eastern Daylight Time",View!A2136-(4/24),IF(OR(PasteData!$U$1="Eastern Standard Time",PasteData!$U$1="Central Daylight Time"),View!A2136-(5/24),IF(OR(PasteData!$U$1="Central Standard Time",PasteData!$U$1="Mountain Daylight Time"),View!A2136-(6/24),IF(OR(PasteData!$U$1="Mountain Standard Time",PasteData!$U$1="Pacific Daylight Time"),View!A2136-(7/24),IF(OR(PasteData!$U$1="Pacific Standard Time",PasteData!$U$1="Alaska Daylight Time"),View!A2136-(8/24),IF(PasteData!$U$1="Alaska Standard Time",View!A2136-(9/24),""))))))</f>
        <v>#VALUE!</v>
      </c>
      <c r="C2136" s="10">
        <f>PasteData!C2139</f>
        <v>0</v>
      </c>
      <c r="D2136" s="10">
        <f t="shared" si="166"/>
        <v>5.75</v>
      </c>
      <c r="E2136">
        <f t="shared" si="169"/>
        <v>1</v>
      </c>
      <c r="F2136">
        <f t="shared" si="170"/>
        <v>5.75</v>
      </c>
      <c r="G2136" s="12" t="str">
        <f t="shared" si="167"/>
        <v>Insufficient Data</v>
      </c>
      <c r="H2136" s="13" t="str">
        <f t="shared" si="168"/>
        <v>No Data</v>
      </c>
      <c r="I2136" s="10">
        <f>PasteData!G2139</f>
        <v>0</v>
      </c>
      <c r="J2136" s="10">
        <f>PasteData!H2139</f>
        <v>0</v>
      </c>
    </row>
    <row r="2137" spans="1:10" x14ac:dyDescent="0.3">
      <c r="A2137" s="10" t="str">
        <f>LEFT(PasteData!A2140,19)</f>
        <v/>
      </c>
      <c r="B2137" s="11" t="e">
        <f>IF(PasteData!$U$1="Eastern Daylight Time",View!A2137-(4/24),IF(OR(PasteData!$U$1="Eastern Standard Time",PasteData!$U$1="Central Daylight Time"),View!A2137-(5/24),IF(OR(PasteData!$U$1="Central Standard Time",PasteData!$U$1="Mountain Daylight Time"),View!A2137-(6/24),IF(OR(PasteData!$U$1="Mountain Standard Time",PasteData!$U$1="Pacific Daylight Time"),View!A2137-(7/24),IF(OR(PasteData!$U$1="Pacific Standard Time",PasteData!$U$1="Alaska Daylight Time"),View!A2137-(8/24),IF(PasteData!$U$1="Alaska Standard Time",View!A2137-(9/24),""))))))</f>
        <v>#VALUE!</v>
      </c>
      <c r="C2137" s="10">
        <f>PasteData!C2140</f>
        <v>0</v>
      </c>
      <c r="D2137" s="10">
        <f t="shared" si="166"/>
        <v>5.75</v>
      </c>
      <c r="E2137">
        <f t="shared" si="169"/>
        <v>1</v>
      </c>
      <c r="F2137">
        <f t="shared" si="170"/>
        <v>5.75</v>
      </c>
      <c r="G2137" s="12" t="str">
        <f t="shared" si="167"/>
        <v>Insufficient Data</v>
      </c>
      <c r="H2137" s="13" t="str">
        <f t="shared" si="168"/>
        <v>No Data</v>
      </c>
      <c r="I2137" s="10">
        <f>PasteData!G2140</f>
        <v>0</v>
      </c>
      <c r="J2137" s="10">
        <f>PasteData!H2140</f>
        <v>0</v>
      </c>
    </row>
    <row r="2138" spans="1:10" x14ac:dyDescent="0.3">
      <c r="A2138" s="10" t="str">
        <f>LEFT(PasteData!A2141,19)</f>
        <v/>
      </c>
      <c r="B2138" s="11" t="e">
        <f>IF(PasteData!$U$1="Eastern Daylight Time",View!A2138-(4/24),IF(OR(PasteData!$U$1="Eastern Standard Time",PasteData!$U$1="Central Daylight Time"),View!A2138-(5/24),IF(OR(PasteData!$U$1="Central Standard Time",PasteData!$U$1="Mountain Daylight Time"),View!A2138-(6/24),IF(OR(PasteData!$U$1="Mountain Standard Time",PasteData!$U$1="Pacific Daylight Time"),View!A2138-(7/24),IF(OR(PasteData!$U$1="Pacific Standard Time",PasteData!$U$1="Alaska Daylight Time"),View!A2138-(8/24),IF(PasteData!$U$1="Alaska Standard Time",View!A2138-(9/24),""))))))</f>
        <v>#VALUE!</v>
      </c>
      <c r="C2138" s="10">
        <f>PasteData!C2141</f>
        <v>0</v>
      </c>
      <c r="D2138" s="10">
        <f t="shared" si="166"/>
        <v>5.75</v>
      </c>
      <c r="E2138">
        <f t="shared" si="169"/>
        <v>1</v>
      </c>
      <c r="F2138">
        <f t="shared" si="170"/>
        <v>5.75</v>
      </c>
      <c r="G2138" s="12" t="str">
        <f t="shared" si="167"/>
        <v>Insufficient Data</v>
      </c>
      <c r="H2138" s="13" t="str">
        <f t="shared" si="168"/>
        <v>No Data</v>
      </c>
      <c r="I2138" s="10">
        <f>PasteData!G2141</f>
        <v>0</v>
      </c>
      <c r="J2138" s="10">
        <f>PasteData!H2141</f>
        <v>0</v>
      </c>
    </row>
    <row r="2139" spans="1:10" x14ac:dyDescent="0.3">
      <c r="A2139" s="10" t="str">
        <f>LEFT(PasteData!A2142,19)</f>
        <v/>
      </c>
      <c r="B2139" s="11" t="e">
        <f>IF(PasteData!$U$1="Eastern Daylight Time",View!A2139-(4/24),IF(OR(PasteData!$U$1="Eastern Standard Time",PasteData!$U$1="Central Daylight Time"),View!A2139-(5/24),IF(OR(PasteData!$U$1="Central Standard Time",PasteData!$U$1="Mountain Daylight Time"),View!A2139-(6/24),IF(OR(PasteData!$U$1="Mountain Standard Time",PasteData!$U$1="Pacific Daylight Time"),View!A2139-(7/24),IF(OR(PasteData!$U$1="Pacific Standard Time",PasteData!$U$1="Alaska Daylight Time"),View!A2139-(8/24),IF(PasteData!$U$1="Alaska Standard Time",View!A2139-(9/24),""))))))</f>
        <v>#VALUE!</v>
      </c>
      <c r="C2139" s="10">
        <f>PasteData!C2142</f>
        <v>0</v>
      </c>
      <c r="D2139" s="10">
        <f t="shared" si="166"/>
        <v>5.75</v>
      </c>
      <c r="E2139">
        <f t="shared" si="169"/>
        <v>1</v>
      </c>
      <c r="F2139">
        <f t="shared" si="170"/>
        <v>5.75</v>
      </c>
      <c r="G2139" s="12" t="str">
        <f t="shared" si="167"/>
        <v>Insufficient Data</v>
      </c>
      <c r="H2139" s="13" t="str">
        <f t="shared" si="168"/>
        <v>No Data</v>
      </c>
      <c r="I2139" s="10">
        <f>PasteData!G2142</f>
        <v>0</v>
      </c>
      <c r="J2139" s="10">
        <f>PasteData!H2142</f>
        <v>0</v>
      </c>
    </row>
    <row r="2140" spans="1:10" x14ac:dyDescent="0.3">
      <c r="A2140" s="10" t="str">
        <f>LEFT(PasteData!A2143,19)</f>
        <v/>
      </c>
      <c r="B2140" s="11" t="e">
        <f>IF(PasteData!$U$1="Eastern Daylight Time",View!A2140-(4/24),IF(OR(PasteData!$U$1="Eastern Standard Time",PasteData!$U$1="Central Daylight Time"),View!A2140-(5/24),IF(OR(PasteData!$U$1="Central Standard Time",PasteData!$U$1="Mountain Daylight Time"),View!A2140-(6/24),IF(OR(PasteData!$U$1="Mountain Standard Time",PasteData!$U$1="Pacific Daylight Time"),View!A2140-(7/24),IF(OR(PasteData!$U$1="Pacific Standard Time",PasteData!$U$1="Alaska Daylight Time"),View!A2140-(8/24),IF(PasteData!$U$1="Alaska Standard Time",View!A2140-(9/24),""))))))</f>
        <v>#VALUE!</v>
      </c>
      <c r="C2140" s="10">
        <f>PasteData!C2143</f>
        <v>0</v>
      </c>
      <c r="D2140" s="10">
        <f t="shared" si="166"/>
        <v>5.75</v>
      </c>
      <c r="E2140">
        <f t="shared" si="169"/>
        <v>1</v>
      </c>
      <c r="F2140">
        <f t="shared" si="170"/>
        <v>5.75</v>
      </c>
      <c r="G2140" s="12" t="str">
        <f t="shared" si="167"/>
        <v>Insufficient Data</v>
      </c>
      <c r="H2140" s="13" t="str">
        <f t="shared" si="168"/>
        <v>No Data</v>
      </c>
      <c r="I2140" s="10">
        <f>PasteData!G2143</f>
        <v>0</v>
      </c>
      <c r="J2140" s="10">
        <f>PasteData!H2143</f>
        <v>0</v>
      </c>
    </row>
    <row r="2141" spans="1:10" x14ac:dyDescent="0.3">
      <c r="A2141" s="10" t="str">
        <f>LEFT(PasteData!A2144,19)</f>
        <v/>
      </c>
      <c r="B2141" s="11" t="e">
        <f>IF(PasteData!$U$1="Eastern Daylight Time",View!A2141-(4/24),IF(OR(PasteData!$U$1="Eastern Standard Time",PasteData!$U$1="Central Daylight Time"),View!A2141-(5/24),IF(OR(PasteData!$U$1="Central Standard Time",PasteData!$U$1="Mountain Daylight Time"),View!A2141-(6/24),IF(OR(PasteData!$U$1="Mountain Standard Time",PasteData!$U$1="Pacific Daylight Time"),View!A2141-(7/24),IF(OR(PasteData!$U$1="Pacific Standard Time",PasteData!$U$1="Alaska Daylight Time"),View!A2141-(8/24),IF(PasteData!$U$1="Alaska Standard Time",View!A2141-(9/24),""))))))</f>
        <v>#VALUE!</v>
      </c>
      <c r="C2141" s="10">
        <f>PasteData!C2144</f>
        <v>0</v>
      </c>
      <c r="D2141" s="10">
        <f t="shared" si="166"/>
        <v>5.75</v>
      </c>
      <c r="E2141">
        <f t="shared" si="169"/>
        <v>1</v>
      </c>
      <c r="F2141">
        <f t="shared" si="170"/>
        <v>5.75</v>
      </c>
      <c r="G2141" s="12" t="str">
        <f t="shared" si="167"/>
        <v>Insufficient Data</v>
      </c>
      <c r="H2141" s="13" t="str">
        <f t="shared" si="168"/>
        <v>No Data</v>
      </c>
      <c r="I2141" s="10">
        <f>PasteData!G2144</f>
        <v>0</v>
      </c>
      <c r="J2141" s="10">
        <f>PasteData!H2144</f>
        <v>0</v>
      </c>
    </row>
    <row r="2142" spans="1:10" x14ac:dyDescent="0.3">
      <c r="A2142" s="10" t="str">
        <f>LEFT(PasteData!A2145,19)</f>
        <v/>
      </c>
      <c r="B2142" s="11" t="e">
        <f>IF(PasteData!$U$1="Eastern Daylight Time",View!A2142-(4/24),IF(OR(PasteData!$U$1="Eastern Standard Time",PasteData!$U$1="Central Daylight Time"),View!A2142-(5/24),IF(OR(PasteData!$U$1="Central Standard Time",PasteData!$U$1="Mountain Daylight Time"),View!A2142-(6/24),IF(OR(PasteData!$U$1="Mountain Standard Time",PasteData!$U$1="Pacific Daylight Time"),View!A2142-(7/24),IF(OR(PasteData!$U$1="Pacific Standard Time",PasteData!$U$1="Alaska Daylight Time"),View!A2142-(8/24),IF(PasteData!$U$1="Alaska Standard Time",View!A2142-(9/24),""))))))</f>
        <v>#VALUE!</v>
      </c>
      <c r="C2142" s="10">
        <f>PasteData!C2145</f>
        <v>0</v>
      </c>
      <c r="D2142" s="10">
        <f t="shared" si="166"/>
        <v>5.75</v>
      </c>
      <c r="E2142">
        <f t="shared" si="169"/>
        <v>1</v>
      </c>
      <c r="F2142">
        <f t="shared" si="170"/>
        <v>5.75</v>
      </c>
      <c r="G2142" s="12" t="str">
        <f t="shared" si="167"/>
        <v>Insufficient Data</v>
      </c>
      <c r="H2142" s="13" t="str">
        <f t="shared" si="168"/>
        <v>No Data</v>
      </c>
      <c r="I2142" s="10">
        <f>PasteData!G2145</f>
        <v>0</v>
      </c>
      <c r="J2142" s="10">
        <f>PasteData!H2145</f>
        <v>0</v>
      </c>
    </row>
    <row r="2143" spans="1:10" x14ac:dyDescent="0.3">
      <c r="A2143" s="10" t="str">
        <f>LEFT(PasteData!A2146,19)</f>
        <v/>
      </c>
      <c r="B2143" s="11" t="e">
        <f>IF(PasteData!$U$1="Eastern Daylight Time",View!A2143-(4/24),IF(OR(PasteData!$U$1="Eastern Standard Time",PasteData!$U$1="Central Daylight Time"),View!A2143-(5/24),IF(OR(PasteData!$U$1="Central Standard Time",PasteData!$U$1="Mountain Daylight Time"),View!A2143-(6/24),IF(OR(PasteData!$U$1="Mountain Standard Time",PasteData!$U$1="Pacific Daylight Time"),View!A2143-(7/24),IF(OR(PasteData!$U$1="Pacific Standard Time",PasteData!$U$1="Alaska Daylight Time"),View!A2143-(8/24),IF(PasteData!$U$1="Alaska Standard Time",View!A2143-(9/24),""))))))</f>
        <v>#VALUE!</v>
      </c>
      <c r="C2143" s="10">
        <f>PasteData!C2146</f>
        <v>0</v>
      </c>
      <c r="D2143" s="10">
        <f t="shared" si="166"/>
        <v>5.75</v>
      </c>
      <c r="E2143">
        <f t="shared" si="169"/>
        <v>1</v>
      </c>
      <c r="F2143">
        <f t="shared" si="170"/>
        <v>5.75</v>
      </c>
      <c r="G2143" s="12" t="str">
        <f t="shared" si="167"/>
        <v>Insufficient Data</v>
      </c>
      <c r="H2143" s="13" t="str">
        <f t="shared" si="168"/>
        <v>No Data</v>
      </c>
      <c r="I2143" s="10">
        <f>PasteData!G2146</f>
        <v>0</v>
      </c>
      <c r="J2143" s="10">
        <f>PasteData!H2146</f>
        <v>0</v>
      </c>
    </row>
    <row r="2144" spans="1:10" x14ac:dyDescent="0.3">
      <c r="A2144" s="10" t="str">
        <f>LEFT(PasteData!A2147,19)</f>
        <v/>
      </c>
      <c r="B2144" s="11" t="e">
        <f>IF(PasteData!$U$1="Eastern Daylight Time",View!A2144-(4/24),IF(OR(PasteData!$U$1="Eastern Standard Time",PasteData!$U$1="Central Daylight Time"),View!A2144-(5/24),IF(OR(PasteData!$U$1="Central Standard Time",PasteData!$U$1="Mountain Daylight Time"),View!A2144-(6/24),IF(OR(PasteData!$U$1="Mountain Standard Time",PasteData!$U$1="Pacific Daylight Time"),View!A2144-(7/24),IF(OR(PasteData!$U$1="Pacific Standard Time",PasteData!$U$1="Alaska Daylight Time"),View!A2144-(8/24),IF(PasteData!$U$1="Alaska Standard Time",View!A2144-(9/24),""))))))</f>
        <v>#VALUE!</v>
      </c>
      <c r="C2144" s="10">
        <f>PasteData!C2147</f>
        <v>0</v>
      </c>
      <c r="D2144" s="10">
        <f t="shared" si="166"/>
        <v>5.75</v>
      </c>
      <c r="E2144">
        <f t="shared" si="169"/>
        <v>1</v>
      </c>
      <c r="F2144">
        <f t="shared" si="170"/>
        <v>5.75</v>
      </c>
      <c r="G2144" s="12" t="str">
        <f t="shared" si="167"/>
        <v>Insufficient Data</v>
      </c>
      <c r="H2144" s="13" t="str">
        <f t="shared" si="168"/>
        <v>No Data</v>
      </c>
      <c r="I2144" s="10">
        <f>PasteData!G2147</f>
        <v>0</v>
      </c>
      <c r="J2144" s="10">
        <f>PasteData!H2147</f>
        <v>0</v>
      </c>
    </row>
    <row r="2145" spans="1:10" x14ac:dyDescent="0.3">
      <c r="A2145" s="10" t="str">
        <f>LEFT(PasteData!A2148,19)</f>
        <v/>
      </c>
      <c r="B2145" s="11" t="e">
        <f>IF(PasteData!$U$1="Eastern Daylight Time",View!A2145-(4/24),IF(OR(PasteData!$U$1="Eastern Standard Time",PasteData!$U$1="Central Daylight Time"),View!A2145-(5/24),IF(OR(PasteData!$U$1="Central Standard Time",PasteData!$U$1="Mountain Daylight Time"),View!A2145-(6/24),IF(OR(PasteData!$U$1="Mountain Standard Time",PasteData!$U$1="Pacific Daylight Time"),View!A2145-(7/24),IF(OR(PasteData!$U$1="Pacific Standard Time",PasteData!$U$1="Alaska Daylight Time"),View!A2145-(8/24),IF(PasteData!$U$1="Alaska Standard Time",View!A2145-(9/24),""))))))</f>
        <v>#VALUE!</v>
      </c>
      <c r="C2145" s="10">
        <f>PasteData!C2148</f>
        <v>0</v>
      </c>
      <c r="D2145" s="10">
        <f t="shared" si="166"/>
        <v>5.75</v>
      </c>
      <c r="E2145">
        <f t="shared" si="169"/>
        <v>1</v>
      </c>
      <c r="F2145">
        <f t="shared" si="170"/>
        <v>5.75</v>
      </c>
      <c r="G2145" s="12" t="str">
        <f t="shared" si="167"/>
        <v>Insufficient Data</v>
      </c>
      <c r="H2145" s="13" t="str">
        <f t="shared" si="168"/>
        <v>No Data</v>
      </c>
      <c r="I2145" s="10">
        <f>PasteData!G2148</f>
        <v>0</v>
      </c>
      <c r="J2145" s="10">
        <f>PasteData!H2148</f>
        <v>0</v>
      </c>
    </row>
    <row r="2146" spans="1:10" x14ac:dyDescent="0.3">
      <c r="A2146" s="10" t="str">
        <f>LEFT(PasteData!A2149,19)</f>
        <v/>
      </c>
      <c r="B2146" s="11" t="e">
        <f>IF(PasteData!$U$1="Eastern Daylight Time",View!A2146-(4/24),IF(OR(PasteData!$U$1="Eastern Standard Time",PasteData!$U$1="Central Daylight Time"),View!A2146-(5/24),IF(OR(PasteData!$U$1="Central Standard Time",PasteData!$U$1="Mountain Daylight Time"),View!A2146-(6/24),IF(OR(PasteData!$U$1="Mountain Standard Time",PasteData!$U$1="Pacific Daylight Time"),View!A2146-(7/24),IF(OR(PasteData!$U$1="Pacific Standard Time",PasteData!$U$1="Alaska Daylight Time"),View!A2146-(8/24),IF(PasteData!$U$1="Alaska Standard Time",View!A2146-(9/24),""))))))</f>
        <v>#VALUE!</v>
      </c>
      <c r="C2146" s="10">
        <f>PasteData!C2149</f>
        <v>0</v>
      </c>
      <c r="D2146" s="10">
        <f t="shared" si="166"/>
        <v>5.75</v>
      </c>
      <c r="E2146">
        <f t="shared" si="169"/>
        <v>1</v>
      </c>
      <c r="F2146">
        <f t="shared" si="170"/>
        <v>5.75</v>
      </c>
      <c r="G2146" s="12" t="str">
        <f t="shared" si="167"/>
        <v>Insufficient Data</v>
      </c>
      <c r="H2146" s="13" t="str">
        <f t="shared" si="168"/>
        <v>No Data</v>
      </c>
      <c r="I2146" s="10">
        <f>PasteData!G2149</f>
        <v>0</v>
      </c>
      <c r="J2146" s="10">
        <f>PasteData!H2149</f>
        <v>0</v>
      </c>
    </row>
    <row r="2147" spans="1:10" x14ac:dyDescent="0.3">
      <c r="A2147" s="10" t="str">
        <f>LEFT(PasteData!A2150,19)</f>
        <v/>
      </c>
      <c r="B2147" s="11" t="e">
        <f>IF(PasteData!$U$1="Eastern Daylight Time",View!A2147-(4/24),IF(OR(PasteData!$U$1="Eastern Standard Time",PasteData!$U$1="Central Daylight Time"),View!A2147-(5/24),IF(OR(PasteData!$U$1="Central Standard Time",PasteData!$U$1="Mountain Daylight Time"),View!A2147-(6/24),IF(OR(PasteData!$U$1="Mountain Standard Time",PasteData!$U$1="Pacific Daylight Time"),View!A2147-(7/24),IF(OR(PasteData!$U$1="Pacific Standard Time",PasteData!$U$1="Alaska Daylight Time"),View!A2147-(8/24),IF(PasteData!$U$1="Alaska Standard Time",View!A2147-(9/24),""))))))</f>
        <v>#VALUE!</v>
      </c>
      <c r="C2147" s="10">
        <f>PasteData!C2150</f>
        <v>0</v>
      </c>
      <c r="D2147" s="10">
        <f t="shared" si="166"/>
        <v>5.75</v>
      </c>
      <c r="E2147">
        <f t="shared" si="169"/>
        <v>1</v>
      </c>
      <c r="F2147">
        <f t="shared" si="170"/>
        <v>5.75</v>
      </c>
      <c r="G2147" s="12" t="str">
        <f t="shared" si="167"/>
        <v>Insufficient Data</v>
      </c>
      <c r="H2147" s="13" t="str">
        <f t="shared" si="168"/>
        <v>No Data</v>
      </c>
      <c r="I2147" s="10">
        <f>PasteData!G2150</f>
        <v>0</v>
      </c>
      <c r="J2147" s="10">
        <f>PasteData!H2150</f>
        <v>0</v>
      </c>
    </row>
    <row r="2148" spans="1:10" x14ac:dyDescent="0.3">
      <c r="A2148" s="10" t="str">
        <f>LEFT(PasteData!A2151,19)</f>
        <v/>
      </c>
      <c r="B2148" s="11" t="e">
        <f>IF(PasteData!$U$1="Eastern Daylight Time",View!A2148-(4/24),IF(OR(PasteData!$U$1="Eastern Standard Time",PasteData!$U$1="Central Daylight Time"),View!A2148-(5/24),IF(OR(PasteData!$U$1="Central Standard Time",PasteData!$U$1="Mountain Daylight Time"),View!A2148-(6/24),IF(OR(PasteData!$U$1="Mountain Standard Time",PasteData!$U$1="Pacific Daylight Time"),View!A2148-(7/24),IF(OR(PasteData!$U$1="Pacific Standard Time",PasteData!$U$1="Alaska Daylight Time"),View!A2148-(8/24),IF(PasteData!$U$1="Alaska Standard Time",View!A2148-(9/24),""))))))</f>
        <v>#VALUE!</v>
      </c>
      <c r="C2148" s="10">
        <f>PasteData!C2151</f>
        <v>0</v>
      </c>
      <c r="D2148" s="10">
        <f t="shared" si="166"/>
        <v>5.75</v>
      </c>
      <c r="E2148">
        <f t="shared" si="169"/>
        <v>1</v>
      </c>
      <c r="F2148">
        <f t="shared" si="170"/>
        <v>5.75</v>
      </c>
      <c r="G2148" s="12" t="str">
        <f t="shared" si="167"/>
        <v>Insufficient Data</v>
      </c>
      <c r="H2148" s="13" t="str">
        <f t="shared" si="168"/>
        <v>No Data</v>
      </c>
      <c r="I2148" s="10">
        <f>PasteData!G2151</f>
        <v>0</v>
      </c>
      <c r="J2148" s="10">
        <f>PasteData!H2151</f>
        <v>0</v>
      </c>
    </row>
    <row r="2149" spans="1:10" x14ac:dyDescent="0.3">
      <c r="A2149" s="10" t="str">
        <f>LEFT(PasteData!A2152,19)</f>
        <v/>
      </c>
      <c r="B2149" s="11" t="e">
        <f>IF(PasteData!$U$1="Eastern Daylight Time",View!A2149-(4/24),IF(OR(PasteData!$U$1="Eastern Standard Time",PasteData!$U$1="Central Daylight Time"),View!A2149-(5/24),IF(OR(PasteData!$U$1="Central Standard Time",PasteData!$U$1="Mountain Daylight Time"),View!A2149-(6/24),IF(OR(PasteData!$U$1="Mountain Standard Time",PasteData!$U$1="Pacific Daylight Time"),View!A2149-(7/24),IF(OR(PasteData!$U$1="Pacific Standard Time",PasteData!$U$1="Alaska Daylight Time"),View!A2149-(8/24),IF(PasteData!$U$1="Alaska Standard Time",View!A2149-(9/24),""))))))</f>
        <v>#VALUE!</v>
      </c>
      <c r="C2149" s="10">
        <f>PasteData!C2152</f>
        <v>0</v>
      </c>
      <c r="D2149" s="10">
        <f t="shared" si="166"/>
        <v>5.75</v>
      </c>
      <c r="E2149">
        <f t="shared" si="169"/>
        <v>1</v>
      </c>
      <c r="F2149">
        <f t="shared" si="170"/>
        <v>5.75</v>
      </c>
      <c r="G2149" s="12" t="str">
        <f t="shared" si="167"/>
        <v>Insufficient Data</v>
      </c>
      <c r="H2149" s="13" t="str">
        <f t="shared" si="168"/>
        <v>No Data</v>
      </c>
      <c r="I2149" s="10">
        <f>PasteData!G2152</f>
        <v>0</v>
      </c>
      <c r="J2149" s="10">
        <f>PasteData!H2152</f>
        <v>0</v>
      </c>
    </row>
    <row r="2150" spans="1:10" x14ac:dyDescent="0.3">
      <c r="A2150" s="10" t="str">
        <f>LEFT(PasteData!A2153,19)</f>
        <v/>
      </c>
      <c r="B2150" s="11" t="e">
        <f>IF(PasteData!$U$1="Eastern Daylight Time",View!A2150-(4/24),IF(OR(PasteData!$U$1="Eastern Standard Time",PasteData!$U$1="Central Daylight Time"),View!A2150-(5/24),IF(OR(PasteData!$U$1="Central Standard Time",PasteData!$U$1="Mountain Daylight Time"),View!A2150-(6/24),IF(OR(PasteData!$U$1="Mountain Standard Time",PasteData!$U$1="Pacific Daylight Time"),View!A2150-(7/24),IF(OR(PasteData!$U$1="Pacific Standard Time",PasteData!$U$1="Alaska Daylight Time"),View!A2150-(8/24),IF(PasteData!$U$1="Alaska Standard Time",View!A2150-(9/24),""))))))</f>
        <v>#VALUE!</v>
      </c>
      <c r="C2150" s="10">
        <f>PasteData!C2153</f>
        <v>0</v>
      </c>
      <c r="D2150" s="10">
        <f t="shared" si="166"/>
        <v>5.75</v>
      </c>
      <c r="E2150">
        <f t="shared" si="169"/>
        <v>1</v>
      </c>
      <c r="F2150">
        <f t="shared" si="170"/>
        <v>5.75</v>
      </c>
      <c r="G2150" s="12" t="str">
        <f t="shared" si="167"/>
        <v>Insufficient Data</v>
      </c>
      <c r="H2150" s="13" t="str">
        <f t="shared" si="168"/>
        <v>No Data</v>
      </c>
      <c r="I2150" s="10">
        <f>PasteData!G2153</f>
        <v>0</v>
      </c>
      <c r="J2150" s="10">
        <f>PasteData!H2153</f>
        <v>0</v>
      </c>
    </row>
    <row r="2151" spans="1:10" x14ac:dyDescent="0.3">
      <c r="A2151" s="10" t="str">
        <f>LEFT(PasteData!A2154,19)</f>
        <v/>
      </c>
      <c r="B2151" s="11" t="e">
        <f>IF(PasteData!$U$1="Eastern Daylight Time",View!A2151-(4/24),IF(OR(PasteData!$U$1="Eastern Standard Time",PasteData!$U$1="Central Daylight Time"),View!A2151-(5/24),IF(OR(PasteData!$U$1="Central Standard Time",PasteData!$U$1="Mountain Daylight Time"),View!A2151-(6/24),IF(OR(PasteData!$U$1="Mountain Standard Time",PasteData!$U$1="Pacific Daylight Time"),View!A2151-(7/24),IF(OR(PasteData!$U$1="Pacific Standard Time",PasteData!$U$1="Alaska Daylight Time"),View!A2151-(8/24),IF(PasteData!$U$1="Alaska Standard Time",View!A2151-(9/24),""))))))</f>
        <v>#VALUE!</v>
      </c>
      <c r="C2151" s="10">
        <f>PasteData!C2154</f>
        <v>0</v>
      </c>
      <c r="D2151" s="10">
        <f t="shared" si="166"/>
        <v>5.75</v>
      </c>
      <c r="E2151">
        <f t="shared" si="169"/>
        <v>1</v>
      </c>
      <c r="F2151">
        <f t="shared" si="170"/>
        <v>5.75</v>
      </c>
      <c r="G2151" s="12" t="str">
        <f t="shared" si="167"/>
        <v>Insufficient Data</v>
      </c>
      <c r="H2151" s="13" t="str">
        <f t="shared" si="168"/>
        <v>No Data</v>
      </c>
      <c r="I2151" s="10">
        <f>PasteData!G2154</f>
        <v>0</v>
      </c>
      <c r="J2151" s="10">
        <f>PasteData!H2154</f>
        <v>0</v>
      </c>
    </row>
    <row r="2152" spans="1:10" x14ac:dyDescent="0.3">
      <c r="A2152" s="10" t="str">
        <f>LEFT(PasteData!A2155,19)</f>
        <v/>
      </c>
      <c r="B2152" s="11" t="e">
        <f>IF(PasteData!$U$1="Eastern Daylight Time",View!A2152-(4/24),IF(OR(PasteData!$U$1="Eastern Standard Time",PasteData!$U$1="Central Daylight Time"),View!A2152-(5/24),IF(OR(PasteData!$U$1="Central Standard Time",PasteData!$U$1="Mountain Daylight Time"),View!A2152-(6/24),IF(OR(PasteData!$U$1="Mountain Standard Time",PasteData!$U$1="Pacific Daylight Time"),View!A2152-(7/24),IF(OR(PasteData!$U$1="Pacific Standard Time",PasteData!$U$1="Alaska Daylight Time"),View!A2152-(8/24),IF(PasteData!$U$1="Alaska Standard Time",View!A2152-(9/24),""))))))</f>
        <v>#VALUE!</v>
      </c>
      <c r="C2152" s="10">
        <f>PasteData!C2155</f>
        <v>0</v>
      </c>
      <c r="D2152" s="10">
        <f t="shared" si="166"/>
        <v>5.75</v>
      </c>
      <c r="E2152">
        <f t="shared" si="169"/>
        <v>1</v>
      </c>
      <c r="F2152">
        <f t="shared" si="170"/>
        <v>5.75</v>
      </c>
      <c r="G2152" s="12" t="str">
        <f t="shared" si="167"/>
        <v>Insufficient Data</v>
      </c>
      <c r="H2152" s="13" t="str">
        <f t="shared" si="168"/>
        <v>No Data</v>
      </c>
      <c r="I2152" s="10">
        <f>PasteData!G2155</f>
        <v>0</v>
      </c>
      <c r="J2152" s="10">
        <f>PasteData!H2155</f>
        <v>0</v>
      </c>
    </row>
    <row r="2153" spans="1:10" x14ac:dyDescent="0.3">
      <c r="A2153" s="10" t="str">
        <f>LEFT(PasteData!A2156,19)</f>
        <v/>
      </c>
      <c r="B2153" s="11" t="e">
        <f>IF(PasteData!$U$1="Eastern Daylight Time",View!A2153-(4/24),IF(OR(PasteData!$U$1="Eastern Standard Time",PasteData!$U$1="Central Daylight Time"),View!A2153-(5/24),IF(OR(PasteData!$U$1="Central Standard Time",PasteData!$U$1="Mountain Daylight Time"),View!A2153-(6/24),IF(OR(PasteData!$U$1="Mountain Standard Time",PasteData!$U$1="Pacific Daylight Time"),View!A2153-(7/24),IF(OR(PasteData!$U$1="Pacific Standard Time",PasteData!$U$1="Alaska Daylight Time"),View!A2153-(8/24),IF(PasteData!$U$1="Alaska Standard Time",View!A2153-(9/24),""))))))</f>
        <v>#VALUE!</v>
      </c>
      <c r="C2153" s="10">
        <f>PasteData!C2156</f>
        <v>0</v>
      </c>
      <c r="D2153" s="10">
        <f t="shared" si="166"/>
        <v>5.75</v>
      </c>
      <c r="E2153">
        <f t="shared" si="169"/>
        <v>1</v>
      </c>
      <c r="F2153">
        <f t="shared" si="170"/>
        <v>5.75</v>
      </c>
      <c r="G2153" s="12" t="str">
        <f t="shared" si="167"/>
        <v>Insufficient Data</v>
      </c>
      <c r="H2153" s="13" t="str">
        <f t="shared" si="168"/>
        <v>No Data</v>
      </c>
      <c r="I2153" s="10">
        <f>PasteData!G2156</f>
        <v>0</v>
      </c>
      <c r="J2153" s="10">
        <f>PasteData!H2156</f>
        <v>0</v>
      </c>
    </row>
    <row r="2154" spans="1:10" x14ac:dyDescent="0.3">
      <c r="A2154" s="10" t="str">
        <f>LEFT(PasteData!A2157,19)</f>
        <v/>
      </c>
      <c r="B2154" s="11" t="e">
        <f>IF(PasteData!$U$1="Eastern Daylight Time",View!A2154-(4/24),IF(OR(PasteData!$U$1="Eastern Standard Time",PasteData!$U$1="Central Daylight Time"),View!A2154-(5/24),IF(OR(PasteData!$U$1="Central Standard Time",PasteData!$U$1="Mountain Daylight Time"),View!A2154-(6/24),IF(OR(PasteData!$U$1="Mountain Standard Time",PasteData!$U$1="Pacific Daylight Time"),View!A2154-(7/24),IF(OR(PasteData!$U$1="Pacific Standard Time",PasteData!$U$1="Alaska Daylight Time"),View!A2154-(8/24),IF(PasteData!$U$1="Alaska Standard Time",View!A2154-(9/24),""))))))</f>
        <v>#VALUE!</v>
      </c>
      <c r="C2154" s="10">
        <f>PasteData!C2157</f>
        <v>0</v>
      </c>
      <c r="D2154" s="10">
        <f t="shared" si="166"/>
        <v>5.75</v>
      </c>
      <c r="E2154">
        <f t="shared" si="169"/>
        <v>1</v>
      </c>
      <c r="F2154">
        <f t="shared" si="170"/>
        <v>5.75</v>
      </c>
      <c r="G2154" s="12" t="str">
        <f t="shared" si="167"/>
        <v>Insufficient Data</v>
      </c>
      <c r="H2154" s="13" t="str">
        <f t="shared" si="168"/>
        <v>No Data</v>
      </c>
      <c r="I2154" s="10">
        <f>PasteData!G2157</f>
        <v>0</v>
      </c>
      <c r="J2154" s="10">
        <f>PasteData!H2157</f>
        <v>0</v>
      </c>
    </row>
    <row r="2155" spans="1:10" x14ac:dyDescent="0.3">
      <c r="A2155" s="10" t="str">
        <f>LEFT(PasteData!A2158,19)</f>
        <v/>
      </c>
      <c r="B2155" s="11" t="e">
        <f>IF(PasteData!$U$1="Eastern Daylight Time",View!A2155-(4/24),IF(OR(PasteData!$U$1="Eastern Standard Time",PasteData!$U$1="Central Daylight Time"),View!A2155-(5/24),IF(OR(PasteData!$U$1="Central Standard Time",PasteData!$U$1="Mountain Daylight Time"),View!A2155-(6/24),IF(OR(PasteData!$U$1="Mountain Standard Time",PasteData!$U$1="Pacific Daylight Time"),View!A2155-(7/24),IF(OR(PasteData!$U$1="Pacific Standard Time",PasteData!$U$1="Alaska Daylight Time"),View!A2155-(8/24),IF(PasteData!$U$1="Alaska Standard Time",View!A2155-(9/24),""))))))</f>
        <v>#VALUE!</v>
      </c>
      <c r="C2155" s="10">
        <f>PasteData!C2158</f>
        <v>0</v>
      </c>
      <c r="D2155" s="10">
        <f t="shared" si="166"/>
        <v>5.75</v>
      </c>
      <c r="E2155">
        <f t="shared" si="169"/>
        <v>1</v>
      </c>
      <c r="F2155">
        <f t="shared" si="170"/>
        <v>5.75</v>
      </c>
      <c r="G2155" s="12" t="str">
        <f t="shared" si="167"/>
        <v>Insufficient Data</v>
      </c>
      <c r="H2155" s="13" t="str">
        <f t="shared" si="168"/>
        <v>No Data</v>
      </c>
      <c r="I2155" s="10">
        <f>PasteData!G2158</f>
        <v>0</v>
      </c>
      <c r="J2155" s="10">
        <f>PasteData!H2158</f>
        <v>0</v>
      </c>
    </row>
    <row r="2156" spans="1:10" x14ac:dyDescent="0.3">
      <c r="A2156" s="10" t="str">
        <f>LEFT(PasteData!A2159,19)</f>
        <v/>
      </c>
      <c r="B2156" s="11" t="e">
        <f>IF(PasteData!$U$1="Eastern Daylight Time",View!A2156-(4/24),IF(OR(PasteData!$U$1="Eastern Standard Time",PasteData!$U$1="Central Daylight Time"),View!A2156-(5/24),IF(OR(PasteData!$U$1="Central Standard Time",PasteData!$U$1="Mountain Daylight Time"),View!A2156-(6/24),IF(OR(PasteData!$U$1="Mountain Standard Time",PasteData!$U$1="Pacific Daylight Time"),View!A2156-(7/24),IF(OR(PasteData!$U$1="Pacific Standard Time",PasteData!$U$1="Alaska Daylight Time"),View!A2156-(8/24),IF(PasteData!$U$1="Alaska Standard Time",View!A2156-(9/24),""))))))</f>
        <v>#VALUE!</v>
      </c>
      <c r="C2156" s="10">
        <f>PasteData!C2159</f>
        <v>0</v>
      </c>
      <c r="D2156" s="10">
        <f t="shared" si="166"/>
        <v>5.75</v>
      </c>
      <c r="E2156">
        <f t="shared" si="169"/>
        <v>1</v>
      </c>
      <c r="F2156">
        <f t="shared" si="170"/>
        <v>5.75</v>
      </c>
      <c r="G2156" s="12" t="str">
        <f t="shared" si="167"/>
        <v>Insufficient Data</v>
      </c>
      <c r="H2156" s="13" t="str">
        <f t="shared" si="168"/>
        <v>No Data</v>
      </c>
      <c r="I2156" s="10">
        <f>PasteData!G2159</f>
        <v>0</v>
      </c>
      <c r="J2156" s="10">
        <f>PasteData!H2159</f>
        <v>0</v>
      </c>
    </row>
    <row r="2157" spans="1:10" x14ac:dyDescent="0.3">
      <c r="A2157" s="10" t="str">
        <f>LEFT(PasteData!A2160,19)</f>
        <v/>
      </c>
      <c r="B2157" s="11" t="e">
        <f>IF(PasteData!$U$1="Eastern Daylight Time",View!A2157-(4/24),IF(OR(PasteData!$U$1="Eastern Standard Time",PasteData!$U$1="Central Daylight Time"),View!A2157-(5/24),IF(OR(PasteData!$U$1="Central Standard Time",PasteData!$U$1="Mountain Daylight Time"),View!A2157-(6/24),IF(OR(PasteData!$U$1="Mountain Standard Time",PasteData!$U$1="Pacific Daylight Time"),View!A2157-(7/24),IF(OR(PasteData!$U$1="Pacific Standard Time",PasteData!$U$1="Alaska Daylight Time"),View!A2157-(8/24),IF(PasteData!$U$1="Alaska Standard Time",View!A2157-(9/24),""))))))</f>
        <v>#VALUE!</v>
      </c>
      <c r="C2157" s="10">
        <f>PasteData!C2160</f>
        <v>0</v>
      </c>
      <c r="D2157" s="10">
        <f t="shared" si="166"/>
        <v>5.75</v>
      </c>
      <c r="E2157">
        <f t="shared" si="169"/>
        <v>1</v>
      </c>
      <c r="F2157">
        <f t="shared" si="170"/>
        <v>5.75</v>
      </c>
      <c r="G2157" s="12" t="str">
        <f t="shared" si="167"/>
        <v>Insufficient Data</v>
      </c>
      <c r="H2157" s="13" t="str">
        <f t="shared" si="168"/>
        <v>No Data</v>
      </c>
      <c r="I2157" s="10">
        <f>PasteData!G2160</f>
        <v>0</v>
      </c>
      <c r="J2157" s="10">
        <f>PasteData!H2160</f>
        <v>0</v>
      </c>
    </row>
    <row r="2158" spans="1:10" x14ac:dyDescent="0.3">
      <c r="A2158" s="10" t="str">
        <f>LEFT(PasteData!A2161,19)</f>
        <v/>
      </c>
      <c r="B2158" s="11" t="e">
        <f>IF(PasteData!$U$1="Eastern Daylight Time",View!A2158-(4/24),IF(OR(PasteData!$U$1="Eastern Standard Time",PasteData!$U$1="Central Daylight Time"),View!A2158-(5/24),IF(OR(PasteData!$U$1="Central Standard Time",PasteData!$U$1="Mountain Daylight Time"),View!A2158-(6/24),IF(OR(PasteData!$U$1="Mountain Standard Time",PasteData!$U$1="Pacific Daylight Time"),View!A2158-(7/24),IF(OR(PasteData!$U$1="Pacific Standard Time",PasteData!$U$1="Alaska Daylight Time"),View!A2158-(8/24),IF(PasteData!$U$1="Alaska Standard Time",View!A2158-(9/24),""))))))</f>
        <v>#VALUE!</v>
      </c>
      <c r="C2158" s="10">
        <f>PasteData!C2161</f>
        <v>0</v>
      </c>
      <c r="D2158" s="10">
        <f t="shared" si="166"/>
        <v>5.75</v>
      </c>
      <c r="E2158">
        <f t="shared" si="169"/>
        <v>1</v>
      </c>
      <c r="F2158">
        <f t="shared" si="170"/>
        <v>5.75</v>
      </c>
      <c r="G2158" s="12" t="str">
        <f t="shared" si="167"/>
        <v>Insufficient Data</v>
      </c>
      <c r="H2158" s="13" t="str">
        <f t="shared" si="168"/>
        <v>No Data</v>
      </c>
      <c r="I2158" s="10">
        <f>PasteData!G2161</f>
        <v>0</v>
      </c>
      <c r="J2158" s="10">
        <f>PasteData!H2161</f>
        <v>0</v>
      </c>
    </row>
    <row r="2159" spans="1:10" x14ac:dyDescent="0.3">
      <c r="A2159" s="10" t="str">
        <f>LEFT(PasteData!A2162,19)</f>
        <v/>
      </c>
      <c r="B2159" s="11" t="e">
        <f>IF(PasteData!$U$1="Eastern Daylight Time",View!A2159-(4/24),IF(OR(PasteData!$U$1="Eastern Standard Time",PasteData!$U$1="Central Daylight Time"),View!A2159-(5/24),IF(OR(PasteData!$U$1="Central Standard Time",PasteData!$U$1="Mountain Daylight Time"),View!A2159-(6/24),IF(OR(PasteData!$U$1="Mountain Standard Time",PasteData!$U$1="Pacific Daylight Time"),View!A2159-(7/24),IF(OR(PasteData!$U$1="Pacific Standard Time",PasteData!$U$1="Alaska Daylight Time"),View!A2159-(8/24),IF(PasteData!$U$1="Alaska Standard Time",View!A2159-(9/24),""))))))</f>
        <v>#VALUE!</v>
      </c>
      <c r="C2159" s="10">
        <f>PasteData!C2162</f>
        <v>0</v>
      </c>
      <c r="D2159" s="10">
        <f t="shared" si="166"/>
        <v>5.75</v>
      </c>
      <c r="E2159">
        <f>IF(1-(MAX(D2148:D2159)-MIN(D2148:D2159))/MAX(D2148:D2159)&lt;0.5,0.5,1-((MAX(D2148:D2159)-MIN(D2148:D2159))/MAX(D2148:D2159)))</f>
        <v>1</v>
      </c>
      <c r="F2159">
        <f t="shared" si="170"/>
        <v>5.75</v>
      </c>
      <c r="G2159" s="12" t="str">
        <f t="shared" si="167"/>
        <v>Insufficient Data</v>
      </c>
      <c r="H2159" s="13" t="str">
        <f t="shared" si="168"/>
        <v>No Data</v>
      </c>
      <c r="I2159" s="10">
        <f>PasteData!G2162</f>
        <v>0</v>
      </c>
      <c r="J2159" s="10">
        <f>PasteData!H2162</f>
        <v>0</v>
      </c>
    </row>
    <row r="2160" spans="1:10" x14ac:dyDescent="0.3">
      <c r="A2160" s="10" t="str">
        <f>LEFT(PasteData!A2163,19)</f>
        <v/>
      </c>
      <c r="B2160" s="11" t="e">
        <f>IF(PasteData!$U$1="Eastern Daylight Time",View!A2160-(4/24),IF(OR(PasteData!$U$1="Eastern Standard Time",PasteData!$U$1="Central Daylight Time"),View!A2160-(5/24),IF(OR(PasteData!$U$1="Central Standard Time",PasteData!$U$1="Mountain Daylight Time"),View!A2160-(6/24),IF(OR(PasteData!$U$1="Mountain Standard Time",PasteData!$U$1="Pacific Daylight Time"),View!A2160-(7/24),IF(OR(PasteData!$U$1="Pacific Standard Time",PasteData!$U$1="Alaska Daylight Time"),View!A2160-(8/24),IF(PasteData!$U$1="Alaska Standard Time",View!A2160-(9/24),""))))))</f>
        <v>#VALUE!</v>
      </c>
      <c r="C2160" s="10">
        <f>PasteData!C2163</f>
        <v>0</v>
      </c>
      <c r="D2160" s="10">
        <f t="shared" si="166"/>
        <v>5.75</v>
      </c>
      <c r="E2160">
        <f t="shared" si="169"/>
        <v>1</v>
      </c>
      <c r="F2160">
        <f t="shared" si="170"/>
        <v>5.75</v>
      </c>
      <c r="G2160" s="12" t="str">
        <f t="shared" si="167"/>
        <v>Insufficient Data</v>
      </c>
      <c r="H2160" s="13" t="str">
        <f t="shared" si="168"/>
        <v>No Data</v>
      </c>
      <c r="I2160" s="10">
        <f>PasteData!G2163</f>
        <v>0</v>
      </c>
      <c r="J2160" s="10">
        <f>PasteData!H2163</f>
        <v>0</v>
      </c>
    </row>
    <row r="2161" spans="1:10" x14ac:dyDescent="0.3">
      <c r="A2161" s="10" t="str">
        <f>LEFT(PasteData!A2164,19)</f>
        <v/>
      </c>
      <c r="B2161" s="11" t="e">
        <f>IF(PasteData!$U$1="Eastern Daylight Time",View!A2161-(4/24),IF(OR(PasteData!$U$1="Eastern Standard Time",PasteData!$U$1="Central Daylight Time"),View!A2161-(5/24),IF(OR(PasteData!$U$1="Central Standard Time",PasteData!$U$1="Mountain Daylight Time"),View!A2161-(6/24),IF(OR(PasteData!$U$1="Mountain Standard Time",PasteData!$U$1="Pacific Daylight Time"),View!A2161-(7/24),IF(OR(PasteData!$U$1="Pacific Standard Time",PasteData!$U$1="Alaska Daylight Time"),View!A2161-(8/24),IF(PasteData!$U$1="Alaska Standard Time",View!A2161-(9/24),""))))))</f>
        <v>#VALUE!</v>
      </c>
      <c r="C2161" s="10">
        <f>PasteData!C2164</f>
        <v>0</v>
      </c>
      <c r="D2161" s="10">
        <f t="shared" si="166"/>
        <v>5.75</v>
      </c>
      <c r="E2161">
        <f>IF(1-(MAX(D2150:D2161)-MIN(D2150:D2161))/MAX(D2150:D2161)&lt;0.5,0.5,1-((MAX(D2150:D2161)-MIN(D2150:D2161))/MAX(D2150:D2161)))</f>
        <v>1</v>
      </c>
      <c r="F2161">
        <f t="shared" si="170"/>
        <v>5.75</v>
      </c>
      <c r="G2161" s="12" t="str">
        <f t="shared" si="167"/>
        <v>Insufficient Data</v>
      </c>
      <c r="H2161" s="13" t="str">
        <f t="shared" si="168"/>
        <v>No Data</v>
      </c>
      <c r="I2161" s="10">
        <f>PasteData!G2164</f>
        <v>0</v>
      </c>
      <c r="J2161" s="10">
        <f>PasteData!H2164</f>
        <v>0</v>
      </c>
    </row>
  </sheetData>
  <conditionalFormatting sqref="G2:H2161">
    <cfRule type="expression" dxfId="6" priority="2">
      <formula>$G2&lt;=50</formula>
    </cfRule>
    <cfRule type="expression" dxfId="5" priority="3">
      <formula>AND($G2&gt;=51,$G2&lt;=100)</formula>
    </cfRule>
    <cfRule type="expression" dxfId="4" priority="4">
      <formula>AND($G2&gt;=101,$G2&lt;=150)</formula>
    </cfRule>
    <cfRule type="expression" dxfId="3" priority="5">
      <formula>AND($G2&gt;=151,$G2&lt;=200)</formula>
    </cfRule>
    <cfRule type="expression" dxfId="2" priority="6">
      <formula>AND($G2&gt;=201,$G2&lt;=300)</formula>
    </cfRule>
    <cfRule type="expression" dxfId="1" priority="7">
      <formula>$G2&gt;=301</formula>
    </cfRule>
    <cfRule type="expression" dxfId="0" priority="1">
      <formula>ISTEXT($G2)</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10"/>
  <sheetViews>
    <sheetView workbookViewId="0">
      <selection activeCell="O1" sqref="O1"/>
    </sheetView>
  </sheetViews>
  <sheetFormatPr defaultRowHeight="14.4" x14ac:dyDescent="0.3"/>
  <sheetData>
    <row r="1" spans="1:12" ht="15.6" x14ac:dyDescent="0.3">
      <c r="A1" s="1" t="s">
        <v>11</v>
      </c>
      <c r="G1" t="s">
        <v>53</v>
      </c>
      <c r="H1" t="s">
        <v>54</v>
      </c>
      <c r="J1" t="s">
        <v>55</v>
      </c>
      <c r="K1" t="s">
        <v>56</v>
      </c>
    </row>
    <row r="2" spans="1:12" ht="15.6" x14ac:dyDescent="0.3">
      <c r="A2" s="1" t="s">
        <v>12</v>
      </c>
      <c r="G2">
        <v>0</v>
      </c>
      <c r="H2">
        <v>12</v>
      </c>
      <c r="I2">
        <f>H2-G2</f>
        <v>12</v>
      </c>
      <c r="J2">
        <v>0</v>
      </c>
      <c r="K2">
        <v>50</v>
      </c>
      <c r="L2">
        <f>K2-J2</f>
        <v>50</v>
      </c>
    </row>
    <row r="3" spans="1:12" ht="15.6" x14ac:dyDescent="0.3">
      <c r="A3" s="1" t="s">
        <v>13</v>
      </c>
      <c r="G3">
        <v>12.1</v>
      </c>
      <c r="H3">
        <v>35.4</v>
      </c>
      <c r="I3">
        <f t="shared" ref="I3:I8" si="0">H3-G3</f>
        <v>23.299999999999997</v>
      </c>
      <c r="J3">
        <v>51</v>
      </c>
      <c r="K3">
        <v>100</v>
      </c>
      <c r="L3">
        <f t="shared" ref="L3:L8" si="1">K3-J3</f>
        <v>49</v>
      </c>
    </row>
    <row r="4" spans="1:12" ht="15.6" x14ac:dyDescent="0.3">
      <c r="A4" s="1" t="s">
        <v>14</v>
      </c>
      <c r="G4">
        <v>35.5</v>
      </c>
      <c r="H4">
        <v>55.4</v>
      </c>
      <c r="I4">
        <f t="shared" si="0"/>
        <v>19.899999999999999</v>
      </c>
      <c r="J4">
        <v>101</v>
      </c>
      <c r="K4">
        <v>150</v>
      </c>
      <c r="L4">
        <f t="shared" si="1"/>
        <v>49</v>
      </c>
    </row>
    <row r="5" spans="1:12" ht="15.6" x14ac:dyDescent="0.3">
      <c r="A5" s="1" t="s">
        <v>15</v>
      </c>
      <c r="G5">
        <v>55.5</v>
      </c>
      <c r="H5">
        <v>150.4</v>
      </c>
      <c r="I5">
        <f t="shared" si="0"/>
        <v>94.9</v>
      </c>
      <c r="J5">
        <v>151</v>
      </c>
      <c r="K5">
        <v>200</v>
      </c>
      <c r="L5">
        <f t="shared" si="1"/>
        <v>49</v>
      </c>
    </row>
    <row r="6" spans="1:12" ht="15.6" x14ac:dyDescent="0.3">
      <c r="A6" s="1" t="s">
        <v>16</v>
      </c>
      <c r="G6">
        <v>150.5</v>
      </c>
      <c r="H6">
        <v>250.4</v>
      </c>
      <c r="I6">
        <f t="shared" si="0"/>
        <v>99.9</v>
      </c>
      <c r="J6">
        <v>201</v>
      </c>
      <c r="K6">
        <v>300</v>
      </c>
      <c r="L6">
        <f t="shared" si="1"/>
        <v>99</v>
      </c>
    </row>
    <row r="7" spans="1:12" ht="15.6" x14ac:dyDescent="0.3">
      <c r="A7" s="1" t="s">
        <v>17</v>
      </c>
      <c r="G7">
        <v>250.5</v>
      </c>
      <c r="H7">
        <v>350.4</v>
      </c>
      <c r="I7">
        <f t="shared" si="0"/>
        <v>99.899999999999977</v>
      </c>
      <c r="J7">
        <v>301</v>
      </c>
      <c r="K7">
        <v>400</v>
      </c>
      <c r="L7">
        <f t="shared" si="1"/>
        <v>99</v>
      </c>
    </row>
    <row r="8" spans="1:12" ht="15.6" x14ac:dyDescent="0.3">
      <c r="A8" s="1" t="s">
        <v>18</v>
      </c>
      <c r="G8">
        <v>350.5</v>
      </c>
      <c r="H8">
        <v>500.4</v>
      </c>
      <c r="I8">
        <f t="shared" si="0"/>
        <v>149.89999999999998</v>
      </c>
      <c r="J8">
        <v>401</v>
      </c>
      <c r="K8">
        <v>500</v>
      </c>
      <c r="L8">
        <f t="shared" si="1"/>
        <v>99</v>
      </c>
    </row>
    <row r="9" spans="1:12" ht="15.6" x14ac:dyDescent="0.3">
      <c r="A9" s="1" t="s">
        <v>19</v>
      </c>
    </row>
    <row r="10" spans="1:12" ht="15.6" x14ac:dyDescent="0.3">
      <c r="A10" s="1"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ReadMeFirst</vt:lpstr>
      <vt:lpstr>PasteData</vt:lpstr>
      <vt:lpstr>View</vt:lpstr>
      <vt:lpstr>Input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Z King</dc:creator>
  <cp:lastModifiedBy>Angelique Maureen Luedeker</cp:lastModifiedBy>
  <dcterms:created xsi:type="dcterms:W3CDTF">2021-07-12T20:16:45Z</dcterms:created>
  <dcterms:modified xsi:type="dcterms:W3CDTF">2022-02-09T18:01:49Z</dcterms:modified>
</cp:coreProperties>
</file>