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inda\Google Drive\UniversalFolder\Data Management\photos and forms for M to use in 2016 online DM\from yousef hameed\"/>
    </mc:Choice>
  </mc:AlternateContent>
  <bookViews>
    <workbookView xWindow="120" yWindow="72" windowWidth="15480" windowHeight="10920"/>
  </bookViews>
  <sheets>
    <sheet name="Zeno Station with all Tubing" sheetId="3" r:id="rId1"/>
    <sheet name="Sheet1" sheetId="4" r:id="rId2"/>
  </sheets>
  <calcPr calcId="152511"/>
</workbook>
</file>

<file path=xl/calcChain.xml><?xml version="1.0" encoding="utf-8"?>
<calcChain xmlns="http://schemas.openxmlformats.org/spreadsheetml/2006/main">
  <c r="I15" i="3" l="1"/>
  <c r="F18" i="3" l="1"/>
  <c r="G18" i="3" s="1"/>
  <c r="I18" i="3" s="1"/>
  <c r="J18" i="3" s="1"/>
  <c r="E20" i="3"/>
  <c r="E19" i="3"/>
  <c r="E18" i="3"/>
  <c r="C20" i="3"/>
  <c r="F20" i="3" s="1"/>
  <c r="C19" i="3"/>
  <c r="F19" i="3" s="1"/>
  <c r="G19" i="3" s="1"/>
  <c r="I19" i="3" s="1"/>
  <c r="J19" i="3" s="1"/>
  <c r="C18" i="3"/>
  <c r="G20" i="3" l="1"/>
  <c r="I20" i="3" s="1"/>
  <c r="J20" i="3" s="1"/>
  <c r="E7" i="3"/>
  <c r="C16" i="3"/>
  <c r="F16" i="3" s="1"/>
  <c r="E16" i="3"/>
  <c r="C17" i="3"/>
  <c r="F17" i="3" s="1"/>
  <c r="E17" i="3"/>
  <c r="C15" i="3"/>
  <c r="F15" i="3" s="1"/>
  <c r="E15" i="3"/>
  <c r="G15" i="3" l="1"/>
  <c r="J15" i="3" s="1"/>
  <c r="G17" i="3"/>
  <c r="I17" i="3" s="1"/>
  <c r="J17" i="3" s="1"/>
  <c r="G16" i="3"/>
  <c r="I16" i="3" s="1"/>
  <c r="J16" i="3" s="1"/>
</calcChain>
</file>

<file path=xl/sharedStrings.xml><?xml version="1.0" encoding="utf-8"?>
<sst xmlns="http://schemas.openxmlformats.org/spreadsheetml/2006/main" count="36" uniqueCount="25">
  <si>
    <t>DATE</t>
  </si>
  <si>
    <t>SITE</t>
  </si>
  <si>
    <t>OPERATOR</t>
  </si>
  <si>
    <t xml:space="preserve"> </t>
  </si>
  <si>
    <t>OZONE</t>
  </si>
  <si>
    <t>CO</t>
  </si>
  <si>
    <t>NO/NOX</t>
  </si>
  <si>
    <t>SO2</t>
  </si>
  <si>
    <t>SAMPLE LINE MEASUREMENTS</t>
  </si>
  <si>
    <t>CLARK COUNTY DEPARTMENT OF AIR QUALITY AND ENVIRONMENTAL MANAGEMENT</t>
  </si>
  <si>
    <t>OTHER</t>
  </si>
  <si>
    <t>NOx/NO</t>
  </si>
  <si>
    <t>Sampling Tube Diameter (inches)</t>
  </si>
  <si>
    <t>Pollutant</t>
  </si>
  <si>
    <t>Sampling Tube Diameter (cm)</t>
  </si>
  <si>
    <t>Sampling Tube Length (inches)</t>
  </si>
  <si>
    <t>Sampling Tube Length (cm)</t>
  </si>
  <si>
    <r>
      <t>Tubing Cross Section Area (cm</t>
    </r>
    <r>
      <rPr>
        <b/>
        <vertAlign val="superscript"/>
        <sz val="12"/>
        <rFont val="Times New Roman"/>
        <family val="1"/>
      </rPr>
      <t>2</t>
    </r>
    <r>
      <rPr>
        <b/>
        <sz val="12"/>
        <rFont val="Times New Roman"/>
        <family val="1"/>
      </rPr>
      <t>)</t>
    </r>
  </si>
  <si>
    <r>
      <t>Sampling Tube Volume (cm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</si>
  <si>
    <t xml:space="preserve">Sampling Tube Residence Time (sec) </t>
  </si>
  <si>
    <t>Results</t>
  </si>
  <si>
    <r>
      <t>Instrument Flow Rate (cc</t>
    </r>
    <r>
      <rPr>
        <b/>
        <sz val="12"/>
        <rFont val="Times New Roman"/>
        <family val="1"/>
      </rPr>
      <t>/min)</t>
    </r>
  </si>
  <si>
    <t>DATE NEXT SAMPLE LINE NEEDS TO BE INSTALLED</t>
  </si>
  <si>
    <t>x</t>
  </si>
  <si>
    <t>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</si>
</sst>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"/>
  </numFmts>
  <fonts count="4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Border="1" applyAlignment="1"/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2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 applyProtection="1">
      <alignment horizontal="center"/>
      <protection locked="0"/>
    </xf>
    <xf numFmtId="2" fontId="1" fillId="0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0" borderId="4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2" fontId="1" fillId="0" borderId="0" xfId="0" applyNumberFormat="1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4" fontId="0" fillId="0" borderId="0" xfId="0" applyNumberFormat="1" applyAlignment="1"/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Border="1" applyAlignment="1"/>
    <xf numFmtId="14" fontId="2" fillId="2" borderId="1" xfId="0" applyNumberFormat="1" applyFont="1" applyFill="1" applyBorder="1" applyAlignment="1" applyProtection="1">
      <alignment horizontal="center"/>
      <protection locked="0"/>
    </xf>
    <xf numFmtId="164" fontId="2" fillId="2" borderId="1" xfId="0" applyNumberFormat="1" applyFont="1" applyFill="1" applyBorder="1" applyAlignment="1" applyProtection="1">
      <alignment horizontal="left"/>
      <protection locked="0"/>
    </xf>
    <xf numFmtId="14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zoomScale="80" zoomScaleNormal="80" workbookViewId="0">
      <selection activeCell="G15" sqref="G15"/>
    </sheetView>
  </sheetViews>
  <sheetFormatPr defaultColWidth="9.109375" defaultRowHeight="15.6" x14ac:dyDescent="0.3"/>
  <cols>
    <col min="1" max="1" width="19.88671875" style="3" bestFit="1" customWidth="1"/>
    <col min="2" max="2" width="13.5546875" style="3" bestFit="1" customWidth="1"/>
    <col min="3" max="3" width="13.5546875" style="15" bestFit="1" customWidth="1"/>
    <col min="4" max="4" width="12.109375" style="3" customWidth="1"/>
    <col min="5" max="5" width="10.44140625" style="3" bestFit="1" customWidth="1"/>
    <col min="6" max="6" width="14.109375" style="3" bestFit="1" customWidth="1"/>
    <col min="7" max="7" width="11" style="3" bestFit="1" customWidth="1"/>
    <col min="8" max="8" width="11.5546875" style="3" customWidth="1"/>
    <col min="9" max="9" width="21.109375" style="3" customWidth="1"/>
    <col min="10" max="10" width="25.6640625" style="3" customWidth="1"/>
    <col min="11" max="16384" width="9.109375" style="3"/>
  </cols>
  <sheetData>
    <row r="1" spans="1:14" x14ac:dyDescent="0.3">
      <c r="A1" s="32" t="s">
        <v>9</v>
      </c>
      <c r="B1" s="32"/>
      <c r="C1" s="32"/>
      <c r="D1" s="32"/>
      <c r="E1" s="32"/>
      <c r="F1" s="32"/>
      <c r="G1" s="32"/>
      <c r="H1" s="32"/>
      <c r="I1" s="9"/>
      <c r="J1" s="9"/>
    </row>
    <row r="2" spans="1:14" x14ac:dyDescent="0.3">
      <c r="A2" s="2"/>
      <c r="B2" s="2"/>
      <c r="C2" s="13"/>
      <c r="D2" s="2"/>
      <c r="E2" s="2"/>
      <c r="F2" s="2"/>
      <c r="G2" s="2"/>
      <c r="H2" s="2"/>
      <c r="I2" s="2"/>
      <c r="J2" s="2"/>
    </row>
    <row r="3" spans="1:14" x14ac:dyDescent="0.3">
      <c r="A3" s="6" t="s">
        <v>0</v>
      </c>
      <c r="B3" s="33" t="s">
        <v>3</v>
      </c>
      <c r="C3" s="33"/>
      <c r="D3" s="10"/>
      <c r="E3" s="10"/>
      <c r="F3" s="6" t="s">
        <v>1</v>
      </c>
      <c r="G3" s="34" t="s">
        <v>3</v>
      </c>
      <c r="H3" s="34"/>
      <c r="I3" s="2"/>
      <c r="J3" s="2"/>
    </row>
    <row r="4" spans="1:14" ht="11.25" customHeight="1" x14ac:dyDescent="0.3">
      <c r="A4" s="2"/>
      <c r="B4" s="2"/>
      <c r="C4" s="13"/>
      <c r="D4" s="11"/>
      <c r="E4" s="11"/>
      <c r="F4" s="2"/>
      <c r="G4" s="2"/>
      <c r="H4" s="2"/>
      <c r="I4" s="2"/>
      <c r="J4" s="2"/>
    </row>
    <row r="5" spans="1:14" x14ac:dyDescent="0.3">
      <c r="A5" s="6" t="s">
        <v>2</v>
      </c>
      <c r="B5" s="31" t="s">
        <v>3</v>
      </c>
      <c r="C5" s="31"/>
      <c r="D5" s="12"/>
      <c r="E5" s="12"/>
      <c r="F5" s="2"/>
      <c r="G5" s="2"/>
      <c r="H5" s="2"/>
      <c r="I5" s="2"/>
      <c r="J5" s="2"/>
    </row>
    <row r="6" spans="1:14" x14ac:dyDescent="0.3">
      <c r="A6" s="2"/>
      <c r="B6" s="2"/>
      <c r="C6" s="13"/>
      <c r="D6" s="2"/>
      <c r="E6" s="2"/>
      <c r="F6" s="2"/>
      <c r="G6" s="2"/>
      <c r="H6" s="2"/>
      <c r="I6" s="2"/>
      <c r="J6" s="2"/>
    </row>
    <row r="7" spans="1:14" x14ac:dyDescent="0.3">
      <c r="A7" s="6" t="s">
        <v>22</v>
      </c>
      <c r="B7" s="2"/>
      <c r="C7" s="13"/>
      <c r="D7" s="2"/>
      <c r="E7" s="35" t="e">
        <f>DATE(YEAR(B3),MONTH(B3)+12,DAY(B3))</f>
        <v>#VALUE!</v>
      </c>
      <c r="F7" s="36"/>
      <c r="G7" s="2"/>
      <c r="H7" s="2"/>
      <c r="I7" s="28"/>
      <c r="J7" s="2"/>
    </row>
    <row r="8" spans="1:14" x14ac:dyDescent="0.3">
      <c r="A8" s="2"/>
      <c r="B8" s="2"/>
      <c r="C8" s="13"/>
      <c r="D8" s="2"/>
      <c r="E8" s="2"/>
      <c r="F8" s="2"/>
      <c r="G8" s="2"/>
      <c r="H8" s="2"/>
      <c r="I8" s="28"/>
      <c r="J8" s="2"/>
    </row>
    <row r="9" spans="1:14" x14ac:dyDescent="0.3">
      <c r="A9" s="20" t="s">
        <v>5</v>
      </c>
      <c r="B9" s="37" t="s">
        <v>3</v>
      </c>
      <c r="C9" s="31"/>
      <c r="D9" s="2"/>
      <c r="E9" s="20" t="s">
        <v>11</v>
      </c>
      <c r="F9" s="37" t="s">
        <v>3</v>
      </c>
      <c r="G9" s="31"/>
      <c r="H9" s="2"/>
      <c r="J9" s="2"/>
    </row>
    <row r="10" spans="1:14" x14ac:dyDescent="0.3">
      <c r="A10" s="20" t="s">
        <v>4</v>
      </c>
      <c r="B10" s="33" t="s">
        <v>23</v>
      </c>
      <c r="C10" s="38"/>
      <c r="D10" s="2"/>
      <c r="E10" s="20" t="s">
        <v>7</v>
      </c>
      <c r="F10" s="31"/>
      <c r="G10" s="31"/>
      <c r="H10" s="2"/>
      <c r="J10" s="2"/>
    </row>
    <row r="11" spans="1:14" x14ac:dyDescent="0.3">
      <c r="A11" s="20" t="s">
        <v>10</v>
      </c>
      <c r="B11" s="31"/>
      <c r="C11" s="31"/>
      <c r="D11" s="2"/>
      <c r="E11" s="20" t="s">
        <v>10</v>
      </c>
      <c r="F11" s="31"/>
      <c r="G11" s="31"/>
      <c r="H11" s="2"/>
      <c r="J11" s="2"/>
    </row>
    <row r="12" spans="1:14" x14ac:dyDescent="0.3">
      <c r="A12" s="2"/>
      <c r="B12" s="2"/>
      <c r="C12" s="13"/>
      <c r="D12" s="2"/>
      <c r="E12" s="2"/>
      <c r="F12" s="2"/>
      <c r="G12" s="2"/>
      <c r="H12" s="2"/>
      <c r="J12" s="2"/>
    </row>
    <row r="13" spans="1:14" x14ac:dyDescent="0.3">
      <c r="A13" s="6" t="s">
        <v>8</v>
      </c>
      <c r="B13" s="2"/>
      <c r="C13" s="13"/>
      <c r="D13" s="2"/>
      <c r="E13" s="2"/>
      <c r="F13" s="2"/>
      <c r="G13" s="2"/>
      <c r="H13" s="2"/>
      <c r="I13" s="2"/>
      <c r="J13" s="13"/>
    </row>
    <row r="14" spans="1:14" s="8" customFormat="1" ht="64.8" x14ac:dyDescent="0.3">
      <c r="A14" s="19" t="s">
        <v>13</v>
      </c>
      <c r="B14" s="19" t="s">
        <v>12</v>
      </c>
      <c r="C14" s="19" t="s">
        <v>14</v>
      </c>
      <c r="D14" s="19" t="s">
        <v>15</v>
      </c>
      <c r="E14" s="23" t="s">
        <v>16</v>
      </c>
      <c r="F14" s="19" t="s">
        <v>17</v>
      </c>
      <c r="G14" s="19" t="s">
        <v>18</v>
      </c>
      <c r="H14" s="19" t="s">
        <v>21</v>
      </c>
      <c r="I14" s="19" t="s">
        <v>19</v>
      </c>
      <c r="J14" s="24" t="s">
        <v>20</v>
      </c>
      <c r="K14" s="7"/>
      <c r="L14" s="7"/>
      <c r="M14" s="7"/>
      <c r="N14" s="7"/>
    </row>
    <row r="15" spans="1:14" x14ac:dyDescent="0.3">
      <c r="A15" s="22" t="s">
        <v>5</v>
      </c>
      <c r="B15" s="21">
        <v>0</v>
      </c>
      <c r="C15" s="14">
        <f t="shared" ref="C15:C20" si="0">B15*2.54</f>
        <v>0</v>
      </c>
      <c r="D15" s="16">
        <v>0</v>
      </c>
      <c r="E15" s="17">
        <f t="shared" ref="E15:E20" si="1">D15*2.54</f>
        <v>0</v>
      </c>
      <c r="F15" s="18">
        <f t="shared" ref="F15:F20" si="2">PI()*((C15/2)^2)</f>
        <v>0</v>
      </c>
      <c r="G15" s="18">
        <f t="shared" ref="G15:G20" si="3">F15*E15</f>
        <v>0</v>
      </c>
      <c r="H15" s="16">
        <v>0</v>
      </c>
      <c r="I15" s="18" t="e">
        <f>(G15/H15)*60</f>
        <v>#DIV/0!</v>
      </c>
      <c r="J15" s="19" t="e">
        <f t="shared" ref="J15:J20" si="4">IF(I15&gt;20,"EXCEEDS SPECIFICATION","WITHIN SPECIFICATION")</f>
        <v>#DIV/0!</v>
      </c>
    </row>
    <row r="16" spans="1:14" x14ac:dyDescent="0.3">
      <c r="A16" s="22" t="s">
        <v>4</v>
      </c>
      <c r="B16" s="29">
        <v>0</v>
      </c>
      <c r="C16" s="14">
        <f t="shared" si="0"/>
        <v>0</v>
      </c>
      <c r="D16" s="30">
        <v>0</v>
      </c>
      <c r="E16" s="17">
        <f t="shared" si="1"/>
        <v>0</v>
      </c>
      <c r="F16" s="18">
        <f t="shared" si="2"/>
        <v>0</v>
      </c>
      <c r="G16" s="18">
        <f t="shared" si="3"/>
        <v>0</v>
      </c>
      <c r="H16" s="30">
        <v>0</v>
      </c>
      <c r="I16" s="18" t="e">
        <f t="shared" ref="I15:I20" si="5">(G16/H16)*60</f>
        <v>#DIV/0!</v>
      </c>
      <c r="J16" s="19" t="e">
        <f t="shared" si="4"/>
        <v>#DIV/0!</v>
      </c>
    </row>
    <row r="17" spans="1:10" x14ac:dyDescent="0.3">
      <c r="A17" s="22" t="s">
        <v>6</v>
      </c>
      <c r="B17" s="21">
        <v>0</v>
      </c>
      <c r="C17" s="14">
        <f t="shared" si="0"/>
        <v>0</v>
      </c>
      <c r="D17" s="16">
        <v>0</v>
      </c>
      <c r="E17" s="17">
        <f t="shared" si="1"/>
        <v>0</v>
      </c>
      <c r="F17" s="18">
        <f t="shared" si="2"/>
        <v>0</v>
      </c>
      <c r="G17" s="18">
        <f t="shared" si="3"/>
        <v>0</v>
      </c>
      <c r="H17" s="16">
        <v>0</v>
      </c>
      <c r="I17" s="18" t="e">
        <f t="shared" si="5"/>
        <v>#DIV/0!</v>
      </c>
      <c r="J17" s="19" t="e">
        <f t="shared" si="4"/>
        <v>#DIV/0!</v>
      </c>
    </row>
    <row r="18" spans="1:10" x14ac:dyDescent="0.3">
      <c r="A18" s="22" t="s">
        <v>7</v>
      </c>
      <c r="B18" s="21"/>
      <c r="C18" s="14">
        <f t="shared" si="0"/>
        <v>0</v>
      </c>
      <c r="D18" s="16"/>
      <c r="E18" s="17">
        <f t="shared" si="1"/>
        <v>0</v>
      </c>
      <c r="F18" s="18">
        <f t="shared" si="2"/>
        <v>0</v>
      </c>
      <c r="G18" s="18">
        <f t="shared" si="3"/>
        <v>0</v>
      </c>
      <c r="H18" s="16"/>
      <c r="I18" s="18" t="e">
        <f t="shared" si="5"/>
        <v>#DIV/0!</v>
      </c>
      <c r="J18" s="19" t="e">
        <f t="shared" si="4"/>
        <v>#DIV/0!</v>
      </c>
    </row>
    <row r="19" spans="1:10" x14ac:dyDescent="0.3">
      <c r="A19" s="22" t="s">
        <v>24</v>
      </c>
      <c r="B19" s="21"/>
      <c r="C19" s="14">
        <f t="shared" si="0"/>
        <v>0</v>
      </c>
      <c r="D19" s="16"/>
      <c r="E19" s="17">
        <f t="shared" si="1"/>
        <v>0</v>
      </c>
      <c r="F19" s="18">
        <f t="shared" si="2"/>
        <v>0</v>
      </c>
      <c r="G19" s="18">
        <f t="shared" si="3"/>
        <v>0</v>
      </c>
      <c r="H19" s="16"/>
      <c r="I19" s="18" t="e">
        <f t="shared" si="5"/>
        <v>#DIV/0!</v>
      </c>
      <c r="J19" s="19" t="e">
        <f t="shared" si="4"/>
        <v>#DIV/0!</v>
      </c>
    </row>
    <row r="20" spans="1:10" x14ac:dyDescent="0.3">
      <c r="A20" s="22" t="s">
        <v>10</v>
      </c>
      <c r="B20" s="21"/>
      <c r="C20" s="14">
        <f t="shared" si="0"/>
        <v>0</v>
      </c>
      <c r="D20" s="16"/>
      <c r="E20" s="17">
        <f t="shared" si="1"/>
        <v>0</v>
      </c>
      <c r="F20" s="18">
        <f t="shared" si="2"/>
        <v>0</v>
      </c>
      <c r="G20" s="18">
        <f t="shared" si="3"/>
        <v>0</v>
      </c>
      <c r="H20" s="16"/>
      <c r="I20" s="18" t="e">
        <f t="shared" si="5"/>
        <v>#DIV/0!</v>
      </c>
      <c r="J20" s="19" t="e">
        <f t="shared" si="4"/>
        <v>#DIV/0!</v>
      </c>
    </row>
    <row r="21" spans="1:10" x14ac:dyDescent="0.3">
      <c r="A21" s="1"/>
      <c r="B21" s="2"/>
      <c r="C21" s="25"/>
      <c r="D21" s="2" t="s">
        <v>3</v>
      </c>
      <c r="E21" s="26"/>
      <c r="F21" s="27"/>
      <c r="G21" s="27"/>
      <c r="H21" s="2"/>
      <c r="I21" s="27"/>
      <c r="J21" s="4"/>
    </row>
    <row r="22" spans="1:10" x14ac:dyDescent="0.3">
      <c r="A22" s="2"/>
      <c r="B22" s="2"/>
      <c r="C22" s="13"/>
      <c r="D22" s="2"/>
      <c r="E22" s="2"/>
      <c r="F22" s="2"/>
      <c r="G22" s="2"/>
      <c r="H22" s="2"/>
      <c r="I22" s="5"/>
    </row>
    <row r="23" spans="1:10" x14ac:dyDescent="0.3">
      <c r="A23" s="2"/>
      <c r="B23" s="2"/>
      <c r="C23" s="13"/>
      <c r="D23" s="2"/>
      <c r="E23" s="2"/>
      <c r="F23" s="2"/>
      <c r="G23" s="2"/>
      <c r="H23" s="2"/>
      <c r="I23" s="2"/>
      <c r="J23" s="2"/>
    </row>
    <row r="29" spans="1:10" x14ac:dyDescent="0.3">
      <c r="F29" s="3" t="s">
        <v>3</v>
      </c>
    </row>
  </sheetData>
  <mergeCells count="11">
    <mergeCell ref="B11:C11"/>
    <mergeCell ref="F11:G11"/>
    <mergeCell ref="B9:C9"/>
    <mergeCell ref="B10:C10"/>
    <mergeCell ref="F9:G9"/>
    <mergeCell ref="F10:G10"/>
    <mergeCell ref="B5:C5"/>
    <mergeCell ref="A1:H1"/>
    <mergeCell ref="B3:C3"/>
    <mergeCell ref="G3:H3"/>
    <mergeCell ref="E7:F7"/>
  </mergeCells>
  <phoneticPr fontId="0" type="noConversion"/>
  <pageMargins left="0.25" right="0.25" top="0.75" bottom="0.75" header="0.3" footer="0.3"/>
  <pageSetup scale="89" orientation="landscape" r:id="rId1"/>
  <headerFooter alignWithMargins="0">
    <oddHeader>&amp;L&amp;"-,Regular"&amp;11&amp;K00-048Control #: QC-10
Revision #: 0&amp;C&amp;"-,Regular"&amp;11&amp;K00-048QC Approval: 3/23/15
QA Approval: 3/31/15&amp;R&amp;"-,Regular"&amp;11&amp;K00-048Manager Approval: 4/9/15
Distribution Date:  4/13/15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Zeno Station with all Tubing</vt:lpstr>
      <vt:lpstr>Sheet1</vt:lpstr>
    </vt:vector>
  </TitlesOfParts>
  <Company>GC6J3-GTQ62-FP876-94FBR-D3DX8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biebrich</dc:creator>
  <cp:lastModifiedBy>melinda</cp:lastModifiedBy>
  <cp:lastPrinted>2010-01-19T21:28:06Z</cp:lastPrinted>
  <dcterms:created xsi:type="dcterms:W3CDTF">2006-12-01T18:09:28Z</dcterms:created>
  <dcterms:modified xsi:type="dcterms:W3CDTF">2016-05-08T02:58:28Z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