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360" yWindow="100" windowWidth="20960" windowHeight="9980"/>
  </bookViews>
  <sheets>
    <sheet name="314 258 4089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2" i="1"/>
  <c r="J20" i="1"/>
  <c r="J19" i="1"/>
  <c r="J12" i="1"/>
  <c r="H20" i="1"/>
  <c r="H19" i="1"/>
  <c r="H12" i="1"/>
  <c r="B20" i="1"/>
  <c r="D20" i="1"/>
  <c r="F20" i="1"/>
  <c r="F19" i="1"/>
  <c r="F12" i="1"/>
  <c r="D19" i="1"/>
  <c r="B19" i="1"/>
  <c r="D12" i="1"/>
  <c r="B12" i="1"/>
</calcChain>
</file>

<file path=xl/sharedStrings.xml><?xml version="1.0" encoding="utf-8"?>
<sst xmlns="http://schemas.openxmlformats.org/spreadsheetml/2006/main" count="67" uniqueCount="54">
  <si>
    <t>4/24/2013 - 05/23/2013</t>
  </si>
  <si>
    <t>5/24/2013 - 6/23/2013</t>
  </si>
  <si>
    <t>6/24/2013 - 7/23/2013</t>
  </si>
  <si>
    <t>7/24/2013 - 8/23/2013</t>
  </si>
  <si>
    <t>8/24/2013 - 9/23/2013</t>
  </si>
  <si>
    <t>2.5GB Data SMHS Value from 5/24/13 to 6/23/13</t>
  </si>
  <si>
    <t>Partial charge for 2.5GB Data SMHS Value from 5/09/13 to 5/23/13</t>
  </si>
  <si>
    <t>Regulatory Programs Fee* from 5/24/13 to 6/23/13</t>
  </si>
  <si>
    <t>PHP Ins($7.79)w/MSec &amp; Wrty($4.20) Prem Dev by Asurion from 5/09/13 to 5/23/13</t>
  </si>
  <si>
    <t>PHP Ins($7.79)w/MSec &amp; Wrty($4.20) Prem Dev by Asurion from 5/24/13 to 6/23/13</t>
  </si>
  <si>
    <t>Taxes &amp; Fees</t>
  </si>
  <si>
    <t>ONLY FOR  314-258-4089</t>
  </si>
  <si>
    <t>FOR BOTH</t>
  </si>
  <si>
    <t>NAC Value Family UNL T&amp;T from 5/24/13 to 6/23/13</t>
  </si>
  <si>
    <t>Partial charge for NAC Value Family UNL T&amp;T from 5/05/13 to 5/23/13</t>
  </si>
  <si>
    <t>Partial charge for 2.5GB Data SMHS Value from 6/13/13 to 6/23/13</t>
  </si>
  <si>
    <t>NAC Value Family UNL T&amp;T from 6/24/13 to 7/23/13</t>
  </si>
  <si>
    <t>Partial charge for NAC Value Family UNL T&amp;T from 6/13/13 to 6/23/13</t>
  </si>
  <si>
    <t>MESSAGING CHARGES</t>
  </si>
  <si>
    <t>Regulatory Programs Fee* from 6/24/13 to 7/23/13</t>
  </si>
  <si>
    <t>PHP Ins($7.79)w/MSec &amp; Wrty($4.20) Prem Dev by Asurion from 6/11/13 to 6/12/13</t>
  </si>
  <si>
    <t>PHP Ins($7.79)w/MSec &amp; Wrty($4.20) Prem Dev by Asurion from 6/13/13 to 6/23/13</t>
  </si>
  <si>
    <t>PHP Ins($7.79)w/MSec &amp; Wrty($4.20) Prem Dev by Asurion from 6/24/13 to 7/23/13</t>
  </si>
  <si>
    <t>Tax Fee</t>
  </si>
  <si>
    <t>Total1</t>
  </si>
  <si>
    <t>Grand Total</t>
  </si>
  <si>
    <t>2.5GB Data SMHS Value from 7/24/13 to 8/23/13</t>
  </si>
  <si>
    <t>NAC Value Family UNL T&amp;T from 7/24/13 to 8/23/13</t>
  </si>
  <si>
    <t>Plan #20130505606945 Unpaid Balance $480.00-Monthly Charge</t>
  </si>
  <si>
    <t>City License Tax</t>
  </si>
  <si>
    <t>Federal Universal Service Fund</t>
  </si>
  <si>
    <t>State &amp; Local Sales Tax</t>
  </si>
  <si>
    <t>For 314 546 3590</t>
  </si>
  <si>
    <t>Plan #20130421120910 Unpaid Balance $460.00-Monthly Charge</t>
  </si>
  <si>
    <t>Total2 / 2</t>
  </si>
  <si>
    <t>Regulatory Programs Fee* from 7/24/13 to 8/23/13</t>
  </si>
  <si>
    <t>Tax &amp; Fee</t>
  </si>
  <si>
    <t>Total 2 / 2</t>
  </si>
  <si>
    <t>2.5GB Data SMHS Value from 8/24/13 to 9/23/13</t>
  </si>
  <si>
    <t>Simple Choice VAL FAM UNL T+T from 8/24/13 to 9/23/13</t>
  </si>
  <si>
    <t>One time charge for Service Warranty Process Fee</t>
  </si>
  <si>
    <t>Regulatory Programs Fee* from 8/24/13 to 9/23/13</t>
  </si>
  <si>
    <t>Plan #20130505606945 Unpaid Balance $460.00-Monthly Charge</t>
  </si>
  <si>
    <t>Simple Choice VAL FAM UNL T+T from 9/24/13 to 10/23/13</t>
  </si>
  <si>
    <t>2.5GB Data SMHS Value from 9/24/13 to 10/23/13</t>
  </si>
  <si>
    <t>Regulatory Programs Fee* from 9/24/13 to 10/23/13</t>
  </si>
  <si>
    <t>Plan #20130505606945 Balance Owed $440.00-Monthly Charge</t>
  </si>
  <si>
    <t>Plan #20130421120910 Unpaid Balance $440.00-Monthly Charge</t>
  </si>
  <si>
    <t>Plan #20130421120910 Unpaid Balance $420.00-Monthly Charge</t>
  </si>
  <si>
    <t>Plan #20130421120910 Unpaid Balance $400.00-Monthly Charge</t>
  </si>
  <si>
    <t>Tax and Fee</t>
  </si>
  <si>
    <t>TOTAL</t>
  </si>
  <si>
    <t>Credit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</si>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</sst>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2"/>
      <color rgb="FF0000FF"/>
      <name val="Calibri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Calibri"/>
      <scheme val="minor"/>
    </font>
    <font>
      <b/>
      <sz val="14"/>
      <color theme="0"/>
      <name val="Calibri"/>
      <scheme val="minor"/>
    </font>
    <font>
      <b/>
      <i/>
      <sz val="14"/>
      <color theme="8" tint="-0.249977111117893"/>
      <name val="Calibri"/>
      <scheme val="minor"/>
    </font>
    <font>
      <b/>
      <i/>
      <sz val="18"/>
      <color theme="8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8" fontId="0" fillId="0" borderId="1" xfId="0" applyNumberFormat="1" applyBorder="1"/>
    <xf numFmtId="8" fontId="0" fillId="0" borderId="0" xfId="0" applyNumberFormat="1" applyBorder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8" fontId="7" fillId="0" borderId="2" xfId="0" applyNumberFormat="1" applyFont="1" applyBorder="1"/>
    <xf numFmtId="8" fontId="1" fillId="0" borderId="2" xfId="0" applyNumberFormat="1" applyFont="1" applyBorder="1"/>
    <xf numFmtId="0" fontId="1" fillId="0" borderId="0" xfId="0" applyFont="1"/>
    <xf numFmtId="6" fontId="0" fillId="0" borderId="0" xfId="0" applyNumberFormat="1"/>
    <xf numFmtId="16" fontId="0" fillId="2" borderId="0" xfId="0" applyNumberFormat="1" applyFill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3" borderId="3" xfId="0" applyFont="1" applyFill="1" applyBorder="1" applyAlignment="1">
      <alignment wrapText="1"/>
    </xf>
    <xf numFmtId="0" fontId="0" fillId="3" borderId="3" xfId="0" applyFill="1" applyBorder="1"/>
    <xf numFmtId="0" fontId="1" fillId="3" borderId="0" xfId="0" applyFont="1" applyFill="1" applyAlignment="1">
      <alignment wrapText="1"/>
    </xf>
    <xf numFmtId="0" fontId="0" fillId="3" borderId="0" xfId="0" applyFill="1"/>
    <xf numFmtId="0" fontId="5" fillId="0" borderId="1" xfId="0" applyFont="1" applyBorder="1"/>
    <xf numFmtId="8" fontId="5" fillId="0" borderId="1" xfId="0" applyNumberFormat="1" applyFont="1" applyBorder="1"/>
    <xf numFmtId="0" fontId="6" fillId="0" borderId="2" xfId="0" applyFont="1" applyBorder="1"/>
    <xf numFmtId="0" fontId="0" fillId="0" borderId="2" xfId="0" applyBorder="1"/>
    <xf numFmtId="0" fontId="8" fillId="0" borderId="0" xfId="0" applyFont="1" applyAlignment="1">
      <alignment vertical="center" wrapText="1"/>
    </xf>
    <xf numFmtId="0" fontId="10" fillId="4" borderId="0" xfId="0" applyFont="1" applyFill="1"/>
    <xf numFmtId="44" fontId="10" fillId="4" borderId="0" xfId="1" applyFont="1" applyFill="1"/>
    <xf numFmtId="0" fontId="9" fillId="0" borderId="0" xfId="0" applyFont="1" applyFill="1"/>
    <xf numFmtId="0" fontId="0" fillId="0" borderId="0" xfId="0" applyFont="1"/>
    <xf numFmtId="0" fontId="11" fillId="0" borderId="4" xfId="0" applyFont="1" applyFill="1" applyBorder="1"/>
    <xf numFmtId="44" fontId="12" fillId="0" borderId="5" xfId="0" applyNumberFormat="1" applyFont="1" applyBorder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topLeftCell="A11" zoomScale="150" zoomScaleNormal="150" zoomScalePageLayoutView="150" workbookViewId="0">
      <selection activeCell="C24" sqref="C24"/>
    </sheetView>
  </sheetViews>
  <sheetFormatPr baseColWidth="10" defaultColWidth="8.83203125" defaultRowHeight="14" x14ac:dyDescent="0"/>
  <cols>
    <col min="1" max="1" width="24.6640625" customWidth="1"/>
    <col min="2" max="2" width="19.5" bestFit="1" customWidth="1"/>
    <col min="3" max="3" width="21.5" customWidth="1"/>
    <col min="4" max="4" width="18.5" bestFit="1" customWidth="1"/>
    <col min="5" max="5" width="21.33203125" bestFit="1" customWidth="1"/>
    <col min="6" max="6" width="18.5" bestFit="1" customWidth="1"/>
    <col min="7" max="7" width="21.5" customWidth="1"/>
    <col min="8" max="8" width="18.5" bestFit="1" customWidth="1"/>
    <col min="9" max="9" width="21.5" customWidth="1"/>
    <col min="10" max="10" width="21.5" bestFit="1" customWidth="1"/>
  </cols>
  <sheetData>
    <row r="2" spans="1:11">
      <c r="A2" s="11">
        <v>41418</v>
      </c>
      <c r="B2" t="s">
        <v>0</v>
      </c>
      <c r="C2" s="11">
        <v>41449</v>
      </c>
      <c r="D2" t="s">
        <v>1</v>
      </c>
      <c r="E2" s="11">
        <v>41479</v>
      </c>
      <c r="F2" t="s">
        <v>2</v>
      </c>
      <c r="G2" s="11">
        <v>41510</v>
      </c>
      <c r="H2" t="s">
        <v>3</v>
      </c>
      <c r="I2" s="11">
        <v>41541</v>
      </c>
      <c r="J2" t="s">
        <v>4</v>
      </c>
    </row>
    <row r="3" spans="1:11" s="18" customFormat="1">
      <c r="A3" s="17" t="s">
        <v>11</v>
      </c>
    </row>
    <row r="4" spans="1:11" ht="28">
      <c r="A4" s="1" t="s">
        <v>5</v>
      </c>
      <c r="B4" s="2">
        <v>10</v>
      </c>
      <c r="C4" s="5" t="s">
        <v>5</v>
      </c>
      <c r="D4" s="2">
        <v>10</v>
      </c>
      <c r="E4" s="5" t="s">
        <v>26</v>
      </c>
      <c r="F4" s="2">
        <v>10</v>
      </c>
      <c r="G4" s="5" t="s">
        <v>38</v>
      </c>
      <c r="H4" s="2">
        <v>10</v>
      </c>
      <c r="I4" s="5" t="s">
        <v>44</v>
      </c>
      <c r="J4" s="2">
        <v>10</v>
      </c>
    </row>
    <row r="5" spans="1:11" ht="42">
      <c r="A5" s="1" t="s">
        <v>6</v>
      </c>
      <c r="B5" s="2">
        <v>5</v>
      </c>
      <c r="C5" s="5" t="s">
        <v>15</v>
      </c>
      <c r="D5" s="2">
        <v>3.67</v>
      </c>
      <c r="E5" s="5" t="s">
        <v>28</v>
      </c>
      <c r="F5" s="10">
        <v>20</v>
      </c>
      <c r="G5" s="1" t="s">
        <v>40</v>
      </c>
      <c r="H5" s="10">
        <v>20</v>
      </c>
      <c r="I5" s="5" t="s">
        <v>45</v>
      </c>
      <c r="J5" s="2">
        <v>1.61</v>
      </c>
    </row>
    <row r="6" spans="1:11" ht="42">
      <c r="A6" s="1" t="s">
        <v>7</v>
      </c>
      <c r="B6" s="2">
        <v>1.61</v>
      </c>
      <c r="C6" t="s">
        <v>18</v>
      </c>
      <c r="D6" s="2">
        <v>1.8</v>
      </c>
      <c r="E6" s="5" t="s">
        <v>35</v>
      </c>
      <c r="F6" s="2">
        <v>1.61</v>
      </c>
      <c r="G6" s="5" t="s">
        <v>41</v>
      </c>
      <c r="H6" s="2">
        <v>1.61</v>
      </c>
      <c r="I6" s="5" t="s">
        <v>46</v>
      </c>
      <c r="J6" s="2">
        <v>20</v>
      </c>
    </row>
    <row r="7" spans="1:11" ht="56">
      <c r="A7" s="1" t="s">
        <v>8</v>
      </c>
      <c r="B7" s="2">
        <v>6</v>
      </c>
      <c r="C7" s="5" t="s">
        <v>19</v>
      </c>
      <c r="D7" s="2">
        <v>1.61</v>
      </c>
      <c r="E7" s="2" t="s">
        <v>36</v>
      </c>
      <c r="F7" s="2">
        <v>0.36</v>
      </c>
      <c r="G7" s="5" t="s">
        <v>42</v>
      </c>
      <c r="H7" s="2">
        <v>20</v>
      </c>
      <c r="I7" s="5" t="s">
        <v>50</v>
      </c>
      <c r="J7" s="6">
        <v>0.36</v>
      </c>
      <c r="K7" s="5"/>
    </row>
    <row r="8" spans="1:11" ht="56">
      <c r="A8" s="1" t="s">
        <v>9</v>
      </c>
      <c r="B8" s="2">
        <v>11.99</v>
      </c>
      <c r="C8" s="5" t="s">
        <v>20</v>
      </c>
      <c r="D8" s="2">
        <v>0.8</v>
      </c>
      <c r="E8" s="2"/>
    </row>
    <row r="9" spans="1:11" ht="56">
      <c r="A9" t="s">
        <v>10</v>
      </c>
      <c r="B9" s="2">
        <v>0.36</v>
      </c>
      <c r="C9" s="5" t="s">
        <v>21</v>
      </c>
      <c r="D9" s="2">
        <v>4.4000000000000004</v>
      </c>
      <c r="E9" s="2"/>
    </row>
    <row r="10" spans="1:11" ht="56">
      <c r="C10" s="5" t="s">
        <v>22</v>
      </c>
      <c r="D10" s="2">
        <v>11.99</v>
      </c>
      <c r="E10" s="2"/>
    </row>
    <row r="11" spans="1:11">
      <c r="B11" s="4"/>
      <c r="C11" s="5" t="s">
        <v>23</v>
      </c>
      <c r="D11" s="2">
        <v>0.68</v>
      </c>
      <c r="E11" s="2"/>
    </row>
    <row r="12" spans="1:11" s="14" customFormat="1">
      <c r="A12" s="12" t="s">
        <v>24</v>
      </c>
      <c r="B12" s="3">
        <f>SUM(B4:B9)</f>
        <v>34.96</v>
      </c>
      <c r="C12" s="13" t="s">
        <v>24</v>
      </c>
      <c r="D12" s="3">
        <f>SUM(D4:D11)</f>
        <v>34.950000000000003</v>
      </c>
      <c r="E12" s="13" t="s">
        <v>24</v>
      </c>
      <c r="F12" s="3">
        <f>SUM(F4:F11)</f>
        <v>31.97</v>
      </c>
      <c r="G12" s="13" t="s">
        <v>24</v>
      </c>
      <c r="H12" s="3">
        <f>SUM(H4:H11)</f>
        <v>51.61</v>
      </c>
      <c r="I12" s="13" t="s">
        <v>24</v>
      </c>
      <c r="J12" s="3">
        <f>SUM(J4:J11)</f>
        <v>31.97</v>
      </c>
    </row>
    <row r="13" spans="1:11" s="16" customFormat="1">
      <c r="A13" s="15" t="s">
        <v>12</v>
      </c>
    </row>
    <row r="14" spans="1:11" ht="42">
      <c r="A14" s="1" t="s">
        <v>13</v>
      </c>
      <c r="B14" s="2">
        <v>80</v>
      </c>
      <c r="C14" s="5" t="s">
        <v>16</v>
      </c>
      <c r="D14" s="2">
        <v>80</v>
      </c>
      <c r="E14" s="5" t="s">
        <v>27</v>
      </c>
      <c r="F14" s="2">
        <v>80</v>
      </c>
      <c r="G14" s="5" t="s">
        <v>39</v>
      </c>
      <c r="H14" s="2">
        <v>80</v>
      </c>
      <c r="I14" s="5" t="s">
        <v>43</v>
      </c>
      <c r="J14" s="2">
        <v>80</v>
      </c>
    </row>
    <row r="15" spans="1:11" ht="42">
      <c r="A15" s="1" t="s">
        <v>14</v>
      </c>
      <c r="B15" s="2">
        <v>50.67</v>
      </c>
      <c r="C15" s="5" t="s">
        <v>17</v>
      </c>
      <c r="D15" s="2">
        <v>29.33</v>
      </c>
      <c r="E15" s="5"/>
      <c r="F15" s="6"/>
      <c r="G15" s="6"/>
      <c r="H15" s="5"/>
      <c r="I15" s="5"/>
    </row>
    <row r="16" spans="1:11">
      <c r="A16" t="s">
        <v>29</v>
      </c>
      <c r="B16" s="2">
        <v>11.29</v>
      </c>
      <c r="C16" s="5"/>
      <c r="D16" s="2">
        <v>6.45</v>
      </c>
      <c r="E16" s="5"/>
      <c r="F16" s="2">
        <v>6.91</v>
      </c>
      <c r="G16" s="2"/>
      <c r="H16" s="2">
        <v>6.91</v>
      </c>
      <c r="I16" s="5"/>
      <c r="J16" s="2">
        <v>6.91</v>
      </c>
    </row>
    <row r="17" spans="1:10">
      <c r="A17" s="5" t="s">
        <v>30</v>
      </c>
      <c r="B17" s="2">
        <v>4.57</v>
      </c>
      <c r="C17" s="5"/>
      <c r="D17" s="2">
        <v>2.62</v>
      </c>
      <c r="E17" s="5"/>
      <c r="F17" s="2">
        <v>2.8</v>
      </c>
      <c r="G17" s="6"/>
      <c r="H17" s="2">
        <v>2.8</v>
      </c>
      <c r="I17" s="5"/>
      <c r="J17" s="2">
        <v>2.8</v>
      </c>
    </row>
    <row r="18" spans="1:10">
      <c r="A18" s="5" t="s">
        <v>31</v>
      </c>
      <c r="B18" s="2">
        <v>12.29</v>
      </c>
      <c r="C18" s="5"/>
      <c r="D18" s="2">
        <v>7.02</v>
      </c>
      <c r="E18" s="5"/>
      <c r="F18" s="2">
        <v>7.52</v>
      </c>
      <c r="G18" s="6"/>
      <c r="H18" s="2">
        <v>7.52</v>
      </c>
      <c r="I18" s="5"/>
      <c r="J18" s="2">
        <v>7.52</v>
      </c>
    </row>
    <row r="19" spans="1:10" s="14" customFormat="1">
      <c r="A19" s="19" t="s">
        <v>34</v>
      </c>
      <c r="B19" s="3">
        <f>SUM(B14:B18)/2</f>
        <v>79.41</v>
      </c>
      <c r="C19" s="20" t="s">
        <v>37</v>
      </c>
      <c r="D19" s="3">
        <f>SUM(D14:D18)/2</f>
        <v>62.71</v>
      </c>
      <c r="E19" s="20" t="s">
        <v>37</v>
      </c>
      <c r="F19" s="3">
        <f>SUM(F14:F18)/2</f>
        <v>48.614999999999995</v>
      </c>
      <c r="G19" s="20" t="s">
        <v>37</v>
      </c>
      <c r="H19" s="3">
        <f>SUM(H14:H18)/2</f>
        <v>48.614999999999995</v>
      </c>
      <c r="I19" s="20" t="s">
        <v>37</v>
      </c>
      <c r="J19" s="3">
        <f>SUM(J14:J18)/2</f>
        <v>48.614999999999995</v>
      </c>
    </row>
    <row r="20" spans="1:10" s="22" customFormat="1" ht="16" thickBot="1">
      <c r="A20" s="21" t="s">
        <v>25</v>
      </c>
      <c r="B20" s="7">
        <f>B12+B19</f>
        <v>114.37</v>
      </c>
      <c r="C20" s="21" t="s">
        <v>25</v>
      </c>
      <c r="D20" s="8">
        <f>D12+D19</f>
        <v>97.66</v>
      </c>
      <c r="E20" s="21" t="s">
        <v>25</v>
      </c>
      <c r="F20" s="8">
        <f>F12+F19</f>
        <v>80.584999999999994</v>
      </c>
      <c r="G20" s="21" t="s">
        <v>25</v>
      </c>
      <c r="H20" s="8">
        <f>H12+H19</f>
        <v>100.22499999999999</v>
      </c>
      <c r="I20" s="21" t="s">
        <v>25</v>
      </c>
      <c r="J20" s="8">
        <f>J12+J19</f>
        <v>80.584999999999994</v>
      </c>
    </row>
    <row r="22" spans="1:10" ht="18">
      <c r="A22" s="24" t="s">
        <v>51</v>
      </c>
      <c r="B22" s="25">
        <f>B20+D20+F20+H20+J20</f>
        <v>473.42500000000001</v>
      </c>
    </row>
    <row r="23" spans="1:10" ht="19" thickBot="1">
      <c r="A23" s="26" t="s">
        <v>52</v>
      </c>
      <c r="B23" s="2">
        <v>-300</v>
      </c>
    </row>
    <row r="24" spans="1:10" ht="24" thickBot="1">
      <c r="A24" s="28" t="s">
        <v>53</v>
      </c>
      <c r="B24" s="29">
        <f>SUM(B22:B23)</f>
        <v>173.42500000000001</v>
      </c>
      <c r="D24" s="27"/>
    </row>
    <row r="25" spans="1:10">
      <c r="A25" s="9" t="s">
        <v>32</v>
      </c>
    </row>
    <row r="26" spans="1:10" ht="42">
      <c r="A26" s="1" t="s">
        <v>33</v>
      </c>
      <c r="B26" s="10">
        <v>20</v>
      </c>
      <c r="C26" s="5" t="s">
        <v>33</v>
      </c>
      <c r="D26" s="10">
        <v>20</v>
      </c>
      <c r="E26" s="5" t="s">
        <v>47</v>
      </c>
      <c r="F26" s="10">
        <v>20</v>
      </c>
      <c r="G26" s="23" t="s">
        <v>48</v>
      </c>
      <c r="H26" s="10">
        <v>20</v>
      </c>
      <c r="I26" s="23" t="s">
        <v>49</v>
      </c>
      <c r="J26" s="10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314 258 4089</vt:lpstr>
      <vt:lpstr>Sheet2</vt:lpstr>
      <vt:lpstr>Sheet3</vt:lpstr>
    </vt:vector>
  </TitlesOfParts>
  <Company>ITEnterprises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Tam Tran</cp:lastModifiedBy>
  <dcterms:created xsi:type="dcterms:W3CDTF">2013-10-14T17:47:19Z</dcterms:created>
  <dcterms:modified xsi:type="dcterms:W3CDTF">2013-10-14T19:19:28Z</dcterms:modified>
</cp:coreProperties>
</file>