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amtwill/NorthwesternU_MSPA/Classes/Generalized Linear Models - 411/Bonus Assignments/Calculations Section/"/>
    </mc:Choice>
  </mc:AlternateContent>
  <bookViews>
    <workbookView xWindow="-47840" yWindow="374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1" l="1"/>
  <c r="K4" i="1"/>
  <c r="I13" i="1"/>
  <c r="I4" i="1"/>
  <c r="G13" i="1"/>
  <c r="G4" i="1"/>
  <c r="E4" i="1"/>
  <c r="E13" i="1"/>
</calcChain>
</file>

<file path=xl/sharedStrings.xml><?xml version="1.0" encoding="utf-8"?>
<sst xmlns="http://schemas.openxmlformats.org/spreadsheetml/2006/main" count="28" uniqueCount="19">
  <si>
    <t>M1</t>
  </si>
  <si>
    <t xml:space="preserve">Y = 10,000 + 150*X1 + 25*X1^2 + 60*X2 </t>
  </si>
  <si>
    <t>ANOVA</t>
  </si>
  <si>
    <t>Sum of Squares from the Regression</t>
  </si>
  <si>
    <t>Sum of Squares for the Error</t>
  </si>
  <si>
    <t>Total Sum of Square</t>
  </si>
  <si>
    <t>SSR</t>
  </si>
  <si>
    <t>SSE</t>
  </si>
  <si>
    <t>SST</t>
  </si>
  <si>
    <t>M2</t>
  </si>
  <si>
    <t>Y = 9,750 + 145*X1 + 75*X2</t>
  </si>
  <si>
    <t>Adj. R-Squared</t>
  </si>
  <si>
    <t>n=</t>
  </si>
  <si>
    <t>p=</t>
  </si>
  <si>
    <t>AIC</t>
  </si>
  <si>
    <t>AICC</t>
  </si>
  <si>
    <t>BIC/Schwarz (SBC)</t>
  </si>
  <si>
    <t>Comments</t>
  </si>
  <si>
    <t>Universally, I'd prefer model M1 (assuming my calculations are correct).  The largest Adjusted R-squared value is the preferred one, and M1 is larger than M2.  For AIC, AICc and BIC, the smaller values are preferred, and again, that is M1.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</si>
</sst>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D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3" fillId="2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3" sqref="M3"/>
    </sheetView>
  </sheetViews>
  <sheetFormatPr baseColWidth="10" defaultRowHeight="16" x14ac:dyDescent="0.2"/>
  <cols>
    <col min="1" max="1" width="34" customWidth="1"/>
    <col min="5" max="5" width="16.6640625" customWidth="1"/>
    <col min="6" max="6" width="3.33203125" customWidth="1"/>
    <col min="7" max="7" width="14" customWidth="1"/>
    <col min="8" max="8" width="4.1640625" customWidth="1"/>
    <col min="10" max="10" width="3.5" customWidth="1"/>
    <col min="11" max="11" width="18.33203125" customWidth="1"/>
    <col min="12" max="12" width="3.33203125" customWidth="1"/>
    <col min="13" max="13" width="74.33203125" customWidth="1"/>
    <col min="14" max="14" width="15.33203125" customWidth="1"/>
  </cols>
  <sheetData>
    <row r="1" spans="1:13" ht="19" x14ac:dyDescent="0.25">
      <c r="E1" s="5" t="s">
        <v>11</v>
      </c>
      <c r="G1" s="9" t="s">
        <v>14</v>
      </c>
      <c r="I1" s="13" t="s">
        <v>15</v>
      </c>
      <c r="K1" s="15" t="s">
        <v>16</v>
      </c>
      <c r="L1" s="12"/>
      <c r="M1" s="11" t="s">
        <v>17</v>
      </c>
    </row>
    <row r="2" spans="1:13" ht="49" x14ac:dyDescent="0.25">
      <c r="E2" s="7"/>
      <c r="M2" s="17" t="s">
        <v>18</v>
      </c>
    </row>
    <row r="3" spans="1:13" x14ac:dyDescent="0.2">
      <c r="E3" s="8"/>
    </row>
    <row r="4" spans="1:13" ht="26" x14ac:dyDescent="0.3">
      <c r="A4" s="2" t="s">
        <v>0</v>
      </c>
      <c r="B4" s="4" t="s">
        <v>12</v>
      </c>
      <c r="C4">
        <v>50</v>
      </c>
      <c r="E4" s="6">
        <f>1-((C4-1)/(C4-C5-1))*(C9/C10)</f>
        <v>0.7393617021276595</v>
      </c>
      <c r="G4" s="10">
        <f>C4*LN(C9/C4)+2*C5</f>
        <v>84.471895621705016</v>
      </c>
      <c r="I4" s="14">
        <f>G4+(((2*(C5+2)*(C5+3))/(C4-C5-3)))</f>
        <v>85.360784510593902</v>
      </c>
      <c r="K4" s="16">
        <f>C4*LN(C9/C4)+C5*LN(C4)</f>
        <v>88.295941632561309</v>
      </c>
    </row>
    <row r="5" spans="1:13" x14ac:dyDescent="0.2">
      <c r="A5" s="1" t="s">
        <v>1</v>
      </c>
      <c r="B5" s="4" t="s">
        <v>13</v>
      </c>
      <c r="C5">
        <v>2</v>
      </c>
      <c r="E5" s="8"/>
    </row>
    <row r="6" spans="1:13" x14ac:dyDescent="0.2">
      <c r="E6" s="8"/>
    </row>
    <row r="7" spans="1:13" ht="21" x14ac:dyDescent="0.25">
      <c r="A7" s="3" t="s">
        <v>2</v>
      </c>
      <c r="E7" s="8"/>
    </row>
    <row r="8" spans="1:13" x14ac:dyDescent="0.2">
      <c r="A8" t="s">
        <v>3</v>
      </c>
      <c r="B8" t="s">
        <v>6</v>
      </c>
      <c r="C8">
        <v>750</v>
      </c>
      <c r="E8" s="8"/>
    </row>
    <row r="9" spans="1:13" x14ac:dyDescent="0.2">
      <c r="A9" t="s">
        <v>4</v>
      </c>
      <c r="B9" t="s">
        <v>7</v>
      </c>
      <c r="C9">
        <v>250</v>
      </c>
      <c r="E9" s="8"/>
    </row>
    <row r="10" spans="1:13" x14ac:dyDescent="0.2">
      <c r="A10" t="s">
        <v>5</v>
      </c>
      <c r="B10" t="s">
        <v>8</v>
      </c>
      <c r="C10">
        <v>1000</v>
      </c>
      <c r="E10" s="8"/>
    </row>
    <row r="11" spans="1:13" x14ac:dyDescent="0.2">
      <c r="E11" s="8"/>
    </row>
    <row r="12" spans="1:13" x14ac:dyDescent="0.2">
      <c r="E12" s="8"/>
    </row>
    <row r="13" spans="1:13" ht="26" x14ac:dyDescent="0.3">
      <c r="A13" s="2" t="s">
        <v>9</v>
      </c>
      <c r="B13" s="4" t="s">
        <v>12</v>
      </c>
      <c r="C13">
        <v>50</v>
      </c>
      <c r="E13" s="6">
        <f>1-((C13-1)/(C13-2-1))*(C18/C19)</f>
        <v>0.71329787234042552</v>
      </c>
      <c r="G13" s="10">
        <f>C13*LN(C18/C13)+2*C14</f>
        <v>89.237404611921264</v>
      </c>
      <c r="I13" s="14">
        <f>G13+(((2*(C14+2)*(C14+3))/(C13-C14-3)))</f>
        <v>90.126293500810149</v>
      </c>
      <c r="K13" s="16">
        <f>C13*LN(C18/C13)+C14*LN(C13)</f>
        <v>93.061450622777556</v>
      </c>
    </row>
    <row r="14" spans="1:13" x14ac:dyDescent="0.2">
      <c r="A14" s="1" t="s">
        <v>10</v>
      </c>
      <c r="B14" s="4" t="s">
        <v>13</v>
      </c>
      <c r="C14">
        <v>2</v>
      </c>
    </row>
    <row r="16" spans="1:13" ht="21" x14ac:dyDescent="0.25">
      <c r="A16" s="3" t="s">
        <v>2</v>
      </c>
    </row>
    <row r="17" spans="1:3" x14ac:dyDescent="0.2">
      <c r="A17" t="s">
        <v>3</v>
      </c>
      <c r="B17" t="s">
        <v>6</v>
      </c>
      <c r="C17">
        <v>725</v>
      </c>
    </row>
    <row r="18" spans="1:3" x14ac:dyDescent="0.2">
      <c r="A18" t="s">
        <v>4</v>
      </c>
      <c r="B18" t="s">
        <v>7</v>
      </c>
      <c r="C18">
        <v>275</v>
      </c>
    </row>
    <row r="19" spans="1:3" x14ac:dyDescent="0.2">
      <c r="A19" t="s">
        <v>5</v>
      </c>
      <c r="B19" t="s">
        <v>8</v>
      </c>
      <c r="C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Williams</dc:creator>
  <cp:lastModifiedBy>Tamara Williams</cp:lastModifiedBy>
  <dcterms:created xsi:type="dcterms:W3CDTF">2017-09-23T21:55:13Z</dcterms:created>
  <dcterms:modified xsi:type="dcterms:W3CDTF">2017-09-23T22:26:05Z</dcterms:modified>
</cp:coreProperties>
</file>