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amtwill/NorthwesternU_MSPA/Classes/Generalized Linear Models - 411/Bonus Assignments/Logit Calculations/"/>
    </mc:Choice>
  </mc:AlternateContent>
  <bookViews>
    <workbookView xWindow="-28380" yWindow="7120" windowWidth="29040" windowHeight="21180" tabRatio="500"/>
  </bookViews>
  <sheets>
    <sheet name="Sheet1" sheetId="1" r:id="rId1"/>
  </sheets>
  <definedNames>
    <definedName name="logit_prep" localSheetId="0">Sheet1!$A$2:$C$27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F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28" i="1"/>
  <c r="I20" i="1"/>
  <c r="I19" i="1"/>
  <c r="A28" i="1"/>
  <c r="C28" i="1"/>
  <c r="B28" i="1"/>
  <c r="F3" i="1"/>
  <c r="E3" i="1"/>
  <c r="D3" i="1"/>
</calcChain>
</file>

<file path=xl/connections.xml><?xml version="1.0" encoding="utf-8"?>
<connections xmlns="http://schemas.openxmlformats.org/spreadsheetml/2006/main">
  <connection id="1" name="logit_prep" type="6" refreshedVersion="0" background="1" saveData="1">
    <textPr fileType="mac" codePage="10000" sourceFile="/Users/tamtwill/NorthwesternU_MSPA/Classes/Generalized Linear Models - 411/Bonus Assignments/Logit Calculations/logit_prep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<sst xmlns="http://schemas.openxmlformats.org/spreadsheetml/2006/main" count="28" uniqueCount="27">
  <si>
    <t>Y</t>
  </si>
  <si>
    <t>P_0</t>
  </si>
  <si>
    <t>P_1</t>
  </si>
  <si>
    <t>Intercept Only</t>
  </si>
  <si>
    <t>Likelihood =</t>
  </si>
  <si>
    <t>AIC</t>
  </si>
  <si>
    <t>SB</t>
  </si>
  <si>
    <r>
      <t>-2*(Y ln</t>
    </r>
    <r>
      <rPr>
        <b/>
        <sz val="12"/>
        <color indexed="206"/>
        <rFont val="Calibri"/>
        <family val="2"/>
      </rPr>
      <t>(</t>
    </r>
    <r>
      <rPr>
        <b/>
        <sz val="12"/>
        <color theme="1"/>
        <rFont val="Calibri"/>
        <family val="2"/>
        <scheme val="minor"/>
      </rPr>
      <t>P_1</t>
    </r>
    <r>
      <rPr>
        <b/>
        <sz val="12"/>
        <color indexed="206"/>
        <rFont val="Calibri"/>
        <family val="2"/>
      </rPr>
      <t>)</t>
    </r>
    <r>
      <rPr>
        <b/>
        <sz val="12"/>
        <color theme="1"/>
        <rFont val="Calibri"/>
        <family val="2"/>
        <scheme val="minor"/>
      </rPr>
      <t>+((1-Y)*(ln(P_0))))</t>
    </r>
  </si>
  <si>
    <t>-2 Ln L</t>
  </si>
  <si>
    <t xml:space="preserve">(logistic) AIC = </t>
  </si>
  <si>
    <t xml:space="preserve">(logistic) SB = </t>
  </si>
  <si>
    <t>2K + D</t>
  </si>
  <si>
    <t>K ln(N) + D</t>
  </si>
  <si>
    <t>N=</t>
  </si>
  <si>
    <t xml:space="preserve">K = </t>
  </si>
  <si>
    <t xml:space="preserve">-2 Ln L = </t>
  </si>
  <si>
    <t>AIC =</t>
  </si>
  <si>
    <t>SB =</t>
  </si>
  <si>
    <t>&lt;&lt;-- AVERAGES</t>
  </si>
  <si>
    <t>Int=</t>
  </si>
  <si>
    <t xml:space="preserve">With Covariants </t>
  </si>
  <si>
    <t xml:space="preserve">LR test = </t>
  </si>
  <si>
    <t>{2* ln L(full model)} - {2* ln L(constrained model)}</t>
  </si>
  <si>
    <t>when full model is fit, {2* ln L(full)} = 0</t>
  </si>
  <si>
    <t>so LR test = -2 ln L</t>
  </si>
  <si>
    <t>The individual AIC and SB numbers for the model are each better than</t>
  </si>
  <si>
    <t xml:space="preserve">the AIC/SB for the intercept-only, so I'd have to the model is better.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</si>
</sst>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206"/>
      <name val="Calibri"/>
      <family val="2"/>
    </font>
    <font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6D8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 applyAlignment="1">
      <alignment horizontal="righ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6D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ogit_pre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G40" sqref="G40"/>
    </sheetView>
  </sheetViews>
  <sheetFormatPr baseColWidth="10" defaultRowHeight="16" x14ac:dyDescent="0.2"/>
  <cols>
    <col min="1" max="1" width="8.1640625" customWidth="1"/>
    <col min="2" max="3" width="8.1640625" bestFit="1" customWidth="1"/>
    <col min="8" max="8" width="14.1640625" customWidth="1"/>
    <col min="9" max="9" width="31.1640625" customWidth="1"/>
    <col min="10" max="10" width="14" customWidth="1"/>
    <col min="11" max="11" width="5" customWidth="1"/>
    <col min="12" max="12" width="9.5" customWidth="1"/>
    <col min="13" max="13" width="8.83203125" customWidth="1"/>
  </cols>
  <sheetData>
    <row r="1" spans="1:12" x14ac:dyDescent="0.2">
      <c r="D1" s="11" t="s">
        <v>20</v>
      </c>
      <c r="E1" s="11"/>
      <c r="F1" s="11"/>
    </row>
    <row r="2" spans="1:12" x14ac:dyDescent="0.2">
      <c r="A2" s="1" t="s">
        <v>0</v>
      </c>
      <c r="B2" s="1" t="s">
        <v>1</v>
      </c>
      <c r="C2" s="1" t="s">
        <v>2</v>
      </c>
      <c r="D2" s="2" t="s">
        <v>8</v>
      </c>
      <c r="E2" s="2" t="s">
        <v>5</v>
      </c>
      <c r="F2" s="2" t="s">
        <v>6</v>
      </c>
      <c r="I2" s="1"/>
      <c r="J2" s="1"/>
      <c r="K2" s="1" t="s">
        <v>13</v>
      </c>
      <c r="L2">
        <v>25</v>
      </c>
    </row>
    <row r="3" spans="1:12" x14ac:dyDescent="0.2">
      <c r="A3">
        <v>1</v>
      </c>
      <c r="B3">
        <v>5.1569999999999998E-2</v>
      </c>
      <c r="C3">
        <v>0.94843</v>
      </c>
      <c r="D3">
        <f>-2*(A3*LN(C3)+((1-A3)*LN(B3)))</f>
        <v>0.10589458613696801</v>
      </c>
      <c r="E3">
        <f>2*L3+D3</f>
        <v>4.1058945861369676</v>
      </c>
      <c r="F3">
        <f>L3* LN(25) +D3</f>
        <v>6.5436462358733696</v>
      </c>
      <c r="H3" s="1" t="s">
        <v>4</v>
      </c>
      <c r="I3" s="2" t="s">
        <v>7</v>
      </c>
      <c r="J3" s="3"/>
      <c r="K3" s="1" t="s">
        <v>14</v>
      </c>
      <c r="L3">
        <v>2</v>
      </c>
    </row>
    <row r="4" spans="1:12" x14ac:dyDescent="0.2">
      <c r="A4">
        <v>1</v>
      </c>
      <c r="B4">
        <v>2.8809999999999999E-2</v>
      </c>
      <c r="C4">
        <v>0.97119</v>
      </c>
      <c r="D4">
        <f t="shared" ref="D4:D27" si="0">-2*(A4*LN(C4)+((1-A4)*LN(B4)))</f>
        <v>5.8466310540550827E-2</v>
      </c>
      <c r="E4">
        <f t="shared" ref="E4:E27" si="1">2*L4+D4</f>
        <v>-13.40253368945945</v>
      </c>
      <c r="F4">
        <f t="shared" ref="F4:F27" si="2">L4* LN(25) +D4</f>
        <v>-21.60617742873487</v>
      </c>
      <c r="K4" s="1" t="s">
        <v>19</v>
      </c>
      <c r="L4">
        <v>-6.7305000000000001</v>
      </c>
    </row>
    <row r="5" spans="1:12" x14ac:dyDescent="0.2">
      <c r="A5">
        <v>1</v>
      </c>
      <c r="B5">
        <v>3.2340000000000001E-2</v>
      </c>
      <c r="C5">
        <v>0.96765999999999996</v>
      </c>
      <c r="D5">
        <f t="shared" si="0"/>
        <v>6.574898614816424E-2</v>
      </c>
      <c r="E5">
        <f t="shared" si="1"/>
        <v>6.574898614816424E-2</v>
      </c>
      <c r="F5">
        <f t="shared" si="2"/>
        <v>6.574898614816424E-2</v>
      </c>
      <c r="H5" s="2"/>
      <c r="I5" s="4"/>
      <c r="J5" s="2"/>
      <c r="K5" s="2"/>
    </row>
    <row r="6" spans="1:12" x14ac:dyDescent="0.2">
      <c r="A6">
        <v>0</v>
      </c>
      <c r="B6">
        <v>0.40872000000000003</v>
      </c>
      <c r="C6">
        <v>0.59128000000000003</v>
      </c>
      <c r="D6">
        <f t="shared" si="0"/>
        <v>1.789449907919189</v>
      </c>
      <c r="E6">
        <f t="shared" si="1"/>
        <v>1.789449907919189</v>
      </c>
      <c r="F6">
        <f t="shared" si="2"/>
        <v>1.789449907919189</v>
      </c>
      <c r="H6" s="5" t="s">
        <v>9</v>
      </c>
      <c r="I6" t="s">
        <v>11</v>
      </c>
    </row>
    <row r="7" spans="1:12" x14ac:dyDescent="0.2">
      <c r="A7">
        <v>1</v>
      </c>
      <c r="B7">
        <v>0.47803000000000001</v>
      </c>
      <c r="C7">
        <v>0.52197000000000005</v>
      </c>
      <c r="D7">
        <f t="shared" si="0"/>
        <v>1.3002903280308049</v>
      </c>
      <c r="E7">
        <f t="shared" si="1"/>
        <v>1.3002903280308049</v>
      </c>
      <c r="F7">
        <f t="shared" si="2"/>
        <v>1.3002903280308049</v>
      </c>
      <c r="H7" s="5" t="s">
        <v>10</v>
      </c>
      <c r="I7" t="s">
        <v>12</v>
      </c>
    </row>
    <row r="8" spans="1:12" x14ac:dyDescent="0.2">
      <c r="A8">
        <v>1</v>
      </c>
      <c r="B8">
        <v>0.72772999999999999</v>
      </c>
      <c r="C8">
        <v>0.27227000000000001</v>
      </c>
      <c r="D8">
        <f t="shared" si="0"/>
        <v>2.6019221159512322</v>
      </c>
      <c r="E8">
        <f t="shared" si="1"/>
        <v>2.6019221159512322</v>
      </c>
      <c r="F8">
        <f t="shared" si="2"/>
        <v>2.6019221159512322</v>
      </c>
    </row>
    <row r="9" spans="1:12" x14ac:dyDescent="0.2">
      <c r="A9">
        <v>0</v>
      </c>
      <c r="B9">
        <v>0.78893999999999997</v>
      </c>
      <c r="C9">
        <v>0.21106</v>
      </c>
      <c r="D9">
        <f t="shared" si="0"/>
        <v>0.47413001331050919</v>
      </c>
      <c r="E9">
        <f t="shared" si="1"/>
        <v>0.47413001331050919</v>
      </c>
      <c r="F9">
        <f t="shared" si="2"/>
        <v>0.47413001331050919</v>
      </c>
      <c r="H9" s="5" t="s">
        <v>21</v>
      </c>
      <c r="I9" t="s">
        <v>22</v>
      </c>
    </row>
    <row r="10" spans="1:12" x14ac:dyDescent="0.2">
      <c r="A10">
        <v>0</v>
      </c>
      <c r="B10">
        <v>0.82740999999999998</v>
      </c>
      <c r="C10">
        <v>0.17258999999999999</v>
      </c>
      <c r="D10">
        <f t="shared" si="0"/>
        <v>0.37890987795033299</v>
      </c>
      <c r="E10">
        <f t="shared" si="1"/>
        <v>0.37890987795033299</v>
      </c>
      <c r="F10">
        <f t="shared" si="2"/>
        <v>0.37890987795033299</v>
      </c>
    </row>
    <row r="11" spans="1:12" x14ac:dyDescent="0.2">
      <c r="A11">
        <v>0</v>
      </c>
      <c r="B11">
        <v>0.71467999999999998</v>
      </c>
      <c r="C11">
        <v>0.28532000000000002</v>
      </c>
      <c r="D11">
        <f t="shared" si="0"/>
        <v>0.67184077783434126</v>
      </c>
      <c r="E11">
        <f t="shared" si="1"/>
        <v>0.67184077783434126</v>
      </c>
      <c r="F11">
        <f t="shared" si="2"/>
        <v>0.67184077783434126</v>
      </c>
    </row>
    <row r="12" spans="1:12" x14ac:dyDescent="0.2">
      <c r="A12">
        <v>1</v>
      </c>
      <c r="B12">
        <v>0.37522</v>
      </c>
      <c r="C12">
        <v>0.62478</v>
      </c>
      <c r="D12">
        <f t="shared" si="0"/>
        <v>0.94071138242455488</v>
      </c>
      <c r="E12">
        <f t="shared" si="1"/>
        <v>0.94071138242455488</v>
      </c>
      <c r="F12">
        <f t="shared" si="2"/>
        <v>0.94071138242455488</v>
      </c>
    </row>
    <row r="13" spans="1:12" x14ac:dyDescent="0.2">
      <c r="A13">
        <v>0</v>
      </c>
      <c r="B13">
        <v>0.15304999999999999</v>
      </c>
      <c r="C13">
        <v>0.84694999999999998</v>
      </c>
      <c r="D13">
        <f t="shared" si="0"/>
        <v>3.753981227181431</v>
      </c>
      <c r="E13">
        <f t="shared" si="1"/>
        <v>3.753981227181431</v>
      </c>
      <c r="F13">
        <f t="shared" si="2"/>
        <v>3.753981227181431</v>
      </c>
    </row>
    <row r="14" spans="1:12" x14ac:dyDescent="0.2">
      <c r="A14">
        <v>1</v>
      </c>
      <c r="B14">
        <v>2.649E-2</v>
      </c>
      <c r="C14">
        <v>0.97350999999999999</v>
      </c>
      <c r="D14">
        <f t="shared" si="0"/>
        <v>5.3694364017958941E-2</v>
      </c>
      <c r="E14">
        <f t="shared" si="1"/>
        <v>5.3694364017958941E-2</v>
      </c>
      <c r="F14">
        <f t="shared" si="2"/>
        <v>5.3694364017958941E-2</v>
      </c>
    </row>
    <row r="15" spans="1:12" x14ac:dyDescent="0.2">
      <c r="A15">
        <v>1</v>
      </c>
      <c r="B15">
        <v>2.435E-2</v>
      </c>
      <c r="C15">
        <v>0.97565000000000002</v>
      </c>
      <c r="D15">
        <f t="shared" si="0"/>
        <v>4.9302726882258674E-2</v>
      </c>
      <c r="E15">
        <f t="shared" si="1"/>
        <v>4.9302726882258674E-2</v>
      </c>
      <c r="F15">
        <f t="shared" si="2"/>
        <v>4.9302726882258674E-2</v>
      </c>
    </row>
    <row r="16" spans="1:12" x14ac:dyDescent="0.2">
      <c r="A16">
        <v>1</v>
      </c>
      <c r="B16">
        <v>7.5810000000000002E-2</v>
      </c>
      <c r="C16">
        <v>0.92418999999999996</v>
      </c>
      <c r="D16">
        <f t="shared" si="0"/>
        <v>0.15767520154660836</v>
      </c>
      <c r="E16">
        <f t="shared" si="1"/>
        <v>0.15767520154660836</v>
      </c>
      <c r="F16">
        <f t="shared" si="2"/>
        <v>0.15767520154660836</v>
      </c>
    </row>
    <row r="17" spans="1:9" x14ac:dyDescent="0.2">
      <c r="A17">
        <v>1</v>
      </c>
      <c r="B17">
        <v>0.15875</v>
      </c>
      <c r="C17">
        <v>0.84125000000000005</v>
      </c>
      <c r="D17">
        <f t="shared" si="0"/>
        <v>0.34573279604639884</v>
      </c>
      <c r="E17">
        <f t="shared" si="1"/>
        <v>0.34573279604639884</v>
      </c>
      <c r="F17">
        <f t="shared" si="2"/>
        <v>0.34573279604639884</v>
      </c>
      <c r="H17" s="6"/>
      <c r="I17" s="7" t="s">
        <v>3</v>
      </c>
    </row>
    <row r="18" spans="1:9" x14ac:dyDescent="0.2">
      <c r="A18">
        <v>1</v>
      </c>
      <c r="B18">
        <v>0.18487999999999999</v>
      </c>
      <c r="C18">
        <v>0.81511999999999996</v>
      </c>
      <c r="D18">
        <f t="shared" si="0"/>
        <v>0.40883987463221444</v>
      </c>
      <c r="E18">
        <f t="shared" si="1"/>
        <v>0.40883987463221444</v>
      </c>
      <c r="F18">
        <f t="shared" si="2"/>
        <v>0.40883987463221444</v>
      </c>
      <c r="H18" s="8" t="s">
        <v>15</v>
      </c>
      <c r="I18" s="9">
        <f>-2*(LN(A28)+LN(1-A28))</f>
        <v>2.9358767003208017</v>
      </c>
    </row>
    <row r="19" spans="1:9" x14ac:dyDescent="0.2">
      <c r="A19">
        <v>1</v>
      </c>
      <c r="B19">
        <v>0.42186000000000001</v>
      </c>
      <c r="C19">
        <v>0.57813999999999999</v>
      </c>
      <c r="D19">
        <f t="shared" si="0"/>
        <v>1.0958784502121834</v>
      </c>
      <c r="E19">
        <f t="shared" si="1"/>
        <v>1.0958784502121834</v>
      </c>
      <c r="F19">
        <f t="shared" si="2"/>
        <v>1.0958784502121834</v>
      </c>
      <c r="H19" s="10" t="s">
        <v>16</v>
      </c>
      <c r="I19" s="9">
        <f>2*L3+I18</f>
        <v>6.9358767003208017</v>
      </c>
    </row>
    <row r="20" spans="1:9" x14ac:dyDescent="0.2">
      <c r="A20">
        <v>0</v>
      </c>
      <c r="B20">
        <v>0.69899</v>
      </c>
      <c r="C20">
        <v>0.30101</v>
      </c>
      <c r="D20">
        <f t="shared" si="0"/>
        <v>0.71623768600461191</v>
      </c>
      <c r="E20">
        <f t="shared" si="1"/>
        <v>0.71623768600461191</v>
      </c>
      <c r="F20">
        <f t="shared" si="2"/>
        <v>0.71623768600461191</v>
      </c>
      <c r="H20" s="10" t="s">
        <v>17</v>
      </c>
      <c r="I20" s="9">
        <f>L3*(LN(L2))+I18</f>
        <v>9.3736283500572029</v>
      </c>
    </row>
    <row r="21" spans="1:9" x14ac:dyDescent="0.2">
      <c r="A21">
        <v>0</v>
      </c>
      <c r="B21">
        <v>0.69899</v>
      </c>
      <c r="C21">
        <v>0.30101</v>
      </c>
      <c r="D21">
        <f t="shared" si="0"/>
        <v>0.71623768600461191</v>
      </c>
      <c r="E21">
        <f t="shared" si="1"/>
        <v>0.71623768600461191</v>
      </c>
      <c r="F21">
        <f t="shared" si="2"/>
        <v>0.71623768600461191</v>
      </c>
    </row>
    <row r="22" spans="1:9" x14ac:dyDescent="0.2">
      <c r="A22">
        <v>1</v>
      </c>
      <c r="B22">
        <v>0.79074</v>
      </c>
      <c r="C22">
        <v>0.20926</v>
      </c>
      <c r="D22">
        <f t="shared" si="0"/>
        <v>3.1283555620584718</v>
      </c>
      <c r="E22">
        <f t="shared" si="1"/>
        <v>3.1283555620584718</v>
      </c>
      <c r="F22">
        <f t="shared" si="2"/>
        <v>3.1283555620584718</v>
      </c>
    </row>
    <row r="23" spans="1:9" x14ac:dyDescent="0.2">
      <c r="A23">
        <v>0</v>
      </c>
      <c r="B23">
        <v>0.74453999999999998</v>
      </c>
      <c r="C23">
        <v>0.25546000000000002</v>
      </c>
      <c r="D23">
        <f t="shared" si="0"/>
        <v>0.58997740193510773</v>
      </c>
      <c r="E23">
        <f t="shared" si="1"/>
        <v>0.58997740193510773</v>
      </c>
      <c r="F23">
        <f t="shared" si="2"/>
        <v>0.58997740193510773</v>
      </c>
    </row>
    <row r="24" spans="1:9" x14ac:dyDescent="0.2">
      <c r="A24">
        <v>0</v>
      </c>
      <c r="B24">
        <v>0.39055000000000001</v>
      </c>
      <c r="C24">
        <v>0.60945000000000005</v>
      </c>
      <c r="D24">
        <f t="shared" si="0"/>
        <v>1.8803985538516614</v>
      </c>
      <c r="E24">
        <f t="shared" si="1"/>
        <v>1.8803985538516614</v>
      </c>
      <c r="F24">
        <f t="shared" si="2"/>
        <v>1.8803985538516614</v>
      </c>
    </row>
    <row r="25" spans="1:9" x14ac:dyDescent="0.2">
      <c r="A25">
        <v>1</v>
      </c>
      <c r="B25">
        <v>0.12948000000000001</v>
      </c>
      <c r="C25">
        <v>0.87051999999999996</v>
      </c>
      <c r="D25">
        <f t="shared" si="0"/>
        <v>0.27732908947254148</v>
      </c>
      <c r="E25">
        <f t="shared" si="1"/>
        <v>0.27732908947254148</v>
      </c>
      <c r="F25">
        <f t="shared" si="2"/>
        <v>0.27732908947254148</v>
      </c>
    </row>
    <row r="26" spans="1:9" x14ac:dyDescent="0.2">
      <c r="A26">
        <v>1</v>
      </c>
      <c r="B26">
        <v>4.24E-2</v>
      </c>
      <c r="C26">
        <v>0.95760000000000001</v>
      </c>
      <c r="D26">
        <f t="shared" si="0"/>
        <v>8.6650249476747307E-2</v>
      </c>
      <c r="E26">
        <f t="shared" si="1"/>
        <v>8.6650249476747307E-2</v>
      </c>
      <c r="F26">
        <f t="shared" si="2"/>
        <v>8.6650249476747307E-2</v>
      </c>
    </row>
    <row r="27" spans="1:9" x14ac:dyDescent="0.2">
      <c r="A27">
        <v>1</v>
      </c>
      <c r="B27">
        <v>2.5659999999999999E-2</v>
      </c>
      <c r="C27">
        <v>0.97433999999999998</v>
      </c>
      <c r="D27">
        <f t="shared" si="0"/>
        <v>5.1989920554171704E-2</v>
      </c>
      <c r="E27">
        <f t="shared" si="1"/>
        <v>5.1989920554171704E-2</v>
      </c>
      <c r="F27">
        <f t="shared" si="2"/>
        <v>5.1989920554171704E-2</v>
      </c>
    </row>
    <row r="28" spans="1:9" x14ac:dyDescent="0.2">
      <c r="A28" s="13">
        <f>AVERAGE(A3:A27)</f>
        <v>0.64</v>
      </c>
      <c r="B28" s="13">
        <f>AVERAGE(B3:B27)</f>
        <v>0.35999960000000003</v>
      </c>
      <c r="C28" s="13">
        <f>AVERAGE(C3:C27)</f>
        <v>0.64000040000000002</v>
      </c>
      <c r="D28" s="13">
        <f t="shared" ref="D28:F28" si="3">AVERAGE(D3:D27)</f>
        <v>0.8679858030449451</v>
      </c>
      <c r="E28" s="13">
        <f t="shared" si="3"/>
        <v>0.4895458030449451</v>
      </c>
      <c r="F28" s="13">
        <f t="shared" si="3"/>
        <v>0.25891011946338433</v>
      </c>
      <c r="G28" s="13" t="s">
        <v>18</v>
      </c>
    </row>
    <row r="33" spans="7:9" x14ac:dyDescent="0.2">
      <c r="H33" s="12" t="s">
        <v>21</v>
      </c>
      <c r="I33" s="12" t="s">
        <v>23</v>
      </c>
    </row>
    <row r="34" spans="7:9" x14ac:dyDescent="0.2">
      <c r="H34" s="12"/>
      <c r="I34" s="12" t="s">
        <v>24</v>
      </c>
    </row>
    <row r="39" spans="7:9" x14ac:dyDescent="0.2">
      <c r="G39" t="s">
        <v>25</v>
      </c>
    </row>
    <row r="40" spans="7:9" x14ac:dyDescent="0.2">
      <c r="G40" t="s">
        <v>26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Williams</dc:creator>
  <cp:lastModifiedBy>Tamara Williams</cp:lastModifiedBy>
  <dcterms:created xsi:type="dcterms:W3CDTF">2017-10-18T19:24:04Z</dcterms:created>
  <dcterms:modified xsi:type="dcterms:W3CDTF">2017-10-18T22:35:40Z</dcterms:modified>
</cp:coreProperties>
</file>