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ggested" sheetId="1" r:id="rId4"/>
    <sheet state="visible" name="To Order" sheetId="2" r:id="rId5"/>
  </sheets>
  <definedNames/>
  <calcPr/>
</workbook>
</file>

<file path=xl/sharedStrings.xml><?xml version="1.0" encoding="utf-8"?>
<sst xmlns="http://schemas.openxmlformats.org/spreadsheetml/2006/main" count="147" uniqueCount="107">
  <si>
    <t xml:space="preserve">Name </t>
  </si>
  <si>
    <t>Link</t>
  </si>
  <si>
    <t>Quantity</t>
  </si>
  <si>
    <t xml:space="preserve"> Price Per Unit</t>
  </si>
  <si>
    <t>Description</t>
  </si>
  <si>
    <t>Solar Panel</t>
  </si>
  <si>
    <t>https://www.digikey.com/en/products/detail/seeed-technology-co-ltd/313070004/5488049</t>
  </si>
  <si>
    <t>Battery 1</t>
  </si>
  <si>
    <t>https://www.digikey.com/en/products/detail/b-b-battery/BP1-2-6-T1/653321</t>
  </si>
  <si>
    <t>tba</t>
  </si>
  <si>
    <t>Battery 2</t>
  </si>
  <si>
    <t>https://www.digikey.com/en/products/detail/globtek-inc/BL0750F5030481S1PCMC/10187617</t>
  </si>
  <si>
    <t>Battery 3</t>
  </si>
  <si>
    <t>https://www.digikey.com/en/products/detail/batteryguy/BGN800-3DWP-41REC/12702777</t>
  </si>
  <si>
    <t>Motor 1(DC)</t>
  </si>
  <si>
    <t>https://www.digikey.com/en/products/detail/johnson-motor/NF103G-301/12719598</t>
  </si>
  <si>
    <t>Motor 2(DC)</t>
  </si>
  <si>
    <t>https://www.digikey.com/en/products/detail/johnson-motor/HC385MG-304/12719602</t>
  </si>
  <si>
    <t>Motor 3(DC)</t>
  </si>
  <si>
    <t>https://www.digikey.com/en/products/detail/johnson-motor/HC385G-302/12723725</t>
  </si>
  <si>
    <t>Buck Boost Converter</t>
  </si>
  <si>
    <t>https://www.digikey.com/en/products/detail/monolithic-power-systems-inc/MP28164GD-Z/7361608</t>
  </si>
  <si>
    <t>Voltage regulator 1</t>
  </si>
  <si>
    <t>https://www.digikey.com/en/products/detail/ablic-inc/S-1313D23H-A4T1U3/14664162</t>
  </si>
  <si>
    <t>Voltage Regulator 2</t>
  </si>
  <si>
    <t>https://www.digikey.com/en/products/detail/ablic-inc/S-1313A17-A4T2U3/14664161</t>
  </si>
  <si>
    <t>Voltage Regulator 3</t>
  </si>
  <si>
    <t>https://www.digikey.com/en/products/detail/ablic-inc/S-1313A25-A4T2U3/14664157</t>
  </si>
  <si>
    <t>Voltage Regulator 4</t>
  </si>
  <si>
    <t>https://www.digikey.com/en/products/detail/ablic-inc/S-1313D30-A4T2U3/14664152</t>
  </si>
  <si>
    <t>Servo 1</t>
  </si>
  <si>
    <t>https://www.alliedelec.com/product/nippon-pulse/pje42t-34d14/71949716/?gclsrc=aw.ds&amp;gclsrc=ds&amp;gclsrc=aw.ds</t>
  </si>
  <si>
    <t>Servo 2</t>
  </si>
  <si>
    <t>https://hobbyking.com/en_us/hxt900-micro-servo-1-6kg-0-12sec-9-8g.html?wrh_pdp=2&amp;countrycode=US</t>
  </si>
  <si>
    <t>ADP1073AN Analog Devices Inc. | Integrated Circuits (ICs) | DigiKey Marketplace</t>
  </si>
  <si>
    <t>Servo 3(Digikey)</t>
  </si>
  <si>
    <t>https://www.digikey.com/en/products/detail/adafruit-industries-llc/4326/10419470</t>
  </si>
  <si>
    <t>Servo 4(Digikey)</t>
  </si>
  <si>
    <t>https://www.digikey.com/en/products/detail/adafruit-industries-llc/2442/5774227</t>
  </si>
  <si>
    <t>More battery charge</t>
  </si>
  <si>
    <t>LP523450JU+PCM+2 WIRES 70MM Jauch Quartz | Battery Products | DigiKey</t>
  </si>
  <si>
    <t>Buck Boost Converter (LTC3440EMS#PBF)</t>
  </si>
  <si>
    <t>LTC3440 Datasheet and Product Info | Analog Devices</t>
  </si>
  <si>
    <t>Motor</t>
  </si>
  <si>
    <t>Battery</t>
  </si>
  <si>
    <t>BL0750F5030481S1PCMC GlobTek, Inc. | Battery Products | DigiKey</t>
  </si>
  <si>
    <t>Stepper Motor</t>
  </si>
  <si>
    <t>108990003 Seeed Technology Co., Ltd | Motors, Solenoids, Driver Boards/Modules | DigiKey</t>
  </si>
  <si>
    <t>Switch fet</t>
  </si>
  <si>
    <t>SFS9614 Fairchild Semiconductor | Discrete Semiconductor Products | DigiKey Marketplace</t>
  </si>
  <si>
    <t>switch fet (rdson=0.5Ohm)</t>
  </si>
  <si>
    <t>SFS9640 Fairchild Semiconductor | Discrete Semiconductor Products | DigiKey Marketplace</t>
  </si>
  <si>
    <t>Motor 2(160mA)</t>
  </si>
  <si>
    <t>https://www.digikey.com/en/products/detail/seeed-technology-co-ltd/114090050/10385087</t>
  </si>
  <si>
    <t>Motor 3(120mA)</t>
  </si>
  <si>
    <t>https://www.digikey.com/en/products/detail/osepp-electronics-ltd/LS-00024/11198647</t>
  </si>
  <si>
    <t>Motor 4(100mA) (this is best)</t>
  </si>
  <si>
    <t>https://www.digikey.com/en/products/detail/osepp-electronics-ltd/LS-00026/11198625</t>
  </si>
  <si>
    <t>1.5nF Capacitor</t>
  </si>
  <si>
    <t>https://www.digikey.com/en/products/detail/cornell-dubilier-electronics-cde/CDV19FF152JO3F/1918726</t>
  </si>
  <si>
    <t>60.4K Ressitor(0.6W)</t>
  </si>
  <si>
    <t>https://www.digikey.com/en/products/detail/vishay-beyschlag-draloric-bc-components/MRS25000C6042FCT00/5064566</t>
  </si>
  <si>
    <t>200k Resistor</t>
  </si>
  <si>
    <t>https://www.digikey.com/en/products/detail/vishay-beyschlag-draloric-bc-components/PR01000102003JR500/596008</t>
  </si>
  <si>
    <t>60.4K resistor(1W)</t>
  </si>
  <si>
    <t>https://www.mouser.com/ProductDetail/Vishay-Dale/CPF160K400BEB14?qs=sGAEpiMZZMtlubZbdhIBIBitm9YKMJ%252BflXbZeDZCdjc%3D</t>
  </si>
  <si>
    <t>15K Resistor(1W)</t>
  </si>
  <si>
    <t>https://www.digikey.com/en/products/detail/te-connectivity-passive-product/RR01J15KTB/2384862</t>
  </si>
  <si>
    <t>400k Resistor(1W)</t>
  </si>
  <si>
    <t>https://www.mouser.com/ProductDetail/Vishay-Dale/CMF60400K00BHBF?qs=sGAEpiMZZMtlubZbdhIBIChJYLgpoBpHBcRr7N67AbE%3D</t>
  </si>
  <si>
    <t>6K Resistor(5W)</t>
  </si>
  <si>
    <t>ALSR056K000JE12 Vishay Dale | Resistors | DigiKey</t>
  </si>
  <si>
    <t>10uH inductor</t>
  </si>
  <si>
    <t>CTHFW2918F-100M Central Technologies | Inductors, Coils, Chokes | DigiKey Marketplace</t>
  </si>
  <si>
    <t>Total Part Price</t>
  </si>
  <si>
    <t>ADC (MCP3008-I/P PDIP Packaged)</t>
  </si>
  <si>
    <t>MCP3008-I/P Microchip Technology | Integrated Circuits (ICs) | DigiKey</t>
  </si>
  <si>
    <t>Current Sense Amplifier</t>
  </si>
  <si>
    <t>MAX49921FATA/VY+ Maxim Integrated | Mouser</t>
  </si>
  <si>
    <t>DC Load (Fan)</t>
  </si>
  <si>
    <t>UF3F3-700B Sunon Fans | Fans, Thermal Management | DigiKey</t>
  </si>
  <si>
    <t>Solar MPPT Charger</t>
  </si>
  <si>
    <t>Amazon.com : DFROBOT 900mA MPPT Solar Panel Controller - Solar Power Manager Module for 5V Solar Panel - Support Solar and USB Charging : Patio, Lawn &amp; Garden</t>
  </si>
  <si>
    <t xml:space="preserve">Current Sense Resistor </t>
  </si>
  <si>
    <t>SR55L000FE66 Vishay Dale | Resistors | DigiKey</t>
  </si>
  <si>
    <t>Stepper Motor Driver</t>
  </si>
  <si>
    <t>STSPIN220 STMicroelectronics | Integrated Circuits (ICs) | DigiKey</t>
  </si>
  <si>
    <t>Switching Fet</t>
  </si>
  <si>
    <t>FQPF7P20 onsemi | Discrete Semiconductor Products | DigiKey</t>
  </si>
  <si>
    <t>RPi Touch Screen</t>
  </si>
  <si>
    <t>Amazon.com: Raspberry Pi 7" Touch Screen Display : Electronics</t>
  </si>
  <si>
    <t>Adapter Board for Motor Driver (IPC0006)</t>
  </si>
  <si>
    <t>IPC0006 Chip Quik Inc. | Prototyping, Fabrication Products | DigiKey</t>
  </si>
  <si>
    <t xml:space="preserve">Stepper Motor </t>
  </si>
  <si>
    <t>Amazon.com: 2pcs 3D Printer NEMA17 Stepper Motor Kit 1.0A 33N.cm (47oz.in) 4-Lead Wire with 1m Cable (2LL3401MOTOR) : Industrial &amp; Scientific</t>
  </si>
  <si>
    <t>Total</t>
  </si>
  <si>
    <t>Wire to board Contact(Green)</t>
  </si>
  <si>
    <t>https://www.digikey.com/en/products/detail/phoenix-contact/1729128/260615</t>
  </si>
  <si>
    <t>Switch</t>
  </si>
  <si>
    <t>https://www.mouser.com/ProductDetail/TE-Connectivity-Alcoswitch/A101SYCB04?qs=M5Ic86%252BuP8bTcINqRB77%252BQ%3D%3D</t>
  </si>
  <si>
    <t>16 Pin IC Socket</t>
  </si>
  <si>
    <t>https://www.digikey.com/en/products/detail/on-shore-technology-inc/ED16DT/4147596</t>
  </si>
  <si>
    <t>PCB</t>
  </si>
  <si>
    <t>4pcb.com</t>
  </si>
  <si>
    <t>Power Adapter 5V 30W</t>
  </si>
  <si>
    <t>GST60A05-P1J MEAN WELL USA Inc. | Power Supplies - External/Internal (Off-Board) | DigiKey</t>
  </si>
  <si>
    <t xml:space="preserve">Total =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</si>
</sst>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m/d/yy"/>
    <numFmt numFmtId="166" formatCode="m/d/yyyy"/>
    <numFmt numFmtId="167" formatCode="&quot;$&quot;#,##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sz val="11.0"/>
      <color rgb="FF0000FF"/>
      <name val="&quot;Calibri&quot;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64" xfId="0" applyFont="1" applyNumberFormat="1"/>
    <xf borderId="1" fillId="0" fontId="5" numFmtId="0" xfId="0" applyAlignment="1" applyBorder="1" applyFont="1">
      <alignment readingOrder="0" vertical="top"/>
    </xf>
    <xf borderId="0" fillId="0" fontId="2" numFmtId="165" xfId="0" applyAlignment="1" applyFont="1" applyNumberFormat="1">
      <alignment readingOrder="0"/>
    </xf>
    <xf borderId="0" fillId="0" fontId="2" numFmtId="166" xfId="0" applyAlignment="1" applyFont="1" applyNumberFormat="1">
      <alignment readingOrder="0"/>
    </xf>
    <xf borderId="0" fillId="0" fontId="2" numFmtId="167" xfId="0" applyAlignment="1" applyFont="1" applyNumberFormat="1">
      <alignment readingOrder="0"/>
    </xf>
    <xf borderId="0" fillId="0" fontId="2" numFmtId="167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hobbyking.com/en_us/hxt900-micro-servo-1-6kg-0-12sec-9-8g.html?wrh_pdp=2&amp;countrycode=US" TargetMode="External"/><Relationship Id="rId22" Type="http://schemas.openxmlformats.org/officeDocument/2006/relationships/hyperlink" Target="https://www.digikey.com/en/products/detail/seeed-technology-co-ltd/108990003/5487797" TargetMode="External"/><Relationship Id="rId21" Type="http://schemas.openxmlformats.org/officeDocument/2006/relationships/hyperlink" Target="https://www.digikey.com/en/products/detail/globtek-inc/BL0750F5030481S1PCMC/10187617" TargetMode="External"/><Relationship Id="rId24" Type="http://schemas.openxmlformats.org/officeDocument/2006/relationships/hyperlink" Target="https://www.digikey.com/en/products/detail/rochester-electronics-llc/SFS9640/12127473" TargetMode="External"/><Relationship Id="rId23" Type="http://schemas.openxmlformats.org/officeDocument/2006/relationships/hyperlink" Target="https://www.digikey.com/en/products/detail/rochester-electronics-llc/SFS9614/12128110" TargetMode="External"/><Relationship Id="rId1" Type="http://schemas.openxmlformats.org/officeDocument/2006/relationships/hyperlink" Target="https://www.digikey.com/en/products/detail/seeed-technology-co-ltd/313070004/5488049" TargetMode="External"/><Relationship Id="rId2" Type="http://schemas.openxmlformats.org/officeDocument/2006/relationships/hyperlink" Target="https://www.digikey.com/en/products/detail/b-b-battery/BP1-2-6-T1/653321" TargetMode="External"/><Relationship Id="rId3" Type="http://schemas.openxmlformats.org/officeDocument/2006/relationships/hyperlink" Target="https://www.digikey.com/en/products/detail/globtek-inc/BL0750F5030481S1PCMC/10187617" TargetMode="External"/><Relationship Id="rId4" Type="http://schemas.openxmlformats.org/officeDocument/2006/relationships/hyperlink" Target="https://www.digikey.com/en/products/detail/batteryguy/BGN800-3DWP-41REC/12702777" TargetMode="External"/><Relationship Id="rId9" Type="http://schemas.openxmlformats.org/officeDocument/2006/relationships/hyperlink" Target="https://www.digikey.com/en/products/detail/ablic-inc/S-1313D23H-A4T1U3/14664162" TargetMode="External"/><Relationship Id="rId26" Type="http://schemas.openxmlformats.org/officeDocument/2006/relationships/hyperlink" Target="https://www.digikey.com/en/products/detail/osepp-electronics-ltd/LS-00024/11198647" TargetMode="External"/><Relationship Id="rId25" Type="http://schemas.openxmlformats.org/officeDocument/2006/relationships/hyperlink" Target="https://www.digikey.com/en/products/detail/seeed-technology-co-ltd/114090050/10385087" TargetMode="External"/><Relationship Id="rId28" Type="http://schemas.openxmlformats.org/officeDocument/2006/relationships/hyperlink" Target="https://www.digikey.com/en/products/detail/cornell-dubilier-electronics-cde/CDV19FF152JO3F/1918726" TargetMode="External"/><Relationship Id="rId27" Type="http://schemas.openxmlformats.org/officeDocument/2006/relationships/hyperlink" Target="https://www.digikey.com/en/products/detail/osepp-electronics-ltd/LS-00026/11198625" TargetMode="External"/><Relationship Id="rId5" Type="http://schemas.openxmlformats.org/officeDocument/2006/relationships/hyperlink" Target="https://www.digikey.com/en/products/detail/johnson-motor/NF103G-301/12719598" TargetMode="External"/><Relationship Id="rId6" Type="http://schemas.openxmlformats.org/officeDocument/2006/relationships/hyperlink" Target="https://www.digikey.com/en/products/detail/johnson-motor/HC385MG-304/12719602" TargetMode="External"/><Relationship Id="rId29" Type="http://schemas.openxmlformats.org/officeDocument/2006/relationships/hyperlink" Target="https://www.digikey.com/en/products/detail/vishay-beyschlag-draloric-bc-components/MRS25000C6042FCT00/5064566" TargetMode="External"/><Relationship Id="rId7" Type="http://schemas.openxmlformats.org/officeDocument/2006/relationships/hyperlink" Target="https://www.digikey.com/en/products/detail/johnson-motor/HC385G-302/12723725" TargetMode="External"/><Relationship Id="rId8" Type="http://schemas.openxmlformats.org/officeDocument/2006/relationships/hyperlink" Target="https://www.digikey.com/en/products/detail/monolithic-power-systems-inc/MP28164GD-Z/7361608" TargetMode="External"/><Relationship Id="rId31" Type="http://schemas.openxmlformats.org/officeDocument/2006/relationships/hyperlink" Target="https://www.mouser.com/ProductDetail/Vishay-Dale/CPF160K400BEB14?qs=sGAEpiMZZMtlubZbdhIBIBitm9YKMJ%252BflXbZeDZCdjc%3D" TargetMode="External"/><Relationship Id="rId30" Type="http://schemas.openxmlformats.org/officeDocument/2006/relationships/hyperlink" Target="https://www.digikey.com/en/products/detail/vishay-beyschlag-draloric-bc-components/PR01000102003JR500/596008" TargetMode="External"/><Relationship Id="rId11" Type="http://schemas.openxmlformats.org/officeDocument/2006/relationships/hyperlink" Target="https://www.digikey.com/en/products/detail/ablic-inc/S-1313A25-A4T2U3/14664157" TargetMode="External"/><Relationship Id="rId33" Type="http://schemas.openxmlformats.org/officeDocument/2006/relationships/hyperlink" Target="https://www.mouser.com/ProductDetail/Vishay-Dale/CMF60400K00BHBF?qs=sGAEpiMZZMtlubZbdhIBIChJYLgpoBpHBcRr7N67AbE%3D" TargetMode="External"/><Relationship Id="rId10" Type="http://schemas.openxmlformats.org/officeDocument/2006/relationships/hyperlink" Target="https://www.digikey.com/en/products/detail/ablic-inc/S-1313A17-A4T2U3/14664161" TargetMode="External"/><Relationship Id="rId32" Type="http://schemas.openxmlformats.org/officeDocument/2006/relationships/hyperlink" Target="https://www.digikey.com/en/products/detail/te-connectivity-passive-product/RR01J15KTB/2384862" TargetMode="External"/><Relationship Id="rId13" Type="http://schemas.openxmlformats.org/officeDocument/2006/relationships/hyperlink" Target="https://www.alliedelec.com/product/nippon-pulse/pje42t-34d14/71949716/?gclsrc=aw.ds&amp;gclsrc=ds&amp;gclsrc=aw.ds" TargetMode="External"/><Relationship Id="rId35" Type="http://schemas.openxmlformats.org/officeDocument/2006/relationships/hyperlink" Target="https://www.digikey.com/en/products/detail/central-technologies/CTHFW2918F-100M/16039210" TargetMode="External"/><Relationship Id="rId12" Type="http://schemas.openxmlformats.org/officeDocument/2006/relationships/hyperlink" Target="https://www.digikey.com/en/products/detail/ablic-inc/S-1313D30-A4T2U3/14664152" TargetMode="External"/><Relationship Id="rId34" Type="http://schemas.openxmlformats.org/officeDocument/2006/relationships/hyperlink" Target="https://www.digikey.com/en/products/detail/vishay-dale/ALSR056K000JE12/257453" TargetMode="External"/><Relationship Id="rId15" Type="http://schemas.openxmlformats.org/officeDocument/2006/relationships/hyperlink" Target="https://www.digikey.com/en/products/detail/rochester-electronics-llc/ADP1073AN/12112253" TargetMode="External"/><Relationship Id="rId14" Type="http://schemas.openxmlformats.org/officeDocument/2006/relationships/hyperlink" Target="https://hobbyking.com/en_us/hxt900-micro-servo-1-6kg-0-12sec-9-8g.html?wrh_pdp=2&amp;countrycode=US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www.digikey.com/en/products/detail/adafruit-industries-llc/2442/5774227" TargetMode="External"/><Relationship Id="rId16" Type="http://schemas.openxmlformats.org/officeDocument/2006/relationships/hyperlink" Target="https://www.digikey.com/en/products/detail/adafruit-industries-llc/4326/10419470" TargetMode="External"/><Relationship Id="rId19" Type="http://schemas.openxmlformats.org/officeDocument/2006/relationships/hyperlink" Target="https://www.analog.com/en/products/ltc3440.html" TargetMode="External"/><Relationship Id="rId18" Type="http://schemas.openxmlformats.org/officeDocument/2006/relationships/hyperlink" Target="https://www.digikey.com/en/products/detail/jauch-quartz/LP523450JU-PCM-2-WIRES-70MM/9560988?s=N4IgjCBcoMw1oDGUBmBDANgZwKYBoQB7KAbRBgAYAmKgVggF0CAHAFyhAGVWAnASwB2AcxABfAlQoB2AJwIQySOmz4ipcgDopAAgBqIJiDYcAqgL6sA8igCyONFgCuPHGIIBaKvMW9Hq4pBktAai4iBegSAARmisrDg8AJ4A5CFAA" TargetMode="Externa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digikey.com/en/products/detail/central-technologies/CTHFW2918F-100M/16039210" TargetMode="External"/><Relationship Id="rId22" Type="http://schemas.openxmlformats.org/officeDocument/2006/relationships/hyperlink" Target="https://www.mouser.com/ProductDetail/TE-Connectivity-Alcoswitch/A101SYCB04?qs=M5Ic86%252BuP8bTcINqRB77%252BQ%3D%3D" TargetMode="External"/><Relationship Id="rId21" Type="http://schemas.openxmlformats.org/officeDocument/2006/relationships/hyperlink" Target="https://www.digikey.com/en/products/detail/phoenix-contact/1729128/260615" TargetMode="External"/><Relationship Id="rId24" Type="http://schemas.openxmlformats.org/officeDocument/2006/relationships/hyperlink" Target="http://4pcb.com/" TargetMode="External"/><Relationship Id="rId23" Type="http://schemas.openxmlformats.org/officeDocument/2006/relationships/hyperlink" Target="https://www.digikey.com/en/products/detail/on-shore-technology-inc/ED16DT/4147596" TargetMode="External"/><Relationship Id="rId1" Type="http://schemas.openxmlformats.org/officeDocument/2006/relationships/hyperlink" Target="https://www.digikey.com/en/products/detail/seeed-technology-co-ltd/313070004/5488049" TargetMode="External"/><Relationship Id="rId2" Type="http://schemas.openxmlformats.org/officeDocument/2006/relationships/hyperlink" Target="https://www.digikey.com/en/products/detail/microchip-technology/MCP3008-I-P/319422" TargetMode="External"/><Relationship Id="rId3" Type="http://schemas.openxmlformats.org/officeDocument/2006/relationships/hyperlink" Target="https://www.mouser.com/ProductDetail/Maxim-Integrated/MAX49921FATA-VY%2b?qs=hd1VzrDQEGjSbzzCHfSS9g%3D%3D" TargetMode="External"/><Relationship Id="rId4" Type="http://schemas.openxmlformats.org/officeDocument/2006/relationships/hyperlink" Target="https://www.digikey.com/en/products/detail/jauch-quartz/LP523450JU-PCM-2-WIRES-70MM/9560988?s=N4IgjCBcoMw1oDGUBmBDANgZwKYBoQB7KAbRBgAYAmKgVggF0CAHAFyhAGVWAnASwB2AcxABfAlQoB2AJwIQySOmz4ipcgDopAAgBqIJiDYcAqgL6sA8igCyONFgCuPHGIIBaKvMW9Hq4pBktAai4iBegSAARmisrDg8AJ4A5CFAA" TargetMode="External"/><Relationship Id="rId9" Type="http://schemas.openxmlformats.org/officeDocument/2006/relationships/hyperlink" Target="https://www.digikey.com/en/products/detail/onsemi/FQPF7P20/1055236" TargetMode="External"/><Relationship Id="rId26" Type="http://schemas.openxmlformats.org/officeDocument/2006/relationships/drawing" Target="../drawings/drawing2.xml"/><Relationship Id="rId25" Type="http://schemas.openxmlformats.org/officeDocument/2006/relationships/hyperlink" Target="https://www.digikey.com/en/products/detail/mean-well-usa-inc/GST60A05-P1J/7703709" TargetMode="External"/><Relationship Id="rId5" Type="http://schemas.openxmlformats.org/officeDocument/2006/relationships/hyperlink" Target="https://www.digikey.com/en/products/detail/sunon-fans/UF3F3-700B/10056769" TargetMode="External"/><Relationship Id="rId6" Type="http://schemas.openxmlformats.org/officeDocument/2006/relationships/hyperlink" Target="https://www.amazon.com/DFROBOT-900mA-Solar-Panel-Controller/dp/B07MML4YJV" TargetMode="External"/><Relationship Id="rId7" Type="http://schemas.openxmlformats.org/officeDocument/2006/relationships/hyperlink" Target="https://www.digikey.com/en/products/detail/vishay-dale/SR55L000FE66/7560317?utm_adgroup=Resistors&amp;utm_source=bing&amp;utm_medium=cpc&amp;utm_campaign=Shopping_Supplier_Vishay&amp;utm_term=&amp;utm_content=Resistors&amp;utm_id=bi_cmp-420512000_adg-1306220178277578_ad-81638836151097_pla-4585238372748413_dev-c_ext-_prd-7560317&amp;msclkid=f6e5ce056be310d64725ad29f26920e3" TargetMode="External"/><Relationship Id="rId8" Type="http://schemas.openxmlformats.org/officeDocument/2006/relationships/hyperlink" Target="https://www.digikey.com/en/products/detail/stmicroelectronics/STSPIN220/6137574?utm_adgroup=STMicroelectronics&amp;utm_source=bing&amp;utm_medium=cpc&amp;utm_campaign=Dynamic%20Search_EN_Focus%20Suppliers&amp;utm_term=stmicroelectronics&amp;utm_content=STMicroelectronics&amp;utm_id=bi_cmp-420511850_adg-1305120667101545_ad-81570116785562_dat-2333369832720336:loc-190_dev-c_ext-_prd-&amp;msclkid=60314c9ff7451054c8ce2fa4debfda1a" TargetMode="External"/><Relationship Id="rId11" Type="http://schemas.openxmlformats.org/officeDocument/2006/relationships/hyperlink" Target="https://www.digikey.com/en/products/detail/chip-quik-inc./IPC0006/5014791?utm_adgroup=Adapter%2C%20Breakout%20Boards&amp;utm_source=google&amp;utm_medium=cpc&amp;utm_campaign=Shopping_Product_Prototyping%2C%20Fabrication%20Products&amp;utm_term=&amp;utm_content=Adapter%2C%20Breakout%20Boards&amp;gclid=Cj0KCQjw-fmZBhDtARIsAH6H8qhRjigijDLzXD9tq5ibsp9eGvmN81yVUfXyafmfWCP4df3y4EQ7JaoaAuKzEALw_wcB" TargetMode="External"/><Relationship Id="rId10" Type="http://schemas.openxmlformats.org/officeDocument/2006/relationships/hyperlink" Target="https://www.amazon.com/Raspberry-Pi-7-Touchscreen-Display/dp/B0153R2A9I" TargetMode="External"/><Relationship Id="rId13" Type="http://schemas.openxmlformats.org/officeDocument/2006/relationships/hyperlink" Target="https://www.digikey.com/en/products/detail/cornell-dubilier-electronics-cde/CDV19FF152JO3F/1918726" TargetMode="External"/><Relationship Id="rId12" Type="http://schemas.openxmlformats.org/officeDocument/2006/relationships/hyperlink" Target="https://www.amazon.com/Printer-NEMA17-Stepper-33N-cm-2LL3401MOTOR/dp/B09NVL75DS/ref=sr_1_1_sspa?crid=3PMX4F8CIXV7P&amp;keywords=4+lead+stepper+motor&amp;qid=1665092110&amp;sprefix=4+lead+stepper+motor%2Caps%2C243&amp;sr=8-1-spons&amp;psc=1&amp;spLa=ZW5jcnlwdGVkUXVhbGlmaWVyPUExVDlHWkVCT0FKVEM2JmVuY3J5cHRlZElkPUEwMTI1ODgyVDIyVDQzSTc2Qk1RJmVuY3J5cHRlZEFkSWQ9QTA0ODI4MTkyN1dEM1RCRE4xNjFKJndpZGdldE5hbWU9c3BfYXRmJmFjdGlvbj1jbGlja1JlZGlyZWN0JmRvTm90TG9nQ2xpY2s9dHJ1ZQ==" TargetMode="External"/><Relationship Id="rId15" Type="http://schemas.openxmlformats.org/officeDocument/2006/relationships/hyperlink" Target="https://www.digikey.com/en/products/detail/vishay-beyschlag-draloric-bc-components/PR01000102003JR500/596008" TargetMode="External"/><Relationship Id="rId14" Type="http://schemas.openxmlformats.org/officeDocument/2006/relationships/hyperlink" Target="https://www.digikey.com/en/products/detail/vishay-beyschlag-draloric-bc-components/MRS25000C6042FCT00/5064566" TargetMode="External"/><Relationship Id="rId17" Type="http://schemas.openxmlformats.org/officeDocument/2006/relationships/hyperlink" Target="https://www.digikey.com/en/products/detail/te-connectivity-passive-product/RR01J15KTB/2384862" TargetMode="External"/><Relationship Id="rId16" Type="http://schemas.openxmlformats.org/officeDocument/2006/relationships/hyperlink" Target="https://www.mouser.com/ProductDetail/Vishay-Dale/CPF160K400BEB14?qs=sGAEpiMZZMtlubZbdhIBIBitm9YKMJ%252BflXbZeDZCdjc%3D" TargetMode="External"/><Relationship Id="rId19" Type="http://schemas.openxmlformats.org/officeDocument/2006/relationships/hyperlink" Target="https://www.digikey.com/en/products/detail/vishay-dale/ALSR056K000JE12/257453" TargetMode="External"/><Relationship Id="rId18" Type="http://schemas.openxmlformats.org/officeDocument/2006/relationships/hyperlink" Target="https://www.mouser.com/ProductDetail/Vishay-Dale/CMF60400K00BHBF?qs=sGAEpiMZZMtlubZbdhIBIChJYLgpoBpHBcRr7N67AbE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78.75"/>
    <col customWidth="1" min="3" max="3" width="27.25"/>
    <col customWidth="1" min="4" max="4" width="27.88"/>
    <col customWidth="1" min="5" max="5" width="56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2" t="s">
        <v>5</v>
      </c>
      <c r="B2" s="3" t="s">
        <v>6</v>
      </c>
      <c r="C2" s="2">
        <v>3.0</v>
      </c>
      <c r="D2" s="4">
        <v>6.07</v>
      </c>
    </row>
    <row r="3">
      <c r="A3" s="2" t="s">
        <v>7</v>
      </c>
      <c r="B3" s="5" t="s">
        <v>8</v>
      </c>
      <c r="C3" s="2" t="s">
        <v>9</v>
      </c>
      <c r="D3" s="4">
        <v>14.74</v>
      </c>
    </row>
    <row r="4">
      <c r="A4" s="2" t="s">
        <v>10</v>
      </c>
      <c r="B4" s="3" t="s">
        <v>11</v>
      </c>
      <c r="C4" s="2" t="s">
        <v>9</v>
      </c>
      <c r="D4" s="4">
        <v>11.07</v>
      </c>
    </row>
    <row r="5">
      <c r="A5" s="2" t="s">
        <v>12</v>
      </c>
      <c r="B5" s="5" t="s">
        <v>13</v>
      </c>
      <c r="C5" s="2" t="s">
        <v>9</v>
      </c>
      <c r="D5" s="4">
        <v>15.03</v>
      </c>
    </row>
    <row r="6">
      <c r="A6" s="2" t="s">
        <v>14</v>
      </c>
      <c r="B6" s="5" t="s">
        <v>15</v>
      </c>
      <c r="C6" s="2" t="s">
        <v>9</v>
      </c>
      <c r="D6" s="4">
        <v>7.66</v>
      </c>
    </row>
    <row r="7">
      <c r="A7" s="2" t="s">
        <v>16</v>
      </c>
      <c r="B7" s="5" t="s">
        <v>17</v>
      </c>
      <c r="C7" s="2" t="s">
        <v>9</v>
      </c>
      <c r="D7" s="4">
        <v>10.07</v>
      </c>
    </row>
    <row r="8">
      <c r="A8" s="2" t="s">
        <v>18</v>
      </c>
      <c r="B8" s="5" t="s">
        <v>19</v>
      </c>
      <c r="C8" s="2" t="s">
        <v>9</v>
      </c>
      <c r="D8" s="4">
        <v>6.72</v>
      </c>
    </row>
    <row r="9">
      <c r="A9" s="2" t="s">
        <v>20</v>
      </c>
      <c r="B9" s="5" t="s">
        <v>21</v>
      </c>
      <c r="C9" s="2" t="s">
        <v>9</v>
      </c>
      <c r="D9" s="4">
        <v>3.65</v>
      </c>
    </row>
    <row r="10">
      <c r="A10" s="2" t="s">
        <v>22</v>
      </c>
      <c r="B10" s="5" t="s">
        <v>23</v>
      </c>
      <c r="C10" s="2" t="s">
        <v>9</v>
      </c>
      <c r="D10" s="4">
        <v>1.66</v>
      </c>
    </row>
    <row r="11">
      <c r="A11" s="2" t="s">
        <v>24</v>
      </c>
      <c r="B11" s="5" t="s">
        <v>25</v>
      </c>
      <c r="C11" s="2" t="s">
        <v>9</v>
      </c>
      <c r="D11" s="4">
        <v>0.94</v>
      </c>
    </row>
    <row r="12">
      <c r="A12" s="2" t="s">
        <v>26</v>
      </c>
      <c r="B12" s="5" t="s">
        <v>27</v>
      </c>
      <c r="C12" s="2" t="s">
        <v>9</v>
      </c>
      <c r="D12" s="4">
        <v>0.94</v>
      </c>
    </row>
    <row r="13">
      <c r="A13" s="2" t="s">
        <v>28</v>
      </c>
      <c r="B13" s="5" t="s">
        <v>29</v>
      </c>
      <c r="C13" s="2" t="s">
        <v>9</v>
      </c>
      <c r="D13" s="4">
        <v>0.94</v>
      </c>
    </row>
    <row r="14">
      <c r="A14" s="2" t="s">
        <v>30</v>
      </c>
      <c r="B14" s="5" t="s">
        <v>31</v>
      </c>
      <c r="C14" s="2" t="s">
        <v>9</v>
      </c>
      <c r="D14" s="4">
        <v>26.6</v>
      </c>
    </row>
    <row r="15">
      <c r="A15" s="2" t="s">
        <v>32</v>
      </c>
      <c r="B15" s="5" t="s">
        <v>33</v>
      </c>
      <c r="C15" s="2" t="s">
        <v>9</v>
      </c>
      <c r="D15" s="4">
        <v>3.49</v>
      </c>
    </row>
    <row r="16">
      <c r="A16" s="2" t="s">
        <v>20</v>
      </c>
      <c r="B16" s="5" t="s">
        <v>34</v>
      </c>
    </row>
    <row r="17">
      <c r="A17" s="2" t="s">
        <v>35</v>
      </c>
      <c r="B17" s="5" t="s">
        <v>36</v>
      </c>
      <c r="C17" s="2" t="s">
        <v>9</v>
      </c>
      <c r="D17" s="2">
        <v>5.95</v>
      </c>
    </row>
    <row r="18">
      <c r="A18" s="2" t="s">
        <v>37</v>
      </c>
      <c r="B18" s="5" t="s">
        <v>38</v>
      </c>
      <c r="C18" s="4"/>
      <c r="D18" s="4">
        <v>7.5</v>
      </c>
      <c r="E18" s="2"/>
    </row>
    <row r="19">
      <c r="A19" s="2" t="s">
        <v>39</v>
      </c>
      <c r="B19" s="5" t="s">
        <v>40</v>
      </c>
    </row>
    <row r="20">
      <c r="A20" s="2" t="s">
        <v>41</v>
      </c>
      <c r="B20" s="5" t="s">
        <v>42</v>
      </c>
      <c r="C20" s="2">
        <v>3.0</v>
      </c>
    </row>
    <row r="21">
      <c r="A21" s="2" t="s">
        <v>43</v>
      </c>
      <c r="B21" s="5" t="s">
        <v>33</v>
      </c>
      <c r="C21" s="2">
        <v>2.0</v>
      </c>
      <c r="D21" s="4">
        <v>3.49</v>
      </c>
      <c r="E21" s="6">
        <f>D21*C21</f>
        <v>6.98</v>
      </c>
    </row>
    <row r="22">
      <c r="A22" s="2" t="s">
        <v>44</v>
      </c>
      <c r="B22" s="5" t="s">
        <v>45</v>
      </c>
      <c r="C22" s="2">
        <v>2.0</v>
      </c>
      <c r="D22" s="4">
        <v>11.07</v>
      </c>
      <c r="E22" s="6">
        <f>C22*D22</f>
        <v>22.14</v>
      </c>
    </row>
    <row r="23">
      <c r="A23" s="2" t="s">
        <v>46</v>
      </c>
      <c r="B23" s="5" t="s">
        <v>47</v>
      </c>
    </row>
    <row r="24">
      <c r="A24" s="2" t="s">
        <v>48</v>
      </c>
      <c r="B24" s="3" t="s">
        <v>49</v>
      </c>
    </row>
    <row r="25">
      <c r="A25" s="2" t="s">
        <v>50</v>
      </c>
      <c r="B25" s="5" t="s">
        <v>51</v>
      </c>
    </row>
    <row r="26">
      <c r="A26" s="2" t="s">
        <v>52</v>
      </c>
      <c r="B26" s="5" t="s">
        <v>53</v>
      </c>
    </row>
    <row r="27">
      <c r="A27" s="2" t="s">
        <v>54</v>
      </c>
      <c r="B27" s="7" t="s">
        <v>55</v>
      </c>
    </row>
    <row r="28">
      <c r="A28" s="2" t="s">
        <v>56</v>
      </c>
      <c r="B28" s="5" t="s">
        <v>57</v>
      </c>
    </row>
    <row r="29">
      <c r="A29" s="2" t="s">
        <v>58</v>
      </c>
      <c r="B29" s="5" t="s">
        <v>59</v>
      </c>
      <c r="D29" s="4">
        <v>6.04</v>
      </c>
    </row>
    <row r="30">
      <c r="A30" s="2" t="s">
        <v>60</v>
      </c>
      <c r="B30" s="5" t="s">
        <v>61</v>
      </c>
      <c r="D30" s="4">
        <v>0.29</v>
      </c>
    </row>
    <row r="31">
      <c r="A31" s="2" t="s">
        <v>62</v>
      </c>
      <c r="B31" s="5" t="s">
        <v>63</v>
      </c>
      <c r="D31" s="4">
        <v>0.03</v>
      </c>
    </row>
    <row r="32">
      <c r="A32" s="2" t="s">
        <v>64</v>
      </c>
      <c r="B32" s="5" t="s">
        <v>65</v>
      </c>
      <c r="D32" s="4">
        <v>2.05</v>
      </c>
    </row>
    <row r="33">
      <c r="A33" s="2" t="s">
        <v>66</v>
      </c>
      <c r="B33" s="5" t="s">
        <v>67</v>
      </c>
      <c r="D33" s="4">
        <v>0.32</v>
      </c>
    </row>
    <row r="34">
      <c r="A34" s="2" t="s">
        <v>68</v>
      </c>
      <c r="B34" s="5" t="s">
        <v>69</v>
      </c>
      <c r="D34" s="4">
        <v>1.11</v>
      </c>
    </row>
    <row r="35">
      <c r="A35" s="2" t="s">
        <v>70</v>
      </c>
      <c r="B35" s="3" t="s">
        <v>71</v>
      </c>
      <c r="D35" s="4">
        <v>0.75</v>
      </c>
    </row>
    <row r="36">
      <c r="A36" s="2" t="s">
        <v>72</v>
      </c>
      <c r="B36" s="3" t="s">
        <v>73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location="product-samplebuy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63"/>
    <col customWidth="1" min="2" max="2" width="69.1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74</v>
      </c>
    </row>
    <row r="2">
      <c r="A2" s="2" t="s">
        <v>5</v>
      </c>
      <c r="B2" s="5" t="s">
        <v>6</v>
      </c>
      <c r="C2" s="2">
        <v>3.0</v>
      </c>
      <c r="D2" s="4">
        <v>6.07</v>
      </c>
      <c r="E2" s="6">
        <f t="shared" ref="E2:E3" si="1">C2*D2</f>
        <v>18.21</v>
      </c>
    </row>
    <row r="3">
      <c r="A3" s="2" t="s">
        <v>75</v>
      </c>
      <c r="B3" s="3" t="s">
        <v>76</v>
      </c>
      <c r="C3" s="2">
        <v>5.0</v>
      </c>
      <c r="D3" s="4">
        <v>2.97</v>
      </c>
      <c r="E3" s="6">
        <f t="shared" si="1"/>
        <v>14.85</v>
      </c>
    </row>
    <row r="4">
      <c r="A4" s="2" t="s">
        <v>77</v>
      </c>
      <c r="B4" s="5" t="s">
        <v>78</v>
      </c>
      <c r="C4" s="2">
        <v>4.0</v>
      </c>
      <c r="D4" s="4">
        <v>2.62</v>
      </c>
      <c r="E4" s="6">
        <f>D4*C4</f>
        <v>10.48</v>
      </c>
    </row>
    <row r="5">
      <c r="A5" s="2" t="s">
        <v>44</v>
      </c>
      <c r="B5" s="5" t="s">
        <v>40</v>
      </c>
      <c r="C5" s="2">
        <v>2.0</v>
      </c>
      <c r="D5" s="4">
        <v>11.3</v>
      </c>
      <c r="E5" s="6">
        <f t="shared" ref="E5:E6" si="2">C5*D5</f>
        <v>22.6</v>
      </c>
    </row>
    <row r="6">
      <c r="A6" s="2" t="s">
        <v>79</v>
      </c>
      <c r="B6" s="3" t="s">
        <v>80</v>
      </c>
      <c r="C6" s="2">
        <v>1.0</v>
      </c>
      <c r="D6" s="4">
        <v>22.28</v>
      </c>
      <c r="E6" s="6">
        <f t="shared" si="2"/>
        <v>22.28</v>
      </c>
    </row>
    <row r="7">
      <c r="A7" s="2" t="s">
        <v>81</v>
      </c>
      <c r="B7" s="5" t="s">
        <v>82</v>
      </c>
      <c r="C7" s="2">
        <v>1.0</v>
      </c>
      <c r="D7" s="4">
        <v>13.9</v>
      </c>
      <c r="E7" s="6">
        <f t="shared" ref="E7:E13" si="3">D7*C7</f>
        <v>13.9</v>
      </c>
    </row>
    <row r="8">
      <c r="A8" s="2" t="s">
        <v>83</v>
      </c>
      <c r="B8" s="5" t="s">
        <v>84</v>
      </c>
      <c r="C8" s="2">
        <v>5.0</v>
      </c>
      <c r="D8" s="4">
        <v>1.22</v>
      </c>
      <c r="E8" s="6">
        <f t="shared" si="3"/>
        <v>6.1</v>
      </c>
    </row>
    <row r="9">
      <c r="A9" s="2" t="s">
        <v>85</v>
      </c>
      <c r="B9" s="5" t="s">
        <v>86</v>
      </c>
      <c r="C9" s="2">
        <v>3.0</v>
      </c>
      <c r="D9" s="4">
        <v>2.29</v>
      </c>
      <c r="E9" s="6">
        <f t="shared" si="3"/>
        <v>6.87</v>
      </c>
      <c r="F9" s="8">
        <v>44841.0</v>
      </c>
    </row>
    <row r="10">
      <c r="A10" s="2" t="s">
        <v>87</v>
      </c>
      <c r="B10" s="5" t="s">
        <v>88</v>
      </c>
      <c r="C10" s="2">
        <v>10.0</v>
      </c>
      <c r="D10" s="4">
        <v>1.67</v>
      </c>
      <c r="E10" s="6">
        <f t="shared" si="3"/>
        <v>16.7</v>
      </c>
    </row>
    <row r="11">
      <c r="A11" s="2" t="s">
        <v>89</v>
      </c>
      <c r="B11" s="5" t="s">
        <v>90</v>
      </c>
      <c r="C11" s="2">
        <v>1.0</v>
      </c>
      <c r="D11" s="4">
        <v>64.99</v>
      </c>
      <c r="E11" s="6">
        <f t="shared" si="3"/>
        <v>64.99</v>
      </c>
    </row>
    <row r="12">
      <c r="A12" s="2" t="s">
        <v>91</v>
      </c>
      <c r="B12" s="3" t="s">
        <v>92</v>
      </c>
      <c r="C12" s="2">
        <v>3.0</v>
      </c>
      <c r="D12" s="4">
        <v>7.89</v>
      </c>
      <c r="E12" s="6">
        <f t="shared" si="3"/>
        <v>23.67</v>
      </c>
    </row>
    <row r="13">
      <c r="A13" s="2" t="s">
        <v>93</v>
      </c>
      <c r="B13" s="5" t="s">
        <v>94</v>
      </c>
      <c r="C13" s="2">
        <v>1.0</v>
      </c>
      <c r="D13" s="4">
        <v>16.88</v>
      </c>
      <c r="E13" s="6">
        <f t="shared" si="3"/>
        <v>16.88</v>
      </c>
    </row>
    <row r="14">
      <c r="A14" s="2" t="s">
        <v>58</v>
      </c>
      <c r="B14" s="5" t="s">
        <v>59</v>
      </c>
      <c r="D14" s="2" t="s">
        <v>95</v>
      </c>
      <c r="E14" s="6">
        <f>SUM(E2:E13)</f>
        <v>237.53</v>
      </c>
    </row>
    <row r="15">
      <c r="A15" s="2" t="s">
        <v>60</v>
      </c>
      <c r="B15" s="5" t="s">
        <v>61</v>
      </c>
    </row>
    <row r="16">
      <c r="A16" s="2" t="s">
        <v>62</v>
      </c>
      <c r="B16" s="5" t="s">
        <v>63</v>
      </c>
    </row>
    <row r="17">
      <c r="A17" s="2" t="s">
        <v>64</v>
      </c>
      <c r="B17" s="5" t="s">
        <v>65</v>
      </c>
    </row>
    <row r="18">
      <c r="A18" s="2" t="s">
        <v>66</v>
      </c>
      <c r="B18" s="5" t="s">
        <v>67</v>
      </c>
    </row>
    <row r="19">
      <c r="A19" s="2" t="s">
        <v>68</v>
      </c>
      <c r="B19" s="5" t="s">
        <v>69</v>
      </c>
    </row>
    <row r="20">
      <c r="A20" s="2" t="s">
        <v>70</v>
      </c>
      <c r="B20" s="3" t="s">
        <v>71</v>
      </c>
    </row>
    <row r="21">
      <c r="A21" s="2" t="s">
        <v>72</v>
      </c>
      <c r="B21" s="3" t="s">
        <v>73</v>
      </c>
    </row>
    <row r="23">
      <c r="A23" s="9">
        <v>44949.0</v>
      </c>
      <c r="D23" s="4"/>
    </row>
    <row r="24">
      <c r="A24" s="2" t="s">
        <v>96</v>
      </c>
      <c r="B24" s="5" t="s">
        <v>97</v>
      </c>
      <c r="C24" s="2">
        <v>5.0</v>
      </c>
      <c r="D24" s="4">
        <v>1.32</v>
      </c>
      <c r="E24" s="6">
        <f t="shared" ref="E24:E27" si="4">C24*D24</f>
        <v>6.6</v>
      </c>
    </row>
    <row r="25">
      <c r="A25" s="2" t="s">
        <v>98</v>
      </c>
      <c r="B25" s="5" t="s">
        <v>99</v>
      </c>
      <c r="C25" s="2">
        <v>1.0</v>
      </c>
      <c r="D25" s="4">
        <v>5.39</v>
      </c>
      <c r="E25" s="6">
        <f t="shared" si="4"/>
        <v>5.39</v>
      </c>
    </row>
    <row r="26">
      <c r="A26" s="2" t="s">
        <v>100</v>
      </c>
      <c r="B26" s="5" t="s">
        <v>101</v>
      </c>
      <c r="C26" s="2">
        <v>2.0</v>
      </c>
      <c r="D26" s="4">
        <v>0.26</v>
      </c>
      <c r="E26" s="6">
        <f t="shared" si="4"/>
        <v>0.52</v>
      </c>
    </row>
    <row r="27">
      <c r="A27" s="2" t="s">
        <v>102</v>
      </c>
      <c r="B27" s="3" t="s">
        <v>103</v>
      </c>
      <c r="C27" s="2">
        <v>1.0</v>
      </c>
      <c r="D27" s="10">
        <v>30.0</v>
      </c>
      <c r="E27" s="11">
        <f t="shared" si="4"/>
        <v>30</v>
      </c>
    </row>
    <row r="28">
      <c r="C28" s="2" t="s">
        <v>95</v>
      </c>
      <c r="D28" s="6">
        <f>E14+E24+E25+E26+E27</f>
        <v>280.04</v>
      </c>
    </row>
    <row r="29">
      <c r="A29" s="8">
        <v>44951.0</v>
      </c>
    </row>
    <row r="30">
      <c r="A30" s="2" t="s">
        <v>104</v>
      </c>
      <c r="B30" s="5" t="s">
        <v>105</v>
      </c>
      <c r="C30" s="2">
        <v>1.0</v>
      </c>
      <c r="D30" s="4">
        <v>22.04</v>
      </c>
    </row>
    <row r="31">
      <c r="C31" s="2" t="s">
        <v>106</v>
      </c>
      <c r="D31" s="6">
        <f>D30+D28</f>
        <v>302.08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4"/>
    <hyperlink r:id="rId22" ref="B25"/>
    <hyperlink r:id="rId23" ref="B26"/>
    <hyperlink r:id="rId24" ref="B27"/>
    <hyperlink r:id="rId25" ref="B30"/>
  </hyperlinks>
  <drawing r:id="rId26"/>
</worksheet>
</file>