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gclTools\R\"/>
    </mc:Choice>
  </mc:AlternateContent>
  <xr:revisionPtr revIDLastSave="0" documentId="8_{1F955D47-81C1-4351-AEE8-A139BFD57F21}" xr6:coauthVersionLast="47" xr6:coauthVersionMax="47" xr10:uidLastSave="{00000000-0000-0000-0000-000000000000}"/>
  <bookViews>
    <workbookView xWindow="-96" yWindow="-96" windowWidth="20928" windowHeight="12432" xr2:uid="{2A76FA2B-FE5B-4979-A611-1B7796497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N3" i="1" s="1"/>
  <c r="M4" i="1"/>
  <c r="N4" i="1" s="1"/>
  <c r="M5" i="1"/>
  <c r="M6" i="1"/>
  <c r="M7" i="1"/>
  <c r="M8" i="1"/>
  <c r="M2" i="1"/>
  <c r="N5" i="1"/>
  <c r="N6" i="1"/>
  <c r="N7" i="1"/>
  <c r="N8" i="1"/>
  <c r="N2" i="1"/>
  <c r="J2" i="1"/>
  <c r="K2" i="1"/>
  <c r="L2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I3" i="1"/>
  <c r="I4" i="1"/>
  <c r="I5" i="1"/>
  <c r="I6" i="1"/>
  <c r="I7" i="1"/>
  <c r="I8" i="1"/>
  <c r="I2" i="1"/>
  <c r="K1" i="1"/>
  <c r="L1" i="1"/>
  <c r="J1" i="1"/>
  <c r="I1" i="1"/>
</calcChain>
</file>

<file path=xl/sharedStrings.xml><?xml version="1.0" encoding="utf-8"?>
<sst xmlns="http://schemas.openxmlformats.org/spreadsheetml/2006/main" count="16" uniqueCount="10">
  <si>
    <t>plate_id</t>
  </si>
  <si>
    <t>sample_id</t>
  </si>
  <si>
    <t>rfu</t>
  </si>
  <si>
    <t>dna_per_ul</t>
  </si>
  <si>
    <t>dna_per_well</t>
  </si>
  <si>
    <t>zeroed_rfu</t>
  </si>
  <si>
    <t>zeroed_rfu_correction</t>
  </si>
  <si>
    <t>standard</t>
  </si>
  <si>
    <t>100_dna_per_ul</t>
  </si>
  <si>
    <t>ln_100_dna_per_ul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</si>
</sst>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ln_dna_per_well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8341863517060368"/>
                  <c:y val="3.36877278804360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Sheet1!$I$2:$I$8</c:f>
              <c:numCache>
                <c:formatCode>General</c:formatCode>
                <c:ptCount val="7"/>
                <c:pt idx="0">
                  <c:v>4.014579593753238</c:v>
                </c:pt>
                <c:pt idx="1">
                  <c:v>4.3757570216602861</c:v>
                </c:pt>
                <c:pt idx="2">
                  <c:v>5.2470240721604862</c:v>
                </c:pt>
                <c:pt idx="3">
                  <c:v>6.4723462945009009</c:v>
                </c:pt>
                <c:pt idx="4">
                  <c:v>7.4905294020607114</c:v>
                </c:pt>
                <c:pt idx="5">
                  <c:v>8.8135872044700392</c:v>
                </c:pt>
                <c:pt idx="6">
                  <c:v>9.3888212293841988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-1.8971199848858813</c:v>
                </c:pt>
                <c:pt idx="1">
                  <c:v>-0.69314718055994529</c:v>
                </c:pt>
                <c:pt idx="2">
                  <c:v>0.40546510810816438</c:v>
                </c:pt>
                <c:pt idx="3">
                  <c:v>1.6094379124341003</c:v>
                </c:pt>
                <c:pt idx="4">
                  <c:v>2.7080502011022101</c:v>
                </c:pt>
                <c:pt idx="5">
                  <c:v>3.912023005428146</c:v>
                </c:pt>
                <c:pt idx="6">
                  <c:v>4.8283137373023015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63-4A6E-BC1A-2723D25E9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633791"/>
        <c:axId val="662805071"/>
      </c:scatterChart>
      <c:valAx>
        <c:axId val="67163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805071"/>
        <c:crosses val="autoZero"/>
        <c:crossBetween val="midCat"/>
      </c:valAx>
      <c:valAx>
        <c:axId val="6628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63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ln_zeroed_rfu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714833061457147"/>
                  <c:y val="0.233395304753572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Sheet1!$L$2:$L$8</c:f>
              <c:numCache>
                <c:formatCode>General</c:formatCode>
                <c:ptCount val="7"/>
                <c:pt idx="0">
                  <c:v>3.039749158970765</c:v>
                </c:pt>
                <c:pt idx="1">
                  <c:v>3.8066624897703196</c:v>
                </c:pt>
                <c:pt idx="2">
                  <c:v>5.0434251169192468</c:v>
                </c:pt>
                <c:pt idx="3">
                  <c:v>6.4167322825123261</c:v>
                </c:pt>
                <c:pt idx="4">
                  <c:v>7.4707937741950623</c:v>
                </c:pt>
                <c:pt idx="5">
                  <c:v>8.8085186187828164</c:v>
                </c:pt>
                <c:pt idx="6">
                  <c:v>9.3859729406193413</c:v>
                </c:pt>
              </c:numCache>
            </c:numRef>
          </c:xVal>
          <c:yVal>
            <c:numRef>
              <c:f>Sheet1!$K$2:$K$8</c:f>
              <c:numCache>
                <c:formatCode>General</c:formatCode>
                <c:ptCount val="7"/>
                <c:pt idx="0">
                  <c:v>-1.8971199848858813</c:v>
                </c:pt>
                <c:pt idx="1">
                  <c:v>-0.69314718055994529</c:v>
                </c:pt>
                <c:pt idx="2">
                  <c:v>0.40546510810816438</c:v>
                </c:pt>
                <c:pt idx="3">
                  <c:v>1.6094379124341003</c:v>
                </c:pt>
                <c:pt idx="4">
                  <c:v>2.7080502011022101</c:v>
                </c:pt>
                <c:pt idx="5">
                  <c:v>3.912023005428146</c:v>
                </c:pt>
                <c:pt idx="6">
                  <c:v>4.8283137373023015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93-4103-B79B-F86C9DC73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875135"/>
        <c:axId val="693873695"/>
      </c:scatterChart>
      <c:valAx>
        <c:axId val="693875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873695"/>
        <c:crosses val="autoZero"/>
        <c:crossBetween val="midCat"/>
      </c:valAx>
      <c:valAx>
        <c:axId val="69387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8751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dna_per_well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2908024887885262"/>
                  <c:y val="-4.94743365412656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Sheet1!$D$2:$D$8</c:f>
              <c:numCache>
                <c:formatCode>General</c:formatCode>
                <c:ptCount val="7"/>
                <c:pt idx="0">
                  <c:v>55.4</c:v>
                </c:pt>
                <c:pt idx="1">
                  <c:v>79.5</c:v>
                </c:pt>
                <c:pt idx="2">
                  <c:v>190</c:v>
                </c:pt>
                <c:pt idx="3">
                  <c:v>647</c:v>
                </c:pt>
                <c:pt idx="4">
                  <c:v>1791</c:v>
                </c:pt>
                <c:pt idx="5">
                  <c:v>6725</c:v>
                </c:pt>
                <c:pt idx="6">
                  <c:v>11954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0.15</c:v>
                </c:pt>
                <c:pt idx="1">
                  <c:v>0.5</c:v>
                </c:pt>
                <c:pt idx="2">
                  <c:v>1.5</c:v>
                </c:pt>
                <c:pt idx="3">
                  <c:v>5</c:v>
                </c:pt>
                <c:pt idx="4">
                  <c:v>15</c:v>
                </c:pt>
                <c:pt idx="5">
                  <c:v>50</c:v>
                </c:pt>
                <c:pt idx="6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63-4005-AD18-48E78E5B5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846319"/>
        <c:axId val="1963847279"/>
      </c:scatterChart>
      <c:valAx>
        <c:axId val="1963846319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847279"/>
        <c:crosses val="autoZero"/>
        <c:crossBetween val="midCat"/>
      </c:valAx>
      <c:valAx>
        <c:axId val="19638472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84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zeroed_rfu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944258530183727"/>
                  <c:y val="0.220822154343822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Sheet1!$G$2:$G$8</c:f>
              <c:numCache>
                <c:formatCode>General</c:formatCode>
                <c:ptCount val="7"/>
                <c:pt idx="0">
                  <c:v>20.9</c:v>
                </c:pt>
                <c:pt idx="1">
                  <c:v>45</c:v>
                </c:pt>
                <c:pt idx="2">
                  <c:v>155</c:v>
                </c:pt>
                <c:pt idx="3">
                  <c:v>612</c:v>
                </c:pt>
                <c:pt idx="4">
                  <c:v>1756</c:v>
                </c:pt>
                <c:pt idx="5">
                  <c:v>6691</c:v>
                </c:pt>
                <c:pt idx="6">
                  <c:v>11920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0">
                  <c:v>0.15</c:v>
                </c:pt>
                <c:pt idx="1">
                  <c:v>0.5</c:v>
                </c:pt>
                <c:pt idx="2">
                  <c:v>1.5</c:v>
                </c:pt>
                <c:pt idx="3">
                  <c:v>5</c:v>
                </c:pt>
                <c:pt idx="4">
                  <c:v>15</c:v>
                </c:pt>
                <c:pt idx="5">
                  <c:v>50</c:v>
                </c:pt>
                <c:pt idx="6">
                  <c:v>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0-4976-B6E3-88897ED2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043455"/>
        <c:axId val="677040575"/>
      </c:scatterChart>
      <c:valAx>
        <c:axId val="67704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40575"/>
        <c:crosses val="autoZero"/>
        <c:crossBetween val="midCat"/>
      </c:valAx>
      <c:valAx>
        <c:axId val="67704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043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ln_100_dna_per_ul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Sheet1!$I$2:$I$8</c:f>
              <c:numCache>
                <c:formatCode>General</c:formatCode>
                <c:ptCount val="7"/>
                <c:pt idx="0">
                  <c:v>4.014579593753238</c:v>
                </c:pt>
                <c:pt idx="1">
                  <c:v>4.3757570216602861</c:v>
                </c:pt>
                <c:pt idx="2">
                  <c:v>5.2470240721604862</c:v>
                </c:pt>
                <c:pt idx="3">
                  <c:v>6.4723462945009009</c:v>
                </c:pt>
                <c:pt idx="4">
                  <c:v>7.4905294020607114</c:v>
                </c:pt>
                <c:pt idx="5">
                  <c:v>8.8135872044700392</c:v>
                </c:pt>
                <c:pt idx="6">
                  <c:v>9.3888212293841988</c:v>
                </c:pt>
              </c:numCache>
            </c:numRef>
          </c:xVal>
          <c:yVal>
            <c:numRef>
              <c:f>Sheet1!$N$2:$N$8</c:f>
              <c:numCache>
                <c:formatCode>General</c:formatCode>
                <c:ptCount val="7"/>
                <c:pt idx="0">
                  <c:v>2.7080502011022101</c:v>
                </c:pt>
                <c:pt idx="1">
                  <c:v>3.912023005428146</c:v>
                </c:pt>
                <c:pt idx="2">
                  <c:v>5.0106352940962555</c:v>
                </c:pt>
                <c:pt idx="3">
                  <c:v>6.2146080984221914</c:v>
                </c:pt>
                <c:pt idx="4">
                  <c:v>7.3132203870903014</c:v>
                </c:pt>
                <c:pt idx="5">
                  <c:v>8.5171931914162382</c:v>
                </c:pt>
                <c:pt idx="6">
                  <c:v>9.4334839232903924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CE-420C-A204-5EF330229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281903"/>
        <c:axId val="631282383"/>
      </c:scatterChart>
      <c:valAx>
        <c:axId val="631281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82383"/>
        <c:crosses val="autoZero"/>
        <c:crossBetween val="midCat"/>
      </c:valAx>
      <c:valAx>
        <c:axId val="6312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8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ln_100_dna_per_ul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847156605424326"/>
                  <c:y val="-4.184100418410041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Sheet1!$L$2:$L$8</c:f>
              <c:numCache>
                <c:formatCode>General</c:formatCode>
                <c:ptCount val="7"/>
                <c:pt idx="0">
                  <c:v>3.039749158970765</c:v>
                </c:pt>
                <c:pt idx="1">
                  <c:v>3.8066624897703196</c:v>
                </c:pt>
                <c:pt idx="2">
                  <c:v>5.0434251169192468</c:v>
                </c:pt>
                <c:pt idx="3">
                  <c:v>6.4167322825123261</c:v>
                </c:pt>
                <c:pt idx="4">
                  <c:v>7.4707937741950623</c:v>
                </c:pt>
                <c:pt idx="5">
                  <c:v>8.8085186187828164</c:v>
                </c:pt>
                <c:pt idx="6">
                  <c:v>9.3859729406193413</c:v>
                </c:pt>
              </c:numCache>
            </c:numRef>
          </c:xVal>
          <c:yVal>
            <c:numRef>
              <c:f>Sheet1!$N$2:$N$8</c:f>
              <c:numCache>
                <c:formatCode>General</c:formatCode>
                <c:ptCount val="7"/>
                <c:pt idx="0">
                  <c:v>2.7080502011022101</c:v>
                </c:pt>
                <c:pt idx="1">
                  <c:v>3.912023005428146</c:v>
                </c:pt>
                <c:pt idx="2">
                  <c:v>5.0106352940962555</c:v>
                </c:pt>
                <c:pt idx="3">
                  <c:v>6.2146080984221914</c:v>
                </c:pt>
                <c:pt idx="4">
                  <c:v>7.3132203870903014</c:v>
                </c:pt>
                <c:pt idx="5">
                  <c:v>8.5171931914162382</c:v>
                </c:pt>
                <c:pt idx="6">
                  <c:v>9.4334839232903924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A-433D-AEBD-27D365C82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148623"/>
        <c:axId val="1676150063"/>
      </c:scatterChart>
      <c:valAx>
        <c:axId val="167614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50063"/>
        <c:crosses val="autoZero"/>
        <c:crossBetween val="midCat"/>
      </c:valAx>
      <c:valAx>
        <c:axId val="167615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148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100_dna_per_ul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Sheet1!$D$2:$D$8</c:f>
              <c:numCache>
                <c:formatCode>General</c:formatCode>
                <c:ptCount val="7"/>
                <c:pt idx="0">
                  <c:v>55.4</c:v>
                </c:pt>
                <c:pt idx="1">
                  <c:v>79.5</c:v>
                </c:pt>
                <c:pt idx="2">
                  <c:v>190</c:v>
                </c:pt>
                <c:pt idx="3">
                  <c:v>647</c:v>
                </c:pt>
                <c:pt idx="4">
                  <c:v>1791</c:v>
                </c:pt>
                <c:pt idx="5">
                  <c:v>6725</c:v>
                </c:pt>
                <c:pt idx="6">
                  <c:v>11954</c:v>
                </c:pt>
              </c:numCache>
            </c:numRef>
          </c:xVal>
          <c:yVal>
            <c:numRef>
              <c:f>Sheet1!$M$2:$M$8</c:f>
              <c:numCache>
                <c:formatCode>General</c:formatCode>
                <c:ptCount val="7"/>
                <c:pt idx="0">
                  <c:v>15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  <c:pt idx="4">
                  <c:v>1500</c:v>
                </c:pt>
                <c:pt idx="5">
                  <c:v>5000</c:v>
                </c:pt>
                <c:pt idx="6">
                  <c:v>12500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4D-43DA-A781-817D070EF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217471"/>
        <c:axId val="484424991"/>
      </c:scatterChart>
      <c:valAx>
        <c:axId val="167621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424991"/>
        <c:crosses val="autoZero"/>
        <c:crossBetween val="midCat"/>
      </c:valAx>
      <c:valAx>
        <c:axId val="48442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21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100_dna_per_ul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7884689413823273"/>
                  <c:y val="-7.61498954890053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Sheet1!$G$2:$G$8</c:f>
              <c:numCache>
                <c:formatCode>General</c:formatCode>
                <c:ptCount val="7"/>
                <c:pt idx="0">
                  <c:v>20.9</c:v>
                </c:pt>
                <c:pt idx="1">
                  <c:v>45</c:v>
                </c:pt>
                <c:pt idx="2">
                  <c:v>155</c:v>
                </c:pt>
                <c:pt idx="3">
                  <c:v>612</c:v>
                </c:pt>
                <c:pt idx="4">
                  <c:v>1756</c:v>
                </c:pt>
                <c:pt idx="5">
                  <c:v>6691</c:v>
                </c:pt>
                <c:pt idx="6">
                  <c:v>11920</c:v>
                </c:pt>
              </c:numCache>
            </c:numRef>
          </c:xVal>
          <c:yVal>
            <c:numRef>
              <c:f>Sheet1!$M$2:$M$8</c:f>
              <c:numCache>
                <c:formatCode>General</c:formatCode>
                <c:ptCount val="7"/>
                <c:pt idx="0">
                  <c:v>15</c:v>
                </c:pt>
                <c:pt idx="1">
                  <c:v>50</c:v>
                </c:pt>
                <c:pt idx="2">
                  <c:v>150</c:v>
                </c:pt>
                <c:pt idx="3">
                  <c:v>500</c:v>
                </c:pt>
                <c:pt idx="4">
                  <c:v>1500</c:v>
                </c:pt>
                <c:pt idx="5">
                  <c:v>5000</c:v>
                </c:pt>
                <c:pt idx="6">
                  <c:v>12500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59-4C33-87D9-E46E2D65E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087695"/>
        <c:axId val="1972088175"/>
      </c:scatterChart>
      <c:valAx>
        <c:axId val="197208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088175"/>
        <c:crosses val="autoZero"/>
        <c:crossBetween val="midCat"/>
      </c:valAx>
      <c:valAx>
        <c:axId val="197208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08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zeroed_rfu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Sheet1!$E$2:$E$8</c:f>
              <c:numCache>
                <c:formatCode>General</c:formatCode>
                <c:ptCount val="7"/>
                <c:pt idx="0">
                  <c:v>0.03</c:v>
                </c:pt>
                <c:pt idx="1">
                  <c:v>0.1</c:v>
                </c:pt>
                <c:pt idx="2">
                  <c:v>0.3</c:v>
                </c:pt>
                <c:pt idx="3">
                  <c:v>1</c:v>
                </c:pt>
                <c:pt idx="4">
                  <c:v>3</c:v>
                </c:pt>
                <c:pt idx="5">
                  <c:v>10</c:v>
                </c:pt>
                <c:pt idx="6">
                  <c:v>25</c:v>
                </c:pt>
              </c:numCache>
            </c:numRef>
          </c:xVal>
          <c:yVal>
            <c:numRef>
              <c:f>Sheet1!$G$2:$G$8</c:f>
              <c:numCache>
                <c:formatCode>General</c:formatCode>
                <c:ptCount val="7"/>
                <c:pt idx="0">
                  <c:v>20.9</c:v>
                </c:pt>
                <c:pt idx="1">
                  <c:v>45</c:v>
                </c:pt>
                <c:pt idx="2">
                  <c:v>155</c:v>
                </c:pt>
                <c:pt idx="3">
                  <c:v>612</c:v>
                </c:pt>
                <c:pt idx="4">
                  <c:v>1756</c:v>
                </c:pt>
                <c:pt idx="5">
                  <c:v>6691</c:v>
                </c:pt>
                <c:pt idx="6">
                  <c:v>11920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7C-4F4A-907F-4DA1CCF01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284415"/>
        <c:axId val="1015284895"/>
      </c:scatterChart>
      <c:valAx>
        <c:axId val="101528441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84895"/>
        <c:crosses val="autoZero"/>
        <c:crossBetween val="midCat"/>
      </c:valAx>
      <c:valAx>
        <c:axId val="101528489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8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14</xdr:row>
      <xdr:rowOff>65722</xdr:rowOff>
    </xdr:from>
    <xdr:to>
      <xdr:col>7</xdr:col>
      <xdr:colOff>617220</xdr:colOff>
      <xdr:row>29</xdr:row>
      <xdr:rowOff>94297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56244A-15D6-BDDA-C423-DDE9B2715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14</xdr:row>
      <xdr:rowOff>48577</xdr:rowOff>
    </xdr:from>
    <xdr:to>
      <xdr:col>15</xdr:col>
      <xdr:colOff>112395</xdr:colOff>
      <xdr:row>29</xdr:row>
      <xdr:rowOff>75247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0C9FD7-F9ED-5644-6C1F-06F28673B9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476250</xdr:colOff>
      <xdr:row>31</xdr:row>
      <xdr:rowOff>48577</xdr:rowOff>
    </xdr:from>
    <xdr:to>
      <xdr:col>7</xdr:col>
      <xdr:colOff>581025</xdr:colOff>
      <xdr:row>46</xdr:row>
      <xdr:rowOff>75247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B55C97D-B87C-C9E8-E78E-5731524D7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95250</xdr:colOff>
      <xdr:row>31</xdr:row>
      <xdr:rowOff>37147</xdr:rowOff>
    </xdr:from>
    <xdr:to>
      <xdr:col>15</xdr:col>
      <xdr:colOff>198120</xdr:colOff>
      <xdr:row>46</xdr:row>
      <xdr:rowOff>65722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C07063-B00D-DC10-07B7-403FDBBAE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447675</xdr:colOff>
      <xdr:row>15</xdr:row>
      <xdr:rowOff>67627</xdr:rowOff>
    </xdr:from>
    <xdr:to>
      <xdr:col>22</xdr:col>
      <xdr:colOff>550545</xdr:colOff>
      <xdr:row>30</xdr:row>
      <xdr:rowOff>84772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DC0846-0E9E-D103-FA7B-B547904F7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255270</xdr:colOff>
      <xdr:row>15</xdr:row>
      <xdr:rowOff>96202</xdr:rowOff>
    </xdr:from>
    <xdr:to>
      <xdr:col>30</xdr:col>
      <xdr:colOff>361950</xdr:colOff>
      <xdr:row>30</xdr:row>
      <xdr:rowOff>113347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D482A2D-3D37-C05A-2557-65CF6F071F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560070</xdr:colOff>
      <xdr:row>31</xdr:row>
      <xdr:rowOff>132397</xdr:rowOff>
    </xdr:from>
    <xdr:to>
      <xdr:col>23</xdr:col>
      <xdr:colOff>28575</xdr:colOff>
      <xdr:row>46</xdr:row>
      <xdr:rowOff>153352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422998C-2448-F878-8487-472381C09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198120</xdr:colOff>
      <xdr:row>31</xdr:row>
      <xdr:rowOff>122872</xdr:rowOff>
    </xdr:from>
    <xdr:to>
      <xdr:col>30</xdr:col>
      <xdr:colOff>304800</xdr:colOff>
      <xdr:row>46</xdr:row>
      <xdr:rowOff>143827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8C96891-14CE-C105-72BB-C7EA49C59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158115</xdr:colOff>
      <xdr:row>4</xdr:row>
      <xdr:rowOff>47625</xdr:rowOff>
    </xdr:from>
    <xdr:to>
      <xdr:col>11</xdr:col>
      <xdr:colOff>249555</xdr:colOff>
      <xdr:row>19</xdr:row>
      <xdr:rowOff>47625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1C013A9-D194-4B7C-1332-E8274068D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977F-D2F9-4F95-AFC1-52801EC94433}">
  <dimension ref="A1:N8"/>
  <sheetViews>
    <sheetView tabSelected="1" workbookViewId="0">
      <selection activeCell="E1" activeCellId="1" sqref="G1:G8 E1:E8"/>
    </sheetView>
  </sheetViews>
  <sheetFormatPr defaultRowHeight="14.4" x14ac:dyDescent="0.55000000000000004"/>
  <sheetData>
    <row r="1" spans="1:14" s="1" customFormat="1" ht="43.2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tr">
        <f>"ln_"&amp;D1</f>
        <v>ln_rfu</v>
      </c>
      <c r="J1" s="1" t="str">
        <f>"ln_"&amp;E1</f>
        <v>ln_dna_per_ul</v>
      </c>
      <c r="K1" s="1" t="str">
        <f t="shared" ref="K1:M1" si="0">"ln_"&amp;F1</f>
        <v>ln_dna_per_well</v>
      </c>
      <c r="L1" s="1" t="str">
        <f t="shared" si="0"/>
        <v>ln_zeroed_rfu</v>
      </c>
      <c r="M1" s="1" t="s">
        <v>8</v>
      </c>
      <c r="N1" s="1" t="s">
        <v>9</v>
      </c>
    </row>
    <row r="2" spans="1:14" x14ac:dyDescent="0.55000000000000004">
      <c r="A2">
        <v>1</v>
      </c>
      <c r="B2" t="s">
        <v>7</v>
      </c>
      <c r="C2">
        <v>0.03</v>
      </c>
      <c r="D2">
        <v>55.4</v>
      </c>
      <c r="E2">
        <v>0.03</v>
      </c>
      <c r="F2">
        <v>0.15</v>
      </c>
      <c r="G2">
        <v>20.9</v>
      </c>
      <c r="H2">
        <v>-34.5</v>
      </c>
      <c r="I2">
        <f>LN(D2)</f>
        <v>4.014579593753238</v>
      </c>
      <c r="J2">
        <f t="shared" ref="J2:L8" si="1">LN(E2)</f>
        <v>-3.5065578973199818</v>
      </c>
      <c r="K2">
        <f t="shared" si="1"/>
        <v>-1.8971199848858813</v>
      </c>
      <c r="L2">
        <f t="shared" si="1"/>
        <v>3.039749158970765</v>
      </c>
      <c r="M2">
        <f>100*F2</f>
        <v>15</v>
      </c>
      <c r="N2">
        <f>LN(M2)</f>
        <v>2.7080502011022101</v>
      </c>
    </row>
    <row r="3" spans="1:14" x14ac:dyDescent="0.55000000000000004">
      <c r="A3">
        <v>2</v>
      </c>
      <c r="B3" t="s">
        <v>7</v>
      </c>
      <c r="C3">
        <v>0.1</v>
      </c>
      <c r="D3">
        <v>79.5</v>
      </c>
      <c r="E3">
        <v>0.1</v>
      </c>
      <c r="F3">
        <v>0.5</v>
      </c>
      <c r="G3">
        <v>45</v>
      </c>
      <c r="H3">
        <v>-34.5</v>
      </c>
      <c r="I3">
        <f t="shared" ref="I3:I8" si="2">LN(D3)</f>
        <v>4.3757570216602861</v>
      </c>
      <c r="J3">
        <f t="shared" si="1"/>
        <v>-2.3025850929940455</v>
      </c>
      <c r="K3">
        <f t="shared" si="1"/>
        <v>-0.69314718055994529</v>
      </c>
      <c r="L3">
        <f t="shared" si="1"/>
        <v>3.8066624897703196</v>
      </c>
      <c r="M3">
        <f t="shared" ref="M3:M8" si="3">100*F3</f>
        <v>50</v>
      </c>
      <c r="N3">
        <f t="shared" ref="N3:N8" si="4">LN(M3)</f>
        <v>3.912023005428146</v>
      </c>
    </row>
    <row r="4" spans="1:14" x14ac:dyDescent="0.55000000000000004">
      <c r="A4">
        <v>3</v>
      </c>
      <c r="B4" t="s">
        <v>7</v>
      </c>
      <c r="C4">
        <v>0.3</v>
      </c>
      <c r="D4">
        <v>190</v>
      </c>
      <c r="E4">
        <v>0.3</v>
      </c>
      <c r="F4">
        <v>1.5</v>
      </c>
      <c r="G4">
        <v>155</v>
      </c>
      <c r="H4">
        <v>-34.5</v>
      </c>
      <c r="I4">
        <f t="shared" si="2"/>
        <v>5.2470240721604862</v>
      </c>
      <c r="J4">
        <f t="shared" si="1"/>
        <v>-1.2039728043259361</v>
      </c>
      <c r="K4">
        <f t="shared" si="1"/>
        <v>0.40546510810816438</v>
      </c>
      <c r="L4">
        <f t="shared" si="1"/>
        <v>5.0434251169192468</v>
      </c>
      <c r="M4">
        <f t="shared" si="3"/>
        <v>150</v>
      </c>
      <c r="N4">
        <f t="shared" si="4"/>
        <v>5.0106352940962555</v>
      </c>
    </row>
    <row r="5" spans="1:14" x14ac:dyDescent="0.55000000000000004">
      <c r="A5">
        <v>4</v>
      </c>
      <c r="B5" t="s">
        <v>7</v>
      </c>
      <c r="C5">
        <v>1</v>
      </c>
      <c r="D5">
        <v>647</v>
      </c>
      <c r="E5">
        <v>1</v>
      </c>
      <c r="F5">
        <v>5</v>
      </c>
      <c r="G5">
        <v>612</v>
      </c>
      <c r="H5">
        <v>-34.5</v>
      </c>
      <c r="I5">
        <f t="shared" si="2"/>
        <v>6.4723462945009009</v>
      </c>
      <c r="J5">
        <f t="shared" si="1"/>
        <v>0</v>
      </c>
      <c r="K5">
        <f t="shared" si="1"/>
        <v>1.6094379124341003</v>
      </c>
      <c r="L5">
        <f t="shared" si="1"/>
        <v>6.4167322825123261</v>
      </c>
      <c r="M5">
        <f t="shared" si="3"/>
        <v>500</v>
      </c>
      <c r="N5">
        <f t="shared" si="4"/>
        <v>6.2146080984221914</v>
      </c>
    </row>
    <row r="6" spans="1:14" x14ac:dyDescent="0.55000000000000004">
      <c r="A6">
        <v>5</v>
      </c>
      <c r="B6" t="s">
        <v>7</v>
      </c>
      <c r="C6">
        <v>3</v>
      </c>
      <c r="D6">
        <v>1791</v>
      </c>
      <c r="E6">
        <v>3</v>
      </c>
      <c r="F6">
        <v>15</v>
      </c>
      <c r="G6">
        <v>1756</v>
      </c>
      <c r="H6">
        <v>-34.5</v>
      </c>
      <c r="I6">
        <f t="shared" si="2"/>
        <v>7.4905294020607114</v>
      </c>
      <c r="J6">
        <f t="shared" si="1"/>
        <v>1.0986122886681098</v>
      </c>
      <c r="K6">
        <f t="shared" si="1"/>
        <v>2.7080502011022101</v>
      </c>
      <c r="L6">
        <f t="shared" si="1"/>
        <v>7.4707937741950623</v>
      </c>
      <c r="M6">
        <f t="shared" si="3"/>
        <v>1500</v>
      </c>
      <c r="N6">
        <f t="shared" si="4"/>
        <v>7.3132203870903014</v>
      </c>
    </row>
    <row r="7" spans="1:14" x14ac:dyDescent="0.55000000000000004">
      <c r="A7">
        <v>6</v>
      </c>
      <c r="B7" t="s">
        <v>7</v>
      </c>
      <c r="C7">
        <v>10</v>
      </c>
      <c r="D7">
        <v>6725</v>
      </c>
      <c r="E7">
        <v>10</v>
      </c>
      <c r="F7">
        <v>50</v>
      </c>
      <c r="G7">
        <v>6691</v>
      </c>
      <c r="H7">
        <v>-34.5</v>
      </c>
      <c r="I7">
        <f t="shared" si="2"/>
        <v>8.8135872044700392</v>
      </c>
      <c r="J7">
        <f t="shared" si="1"/>
        <v>2.3025850929940459</v>
      </c>
      <c r="K7">
        <f t="shared" si="1"/>
        <v>3.912023005428146</v>
      </c>
      <c r="L7">
        <f t="shared" si="1"/>
        <v>8.8085186187828164</v>
      </c>
      <c r="M7">
        <f t="shared" si="3"/>
        <v>5000</v>
      </c>
      <c r="N7">
        <f t="shared" si="4"/>
        <v>8.5171931914162382</v>
      </c>
    </row>
    <row r="8" spans="1:14" x14ac:dyDescent="0.55000000000000004">
      <c r="A8">
        <v>7</v>
      </c>
      <c r="B8" t="s">
        <v>7</v>
      </c>
      <c r="C8">
        <v>25</v>
      </c>
      <c r="D8">
        <v>11954</v>
      </c>
      <c r="E8">
        <v>25</v>
      </c>
      <c r="F8">
        <v>125</v>
      </c>
      <c r="G8">
        <v>11920</v>
      </c>
      <c r="H8">
        <v>-34.5</v>
      </c>
      <c r="I8">
        <f t="shared" si="2"/>
        <v>9.3888212293841988</v>
      </c>
      <c r="J8">
        <f t="shared" si="1"/>
        <v>3.2188758248682006</v>
      </c>
      <c r="K8">
        <f t="shared" si="1"/>
        <v>4.8283137373023015</v>
      </c>
      <c r="L8">
        <f t="shared" si="1"/>
        <v>9.3859729406193413</v>
      </c>
      <c r="M8">
        <f t="shared" si="3"/>
        <v>12500</v>
      </c>
      <c r="N8">
        <f t="shared" si="4"/>
        <v>9.4334839232903924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dcterms:created xsi:type="dcterms:W3CDTF">2025-01-23T18:21:59Z</dcterms:created>
  <dcterms:modified xsi:type="dcterms:W3CDTF">2025-01-27T18:33:44Z</dcterms:modified>
</cp:coreProperties>
</file>