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01\Desktop\TCC\"/>
    </mc:Choice>
  </mc:AlternateContent>
  <xr:revisionPtr revIDLastSave="0" documentId="13_ncr:1_{B5480D98-E603-41C5-9396-0B9207A274E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base_dados_08052020" sheetId="1" r:id="rId1"/>
    <sheet name="Nossa Base" sheetId="2" r:id="rId2"/>
    <sheet name="Setores B3 - 2020" sheetId="3" r:id="rId3"/>
    <sheet name="B3 - 2020" sheetId="4" r:id="rId4"/>
  </sheets>
  <definedNames>
    <definedName name="_xlnm.Print_Area" localSheetId="3">'B3 - 2020'!$A$1:$E$563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030" i="1" l="1"/>
  <c r="R1920" i="1"/>
  <c r="R1922" i="1"/>
  <c r="R1924" i="1"/>
  <c r="R1926" i="1"/>
  <c r="R1928" i="1"/>
  <c r="R1930" i="1"/>
  <c r="R1932" i="1"/>
  <c r="R1934" i="1"/>
  <c r="R1936" i="1"/>
  <c r="R1938" i="1"/>
  <c r="R1940" i="1"/>
  <c r="R1942" i="1"/>
  <c r="R1944" i="1"/>
  <c r="R1946" i="1"/>
  <c r="R1948" i="1"/>
  <c r="R1950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6" i="1"/>
  <c r="R1288" i="1"/>
  <c r="R1290" i="1"/>
  <c r="R1292" i="1"/>
  <c r="R1294" i="1"/>
  <c r="R1296" i="1"/>
  <c r="R1298" i="1"/>
  <c r="R1300" i="1"/>
  <c r="R1302" i="1"/>
  <c r="R1304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4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R2060" i="1"/>
  <c r="R2062" i="1"/>
  <c r="R2064" i="1"/>
  <c r="R2066" i="1"/>
  <c r="R2068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4" i="1"/>
  <c r="R6" i="1"/>
  <c r="R8" i="1"/>
  <c r="R10" i="1"/>
  <c r="R12" i="1"/>
  <c r="R14" i="1"/>
  <c r="R16" i="1"/>
  <c r="R18" i="1"/>
  <c r="R19" i="1"/>
  <c r="R20" i="1"/>
  <c r="R21" i="1"/>
  <c r="R22" i="1"/>
  <c r="R23" i="1"/>
  <c r="R24" i="1"/>
  <c r="R25" i="1"/>
  <c r="R26" i="1"/>
  <c r="R27" i="1"/>
  <c r="R28" i="1"/>
  <c r="R3" i="1"/>
  <c r="R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2" i="2"/>
  <c r="S3" i="1"/>
  <c r="S4" i="1"/>
  <c r="S5" i="1"/>
  <c r="R5" i="1" s="1"/>
  <c r="S6" i="1"/>
  <c r="S7" i="1"/>
  <c r="R7" i="1" s="1"/>
  <c r="S8" i="1"/>
  <c r="S9" i="1"/>
  <c r="R9" i="1" s="1"/>
  <c r="S10" i="1"/>
  <c r="S11" i="1"/>
  <c r="R11" i="1" s="1"/>
  <c r="S12" i="1"/>
  <c r="S13" i="1"/>
  <c r="R13" i="1" s="1"/>
  <c r="S14" i="1"/>
  <c r="S15" i="1"/>
  <c r="R15" i="1" s="1"/>
  <c r="S16" i="1"/>
  <c r="S17" i="1"/>
  <c r="R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R1285" i="1" s="1"/>
  <c r="S1286" i="1"/>
  <c r="S1287" i="1"/>
  <c r="R1287" i="1" s="1"/>
  <c r="S1288" i="1"/>
  <c r="S1289" i="1"/>
  <c r="R1289" i="1" s="1"/>
  <c r="S1290" i="1"/>
  <c r="S1291" i="1"/>
  <c r="R1291" i="1" s="1"/>
  <c r="S1292" i="1"/>
  <c r="S1293" i="1"/>
  <c r="R1293" i="1" s="1"/>
  <c r="S1294" i="1"/>
  <c r="S1295" i="1"/>
  <c r="R1295" i="1" s="1"/>
  <c r="S1296" i="1"/>
  <c r="S1297" i="1"/>
  <c r="R1297" i="1" s="1"/>
  <c r="S1298" i="1"/>
  <c r="S1299" i="1"/>
  <c r="R1299" i="1" s="1"/>
  <c r="S1300" i="1"/>
  <c r="S1301" i="1"/>
  <c r="R1301" i="1" s="1"/>
  <c r="S1302" i="1"/>
  <c r="S1303" i="1"/>
  <c r="R1303" i="1" s="1"/>
  <c r="S1304" i="1"/>
  <c r="S1305" i="1"/>
  <c r="R1305" i="1" s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R1633" i="1" s="1"/>
  <c r="S1634" i="1"/>
  <c r="S1635" i="1"/>
  <c r="R1635" i="1" s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R1931" i="1" s="1"/>
  <c r="S1932" i="1"/>
  <c r="S1933" i="1"/>
  <c r="R1933" i="1" s="1"/>
  <c r="S1934" i="1"/>
  <c r="S1935" i="1"/>
  <c r="R1935" i="1" s="1"/>
  <c r="S1936" i="1"/>
  <c r="S1937" i="1"/>
  <c r="R1937" i="1" s="1"/>
  <c r="S1938" i="1"/>
  <c r="S1939" i="1"/>
  <c r="R1939" i="1" s="1"/>
  <c r="S1940" i="1"/>
  <c r="S1941" i="1"/>
  <c r="R1941" i="1" s="1"/>
  <c r="S1942" i="1"/>
  <c r="S1943" i="1"/>
  <c r="R1943" i="1" s="1"/>
  <c r="S1944" i="1"/>
  <c r="S1945" i="1"/>
  <c r="R1945" i="1" s="1"/>
  <c r="S1946" i="1"/>
  <c r="S1947" i="1"/>
  <c r="R1947" i="1" s="1"/>
  <c r="S1948" i="1"/>
  <c r="S1949" i="1"/>
  <c r="R1949" i="1" s="1"/>
  <c r="S1950" i="1"/>
  <c r="S1951" i="1"/>
  <c r="R1951" i="1" s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R1973" i="1" s="1"/>
  <c r="S1974" i="1"/>
  <c r="S1975" i="1"/>
  <c r="R1975" i="1" s="1"/>
  <c r="S1976" i="1"/>
  <c r="S1977" i="1"/>
  <c r="R1977" i="1" s="1"/>
  <c r="S1978" i="1"/>
  <c r="S1979" i="1"/>
  <c r="R1979" i="1" s="1"/>
  <c r="S1980" i="1"/>
  <c r="S1981" i="1"/>
  <c r="R1981" i="1" s="1"/>
  <c r="S1982" i="1"/>
  <c r="S1983" i="1"/>
  <c r="R1983" i="1" s="1"/>
  <c r="S1984" i="1"/>
  <c r="S1985" i="1"/>
  <c r="R1985" i="1" s="1"/>
  <c r="S1986" i="1"/>
  <c r="S1987" i="1"/>
  <c r="R1987" i="1" s="1"/>
  <c r="S1988" i="1"/>
  <c r="S1989" i="1"/>
  <c r="R1989" i="1" s="1"/>
  <c r="S1990" i="1"/>
  <c r="S1991" i="1"/>
  <c r="R1991" i="1" s="1"/>
  <c r="S1992" i="1"/>
  <c r="S1993" i="1"/>
  <c r="R1993" i="1" s="1"/>
  <c r="S1994" i="1"/>
  <c r="S1995" i="1"/>
  <c r="R1995" i="1" s="1"/>
  <c r="S1996" i="1"/>
  <c r="S1997" i="1"/>
  <c r="R1997" i="1" s="1"/>
  <c r="S1998" i="1"/>
  <c r="S1999" i="1"/>
  <c r="R1999" i="1" s="1"/>
  <c r="S2000" i="1"/>
  <c r="S2001" i="1"/>
  <c r="R2001" i="1" s="1"/>
  <c r="S2002" i="1"/>
  <c r="S2003" i="1"/>
  <c r="R2003" i="1" s="1"/>
  <c r="S2004" i="1"/>
  <c r="S2005" i="1"/>
  <c r="R2005" i="1" s="1"/>
  <c r="S2006" i="1"/>
  <c r="S2007" i="1"/>
  <c r="R2007" i="1" s="1"/>
  <c r="S2008" i="1"/>
  <c r="S2009" i="1"/>
  <c r="R2009" i="1" s="1"/>
  <c r="S2010" i="1"/>
  <c r="S2011" i="1"/>
  <c r="R2011" i="1" s="1"/>
  <c r="S2012" i="1"/>
  <c r="S2013" i="1"/>
  <c r="R2013" i="1" s="1"/>
  <c r="S2014" i="1"/>
  <c r="S2015" i="1"/>
  <c r="R2015" i="1" s="1"/>
  <c r="S2016" i="1"/>
  <c r="S2017" i="1"/>
  <c r="R2017" i="1" s="1"/>
  <c r="S2018" i="1"/>
  <c r="S2019" i="1"/>
  <c r="R2019" i="1" s="1"/>
  <c r="S2020" i="1"/>
  <c r="S2021" i="1"/>
  <c r="S2022" i="1"/>
  <c r="S2023" i="1"/>
  <c r="S2024" i="1"/>
  <c r="S2025" i="1"/>
  <c r="S2026" i="1"/>
  <c r="S2027" i="1"/>
  <c r="R2027" i="1" s="1"/>
  <c r="S2028" i="1"/>
  <c r="S2029" i="1"/>
  <c r="R2029" i="1" s="1"/>
  <c r="S2030" i="1"/>
  <c r="S2031" i="1"/>
  <c r="R2031" i="1" s="1"/>
  <c r="S2032" i="1"/>
  <c r="S2033" i="1"/>
  <c r="R2033" i="1" s="1"/>
  <c r="S2034" i="1"/>
  <c r="S2035" i="1"/>
  <c r="R2035" i="1" s="1"/>
  <c r="S2036" i="1"/>
  <c r="S2037" i="1"/>
  <c r="R2037" i="1" s="1"/>
  <c r="S2038" i="1"/>
  <c r="S2039" i="1"/>
  <c r="R2039" i="1" s="1"/>
  <c r="S2040" i="1"/>
  <c r="S2041" i="1"/>
  <c r="R2041" i="1" s="1"/>
  <c r="S2042" i="1"/>
  <c r="S2043" i="1"/>
  <c r="R2043" i="1" s="1"/>
  <c r="S2044" i="1"/>
  <c r="S2045" i="1"/>
  <c r="R2045" i="1" s="1"/>
  <c r="S2046" i="1"/>
  <c r="S2047" i="1"/>
  <c r="R2047" i="1" s="1"/>
  <c r="S2048" i="1"/>
  <c r="S2049" i="1"/>
  <c r="R2049" i="1" s="1"/>
  <c r="S2050" i="1"/>
  <c r="S2051" i="1"/>
  <c r="R2051" i="1" s="1"/>
  <c r="S2052" i="1"/>
  <c r="S2053" i="1"/>
  <c r="R2053" i="1" s="1"/>
  <c r="S2054" i="1"/>
  <c r="S2055" i="1"/>
  <c r="R2055" i="1" s="1"/>
  <c r="S2056" i="1"/>
  <c r="S2057" i="1"/>
  <c r="R2057" i="1" s="1"/>
  <c r="S2058" i="1"/>
  <c r="S2059" i="1"/>
  <c r="R2059" i="1" s="1"/>
  <c r="S2060" i="1"/>
  <c r="S2061" i="1"/>
  <c r="R2061" i="1" s="1"/>
  <c r="S2062" i="1"/>
  <c r="S2063" i="1"/>
  <c r="R2063" i="1" s="1"/>
  <c r="S2064" i="1"/>
  <c r="S2065" i="1"/>
  <c r="R2065" i="1" s="1"/>
  <c r="S2066" i="1"/>
  <c r="S2067" i="1"/>
  <c r="R2067" i="1" s="1"/>
  <c r="S2068" i="1"/>
  <c r="S2069" i="1"/>
  <c r="R2069" i="1" s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35" i="1"/>
</calcChain>
</file>

<file path=xl/sharedStrings.xml><?xml version="1.0" encoding="utf-8"?>
<sst xmlns="http://schemas.openxmlformats.org/spreadsheetml/2006/main" count="7528" uniqueCount="1406">
  <si>
    <t>empresa</t>
  </si>
  <si>
    <t>ano</t>
  </si>
  <si>
    <t>retorno_anual</t>
  </si>
  <si>
    <t>ceo</t>
  </si>
  <si>
    <t>chairman</t>
  </si>
  <si>
    <t>ibrx</t>
  </si>
  <si>
    <t>ABYA3</t>
  </si>
  <si>
    <t>TIET11</t>
  </si>
  <si>
    <t>AGIN3</t>
  </si>
  <si>
    <t>KSSA3</t>
  </si>
  <si>
    <t>ALSC3</t>
  </si>
  <si>
    <t>ALLL11</t>
  </si>
  <si>
    <t>ALPA4</t>
  </si>
  <si>
    <t>ALUP11</t>
  </si>
  <si>
    <t>ABEV3</t>
  </si>
  <si>
    <t>AMIL3</t>
  </si>
  <si>
    <t>AEDU3</t>
  </si>
  <si>
    <t>ANIM3</t>
  </si>
  <si>
    <t>ARZZ3</t>
  </si>
  <si>
    <t>ARTR3</t>
  </si>
  <si>
    <t>CRFB3</t>
  </si>
  <si>
    <t>AZUL4</t>
  </si>
  <si>
    <t>BTOW3</t>
  </si>
  <si>
    <t>BBDC4</t>
  </si>
  <si>
    <t>BPAC11</t>
  </si>
  <si>
    <t>BBAS3</t>
  </si>
  <si>
    <t>BRSR6</t>
  </si>
  <si>
    <t>BICB4</t>
  </si>
  <si>
    <t>BIDI11</t>
  </si>
  <si>
    <t>BPAN4</t>
  </si>
  <si>
    <t>SANB11</t>
  </si>
  <si>
    <t>BBSE3</t>
  </si>
  <si>
    <t>B3SA3</t>
  </si>
  <si>
    <t>BRML3</t>
  </si>
  <si>
    <t>BRPR3</t>
  </si>
  <si>
    <t>BRAP4</t>
  </si>
  <si>
    <t>BBRK3</t>
  </si>
  <si>
    <t>BRKM5</t>
  </si>
  <si>
    <t>BRFS3</t>
  </si>
  <si>
    <t>BISA3</t>
  </si>
  <si>
    <t>CCRO3</t>
  </si>
  <si>
    <t>CCXC3</t>
  </si>
  <si>
    <t>NA</t>
  </si>
  <si>
    <t>CLSC4</t>
  </si>
  <si>
    <t>CTIP3</t>
  </si>
  <si>
    <t>LCAM3</t>
  </si>
  <si>
    <t>TRPL4</t>
  </si>
  <si>
    <t>HGTX3</t>
  </si>
  <si>
    <t>AMBV3</t>
  </si>
  <si>
    <t>CGAS5</t>
  </si>
  <si>
    <t>CSMG3</t>
  </si>
  <si>
    <t>SAPR11</t>
  </si>
  <si>
    <t>CMIG4</t>
  </si>
  <si>
    <t>CESP6</t>
  </si>
  <si>
    <t>CPLE6</t>
  </si>
  <si>
    <t>CSNA3</t>
  </si>
  <si>
    <t>CIEL3</t>
  </si>
  <si>
    <t>COGN3</t>
  </si>
  <si>
    <t>CNFB4</t>
  </si>
  <si>
    <t>TEND3</t>
  </si>
  <si>
    <t>RLOG3</t>
  </si>
  <si>
    <t>CSAN3</t>
  </si>
  <si>
    <t>CPFE3</t>
  </si>
  <si>
    <t>CVCB3</t>
  </si>
  <si>
    <t>CYRE3</t>
  </si>
  <si>
    <t>DASA3</t>
  </si>
  <si>
    <t>RADL3</t>
  </si>
  <si>
    <t>DTEX3</t>
  </si>
  <si>
    <t>ECOR3</t>
  </si>
  <si>
    <t>ENBR3</t>
  </si>
  <si>
    <t>ELPL4</t>
  </si>
  <si>
    <t>EMBR3</t>
  </si>
  <si>
    <t>ENAT3</t>
  </si>
  <si>
    <t>ENGI11</t>
  </si>
  <si>
    <t>ENEV3</t>
  </si>
  <si>
    <t>EQTL3</t>
  </si>
  <si>
    <t>YDUQ3</t>
  </si>
  <si>
    <t>EVEN3</t>
  </si>
  <si>
    <t>EZTC3</t>
  </si>
  <si>
    <t>FHER3</t>
  </si>
  <si>
    <t>FLRY3</t>
  </si>
  <si>
    <t>GFSA3</t>
  </si>
  <si>
    <t>GGBR4</t>
  </si>
  <si>
    <t>VVAR11</t>
  </si>
  <si>
    <t>GOLL4</t>
  </si>
  <si>
    <t>GRND3</t>
  </si>
  <si>
    <t>GVTT3</t>
  </si>
  <si>
    <t>HAPV3</t>
  </si>
  <si>
    <t>HYPE3</t>
  </si>
  <si>
    <t>IGTA3</t>
  </si>
  <si>
    <t>MYPK3</t>
  </si>
  <si>
    <t>IRBR3</t>
  </si>
  <si>
    <t>ITUB4</t>
  </si>
  <si>
    <t>ITSA4</t>
  </si>
  <si>
    <t>JBSS3</t>
  </si>
  <si>
    <t>JHSF3</t>
  </si>
  <si>
    <t>KEPL3</t>
  </si>
  <si>
    <t>KLBN4</t>
  </si>
  <si>
    <t>LIGT3</t>
  </si>
  <si>
    <t>LINX3</t>
  </si>
  <si>
    <t>RENT3</t>
  </si>
  <si>
    <t>LOGG3</t>
  </si>
  <si>
    <t>LAME4</t>
  </si>
  <si>
    <t>LREN3</t>
  </si>
  <si>
    <t>LUPA3</t>
  </si>
  <si>
    <t>MDIA3</t>
  </si>
  <si>
    <t>MGLU3</t>
  </si>
  <si>
    <t>MAGG3</t>
  </si>
  <si>
    <t>LEVE3</t>
  </si>
  <si>
    <t>POMO4</t>
  </si>
  <si>
    <t>MRFG3</t>
  </si>
  <si>
    <t>GGBR3</t>
  </si>
  <si>
    <t>MILS3</t>
  </si>
  <si>
    <t>BEEF3</t>
  </si>
  <si>
    <t>MMXM3</t>
  </si>
  <si>
    <t>MRVE3</t>
  </si>
  <si>
    <t>MULT3</t>
  </si>
  <si>
    <t>MPLU3</t>
  </si>
  <si>
    <t>NTCO3</t>
  </si>
  <si>
    <t>NATU3</t>
  </si>
  <si>
    <t>NETC4</t>
  </si>
  <si>
    <t>GNDI3</t>
  </si>
  <si>
    <t>ODPV3</t>
  </si>
  <si>
    <t>OGXP3</t>
  </si>
  <si>
    <t>OIBR4</t>
  </si>
  <si>
    <t>OSXB3</t>
  </si>
  <si>
    <t>PCAR4</t>
  </si>
  <si>
    <t>PMAM3</t>
  </si>
  <si>
    <t>PDGR3</t>
  </si>
  <si>
    <t>PRIO3</t>
  </si>
  <si>
    <t>BRDT3</t>
  </si>
  <si>
    <t>PETR4</t>
  </si>
  <si>
    <t>PLAS3</t>
  </si>
  <si>
    <t>PSSA3</t>
  </si>
  <si>
    <t>PRTX3</t>
  </si>
  <si>
    <t>POSI3</t>
  </si>
  <si>
    <t>PRML3</t>
  </si>
  <si>
    <t>QUAL3</t>
  </si>
  <si>
    <t>RAPT4</t>
  </si>
  <si>
    <t>RDCD3</t>
  </si>
  <si>
    <t>RSID3</t>
  </si>
  <si>
    <t>RAIL3</t>
  </si>
  <si>
    <t>SBSP3</t>
  </si>
  <si>
    <t>SMTO3</t>
  </si>
  <si>
    <t>SEER3</t>
  </si>
  <si>
    <t>SLCE3</t>
  </si>
  <si>
    <t>SMLS3</t>
  </si>
  <si>
    <t>CRUZ3</t>
  </si>
  <si>
    <t>SULA11</t>
  </si>
  <si>
    <t>SUZB5</t>
  </si>
  <si>
    <t>TAEE11</t>
  </si>
  <si>
    <t>TAMM4</t>
  </si>
  <si>
    <t>TCSA3</t>
  </si>
  <si>
    <t>TNLP4</t>
  </si>
  <si>
    <t>VIVT4</t>
  </si>
  <si>
    <t>TMAR5</t>
  </si>
  <si>
    <t>TERI3</t>
  </si>
  <si>
    <t>TESA3</t>
  </si>
  <si>
    <t>TCSL4</t>
  </si>
  <si>
    <t>TOTS3</t>
  </si>
  <si>
    <t>EGIE3</t>
  </si>
  <si>
    <t>TUPY3</t>
  </si>
  <si>
    <t>UGPA4</t>
  </si>
  <si>
    <t>USIM5</t>
  </si>
  <si>
    <t>FFTL4</t>
  </si>
  <si>
    <t>VLID3</t>
  </si>
  <si>
    <t>VIVR3</t>
  </si>
  <si>
    <t>VIVO4</t>
  </si>
  <si>
    <t>WEGE3</t>
  </si>
  <si>
    <t>WIZS3</t>
  </si>
  <si>
    <t>ALLL3</t>
  </si>
  <si>
    <t>ELET6</t>
  </si>
  <si>
    <t>FIBR3</t>
  </si>
  <si>
    <t>KLBN11</t>
  </si>
  <si>
    <t>TIMP3</t>
  </si>
  <si>
    <t>TNLP3</t>
  </si>
  <si>
    <t>UGPA3</t>
  </si>
  <si>
    <t>VALE3</t>
  </si>
  <si>
    <t>VVAR3</t>
  </si>
  <si>
    <t>ABYA</t>
  </si>
  <si>
    <t>TIET</t>
  </si>
  <si>
    <t>AGIN</t>
  </si>
  <si>
    <t>Ticker</t>
  </si>
  <si>
    <t>Name</t>
  </si>
  <si>
    <t>Abyara Planejamento Imobiliario SA</t>
  </si>
  <si>
    <t>GETI4</t>
  </si>
  <si>
    <t>AES Tiete Energia SA</t>
  </si>
  <si>
    <t>Agra Empreendimentos Imobiliarios SA</t>
  </si>
  <si>
    <t>Agre KS Empreendimentos Imobiliarios SA</t>
  </si>
  <si>
    <t>Aliansce Shopping Center SA</t>
  </si>
  <si>
    <t>All América Latina Logística SA</t>
  </si>
  <si>
    <t>Alpargatas SA</t>
  </si>
  <si>
    <t>Alupar Investimento SA</t>
  </si>
  <si>
    <t>Ambev SA</t>
  </si>
  <si>
    <t>Amil Participações SA</t>
  </si>
  <si>
    <t>Anhanguera Educacional Participações SA</t>
  </si>
  <si>
    <t>Anima Holding SA</t>
  </si>
  <si>
    <t>ARCZ6</t>
  </si>
  <si>
    <t>Aracruz Celulose SA</t>
  </si>
  <si>
    <t>Arezzo Industria e Comercio SA</t>
  </si>
  <si>
    <t>Arteris SA</t>
  </si>
  <si>
    <t>Atacadao SA</t>
  </si>
  <si>
    <t>Azul SA</t>
  </si>
  <si>
    <t>B2W Companhia Global do Varejo</t>
  </si>
  <si>
    <t>Banco Bradesco SA</t>
  </si>
  <si>
    <t>Banco BTG Pactual SA</t>
  </si>
  <si>
    <t>Banco do Brasil SA</t>
  </si>
  <si>
    <t>Banco do Estado do Rio Grande do Sul</t>
  </si>
  <si>
    <t>Banco Industrial e Comercial SA</t>
  </si>
  <si>
    <t>Banco Inter SA</t>
  </si>
  <si>
    <t>BNCA3</t>
  </si>
  <si>
    <t>Banco Nossa Caixa SA</t>
  </si>
  <si>
    <t>Banco Panamericano SA</t>
  </si>
  <si>
    <t>Banco Santander Brasil SA</t>
  </si>
  <si>
    <t>BB Seguridade Participacoes SA</t>
  </si>
  <si>
    <t>BM&amp;FBovespa SA</t>
  </si>
  <si>
    <t>BR Malls Participações SA</t>
  </si>
  <si>
    <t>BR Properties SA</t>
  </si>
  <si>
    <t>Bradespar SA</t>
  </si>
  <si>
    <t>Brasil Brokers Participações SA</t>
  </si>
  <si>
    <t>BRTP4</t>
  </si>
  <si>
    <t>Brasil Telecom Participacoes SA</t>
  </si>
  <si>
    <t>Braskem SA</t>
  </si>
  <si>
    <t>BRF - Brasil Foods SA</t>
  </si>
  <si>
    <t>Brookfield Incorporações SA</t>
  </si>
  <si>
    <t>CCIM3</t>
  </si>
  <si>
    <t>Camargo Corrêa</t>
  </si>
  <si>
    <t>CCR SA</t>
  </si>
  <si>
    <t>CCX Carvão da Colômbia SA</t>
  </si>
  <si>
    <t>ELET3</t>
  </si>
  <si>
    <t>Centrais Elétricas Brasileiras SA</t>
  </si>
  <si>
    <t>Centrais Elétricas de Santa Catarina SA</t>
  </si>
  <si>
    <t>Cetip</t>
  </si>
  <si>
    <t>Cia de Locacao das Americas</t>
  </si>
  <si>
    <t>Cia de Transmis</t>
  </si>
  <si>
    <t>Cia Hering SA</t>
  </si>
  <si>
    <t>Cia. de Bebidas das Américas</t>
  </si>
  <si>
    <t>Cia. de Gás de São Paulo</t>
  </si>
  <si>
    <t>Cia. de Saneamento de Minas Gerais</t>
  </si>
  <si>
    <t>Cia. de Saneamento do Paraná</t>
  </si>
  <si>
    <t>Cia. Energética de Minas Gerais</t>
  </si>
  <si>
    <t>Cia. Energética de São Paulo</t>
  </si>
  <si>
    <t>Cia. Paranaense de Energia</t>
  </si>
  <si>
    <t>Cia. Siderúrgica Nacional SA</t>
  </si>
  <si>
    <t>Cielo SA</t>
  </si>
  <si>
    <t>Cogna Educacao</t>
  </si>
  <si>
    <t>Confab Industrial SA</t>
  </si>
  <si>
    <t>Construtora Tenda SA</t>
  </si>
  <si>
    <t>Cosan Logistica SA</t>
  </si>
  <si>
    <t>Cosan SA Indústria e Comércio</t>
  </si>
  <si>
    <t>CPFL Energia SA</t>
  </si>
  <si>
    <t>CVC Brasil Operadora e Agencia de Viagen</t>
  </si>
  <si>
    <t>Cyrela</t>
  </si>
  <si>
    <t>CCPR3</t>
  </si>
  <si>
    <t>Cyrela Commercia</t>
  </si>
  <si>
    <t>Diagnósticos da América SA</t>
  </si>
  <si>
    <t>Drogasil SA</t>
  </si>
  <si>
    <t>Duratex SA</t>
  </si>
  <si>
    <t>Ecorodovias</t>
  </si>
  <si>
    <t>EDP - Energias do Brasil SA</t>
  </si>
  <si>
    <t>Eletropaulo</t>
  </si>
  <si>
    <t>Embraer SA</t>
  </si>
  <si>
    <t>Enauta Participacoes SA</t>
  </si>
  <si>
    <t>Energisa SA</t>
  </si>
  <si>
    <t>Eneva SA</t>
  </si>
  <si>
    <t>Equatorial Energia SA</t>
  </si>
  <si>
    <t>Estacio Participações SA</t>
  </si>
  <si>
    <t>ETER3</t>
  </si>
  <si>
    <t>Eternit SA</t>
  </si>
  <si>
    <t>Even Construtora e Incorporadora SA</t>
  </si>
  <si>
    <t>Ez Tec</t>
  </si>
  <si>
    <t>Fertilizantes Heringer SA</t>
  </si>
  <si>
    <t>Fibria Celulose SA</t>
  </si>
  <si>
    <t>Fleury SA</t>
  </si>
  <si>
    <t>Gafisa SA</t>
  </si>
  <si>
    <t>Gerdau SA</t>
  </si>
  <si>
    <t>Globex Utilidades SA</t>
  </si>
  <si>
    <t>Gol Linhas Aéreas Inteligentes SA</t>
  </si>
  <si>
    <t>Grendene SA</t>
  </si>
  <si>
    <t>GVT Holding SA</t>
  </si>
  <si>
    <t>Hapvida Participacoes e Investimentos SA</t>
  </si>
  <si>
    <t>Hypermarcas SA</t>
  </si>
  <si>
    <t>Iguatemi Empresa de Shoppping Centers SA</t>
  </si>
  <si>
    <t>Iochpe-Maxion SA</t>
  </si>
  <si>
    <t>IRB Brasil Resseguros S/A</t>
  </si>
  <si>
    <t>Itaú Unibanco Holding SA</t>
  </si>
  <si>
    <t>Itaúsa - Investimentos Itaú SA</t>
  </si>
  <si>
    <t>JBS SA</t>
  </si>
  <si>
    <t>JHSF Participações SA</t>
  </si>
  <si>
    <t>Kepler Weber SA</t>
  </si>
  <si>
    <t>Klabin SA</t>
  </si>
  <si>
    <t>Light SA</t>
  </si>
  <si>
    <t>Linx SA</t>
  </si>
  <si>
    <t>Localiza Rent a Car SA</t>
  </si>
  <si>
    <t>LOG Commercial Properties e Participacoe</t>
  </si>
  <si>
    <t>LOGN3</t>
  </si>
  <si>
    <t>Log-in Logística Intermodal SA</t>
  </si>
  <si>
    <t>Lojas Americanas SA</t>
  </si>
  <si>
    <t>Lojas Renner SA</t>
  </si>
  <si>
    <t>Lupatech SA</t>
  </si>
  <si>
    <t>M. Dias Branco SA</t>
  </si>
  <si>
    <t>Magazine Luiza SA</t>
  </si>
  <si>
    <t>Magnesita Refratários SA</t>
  </si>
  <si>
    <t>Mahle-Metal Leve SA Indústria e Comércio</t>
  </si>
  <si>
    <t>Marcopolo SA</t>
  </si>
  <si>
    <t>Marfrig Global Foods SA</t>
  </si>
  <si>
    <t>GOAU4</t>
  </si>
  <si>
    <t>Metalúrgica Gerdau SA</t>
  </si>
  <si>
    <t>Mills</t>
  </si>
  <si>
    <t>Minerva SA</t>
  </si>
  <si>
    <t>MMX Mineração e Metálicos SA</t>
  </si>
  <si>
    <t>MRV Engenharia e Participações SA</t>
  </si>
  <si>
    <t>Multiplan</t>
  </si>
  <si>
    <t>Multiplus SA</t>
  </si>
  <si>
    <t>Natura &amp; Co Holding SA</t>
  </si>
  <si>
    <t>Natura Cosméticos SA</t>
  </si>
  <si>
    <t>NET Serviços de Comunicação SA</t>
  </si>
  <si>
    <t>Notre Dame Intermedica Participacoes SA</t>
  </si>
  <si>
    <t>Odontoprev SA</t>
  </si>
  <si>
    <t>OGX Petróleo e Gas Participações SA</t>
  </si>
  <si>
    <t>Oi SA</t>
  </si>
  <si>
    <t>OSX Brasil SA</t>
  </si>
  <si>
    <t>Pão de Açúcar</t>
  </si>
  <si>
    <t>Paranapanema SA</t>
  </si>
  <si>
    <t>PDG Realty</t>
  </si>
  <si>
    <t>Petro Rio SA</t>
  </si>
  <si>
    <t>Petrobras Distribuidora SA</t>
  </si>
  <si>
    <t>Petróleo Brasileiro SA</t>
  </si>
  <si>
    <t>Plascar Participações Industriais SA</t>
  </si>
  <si>
    <t>Porto Seguro SA</t>
  </si>
  <si>
    <t>PortX Operacoes Portuarias SA</t>
  </si>
  <si>
    <t>Positivo Tecnologia SA</t>
  </si>
  <si>
    <t>Prumo Logística SA</t>
  </si>
  <si>
    <t>Qualicorp Consultoria e Corretora de Seg</t>
  </si>
  <si>
    <t>Randon Participações SA</t>
  </si>
  <si>
    <t>Redecard SA</t>
  </si>
  <si>
    <t>Rossi Residencial SA</t>
  </si>
  <si>
    <t>RUMO3</t>
  </si>
  <si>
    <t>Rumo Logistica Operadora Multimodal SA</t>
  </si>
  <si>
    <t>Sabesp</t>
  </si>
  <si>
    <t>SDIA4</t>
  </si>
  <si>
    <t>Sadia SA</t>
  </si>
  <si>
    <t>São Martinho SA</t>
  </si>
  <si>
    <t>DURA4</t>
  </si>
  <si>
    <t>Satipel Industrial SA</t>
  </si>
  <si>
    <t>Ser Educacional SA</t>
  </si>
  <si>
    <t>SLC Agrícola</t>
  </si>
  <si>
    <t>Smiles Fidelidade SA</t>
  </si>
  <si>
    <t>Souza Cruz SA</t>
  </si>
  <si>
    <t>Sul América SA</t>
  </si>
  <si>
    <t>Suzano Papel e Celulose SA</t>
  </si>
  <si>
    <t>TAESA</t>
  </si>
  <si>
    <t>Tam SA</t>
  </si>
  <si>
    <t>Tecnisa SA</t>
  </si>
  <si>
    <t>Tele Norte Leste Participações SA</t>
  </si>
  <si>
    <t>Telefonica Brasil SA</t>
  </si>
  <si>
    <t>Telemar Norte Leste SA</t>
  </si>
  <si>
    <t>Tereos Internacional SA</t>
  </si>
  <si>
    <t>Terra Santa Agro SA</t>
  </si>
  <si>
    <t>Tim Participações SA</t>
  </si>
  <si>
    <t>Totvs SA</t>
  </si>
  <si>
    <t>Tractebel Energia SA</t>
  </si>
  <si>
    <t>Tupy SA</t>
  </si>
  <si>
    <t>Ultrapar Participações SA</t>
  </si>
  <si>
    <t>UBBR11</t>
  </si>
  <si>
    <t>Unibanco</t>
  </si>
  <si>
    <t>UNIP6</t>
  </si>
  <si>
    <t>Unipar Carbocloro SA</t>
  </si>
  <si>
    <t>Usinas Siderúrgicas de Minas Gerais S</t>
  </si>
  <si>
    <t>Vale Fertilizantes SA</t>
  </si>
  <si>
    <t>VALE5</t>
  </si>
  <si>
    <t>Vale SA</t>
  </si>
  <si>
    <t>Valid Soluções</t>
  </si>
  <si>
    <t>Viver Incorporadora e Construtora SA</t>
  </si>
  <si>
    <t>Vivo Participações SA</t>
  </si>
  <si>
    <t>Weg SA</t>
  </si>
  <si>
    <t>Wiz Solucoes e Corretagem de Seguros SA</t>
  </si>
  <si>
    <t>GETI</t>
  </si>
  <si>
    <t>KSSA</t>
  </si>
  <si>
    <t>ALSC</t>
  </si>
  <si>
    <t>ALLL</t>
  </si>
  <si>
    <t>ALPA</t>
  </si>
  <si>
    <t>ALUP</t>
  </si>
  <si>
    <t>ABEV</t>
  </si>
  <si>
    <t>AMIL</t>
  </si>
  <si>
    <t>AEDU</t>
  </si>
  <si>
    <t>ANIM</t>
  </si>
  <si>
    <t>SETOR ECONÔMICO</t>
  </si>
  <si>
    <t>CÓDIGO</t>
  </si>
  <si>
    <t>Petróleo, Gás e Biocombustíveis</t>
  </si>
  <si>
    <t>CSAN</t>
  </si>
  <si>
    <t>DMMO</t>
  </si>
  <si>
    <t>ENAT</t>
  </si>
  <si>
    <t>RPMG</t>
  </si>
  <si>
    <t>PETR</t>
  </si>
  <si>
    <t>BRDT</t>
  </si>
  <si>
    <t>PRIO</t>
  </si>
  <si>
    <t>UGPA</t>
  </si>
  <si>
    <t>LUPA</t>
  </si>
  <si>
    <t>OSXB</t>
  </si>
  <si>
    <t>Materiais Básicos</t>
  </si>
  <si>
    <t>BRAP</t>
  </si>
  <si>
    <t>LTEL</t>
  </si>
  <si>
    <t>LTLA</t>
  </si>
  <si>
    <t>MMXM</t>
  </si>
  <si>
    <t>VALE</t>
  </si>
  <si>
    <t>FESA</t>
  </si>
  <si>
    <t>GGBR</t>
  </si>
  <si>
    <t>GOAU</t>
  </si>
  <si>
    <t>CSNA</t>
  </si>
  <si>
    <t>USIM</t>
  </si>
  <si>
    <t>MGEL</t>
  </si>
  <si>
    <t>PATI</t>
  </si>
  <si>
    <t>TKNO</t>
  </si>
  <si>
    <t>PMAM</t>
  </si>
  <si>
    <t>BRKM</t>
  </si>
  <si>
    <t>ELEK</t>
  </si>
  <si>
    <t>GPCP</t>
  </si>
  <si>
    <t>FHER</t>
  </si>
  <si>
    <t>NUTR</t>
  </si>
  <si>
    <t>CRPG</t>
  </si>
  <si>
    <t>UNIP</t>
  </si>
  <si>
    <t>DTEX</t>
  </si>
  <si>
    <t>EUCA</t>
  </si>
  <si>
    <t>RANI</t>
  </si>
  <si>
    <t>KLBN</t>
  </si>
  <si>
    <t>MSPA</t>
  </si>
  <si>
    <t>STTZ</t>
  </si>
  <si>
    <t>NEMO</t>
  </si>
  <si>
    <t>SUZB</t>
  </si>
  <si>
    <t>MTIG</t>
  </si>
  <si>
    <t>SNSY</t>
  </si>
  <si>
    <t>Bens Industriais</t>
  </si>
  <si>
    <t>ETER</t>
  </si>
  <si>
    <t>HAGA</t>
  </si>
  <si>
    <t>PTBL</t>
  </si>
  <si>
    <t>AZEV</t>
  </si>
  <si>
    <t>SOND</t>
  </si>
  <si>
    <t>TCNO</t>
  </si>
  <si>
    <t>MILS</t>
  </si>
  <si>
    <t>EMBR</t>
  </si>
  <si>
    <t>FRAS</t>
  </si>
  <si>
    <t>POMO</t>
  </si>
  <si>
    <t>RAPT</t>
  </si>
  <si>
    <t>RCSL</t>
  </si>
  <si>
    <t>RSUL</t>
  </si>
  <si>
    <t>TUPY</t>
  </si>
  <si>
    <t>MWET</t>
  </si>
  <si>
    <t>SHUL</t>
  </si>
  <si>
    <t>WEGE</t>
  </si>
  <si>
    <t>EALT</t>
  </si>
  <si>
    <t>BDLL</t>
  </si>
  <si>
    <t>ROMI</t>
  </si>
  <si>
    <t>INEP</t>
  </si>
  <si>
    <t>KEPL</t>
  </si>
  <si>
    <t>FRIO</t>
  </si>
  <si>
    <t>NORD</t>
  </si>
  <si>
    <t>PTCA</t>
  </si>
  <si>
    <t>MTSA</t>
  </si>
  <si>
    <t>STTR</t>
  </si>
  <si>
    <t>TASA</t>
  </si>
  <si>
    <t>AZUL</t>
  </si>
  <si>
    <t>GOLL</t>
  </si>
  <si>
    <t>FRRN</t>
  </si>
  <si>
    <t>GASC</t>
  </si>
  <si>
    <t>RLOG</t>
  </si>
  <si>
    <t>VSPT</t>
  </si>
  <si>
    <t>MRSA</t>
  </si>
  <si>
    <t>RAIL</t>
  </si>
  <si>
    <t>LOGN</t>
  </si>
  <si>
    <t>LUXM</t>
  </si>
  <si>
    <t>JSLG</t>
  </si>
  <si>
    <t>TGMA</t>
  </si>
  <si>
    <t>ANHB</t>
  </si>
  <si>
    <t>CCRO</t>
  </si>
  <si>
    <t>RPTA</t>
  </si>
  <si>
    <t>CRTE</t>
  </si>
  <si>
    <t>ERDV</t>
  </si>
  <si>
    <t>ECNT</t>
  </si>
  <si>
    <t>ASCP</t>
  </si>
  <si>
    <t>ECOR</t>
  </si>
  <si>
    <t>ECOV</t>
  </si>
  <si>
    <t>COLN</t>
  </si>
  <si>
    <t>RDVT</t>
  </si>
  <si>
    <t>CRBD</t>
  </si>
  <si>
    <t>TRIA</t>
  </si>
  <si>
    <t>TPIS</t>
  </si>
  <si>
    <t>VOES</t>
  </si>
  <si>
    <t>AGRU</t>
  </si>
  <si>
    <t>PSVM</t>
  </si>
  <si>
    <t>IVPR</t>
  </si>
  <si>
    <t>SAIP</t>
  </si>
  <si>
    <t>STBP</t>
  </si>
  <si>
    <t>WSON</t>
  </si>
  <si>
    <t>ATMP</t>
  </si>
  <si>
    <t>BBML</t>
  </si>
  <si>
    <t>CARD</t>
  </si>
  <si>
    <t>DTCY</t>
  </si>
  <si>
    <t>FLEX</t>
  </si>
  <si>
    <t>PRNR</t>
  </si>
  <si>
    <t>VLID</t>
  </si>
  <si>
    <t>BTTL</t>
  </si>
  <si>
    <t>MMAQ</t>
  </si>
  <si>
    <t>WLMM</t>
  </si>
  <si>
    <t>Consumo não Cíclico</t>
  </si>
  <si>
    <t>APTI</t>
  </si>
  <si>
    <t>AGRO</t>
  </si>
  <si>
    <t>FRTA</t>
  </si>
  <si>
    <t>SLCE</t>
  </si>
  <si>
    <t>TESA</t>
  </si>
  <si>
    <t>BSEV</t>
  </si>
  <si>
    <t>RESA</t>
  </si>
  <si>
    <t>SMTO</t>
  </si>
  <si>
    <t>BRFS</t>
  </si>
  <si>
    <t>BAUH</t>
  </si>
  <si>
    <t>JBSS</t>
  </si>
  <si>
    <t>MRFG</t>
  </si>
  <si>
    <t>BEEF</t>
  </si>
  <si>
    <t>MNPR</t>
  </si>
  <si>
    <t>CAML</t>
  </si>
  <si>
    <t>JMCD</t>
  </si>
  <si>
    <t>JOPA</t>
  </si>
  <si>
    <t>MDIA</t>
  </si>
  <si>
    <t>ODER</t>
  </si>
  <si>
    <t>NTCO</t>
  </si>
  <si>
    <t>BOBR</t>
  </si>
  <si>
    <t>CRFB</t>
  </si>
  <si>
    <t>PCAR</t>
  </si>
  <si>
    <t>Consumo Cíclico</t>
  </si>
  <si>
    <t>CALI</t>
  </si>
  <si>
    <t>CRDE</t>
  </si>
  <si>
    <t>CYRE</t>
  </si>
  <si>
    <t>DIRR</t>
  </si>
  <si>
    <t>EVEN</t>
  </si>
  <si>
    <t>EZTC</t>
  </si>
  <si>
    <t>GFSA</t>
  </si>
  <si>
    <t>HBOR</t>
  </si>
  <si>
    <t>INNT</t>
  </si>
  <si>
    <t>JHSF</t>
  </si>
  <si>
    <t>JFEN</t>
  </si>
  <si>
    <t>MTRE</t>
  </si>
  <si>
    <t>MDNE</t>
  </si>
  <si>
    <t>MRVE</t>
  </si>
  <si>
    <t>PDGR</t>
  </si>
  <si>
    <t>RDNI</t>
  </si>
  <si>
    <t>RSID</t>
  </si>
  <si>
    <t>TCSA</t>
  </si>
  <si>
    <t>TEND</t>
  </si>
  <si>
    <t>TRIS</t>
  </si>
  <si>
    <t>VIVR</t>
  </si>
  <si>
    <t>CEDO</t>
  </si>
  <si>
    <t>CTNM</t>
  </si>
  <si>
    <t>DOHL</t>
  </si>
  <si>
    <t>ECPR</t>
  </si>
  <si>
    <t>CATA</t>
  </si>
  <si>
    <t>CTKA</t>
  </si>
  <si>
    <t>PTNT</t>
  </si>
  <si>
    <t>CTSA</t>
  </si>
  <si>
    <t>SGPS</t>
  </si>
  <si>
    <t>TEKA</t>
  </si>
  <si>
    <t>TXRX</t>
  </si>
  <si>
    <t>HGTX</t>
  </si>
  <si>
    <t>CAMB</t>
  </si>
  <si>
    <t>GRND</t>
  </si>
  <si>
    <t>VULC</t>
  </si>
  <si>
    <t>MNDL</t>
  </si>
  <si>
    <t>TECN</t>
  </si>
  <si>
    <t>VIVA</t>
  </si>
  <si>
    <t>WHRL</t>
  </si>
  <si>
    <t>UCAS</t>
  </si>
  <si>
    <t>HETA</t>
  </si>
  <si>
    <t>MYPK</t>
  </si>
  <si>
    <t>LEVE</t>
  </si>
  <si>
    <t>PLAS</t>
  </si>
  <si>
    <t>HOOT</t>
  </si>
  <si>
    <t>BKBR</t>
  </si>
  <si>
    <t>MEAL</t>
  </si>
  <si>
    <t>BMKS</t>
  </si>
  <si>
    <t>ESTR</t>
  </si>
  <si>
    <t>AHEB</t>
  </si>
  <si>
    <t>SHOW</t>
  </si>
  <si>
    <t>CVCB</t>
  </si>
  <si>
    <t>SMFT</t>
  </si>
  <si>
    <t>BAHI</t>
  </si>
  <si>
    <t>COGN</t>
  </si>
  <si>
    <t>SEER</t>
  </si>
  <si>
    <t>YDUQ</t>
  </si>
  <si>
    <t>RENT</t>
  </si>
  <si>
    <t>LCAM</t>
  </si>
  <si>
    <t>MSRO</t>
  </si>
  <si>
    <t>MOVI</t>
  </si>
  <si>
    <t>UNID</t>
  </si>
  <si>
    <t>SMLS</t>
  </si>
  <si>
    <t>ARZZ</t>
  </si>
  <si>
    <t>CEAB</t>
  </si>
  <si>
    <t>CGRA</t>
  </si>
  <si>
    <t>GUAR</t>
  </si>
  <si>
    <t>LLIS</t>
  </si>
  <si>
    <t>AMAR</t>
  </si>
  <si>
    <t>LREN</t>
  </si>
  <si>
    <t>MGLU</t>
  </si>
  <si>
    <t>VVAR</t>
  </si>
  <si>
    <t>BTOW</t>
  </si>
  <si>
    <t>CNTO</t>
  </si>
  <si>
    <t>LAME</t>
  </si>
  <si>
    <t>SLED</t>
  </si>
  <si>
    <t>Saúde</t>
  </si>
  <si>
    <t>BIOM</t>
  </si>
  <si>
    <t>GBIO</t>
  </si>
  <si>
    <t>NRTQ</t>
  </si>
  <si>
    <t>OFSA</t>
  </si>
  <si>
    <t>ADHM</t>
  </si>
  <si>
    <t>AALR</t>
  </si>
  <si>
    <t>DASA</t>
  </si>
  <si>
    <t>FLRY</t>
  </si>
  <si>
    <t>HAPV</t>
  </si>
  <si>
    <t>PARD</t>
  </si>
  <si>
    <t>GNDI</t>
  </si>
  <si>
    <t>ODPV</t>
  </si>
  <si>
    <t>QUAL</t>
  </si>
  <si>
    <t>BALM</t>
  </si>
  <si>
    <t>LMED</t>
  </si>
  <si>
    <t>PNVL</t>
  </si>
  <si>
    <t>HYPE</t>
  </si>
  <si>
    <t>PFRM</t>
  </si>
  <si>
    <t>RADL</t>
  </si>
  <si>
    <t>Tecnologia da Informação</t>
  </si>
  <si>
    <t>POSI</t>
  </si>
  <si>
    <t>BRQB</t>
  </si>
  <si>
    <t>LINX</t>
  </si>
  <si>
    <t>LWSA</t>
  </si>
  <si>
    <t>QUSW</t>
  </si>
  <si>
    <t>SQIA</t>
  </si>
  <si>
    <t>TOTS</t>
  </si>
  <si>
    <t>Comunicações</t>
  </si>
  <si>
    <t>ALGT</t>
  </si>
  <si>
    <t>OIBR</t>
  </si>
  <si>
    <t>TELB</t>
  </si>
  <si>
    <t>VIVT</t>
  </si>
  <si>
    <t>TIMP</t>
  </si>
  <si>
    <t>CNSY</t>
  </si>
  <si>
    <t>Utilidade Pública</t>
  </si>
  <si>
    <t>AESL</t>
  </si>
  <si>
    <t>AFLT</t>
  </si>
  <si>
    <t>CBEE</t>
  </si>
  <si>
    <t>CPTE</t>
  </si>
  <si>
    <t>CEBR</t>
  </si>
  <si>
    <t>CEED</t>
  </si>
  <si>
    <t>EEEL</t>
  </si>
  <si>
    <t>CLSC</t>
  </si>
  <si>
    <t>GPAR</t>
  </si>
  <si>
    <t>CEPE</t>
  </si>
  <si>
    <t>CMIG</t>
  </si>
  <si>
    <t>CMGD</t>
  </si>
  <si>
    <t>CMGT</t>
  </si>
  <si>
    <t>CESP</t>
  </si>
  <si>
    <t>CEEB</t>
  </si>
  <si>
    <t>COCE</t>
  </si>
  <si>
    <t>CPLE</t>
  </si>
  <si>
    <t>CSRN</t>
  </si>
  <si>
    <t>CPFE</t>
  </si>
  <si>
    <t>CPFG</t>
  </si>
  <si>
    <t>CPFP</t>
  </si>
  <si>
    <t>CPRE</t>
  </si>
  <si>
    <t>EBEN</t>
  </si>
  <si>
    <t>EKTR</t>
  </si>
  <si>
    <t>ELET</t>
  </si>
  <si>
    <t>LIPR</t>
  </si>
  <si>
    <t>EMAE</t>
  </si>
  <si>
    <t>ENBR</t>
  </si>
  <si>
    <t>ENGI</t>
  </si>
  <si>
    <t>ENMT</t>
  </si>
  <si>
    <t>ENER</t>
  </si>
  <si>
    <t>ENEV</t>
  </si>
  <si>
    <t>EGIE</t>
  </si>
  <si>
    <t>EQPA</t>
  </si>
  <si>
    <t>EQMA</t>
  </si>
  <si>
    <t>EQTL</t>
  </si>
  <si>
    <t>ESCE</t>
  </si>
  <si>
    <t>FGEN</t>
  </si>
  <si>
    <t>GEPA</t>
  </si>
  <si>
    <t>ITPB</t>
  </si>
  <si>
    <t>LIGH</t>
  </si>
  <si>
    <t>LIGT</t>
  </si>
  <si>
    <t>NEOE</t>
  </si>
  <si>
    <t>OMGE</t>
  </si>
  <si>
    <t>PALF</t>
  </si>
  <si>
    <t>PRMN</t>
  </si>
  <si>
    <t>REDE</t>
  </si>
  <si>
    <t>RNEW</t>
  </si>
  <si>
    <t>STKF</t>
  </si>
  <si>
    <t>STEN</t>
  </si>
  <si>
    <t>TAEE</t>
  </si>
  <si>
    <t>TMPE</t>
  </si>
  <si>
    <t>TEPE</t>
  </si>
  <si>
    <t>TRPL</t>
  </si>
  <si>
    <t>UPKP</t>
  </si>
  <si>
    <t>CASN</t>
  </si>
  <si>
    <t>CSMG</t>
  </si>
  <si>
    <t>IGSN</t>
  </si>
  <si>
    <t>SBSP</t>
  </si>
  <si>
    <t>SAPR</t>
  </si>
  <si>
    <t>SNST</t>
  </si>
  <si>
    <t>CEGR</t>
  </si>
  <si>
    <t>CGAS</t>
  </si>
  <si>
    <t>Financeiro</t>
  </si>
  <si>
    <t>ABCB</t>
  </si>
  <si>
    <t>RPAD</t>
  </si>
  <si>
    <t>BRIV</t>
  </si>
  <si>
    <t>BAZA</t>
  </si>
  <si>
    <t>BMGB</t>
  </si>
  <si>
    <t>BIDI</t>
  </si>
  <si>
    <t>BPAN</t>
  </si>
  <si>
    <t>BGIP</t>
  </si>
  <si>
    <t>BEES</t>
  </si>
  <si>
    <t>BPAR</t>
  </si>
  <si>
    <t>BRSR</t>
  </si>
  <si>
    <t>BBDC</t>
  </si>
  <si>
    <t>BBAS</t>
  </si>
  <si>
    <t>BSLI</t>
  </si>
  <si>
    <t>BPAC</t>
  </si>
  <si>
    <t>IDVL</t>
  </si>
  <si>
    <t>ITSA</t>
  </si>
  <si>
    <t>ITUB</t>
  </si>
  <si>
    <t>BMEB</t>
  </si>
  <si>
    <t>BMIN</t>
  </si>
  <si>
    <t>BNBR</t>
  </si>
  <si>
    <t>PRBC</t>
  </si>
  <si>
    <t>PINE</t>
  </si>
  <si>
    <t>SANB</t>
  </si>
  <si>
    <t>CRIV</t>
  </si>
  <si>
    <t>FNCN</t>
  </si>
  <si>
    <t>MERC</t>
  </si>
  <si>
    <t>BDLS</t>
  </si>
  <si>
    <t>BVLS</t>
  </si>
  <si>
    <t>DBEN</t>
  </si>
  <si>
    <t>BZRS</t>
  </si>
  <si>
    <t>BSCS</t>
  </si>
  <si>
    <t>BRCS</t>
  </si>
  <si>
    <t>WTVR</t>
  </si>
  <si>
    <t>CBSC</t>
  </si>
  <si>
    <t>ECOA</t>
  </si>
  <si>
    <t>GAFL</t>
  </si>
  <si>
    <t>GAIA</t>
  </si>
  <si>
    <t>OCTS</t>
  </si>
  <si>
    <t>PDGS</t>
  </si>
  <si>
    <t>PLSC</t>
  </si>
  <si>
    <t>RBRA</t>
  </si>
  <si>
    <t>APCS</t>
  </si>
  <si>
    <t>VERT</t>
  </si>
  <si>
    <t>WTPI</t>
  </si>
  <si>
    <t>BNDP</t>
  </si>
  <si>
    <t>BFRE</t>
  </si>
  <si>
    <t>GPIV</t>
  </si>
  <si>
    <t>IDNT</t>
  </si>
  <si>
    <t>PPLA</t>
  </si>
  <si>
    <t>B3SA</t>
  </si>
  <si>
    <t>CIEL</t>
  </si>
  <si>
    <t>BRGE</t>
  </si>
  <si>
    <t>BBSE</t>
  </si>
  <si>
    <t>IRBR</t>
  </si>
  <si>
    <t>PSSA</t>
  </si>
  <si>
    <t>CSAB</t>
  </si>
  <si>
    <t>SULA</t>
  </si>
  <si>
    <t>APER</t>
  </si>
  <si>
    <t>WIZS</t>
  </si>
  <si>
    <t>ALSO</t>
  </si>
  <si>
    <t>BRML</t>
  </si>
  <si>
    <t>BRPR</t>
  </si>
  <si>
    <t>CORR</t>
  </si>
  <si>
    <t>CCPR</t>
  </si>
  <si>
    <t>GSHP</t>
  </si>
  <si>
    <t>HBTS</t>
  </si>
  <si>
    <t>IGBR</t>
  </si>
  <si>
    <t>IGTA</t>
  </si>
  <si>
    <t>JPSA</t>
  </si>
  <si>
    <t>LOGG</t>
  </si>
  <si>
    <t>MNZC</t>
  </si>
  <si>
    <t>MULT</t>
  </si>
  <si>
    <t>SCAR</t>
  </si>
  <si>
    <t>BBRK</t>
  </si>
  <si>
    <t>LPSB</t>
  </si>
  <si>
    <t>MOAR</t>
  </si>
  <si>
    <t>PEAB</t>
  </si>
  <si>
    <t>SPRI</t>
  </si>
  <si>
    <t>CTBA</t>
  </si>
  <si>
    <t>MCRJ</t>
  </si>
  <si>
    <t>PMSP</t>
  </si>
  <si>
    <t>Outros</t>
  </si>
  <si>
    <t>QVQP</t>
  </si>
  <si>
    <t>ALEF</t>
  </si>
  <si>
    <t>ATOM</t>
  </si>
  <si>
    <t>BETP</t>
  </si>
  <si>
    <t>CABI</t>
  </si>
  <si>
    <t>CACO</t>
  </si>
  <si>
    <t>CPTP</t>
  </si>
  <si>
    <t>MAPT</t>
  </si>
  <si>
    <t>CMSA</t>
  </si>
  <si>
    <t>OPGM</t>
  </si>
  <si>
    <t>FIGE</t>
  </si>
  <si>
    <t>JBDU</t>
  </si>
  <si>
    <t>SPRT</t>
  </si>
  <si>
    <t>MGIP</t>
  </si>
  <si>
    <t>OPHE</t>
  </si>
  <si>
    <t>PPAR</t>
  </si>
  <si>
    <t>PRPT</t>
  </si>
  <si>
    <t>SLCT</t>
  </si>
  <si>
    <t>OPSE</t>
  </si>
  <si>
    <t>OPTS</t>
  </si>
  <si>
    <t>ARTR</t>
  </si>
  <si>
    <t>BICB</t>
  </si>
  <si>
    <t>BISA</t>
  </si>
  <si>
    <t>CCXC</t>
  </si>
  <si>
    <t>CTIP</t>
  </si>
  <si>
    <t>AMBV</t>
  </si>
  <si>
    <t>CNFB</t>
  </si>
  <si>
    <t>ELPL</t>
  </si>
  <si>
    <t>GVTT</t>
  </si>
  <si>
    <t>MAGG</t>
  </si>
  <si>
    <t>MPLU</t>
  </si>
  <si>
    <t>NATU</t>
  </si>
  <si>
    <t>NETC</t>
  </si>
  <si>
    <t>OGXP</t>
  </si>
  <si>
    <t>PRTX</t>
  </si>
  <si>
    <t>PRML</t>
  </si>
  <si>
    <t>RDCD</t>
  </si>
  <si>
    <t>CRUZ</t>
  </si>
  <si>
    <t>TAMM</t>
  </si>
  <si>
    <t>TNLP</t>
  </si>
  <si>
    <t>TMAR</t>
  </si>
  <si>
    <t>TERI</t>
  </si>
  <si>
    <t>TCSL</t>
  </si>
  <si>
    <t>FFTL</t>
  </si>
  <si>
    <t>VIVO</t>
  </si>
  <si>
    <t>FIBR</t>
  </si>
  <si>
    <t>SETORES ECONÔMICOS</t>
  </si>
  <si>
    <t>Setor</t>
  </si>
  <si>
    <t>ARCZ</t>
  </si>
  <si>
    <t>BNCA</t>
  </si>
  <si>
    <t>BRTP</t>
  </si>
  <si>
    <t>CCIM</t>
  </si>
  <si>
    <t>VCPA</t>
  </si>
  <si>
    <t>RUMO</t>
  </si>
  <si>
    <t>SDIA</t>
  </si>
  <si>
    <t>DURA</t>
  </si>
  <si>
    <t>UBBR</t>
  </si>
  <si>
    <t/>
  </si>
  <si>
    <t>SUBSETOR</t>
  </si>
  <si>
    <t>SEGMENTO</t>
  </si>
  <si>
    <t>LISTAGEM</t>
  </si>
  <si>
    <t>Exploração, Refino e Distribuição</t>
  </si>
  <si>
    <t xml:space="preserve">COSAN       </t>
  </si>
  <si>
    <t xml:space="preserve">NM             </t>
  </si>
  <si>
    <t>DOMMO</t>
  </si>
  <si>
    <t>ENAUTA PART</t>
  </si>
  <si>
    <t>PET MANGUINH</t>
  </si>
  <si>
    <t xml:space="preserve">PETROBRAS   </t>
  </si>
  <si>
    <t>N2</t>
  </si>
  <si>
    <t>PETROBRAS BR</t>
  </si>
  <si>
    <t>PETRORIO</t>
  </si>
  <si>
    <t xml:space="preserve">ULTRAPAR    </t>
  </si>
  <si>
    <t>Equipamentos e Serviços</t>
  </si>
  <si>
    <t xml:space="preserve">LUPATECH    </t>
  </si>
  <si>
    <t xml:space="preserve">OSX BRASIL  </t>
  </si>
  <si>
    <t>Mineração</t>
  </si>
  <si>
    <t>Minerais Metálicos</t>
  </si>
  <si>
    <t xml:space="preserve">BRADESPAR   </t>
  </si>
  <si>
    <t xml:space="preserve">N1             </t>
  </si>
  <si>
    <t xml:space="preserve">LITEL       </t>
  </si>
  <si>
    <t xml:space="preserve">MB             </t>
  </si>
  <si>
    <t>LITELA</t>
  </si>
  <si>
    <t xml:space="preserve">MMX MINER   </t>
  </si>
  <si>
    <t xml:space="preserve">VALE        </t>
  </si>
  <si>
    <t>Siderurgia e Metalurgia</t>
  </si>
  <si>
    <t>Siderurgia</t>
  </si>
  <si>
    <t xml:space="preserve">FERBASA     </t>
  </si>
  <si>
    <t xml:space="preserve">GERDAU      </t>
  </si>
  <si>
    <t xml:space="preserve">GERDAU MET  </t>
  </si>
  <si>
    <t>SID NACIONAL</t>
  </si>
  <si>
    <t xml:space="preserve">USIMINAS    </t>
  </si>
  <si>
    <t>Artefatos de Ferro e Aço</t>
  </si>
  <si>
    <t>MANGELS INDL</t>
  </si>
  <si>
    <t>PANATLANTICA</t>
  </si>
  <si>
    <t xml:space="preserve">TEKNO       </t>
  </si>
  <si>
    <t>Artefatos de Cobre</t>
  </si>
  <si>
    <t>PARANAPANEMA</t>
  </si>
  <si>
    <t>Químicos</t>
  </si>
  <si>
    <t>Petroquímicos</t>
  </si>
  <si>
    <t xml:space="preserve">BRASKEM     </t>
  </si>
  <si>
    <t xml:space="preserve">ELEKEIROZ   </t>
  </si>
  <si>
    <t xml:space="preserve">GPC PART    </t>
  </si>
  <si>
    <t>Fertilizantes e Defensivos</t>
  </si>
  <si>
    <t>FER HERINGER</t>
  </si>
  <si>
    <t xml:space="preserve">NUTRIPLANT  </t>
  </si>
  <si>
    <t xml:space="preserve">MA             </t>
  </si>
  <si>
    <t>Químicos Diversos</t>
  </si>
  <si>
    <t>CRISTAL</t>
  </si>
  <si>
    <t xml:space="preserve">UNIPAR      </t>
  </si>
  <si>
    <t>Madeira e Papel</t>
  </si>
  <si>
    <t>Madeira</t>
  </si>
  <si>
    <t xml:space="preserve">DURATEX     </t>
  </si>
  <si>
    <t xml:space="preserve">EUCATEX     </t>
  </si>
  <si>
    <t>Papel e Celulose</t>
  </si>
  <si>
    <t xml:space="preserve">IRANI </t>
  </si>
  <si>
    <t xml:space="preserve">KLABIN S/A  </t>
  </si>
  <si>
    <t xml:space="preserve">MELHOR SP   </t>
  </si>
  <si>
    <t xml:space="preserve">SANTHER     </t>
  </si>
  <si>
    <t xml:space="preserve">SUZANO HOLD </t>
  </si>
  <si>
    <t>SUZANO S.A.</t>
  </si>
  <si>
    <t>Embalagens</t>
  </si>
  <si>
    <t>METAL IGUACU</t>
  </si>
  <si>
    <t>Materiais Diversos</t>
  </si>
  <si>
    <t xml:space="preserve">SANSUY      </t>
  </si>
  <si>
    <t>Construção e Engenharia</t>
  </si>
  <si>
    <t>Produtos para Construção</t>
  </si>
  <si>
    <t xml:space="preserve">ETERNIT     </t>
  </si>
  <si>
    <t xml:space="preserve">HAGA S/A    </t>
  </si>
  <si>
    <t xml:space="preserve">PORTOBELLO  </t>
  </si>
  <si>
    <t>Construção Pesada</t>
  </si>
  <si>
    <t xml:space="preserve">AZEVEDO     </t>
  </si>
  <si>
    <t>Engenharia Consultiva</t>
  </si>
  <si>
    <t>SONDOTECNICA</t>
  </si>
  <si>
    <t xml:space="preserve">TECNOSOLO   </t>
  </si>
  <si>
    <t>Serviços Diversos</t>
  </si>
  <si>
    <t xml:space="preserve">MILLS       </t>
  </si>
  <si>
    <t>Material de Transporte</t>
  </si>
  <si>
    <t>Material Aeronáutico e de Defesa</t>
  </si>
  <si>
    <t xml:space="preserve">EMBRAER     </t>
  </si>
  <si>
    <t>Material Rodoviário</t>
  </si>
  <si>
    <t xml:space="preserve">FRAS-LE     </t>
  </si>
  <si>
    <t xml:space="preserve">MARCOPOLO   </t>
  </si>
  <si>
    <t xml:space="preserve">N2             </t>
  </si>
  <si>
    <t xml:space="preserve">RANDON PART </t>
  </si>
  <si>
    <t xml:space="preserve">RECRUSUL    </t>
  </si>
  <si>
    <t xml:space="preserve">RIOSULENSE  </t>
  </si>
  <si>
    <t xml:space="preserve">TUPY        </t>
  </si>
  <si>
    <t xml:space="preserve">WETZEL S/A  </t>
  </si>
  <si>
    <t>Máquinas e Equipamentos</t>
  </si>
  <si>
    <t>Motores, Compressores e Outros</t>
  </si>
  <si>
    <t xml:space="preserve">SCHULZ      </t>
  </si>
  <si>
    <t xml:space="preserve">WEG         </t>
  </si>
  <si>
    <t>Máq. e Equip. Industriais</t>
  </si>
  <si>
    <t xml:space="preserve">ACO ALTONA  </t>
  </si>
  <si>
    <t xml:space="preserve">BARDELLA    </t>
  </si>
  <si>
    <t xml:space="preserve">INDS ROMI   </t>
  </si>
  <si>
    <t xml:space="preserve">INEPAR      </t>
  </si>
  <si>
    <t>KEPLER WEBER</t>
  </si>
  <si>
    <t xml:space="preserve">METALFRIO   </t>
  </si>
  <si>
    <t xml:space="preserve">NORDON MET  </t>
  </si>
  <si>
    <t>PRATICA</t>
  </si>
  <si>
    <t>M2</t>
  </si>
  <si>
    <t>Máq. e Equip. Construção e Agrícolas</t>
  </si>
  <si>
    <t xml:space="preserve">METISA      </t>
  </si>
  <si>
    <t>STARA</t>
  </si>
  <si>
    <t>MA</t>
  </si>
  <si>
    <t>Armas e Munições</t>
  </si>
  <si>
    <t>TAURUS ARMAS</t>
  </si>
  <si>
    <t>Transporte</t>
  </si>
  <si>
    <t>Transporte Aéreo</t>
  </si>
  <si>
    <t xml:space="preserve">GOL         </t>
  </si>
  <si>
    <t>Transporte Ferroviário</t>
  </si>
  <si>
    <t xml:space="preserve">ALL NORTE   </t>
  </si>
  <si>
    <t>ALL PAULISTA</t>
  </si>
  <si>
    <t>COSAN LOG</t>
  </si>
  <si>
    <t>FER C ATLANT</t>
  </si>
  <si>
    <t xml:space="preserve">MRS LOGIST  </t>
  </si>
  <si>
    <t>RUMO S.A.</t>
  </si>
  <si>
    <t>Transporte Hidroviário</t>
  </si>
  <si>
    <t xml:space="preserve">LOG-IN      </t>
  </si>
  <si>
    <t xml:space="preserve">TREVISA     </t>
  </si>
  <si>
    <t>Transporte Rodoviário</t>
  </si>
  <si>
    <t xml:space="preserve">JSL         </t>
  </si>
  <si>
    <t xml:space="preserve">TEGMA       </t>
  </si>
  <si>
    <t>Exploração de Rodovias</t>
  </si>
  <si>
    <t xml:space="preserve">AUTOBAN     </t>
  </si>
  <si>
    <t xml:space="preserve">CCR SA      </t>
  </si>
  <si>
    <t xml:space="preserve">CONC RAPOSO </t>
  </si>
  <si>
    <t>CONC RIO TER</t>
  </si>
  <si>
    <t xml:space="preserve">ECON        </t>
  </si>
  <si>
    <t xml:space="preserve">ECONORTE    </t>
  </si>
  <si>
    <t xml:space="preserve">ECOPISTAS   </t>
  </si>
  <si>
    <t xml:space="preserve">ECORODOVIAS </t>
  </si>
  <si>
    <t xml:space="preserve">ECOVIAS     </t>
  </si>
  <si>
    <t xml:space="preserve">ROD COLINAS </t>
  </si>
  <si>
    <t xml:space="preserve">ROD TIETE   </t>
  </si>
  <si>
    <t>RT BANDEIRAS</t>
  </si>
  <si>
    <t>TRIANGULOSOL</t>
  </si>
  <si>
    <t>TRIUNFO PART</t>
  </si>
  <si>
    <t xml:space="preserve">VIAOESTE    </t>
  </si>
  <si>
    <t>Serviços de Apoio e Armazenagem</t>
  </si>
  <si>
    <t>GRUAIRPORT</t>
  </si>
  <si>
    <t>PORTO VM</t>
  </si>
  <si>
    <t xml:space="preserve">INVEPAR     </t>
  </si>
  <si>
    <t>SALUS INFRA</t>
  </si>
  <si>
    <t xml:space="preserve">SANTOS BRP  </t>
  </si>
  <si>
    <t xml:space="preserve">WILSON SONS </t>
  </si>
  <si>
    <t>DR3</t>
  </si>
  <si>
    <t>ATMASA</t>
  </si>
  <si>
    <t>BBMLOGISTICA</t>
  </si>
  <si>
    <t>CSU CARDSYST</t>
  </si>
  <si>
    <t>DTCOM-DIRECT</t>
  </si>
  <si>
    <t>FLEX S/A</t>
  </si>
  <si>
    <t>PRINER</t>
  </si>
  <si>
    <t xml:space="preserve">VALID       </t>
  </si>
  <si>
    <t>Comércio</t>
  </si>
  <si>
    <t xml:space="preserve">BATTISTELLA </t>
  </si>
  <si>
    <t>MINASMAQUINA</t>
  </si>
  <si>
    <t xml:space="preserve">WLM IND COM </t>
  </si>
  <si>
    <t>Agropecuária</t>
  </si>
  <si>
    <t>Agricultura</t>
  </si>
  <si>
    <t xml:space="preserve">ALIPERTI    </t>
  </si>
  <si>
    <t xml:space="preserve">BRASILAGRO  </t>
  </si>
  <si>
    <t>POMIFRUTAS</t>
  </si>
  <si>
    <t>SLC AGRICOLA</t>
  </si>
  <si>
    <t>TERRA SANTA</t>
  </si>
  <si>
    <t>Alimentos Processados</t>
  </si>
  <si>
    <t>Açucar e Alcool</t>
  </si>
  <si>
    <t>BIOSEV</t>
  </si>
  <si>
    <t>RAIZEN ENERG</t>
  </si>
  <si>
    <t>SAO MARTINHO</t>
  </si>
  <si>
    <t>Carnes e Derivados</t>
  </si>
  <si>
    <t xml:space="preserve">BRF SA   </t>
  </si>
  <si>
    <t xml:space="preserve">EXCELSIOR   </t>
  </si>
  <si>
    <t xml:space="preserve">JBS         </t>
  </si>
  <si>
    <t xml:space="preserve">MARFRIG     </t>
  </si>
  <si>
    <t xml:space="preserve">MINERVA     </t>
  </si>
  <si>
    <t xml:space="preserve">MINUPAR     </t>
  </si>
  <si>
    <t>Alimentos Diversos</t>
  </si>
  <si>
    <t>CAMIL</t>
  </si>
  <si>
    <t xml:space="preserve">J.MACEDO    </t>
  </si>
  <si>
    <t xml:space="preserve">JOSAPAR     </t>
  </si>
  <si>
    <t>M.DIASBRANCO</t>
  </si>
  <si>
    <t xml:space="preserve">ODERICH     </t>
  </si>
  <si>
    <t>Bebidas</t>
  </si>
  <si>
    <t>Cervejas e Refrigerantes</t>
  </si>
  <si>
    <t>AMBEV S/A</t>
  </si>
  <si>
    <t>Produtos de Uso Pessoal e de Limpeza</t>
  </si>
  <si>
    <t>Produtos de Uso Pessoal</t>
  </si>
  <si>
    <t xml:space="preserve">GRUPO NATURA      </t>
  </si>
  <si>
    <t>Produtos de Limpeza</t>
  </si>
  <si>
    <t xml:space="preserve">BOMBRIL     </t>
  </si>
  <si>
    <t>Comércio e Distribuição</t>
  </si>
  <si>
    <t>Alimentos</t>
  </si>
  <si>
    <t>CARREFOUR BR</t>
  </si>
  <si>
    <t>P.ACUCAR-CBD</t>
  </si>
  <si>
    <t>Construção Civil</t>
  </si>
  <si>
    <t>Incorporações</t>
  </si>
  <si>
    <t>CONST A LIND</t>
  </si>
  <si>
    <t xml:space="preserve">CR2         </t>
  </si>
  <si>
    <t>CYRELA REALT</t>
  </si>
  <si>
    <t xml:space="preserve">DIRECIONAL  </t>
  </si>
  <si>
    <t xml:space="preserve">EVEN        </t>
  </si>
  <si>
    <t xml:space="preserve">EZTEC       </t>
  </si>
  <si>
    <t xml:space="preserve">GAFISA      </t>
  </si>
  <si>
    <t xml:space="preserve">HELBOR      </t>
  </si>
  <si>
    <t xml:space="preserve">INTER SA </t>
  </si>
  <si>
    <t xml:space="preserve">JHSF PART   </t>
  </si>
  <si>
    <t xml:space="preserve">JOAO FORTES </t>
  </si>
  <si>
    <t>MITRE REALTY</t>
  </si>
  <si>
    <t>MOURA DUBEUX</t>
  </si>
  <si>
    <t xml:space="preserve">MRV         </t>
  </si>
  <si>
    <t xml:space="preserve">PDG REALT   </t>
  </si>
  <si>
    <t>RNI</t>
  </si>
  <si>
    <t xml:space="preserve">ROSSI RESID </t>
  </si>
  <si>
    <t xml:space="preserve">TECNISA     </t>
  </si>
  <si>
    <t>TENDA</t>
  </si>
  <si>
    <t xml:space="preserve">TRISUL      </t>
  </si>
  <si>
    <t xml:space="preserve">VIVER       </t>
  </si>
  <si>
    <t>Tecidos, Vestuário e Calçados</t>
  </si>
  <si>
    <t>Fios e Tecidos</t>
  </si>
  <si>
    <t xml:space="preserve">CEDRO       </t>
  </si>
  <si>
    <t xml:space="preserve">COTEMINAS   </t>
  </si>
  <si>
    <t xml:space="preserve">DOHLER      </t>
  </si>
  <si>
    <t xml:space="preserve">ENCORPAR    </t>
  </si>
  <si>
    <t>IND CATAGUAS</t>
  </si>
  <si>
    <t xml:space="preserve">KARSTEN     </t>
  </si>
  <si>
    <t xml:space="preserve">PETTENATI   </t>
  </si>
  <si>
    <t xml:space="preserve">SANTANENSE  </t>
  </si>
  <si>
    <t xml:space="preserve">SPRINGS     </t>
  </si>
  <si>
    <t xml:space="preserve">TEKA        </t>
  </si>
  <si>
    <t xml:space="preserve">TEX RENAUX  </t>
  </si>
  <si>
    <t>Vestuário</t>
  </si>
  <si>
    <t xml:space="preserve">CIA HERING  </t>
  </si>
  <si>
    <t>Calçados</t>
  </si>
  <si>
    <t xml:space="preserve">ALPARGATAS  </t>
  </si>
  <si>
    <t xml:space="preserve">CAMBUCI     </t>
  </si>
  <si>
    <t xml:space="preserve">GRENDENE    </t>
  </si>
  <si>
    <t xml:space="preserve">VULCABRAS   </t>
  </si>
  <si>
    <t>Acessórios</t>
  </si>
  <si>
    <t xml:space="preserve">MUNDIAL     </t>
  </si>
  <si>
    <t xml:space="preserve">TECHNOS     </t>
  </si>
  <si>
    <t>VIVARA S.A.</t>
  </si>
  <si>
    <t>Utilidades Domésticas</t>
  </si>
  <si>
    <t>Eletrodomésticos</t>
  </si>
  <si>
    <t xml:space="preserve">WHIRLPOOL   </t>
  </si>
  <si>
    <t>Móveis</t>
  </si>
  <si>
    <t>UNICASA</t>
  </si>
  <si>
    <t>Utensílios Domésticos</t>
  </si>
  <si>
    <t xml:space="preserve">HERCULES    </t>
  </si>
  <si>
    <t>Automóveis e Motocicletas</t>
  </si>
  <si>
    <t>IOCHP-MAXION</t>
  </si>
  <si>
    <t xml:space="preserve">METAL LEVE  </t>
  </si>
  <si>
    <t>PLASCAR PART</t>
  </si>
  <si>
    <t>Hoteis e Restaurantes</t>
  </si>
  <si>
    <t>Hotelaria</t>
  </si>
  <si>
    <t>HOTEIS OTHON</t>
  </si>
  <si>
    <t>Restaurante e Similares</t>
  </si>
  <si>
    <t>BK BRASIL</t>
  </si>
  <si>
    <t>IMC S/A</t>
  </si>
  <si>
    <t>Viagens e Lazer</t>
  </si>
  <si>
    <t>Bicicletas</t>
  </si>
  <si>
    <t xml:space="preserve">BIC MONARK  </t>
  </si>
  <si>
    <t>Brinquedos e Jogos</t>
  </si>
  <si>
    <t xml:space="preserve">ESTRELA     </t>
  </si>
  <si>
    <t>Produção de Eventos e Shows</t>
  </si>
  <si>
    <t xml:space="preserve">SPTURIS     </t>
  </si>
  <si>
    <t>TIME FOR FUN</t>
  </si>
  <si>
    <t>Viagens e Turismo</t>
  </si>
  <si>
    <t>CVC BRASIL</t>
  </si>
  <si>
    <t>Atividades Esportivas</t>
  </si>
  <si>
    <t>SMART FIT</t>
  </si>
  <si>
    <t>Diversos</t>
  </si>
  <si>
    <t>Serviços Educacionais</t>
  </si>
  <si>
    <t>ANIMA</t>
  </si>
  <si>
    <t xml:space="preserve">BAHEMA      </t>
  </si>
  <si>
    <t>COGNA ON</t>
  </si>
  <si>
    <t>SER EDUCA</t>
  </si>
  <si>
    <t>YDUQS PART</t>
  </si>
  <si>
    <t>Aluguel de carros</t>
  </si>
  <si>
    <t xml:space="preserve">LOCALIZA    </t>
  </si>
  <si>
    <t>LOCAMERICA</t>
  </si>
  <si>
    <t>MAESTROLOC</t>
  </si>
  <si>
    <t>MOVIDA</t>
  </si>
  <si>
    <t xml:space="preserve">UNIDAS      </t>
  </si>
  <si>
    <t>Programas de Fidelização</t>
  </si>
  <si>
    <t>SMILES</t>
  </si>
  <si>
    <t xml:space="preserve">AREZZO CO   </t>
  </si>
  <si>
    <t>CEA MODAS</t>
  </si>
  <si>
    <t xml:space="preserve">GRAZZIOTIN  </t>
  </si>
  <si>
    <t xml:space="preserve">GUARARAPES  </t>
  </si>
  <si>
    <t>LE LIS BLANC</t>
  </si>
  <si>
    <t>LOJAS MARISA</t>
  </si>
  <si>
    <t>LOJAS RENNER</t>
  </si>
  <si>
    <t xml:space="preserve">MAGAZ LUIZA </t>
  </si>
  <si>
    <t>VIAVAREJO</t>
  </si>
  <si>
    <t>Produtos Diversos</t>
  </si>
  <si>
    <t>B2W DIGITAL</t>
  </si>
  <si>
    <t>CENTAURO</t>
  </si>
  <si>
    <t>LOJAS AMERIC</t>
  </si>
  <si>
    <t>SARAIVA LIVR</t>
  </si>
  <si>
    <t>Medicamentos e Outros Produtos</t>
  </si>
  <si>
    <t xml:space="preserve">BIOMM       </t>
  </si>
  <si>
    <t>BIOTOSCANA</t>
  </si>
  <si>
    <t>NORTCQUIMICA</t>
  </si>
  <si>
    <t>OUROFINO S/A</t>
  </si>
  <si>
    <t>Serviços Médico - Hospitalares,</t>
  </si>
  <si>
    <t>Análises e Diagnósticos</t>
  </si>
  <si>
    <t>ADVANCED-DH</t>
  </si>
  <si>
    <t>ALLIAR</t>
  </si>
  <si>
    <t xml:space="preserve">DASA        </t>
  </si>
  <si>
    <t xml:space="preserve">FLEURY      </t>
  </si>
  <si>
    <t>HAPVIDA</t>
  </si>
  <si>
    <t>IHPARDINI</t>
  </si>
  <si>
    <t>INTERMEDICA</t>
  </si>
  <si>
    <t xml:space="preserve">ODONTOPREV  </t>
  </si>
  <si>
    <t xml:space="preserve">QUALICORP   </t>
  </si>
  <si>
    <t>Equipamentos</t>
  </si>
  <si>
    <t xml:space="preserve">BAUMER      </t>
  </si>
  <si>
    <t>LIFEMED</t>
  </si>
  <si>
    <t xml:space="preserve">DIMED       </t>
  </si>
  <si>
    <t>HYPERA</t>
  </si>
  <si>
    <t xml:space="preserve">PROFARMA    </t>
  </si>
  <si>
    <t xml:space="preserve">RAIADROGASIL    </t>
  </si>
  <si>
    <t>Computadores e Equipamentos</t>
  </si>
  <si>
    <t>POSITIVO TEC</t>
  </si>
  <si>
    <t>Programas e Serviços</t>
  </si>
  <si>
    <t>BRQ</t>
  </si>
  <si>
    <t>LOCAWEB</t>
  </si>
  <si>
    <t>QUALITY SOFT</t>
  </si>
  <si>
    <t>SINQIA</t>
  </si>
  <si>
    <t xml:space="preserve">TOTVS       </t>
  </si>
  <si>
    <t>Telecomunicações</t>
  </si>
  <si>
    <t>ALGAR TELEC</t>
  </si>
  <si>
    <t>OI</t>
  </si>
  <si>
    <t>N1</t>
  </si>
  <si>
    <t xml:space="preserve">TELEBRAS    </t>
  </si>
  <si>
    <t>TELEF BRASIL</t>
  </si>
  <si>
    <t>TIM PART S/A</t>
  </si>
  <si>
    <t>Mídia</t>
  </si>
  <si>
    <t>Produção e Difusão de Filmes e Programas</t>
  </si>
  <si>
    <t>CINESYSTEM</t>
  </si>
  <si>
    <t>Energia Elétrica</t>
  </si>
  <si>
    <t xml:space="preserve">AES SUL     </t>
  </si>
  <si>
    <t>AES TIETE E</t>
  </si>
  <si>
    <t xml:space="preserve">AFLUENTE T  </t>
  </si>
  <si>
    <t>ALUPAR</t>
  </si>
  <si>
    <t xml:space="preserve">AMPLA ENERG </t>
  </si>
  <si>
    <t>CACHOEIRA</t>
  </si>
  <si>
    <t xml:space="preserve">CEB         </t>
  </si>
  <si>
    <t xml:space="preserve">CEEE-D      </t>
  </si>
  <si>
    <t xml:space="preserve">CEEE-GT     </t>
  </si>
  <si>
    <t xml:space="preserve">CELESC      </t>
  </si>
  <si>
    <t xml:space="preserve">CELGPAR     </t>
  </si>
  <si>
    <t xml:space="preserve">CELPE       </t>
  </si>
  <si>
    <t xml:space="preserve">CEMIG       </t>
  </si>
  <si>
    <t xml:space="preserve">CEMIG DIST  </t>
  </si>
  <si>
    <t xml:space="preserve">CEMIG GT    </t>
  </si>
  <si>
    <t xml:space="preserve">CESP        </t>
  </si>
  <si>
    <t xml:space="preserve">COELBA      </t>
  </si>
  <si>
    <t xml:space="preserve">COELCE      </t>
  </si>
  <si>
    <t xml:space="preserve">COPEL       </t>
  </si>
  <si>
    <t xml:space="preserve">COSERN      </t>
  </si>
  <si>
    <t>CPFL ENERGIA</t>
  </si>
  <si>
    <t>CPFL GERACAO</t>
  </si>
  <si>
    <t>CPFL PIRATIN</t>
  </si>
  <si>
    <t>CPFL RENOVAV</t>
  </si>
  <si>
    <t xml:space="preserve">EBE         </t>
  </si>
  <si>
    <t xml:space="preserve">ELEKTRO     </t>
  </si>
  <si>
    <t xml:space="preserve">ELETROBRAS  </t>
  </si>
  <si>
    <t xml:space="preserve">ELETROPAR   </t>
  </si>
  <si>
    <t xml:space="preserve">EMAE        </t>
  </si>
  <si>
    <t xml:space="preserve">ENERGIAS BR </t>
  </si>
  <si>
    <t xml:space="preserve">ENERGISA    </t>
  </si>
  <si>
    <t>ENERGISA MT</t>
  </si>
  <si>
    <t xml:space="preserve">ENERSUL     </t>
  </si>
  <si>
    <t>ENEVA</t>
  </si>
  <si>
    <t>ENGIE BRASIL</t>
  </si>
  <si>
    <t>EQTL PARA</t>
  </si>
  <si>
    <t>EQTLMARANHAO</t>
  </si>
  <si>
    <t xml:space="preserve">EQUATORIAL  </t>
  </si>
  <si>
    <t xml:space="preserve">ESCELSA     </t>
  </si>
  <si>
    <t>FGENERGIA</t>
  </si>
  <si>
    <t xml:space="preserve">GER PARANAP </t>
  </si>
  <si>
    <t xml:space="preserve">ITAPEBI     </t>
  </si>
  <si>
    <t xml:space="preserve">LIGHT       </t>
  </si>
  <si>
    <t xml:space="preserve">LIGHT S/A   </t>
  </si>
  <si>
    <t xml:space="preserve">NEOENERGIA  </t>
  </si>
  <si>
    <t>OMEGA GER</t>
  </si>
  <si>
    <t xml:space="preserve">PAUL F LUZ  </t>
  </si>
  <si>
    <t xml:space="preserve">PROMAN      </t>
  </si>
  <si>
    <t>REDE ENERGIA</t>
  </si>
  <si>
    <t xml:space="preserve">RENOVA      </t>
  </si>
  <si>
    <t>STATKRAFT</t>
  </si>
  <si>
    <t>STO ANTONIO</t>
  </si>
  <si>
    <t xml:space="preserve">TAESA       </t>
  </si>
  <si>
    <t xml:space="preserve">TERMOPE     </t>
  </si>
  <si>
    <t>TERM. PE III</t>
  </si>
  <si>
    <t>TRAN PAULIST</t>
  </si>
  <si>
    <t xml:space="preserve">UPTICK      </t>
  </si>
  <si>
    <t>Água e Saneamento</t>
  </si>
  <si>
    <t xml:space="preserve">CASAN       </t>
  </si>
  <si>
    <t xml:space="preserve">COPASA      </t>
  </si>
  <si>
    <t xml:space="preserve">IGUA SA  </t>
  </si>
  <si>
    <t xml:space="preserve">SABESP      </t>
  </si>
  <si>
    <t xml:space="preserve">SANEPAR     </t>
  </si>
  <si>
    <t xml:space="preserve">SANESALTO   </t>
  </si>
  <si>
    <t>Gás</t>
  </si>
  <si>
    <t xml:space="preserve">CEG         </t>
  </si>
  <si>
    <t xml:space="preserve">COMGAS      </t>
  </si>
  <si>
    <t>Intermediários Financeiros</t>
  </si>
  <si>
    <t>Bancos</t>
  </si>
  <si>
    <t xml:space="preserve">ABC BRASIL  </t>
  </si>
  <si>
    <t>ALFA HOLDING</t>
  </si>
  <si>
    <t xml:space="preserve">ALFA INVEST </t>
  </si>
  <si>
    <t xml:space="preserve">AMAZONIA    </t>
  </si>
  <si>
    <t>BANCO BMG</t>
  </si>
  <si>
    <t>BANCO INTER</t>
  </si>
  <si>
    <t>BANCO PAN</t>
  </si>
  <si>
    <t xml:space="preserve">BANESE      </t>
  </si>
  <si>
    <t xml:space="preserve">BANESTES    </t>
  </si>
  <si>
    <t xml:space="preserve">BANPARA     </t>
  </si>
  <si>
    <t xml:space="preserve">BANRISUL    </t>
  </si>
  <si>
    <t xml:space="preserve">BRADESCO    </t>
  </si>
  <si>
    <t xml:space="preserve">BRASIL      </t>
  </si>
  <si>
    <t xml:space="preserve">BRB BANCO   </t>
  </si>
  <si>
    <t>BTGP BANCO</t>
  </si>
  <si>
    <t xml:space="preserve">INDUSVAL    </t>
  </si>
  <si>
    <t xml:space="preserve">ITAUSA      </t>
  </si>
  <si>
    <t>ITAUUNIBANCO</t>
  </si>
  <si>
    <t xml:space="preserve">MERC BRASIL </t>
  </si>
  <si>
    <t xml:space="preserve">MERC INVEST </t>
  </si>
  <si>
    <t xml:space="preserve">NORD BRASIL </t>
  </si>
  <si>
    <t xml:space="preserve">PARANA      </t>
  </si>
  <si>
    <t xml:space="preserve">PINE        </t>
  </si>
  <si>
    <t>SANTANDER BR</t>
  </si>
  <si>
    <t>Soc. Crédito e Financiamento</t>
  </si>
  <si>
    <t xml:space="preserve">ALFA FINANC </t>
  </si>
  <si>
    <t xml:space="preserve">FINANSINOS  </t>
  </si>
  <si>
    <t xml:space="preserve">MERC FINANC </t>
  </si>
  <si>
    <t>Soc. Arrendamento Mercantil</t>
  </si>
  <si>
    <t>BRADESCO LSG</t>
  </si>
  <si>
    <t xml:space="preserve">BV LEASING  </t>
  </si>
  <si>
    <t xml:space="preserve">DIBENS LSG  </t>
  </si>
  <si>
    <t>Securitizadoras de Recebíveis</t>
  </si>
  <si>
    <t>BRAZIL REALT</t>
  </si>
  <si>
    <t>BRAZILIAN SC</t>
  </si>
  <si>
    <t xml:space="preserve">BRC SECURIT </t>
  </si>
  <si>
    <t>BRPR 56 SEC</t>
  </si>
  <si>
    <t>CIBRASEC</t>
  </si>
  <si>
    <t>ECO SEC AGRO</t>
  </si>
  <si>
    <t xml:space="preserve">GAIA AGRO   </t>
  </si>
  <si>
    <t>GAIA SECURIT</t>
  </si>
  <si>
    <t>OCTANTE SEC</t>
  </si>
  <si>
    <t xml:space="preserve">PDG SECURIT </t>
  </si>
  <si>
    <t>POLO CAP SEC</t>
  </si>
  <si>
    <t>RBCAPITALRES</t>
  </si>
  <si>
    <t>TRUESEC</t>
  </si>
  <si>
    <t>VERTCIASEC</t>
  </si>
  <si>
    <t xml:space="preserve">WTORRE PIC  </t>
  </si>
  <si>
    <t>Serviços Financeiros Diversos</t>
  </si>
  <si>
    <t>Gestão de Recursos e Investimentos</t>
  </si>
  <si>
    <t xml:space="preserve">BNDESPAR    </t>
  </si>
  <si>
    <t>BRAZILIAN FR</t>
  </si>
  <si>
    <t xml:space="preserve">GP INVEST   </t>
  </si>
  <si>
    <t xml:space="preserve">IDEIASNET   </t>
  </si>
  <si>
    <t xml:space="preserve">B3 </t>
  </si>
  <si>
    <t xml:space="preserve">CIELO       </t>
  </si>
  <si>
    <t>Previdência e Seguros</t>
  </si>
  <si>
    <t>Seguradoras</t>
  </si>
  <si>
    <t>ALFA CONSORC</t>
  </si>
  <si>
    <t>BBSEGURIDADE</t>
  </si>
  <si>
    <t>IRBBRASIL RE</t>
  </si>
  <si>
    <t>PORTO SEGURO</t>
  </si>
  <si>
    <t>SEG AL BAHIA</t>
  </si>
  <si>
    <t xml:space="preserve">SUL AMERICA </t>
  </si>
  <si>
    <t>Corretoras de Seguros</t>
  </si>
  <si>
    <t>ALPER S.A.</t>
  </si>
  <si>
    <t>WIZ S.A.</t>
  </si>
  <si>
    <t>Exploração de Imóveis</t>
  </si>
  <si>
    <t>ALIANSCSONAE</t>
  </si>
  <si>
    <t>BR MALLS PAR</t>
  </si>
  <si>
    <t xml:space="preserve">BR PROPERT  </t>
  </si>
  <si>
    <t xml:space="preserve">COR RIBEIRO </t>
  </si>
  <si>
    <t>CYRE COM-CCP</t>
  </si>
  <si>
    <t>GENERALSHOPP</t>
  </si>
  <si>
    <t xml:space="preserve">HABITASUL   </t>
  </si>
  <si>
    <t xml:space="preserve">IGB S/A     </t>
  </si>
  <si>
    <t xml:space="preserve">IGUATEMI    </t>
  </si>
  <si>
    <t xml:space="preserve">JEREISSATI  </t>
  </si>
  <si>
    <t>LOG COM PROP</t>
  </si>
  <si>
    <t>MENEZES CORT</t>
  </si>
  <si>
    <t xml:space="preserve">MULTIPLAN   </t>
  </si>
  <si>
    <t xml:space="preserve">SAO CARLOS  </t>
  </si>
  <si>
    <t>Intermediação Imobiliária</t>
  </si>
  <si>
    <t xml:space="preserve">BR BROKERS  </t>
  </si>
  <si>
    <t>LOPES BRASIL</t>
  </si>
  <si>
    <t>Holdings Diversificadas</t>
  </si>
  <si>
    <t xml:space="preserve">MONT ARANHA </t>
  </si>
  <si>
    <t>PAR AL BAHIA</t>
  </si>
  <si>
    <t xml:space="preserve">SPRINGER    </t>
  </si>
  <si>
    <t>Outros Títulos</t>
  </si>
  <si>
    <t>CEPAC - CTBA</t>
  </si>
  <si>
    <t>CEPAC - MCRJ</t>
  </si>
  <si>
    <t>CEPAC - PMSP</t>
  </si>
  <si>
    <t>524 PARTICIP</t>
  </si>
  <si>
    <t xml:space="preserve">ALEF S/A    </t>
  </si>
  <si>
    <t>ATOMPAR</t>
  </si>
  <si>
    <t xml:space="preserve">BETAPART    </t>
  </si>
  <si>
    <t>CABINDA PART</t>
  </si>
  <si>
    <t>CACONDE PART</t>
  </si>
  <si>
    <t xml:space="preserve">CAPITALPART </t>
  </si>
  <si>
    <t xml:space="preserve">CEMEPE      </t>
  </si>
  <si>
    <t xml:space="preserve">CIMS        </t>
  </si>
  <si>
    <t xml:space="preserve">GAMA PART   </t>
  </si>
  <si>
    <t>INVEST BEMGE</t>
  </si>
  <si>
    <t xml:space="preserve">J B DUARTE  </t>
  </si>
  <si>
    <t xml:space="preserve">LONGDIS     </t>
  </si>
  <si>
    <t>MGI PARTICIP</t>
  </si>
  <si>
    <t>OPPORT ENERG</t>
  </si>
  <si>
    <t xml:space="preserve">POLPAR      </t>
  </si>
  <si>
    <t xml:space="preserve">PROMPT PART </t>
  </si>
  <si>
    <t xml:space="preserve">SELECTPART  </t>
  </si>
  <si>
    <t xml:space="preserve">SUDESTE S/A </t>
  </si>
  <si>
    <t>SUL 116 PART</t>
  </si>
  <si>
    <t>(DR1) BDR Nível 1</t>
  </si>
  <si>
    <t>(DR2) BDR Nível 2</t>
  </si>
  <si>
    <t>(DR3) BDR Nível 3</t>
  </si>
  <si>
    <t>(N1) Nível 1 de Governança Corporativa</t>
  </si>
  <si>
    <t>(N2) Nível 2 de Governança Corporativa</t>
  </si>
  <si>
    <t>(NM) Novo Mercado</t>
  </si>
  <si>
    <t>(MA) Bovespa Mais</t>
  </si>
  <si>
    <t>(M2) Bovespa Mais - Nível 2</t>
  </si>
  <si>
    <t>(MB) Balcão Organizado Tradicional</t>
  </si>
  <si>
    <t>ATENÇÃO</t>
  </si>
  <si>
    <t>Este trabalho não é uma recomendação de investimento.</t>
  </si>
  <si>
    <t xml:space="preserve">As informações recebidas das empresas admitidas à negociação na B3 estão disponíveis para consulta em </t>
  </si>
  <si>
    <t>nosso site www.b3.com.br.</t>
  </si>
  <si>
    <t xml:space="preserve">Para mais esclarecimentos, sugerimos procurar sua corretora.  Ela pode ajudá-lo a avaliar os riscos e benefícios </t>
  </si>
  <si>
    <t>potenciais das negociações com valores mobiliários.</t>
  </si>
  <si>
    <t>B3 S.A. - Brasil, Bolsa, Balcão</t>
  </si>
  <si>
    <t>setor</t>
  </si>
  <si>
    <t>CLASSIFICAÇÃO SETORIAL DAS EMPRESAS NEGOCIADAS NA B3 em ABRIL/2020</t>
  </si>
  <si>
    <t>CLASSIFICAÇÃO SETORIAL DAS EMPRESAS NEGOCIADAS NA B3 2020</t>
  </si>
  <si>
    <t>INDUSTRY</t>
  </si>
  <si>
    <t>Health Care</t>
  </si>
  <si>
    <t>Financials</t>
  </si>
  <si>
    <t>Others</t>
  </si>
  <si>
    <t>Telecommunication Services</t>
  </si>
  <si>
    <t>Consumer Staples</t>
  </si>
  <si>
    <t>Consumer Discretionary</t>
  </si>
  <si>
    <t>Insdustrials</t>
  </si>
  <si>
    <t>Information Technology</t>
  </si>
  <si>
    <t>Materials</t>
  </si>
  <si>
    <t>Utilities</t>
  </si>
  <si>
    <t>Energy</t>
  </si>
  <si>
    <t>Industrials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</si>
</sst>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9"/>
      <color indexed="9"/>
      <name val="Arial"/>
      <family val="2"/>
    </font>
    <font>
      <b/>
      <sz val="7"/>
      <color indexed="9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b/>
      <sz val="10"/>
      <color theme="1"/>
      <name val="Calibri"/>
      <family val="2"/>
      <scheme val="minor"/>
    </font>
    <font>
      <sz val="10"/>
      <color theme="4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4">
    <xf numFmtId="0" fontId="0" fillId="0" borderId="0" xfId="0"/>
    <xf numFmtId="0" fontId="18" fillId="0" borderId="0" xfId="0" applyFont="1"/>
    <xf numFmtId="0" fontId="19" fillId="0" borderId="0" xfId="0" applyFont="1"/>
    <xf numFmtId="0" fontId="21" fillId="0" borderId="0" xfId="0" applyFont="1"/>
    <xf numFmtId="0" fontId="21" fillId="34" borderId="0" xfId="0" applyFont="1" applyFill="1"/>
    <xf numFmtId="0" fontId="21" fillId="34" borderId="0" xfId="0" applyFont="1" applyFill="1" applyAlignment="1">
      <alignment horizontal="center"/>
    </xf>
    <xf numFmtId="0" fontId="24" fillId="0" borderId="0" xfId="0" applyFont="1"/>
    <xf numFmtId="0" fontId="23" fillId="35" borderId="19" xfId="0" applyFont="1" applyFill="1" applyBorder="1" applyAlignment="1">
      <alignment horizontal="center" vertical="center"/>
    </xf>
    <xf numFmtId="0" fontId="23" fillId="35" borderId="14" xfId="0" applyFont="1" applyFill="1" applyBorder="1" applyAlignment="1">
      <alignment horizontal="center" vertical="center"/>
    </xf>
    <xf numFmtId="0" fontId="25" fillId="36" borderId="15" xfId="0" applyFont="1" applyFill="1" applyBorder="1"/>
    <xf numFmtId="0" fontId="26" fillId="36" borderId="15" xfId="0" applyFont="1" applyFill="1" applyBorder="1"/>
    <xf numFmtId="0" fontId="25" fillId="36" borderId="15" xfId="0" applyFont="1" applyFill="1" applyBorder="1" applyAlignment="1">
      <alignment horizontal="center"/>
    </xf>
    <xf numFmtId="0" fontId="21" fillId="34" borderId="20" xfId="0" applyFont="1" applyFill="1" applyBorder="1"/>
    <xf numFmtId="0" fontId="27" fillId="34" borderId="20" xfId="0" applyFont="1" applyFill="1" applyBorder="1"/>
    <xf numFmtId="0" fontId="27" fillId="34" borderId="20" xfId="0" applyFont="1" applyFill="1" applyBorder="1" applyAlignment="1">
      <alignment horizontal="center"/>
    </xf>
    <xf numFmtId="0" fontId="28" fillId="0" borderId="0" xfId="0" applyFont="1"/>
    <xf numFmtId="0" fontId="21" fillId="34" borderId="20" xfId="0" applyFont="1" applyFill="1" applyBorder="1" applyAlignment="1">
      <alignment horizontal="center"/>
    </xf>
    <xf numFmtId="0" fontId="21" fillId="34" borderId="20" xfId="0" applyFont="1" applyFill="1" applyBorder="1" applyAlignment="1">
      <alignment horizontal="left"/>
    </xf>
    <xf numFmtId="0" fontId="25" fillId="36" borderId="20" xfId="0" applyFont="1" applyFill="1" applyBorder="1"/>
    <xf numFmtId="0" fontId="25" fillId="36" borderId="20" xfId="0" applyFont="1" applyFill="1" applyBorder="1" applyAlignment="1">
      <alignment horizontal="center"/>
    </xf>
    <xf numFmtId="0" fontId="21" fillId="34" borderId="18" xfId="0" applyFont="1" applyFill="1" applyBorder="1"/>
    <xf numFmtId="0" fontId="21" fillId="34" borderId="18" xfId="0" applyFont="1" applyFill="1" applyBorder="1" applyAlignment="1">
      <alignment horizontal="center"/>
    </xf>
    <xf numFmtId="0" fontId="26" fillId="36" borderId="20" xfId="0" applyFont="1" applyFill="1" applyBorder="1"/>
    <xf numFmtId="0" fontId="26" fillId="37" borderId="20" xfId="0" applyFont="1" applyFill="1" applyBorder="1"/>
    <xf numFmtId="0" fontId="28" fillId="36" borderId="20" xfId="0" applyFont="1" applyFill="1" applyBorder="1" applyAlignment="1">
      <alignment horizontal="center"/>
    </xf>
    <xf numFmtId="0" fontId="27" fillId="0" borderId="20" xfId="0" applyFont="1" applyBorder="1"/>
    <xf numFmtId="0" fontId="21" fillId="0" borderId="20" xfId="0" applyFont="1" applyBorder="1" applyAlignment="1">
      <alignment horizontal="center"/>
    </xf>
    <xf numFmtId="0" fontId="21" fillId="37" borderId="0" xfId="0" applyFont="1" applyFill="1"/>
    <xf numFmtId="0" fontId="21" fillId="37" borderId="20" xfId="0" applyFont="1" applyFill="1" applyBorder="1"/>
    <xf numFmtId="0" fontId="21" fillId="37" borderId="20" xfId="0" applyFont="1" applyFill="1" applyBorder="1" applyAlignment="1">
      <alignment horizontal="center"/>
    </xf>
    <xf numFmtId="0" fontId="21" fillId="0" borderId="20" xfId="0" applyFont="1" applyBorder="1"/>
    <xf numFmtId="0" fontId="26" fillId="36" borderId="20" xfId="0" applyFont="1" applyFill="1" applyBorder="1" applyAlignment="1">
      <alignment horizontal="center"/>
    </xf>
    <xf numFmtId="0" fontId="26" fillId="36" borderId="11" xfId="0" applyFont="1" applyFill="1" applyBorder="1" applyAlignment="1">
      <alignment horizontal="center"/>
    </xf>
    <xf numFmtId="0" fontId="27" fillId="34" borderId="20" xfId="0" applyFont="1" applyFill="1" applyBorder="1" applyAlignment="1">
      <alignment horizontal="left"/>
    </xf>
    <xf numFmtId="0" fontId="25" fillId="37" borderId="20" xfId="0" applyFont="1" applyFill="1" applyBorder="1"/>
    <xf numFmtId="0" fontId="27" fillId="37" borderId="20" xfId="0" applyFont="1" applyFill="1" applyBorder="1" applyAlignment="1">
      <alignment horizontal="left"/>
    </xf>
    <xf numFmtId="0" fontId="27" fillId="37" borderId="20" xfId="0" applyFont="1" applyFill="1" applyBorder="1"/>
    <xf numFmtId="0" fontId="27" fillId="37" borderId="20" xfId="0" applyFont="1" applyFill="1" applyBorder="1" applyAlignment="1">
      <alignment horizontal="center"/>
    </xf>
    <xf numFmtId="0" fontId="27" fillId="34" borderId="18" xfId="0" applyFont="1" applyFill="1" applyBorder="1"/>
    <xf numFmtId="0" fontId="27" fillId="34" borderId="18" xfId="0" applyFont="1" applyFill="1" applyBorder="1" applyAlignment="1">
      <alignment horizontal="center"/>
    </xf>
    <xf numFmtId="0" fontId="25" fillId="36" borderId="20" xfId="0" applyFont="1" applyFill="1" applyBorder="1" applyAlignment="1">
      <alignment vertical="center"/>
    </xf>
    <xf numFmtId="0" fontId="25" fillId="36" borderId="20" xfId="0" applyFont="1" applyFill="1" applyBorder="1" applyAlignment="1">
      <alignment vertical="justify"/>
    </xf>
    <xf numFmtId="0" fontId="25" fillId="37" borderId="18" xfId="0" applyFont="1" applyFill="1" applyBorder="1" applyAlignment="1">
      <alignment vertical="center"/>
    </xf>
    <xf numFmtId="0" fontId="21" fillId="0" borderId="18" xfId="0" applyFont="1" applyBorder="1" applyAlignment="1">
      <alignment vertical="justify"/>
    </xf>
    <xf numFmtId="0" fontId="21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left"/>
    </xf>
    <xf numFmtId="0" fontId="25" fillId="0" borderId="20" xfId="0" applyFont="1" applyBorder="1"/>
    <xf numFmtId="0" fontId="29" fillId="0" borderId="0" xfId="0" applyFont="1"/>
    <xf numFmtId="0" fontId="24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21" xfId="0" quotePrefix="1" applyFont="1" applyBorder="1"/>
    <xf numFmtId="0" fontId="29" fillId="0" borderId="22" xfId="0" applyFont="1" applyBorder="1"/>
    <xf numFmtId="0" fontId="24" fillId="0" borderId="22" xfId="0" applyFont="1" applyBorder="1"/>
    <xf numFmtId="0" fontId="24" fillId="0" borderId="22" xfId="0" applyFont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29" fillId="0" borderId="10" xfId="0" quotePrefix="1" applyFont="1" applyBorder="1"/>
    <xf numFmtId="0" fontId="29" fillId="0" borderId="11" xfId="0" applyFont="1" applyBorder="1" applyAlignment="1">
      <alignment horizontal="center"/>
    </xf>
    <xf numFmtId="0" fontId="29" fillId="0" borderId="10" xfId="0" applyFont="1" applyBorder="1" applyAlignment="1">
      <alignment horizontal="left"/>
    </xf>
    <xf numFmtId="0" fontId="29" fillId="0" borderId="12" xfId="0" applyFont="1" applyBorder="1" applyAlignment="1">
      <alignment horizontal="left"/>
    </xf>
    <xf numFmtId="0" fontId="29" fillId="0" borderId="13" xfId="0" applyFont="1" applyBorder="1"/>
    <xf numFmtId="0" fontId="24" fillId="0" borderId="13" xfId="0" applyFont="1" applyBorder="1"/>
    <xf numFmtId="0" fontId="24" fillId="0" borderId="13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29" fillId="0" borderId="21" xfId="0" applyFont="1" applyBorder="1"/>
    <xf numFmtId="0" fontId="29" fillId="0" borderId="22" xfId="0" applyFont="1" applyBorder="1" applyAlignment="1">
      <alignment horizontal="center"/>
    </xf>
    <xf numFmtId="0" fontId="29" fillId="0" borderId="10" xfId="0" applyFont="1" applyBorder="1"/>
    <xf numFmtId="0" fontId="29" fillId="0" borderId="12" xfId="0" applyFont="1" applyBorder="1"/>
    <xf numFmtId="0" fontId="29" fillId="0" borderId="1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30" fillId="0" borderId="0" xfId="0" applyFont="1"/>
    <xf numFmtId="0" fontId="30" fillId="0" borderId="15" xfId="0" applyFont="1" applyBorder="1"/>
    <xf numFmtId="0" fontId="18" fillId="0" borderId="20" xfId="0" applyFont="1" applyBorder="1"/>
    <xf numFmtId="0" fontId="18" fillId="0" borderId="18" xfId="0" applyFont="1" applyBorder="1"/>
    <xf numFmtId="0" fontId="31" fillId="0" borderId="0" xfId="0" applyFont="1"/>
    <xf numFmtId="0" fontId="22" fillId="35" borderId="15" xfId="0" applyFont="1" applyFill="1" applyBorder="1" applyAlignment="1">
      <alignment horizontal="center" vertical="center"/>
    </xf>
    <xf numFmtId="0" fontId="22" fillId="35" borderId="18" xfId="0" applyFont="1" applyFill="1" applyBorder="1" applyAlignment="1">
      <alignment horizontal="center" vertical="center"/>
    </xf>
    <xf numFmtId="0" fontId="23" fillId="35" borderId="16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69"/>
  <sheetViews>
    <sheetView tabSelected="1" topLeftCell="A469" workbookViewId="0">
      <selection activeCell="G488" sqref="G488"/>
    </sheetView>
  </sheetViews>
  <sheetFormatPr defaultRowHeight="15" x14ac:dyDescent="0.25"/>
  <cols>
    <col min="1" max="6" width="9.140625" style="1"/>
    <col min="7" max="7" width="26.5703125" bestFit="1" customWidth="1"/>
    <col min="11" max="17" width="9.140625" style="1"/>
    <col min="18" max="18" width="26.5703125" style="1" bestFit="1" customWidth="1"/>
    <col min="19" max="19" width="30" style="2" bestFit="1" customWidth="1"/>
    <col min="20" max="20" width="7.28515625" style="2" bestFit="1" customWidth="1"/>
    <col min="21" max="21" width="3" style="2" bestFit="1" customWidth="1"/>
    <col min="22" max="16384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1390</v>
      </c>
      <c r="I1" s="1"/>
      <c r="J1" s="1"/>
      <c r="R1" s="1" t="s">
        <v>1390</v>
      </c>
    </row>
    <row r="2" spans="1:21" x14ac:dyDescent="0.25">
      <c r="G2" t="s">
        <v>846</v>
      </c>
      <c r="R2" s="1" t="str">
        <f>IFERROR(VLOOKUP(A2,'Nossa Base'!$A$2:$C$178,3,FALSE),"")</f>
        <v/>
      </c>
    </row>
    <row r="3" spans="1:21" x14ac:dyDescent="0.25">
      <c r="A3" s="1" t="s">
        <v>6</v>
      </c>
      <c r="B3" s="1">
        <v>2009</v>
      </c>
      <c r="C3" s="1">
        <v>2.79</v>
      </c>
      <c r="D3" s="1">
        <v>0</v>
      </c>
      <c r="E3" s="1">
        <v>0</v>
      </c>
      <c r="F3" s="1">
        <v>1</v>
      </c>
      <c r="G3" s="1" t="s">
        <v>1395</v>
      </c>
      <c r="I3" s="1"/>
      <c r="J3" s="1"/>
      <c r="R3" s="1" t="str">
        <f>IFERROR(VLOOKUP(A3,'Nossa Base'!$A$2:$C$178,3,FALSE),"")</f>
        <v>Financeiro</v>
      </c>
      <c r="S3" s="2" t="str">
        <f>IFERROR(VLOOKUP(T3,'Setores B3 - 2020'!$A$4:$B$417,2,FALSE),"")</f>
        <v/>
      </c>
      <c r="T3" s="2" t="s">
        <v>179</v>
      </c>
      <c r="U3" s="2">
        <v>3</v>
      </c>
    </row>
    <row r="4" spans="1:21" x14ac:dyDescent="0.25">
      <c r="G4" s="1" t="s">
        <v>846</v>
      </c>
      <c r="I4" s="1"/>
      <c r="J4" s="1"/>
      <c r="R4" s="1" t="str">
        <f>IFERROR(VLOOKUP(A4,'Nossa Base'!$A$2:$C$178,3,FALSE),"")</f>
        <v/>
      </c>
      <c r="S4" s="2" t="str">
        <f>IFERROR(VLOOKUP(T4,'Setores B3 - 2020'!$A$4:$B$417,2,FALSE),"")</f>
        <v/>
      </c>
    </row>
    <row r="5" spans="1:21" x14ac:dyDescent="0.25">
      <c r="A5" s="1" t="s">
        <v>7</v>
      </c>
      <c r="B5" s="1">
        <v>2009</v>
      </c>
      <c r="C5" s="1">
        <v>0.52</v>
      </c>
      <c r="D5" s="1">
        <v>0</v>
      </c>
      <c r="E5" s="1">
        <v>0</v>
      </c>
      <c r="F5" s="1">
        <v>1</v>
      </c>
      <c r="G5" s="1" t="s">
        <v>1403</v>
      </c>
      <c r="I5" s="1"/>
      <c r="J5" s="1"/>
      <c r="R5" s="1" t="str">
        <f>S5</f>
        <v>Utilidade Pública</v>
      </c>
      <c r="S5" s="2" t="str">
        <f>IFERROR(VLOOKUP(T5,'Setores B3 - 2020'!$A$4:$B$417,2,FALSE),"")</f>
        <v>Utilidade Pública</v>
      </c>
      <c r="T5" s="2" t="s">
        <v>180</v>
      </c>
      <c r="U5" s="2">
        <v>11</v>
      </c>
    </row>
    <row r="6" spans="1:21" x14ac:dyDescent="0.25">
      <c r="G6" s="1" t="s">
        <v>846</v>
      </c>
      <c r="I6" s="1"/>
      <c r="J6" s="1"/>
      <c r="R6" s="1" t="str">
        <f>IFERROR(VLOOKUP(A6,'Nossa Base'!$A$2:$C$178,3,FALSE),"")</f>
        <v/>
      </c>
      <c r="S6" s="2" t="str">
        <f>IFERROR(VLOOKUP(T6,'Setores B3 - 2020'!$A$4:$B$417,2,FALSE),"")</f>
        <v/>
      </c>
    </row>
    <row r="7" spans="1:21" x14ac:dyDescent="0.25">
      <c r="A7" s="1" t="s">
        <v>7</v>
      </c>
      <c r="B7" s="1">
        <v>2010</v>
      </c>
      <c r="C7" s="1">
        <v>0.33</v>
      </c>
      <c r="D7" s="1">
        <v>0</v>
      </c>
      <c r="E7" s="1">
        <v>0</v>
      </c>
      <c r="F7" s="1">
        <v>1</v>
      </c>
      <c r="G7" s="1" t="s">
        <v>1403</v>
      </c>
      <c r="I7" s="1"/>
      <c r="J7" s="1"/>
      <c r="R7" s="1" t="str">
        <f>S7</f>
        <v>Utilidade Pública</v>
      </c>
      <c r="S7" s="2" t="str">
        <f>IFERROR(VLOOKUP(T7,'Setores B3 - 2020'!$A$4:$B$417,2,FALSE),"")</f>
        <v>Utilidade Pública</v>
      </c>
      <c r="T7" s="2" t="s">
        <v>180</v>
      </c>
      <c r="U7" s="2">
        <v>11</v>
      </c>
    </row>
    <row r="8" spans="1:21" x14ac:dyDescent="0.25">
      <c r="G8" s="1" t="s">
        <v>846</v>
      </c>
      <c r="I8" s="1"/>
      <c r="J8" s="1"/>
      <c r="R8" s="1" t="str">
        <f>IFERROR(VLOOKUP(A8,'Nossa Base'!$A$2:$C$178,3,FALSE),"")</f>
        <v/>
      </c>
      <c r="S8" s="2" t="str">
        <f>IFERROR(VLOOKUP(T8,'Setores B3 - 2020'!$A$4:$B$417,2,FALSE),"")</f>
        <v/>
      </c>
    </row>
    <row r="9" spans="1:21" x14ac:dyDescent="0.25">
      <c r="A9" s="1" t="s">
        <v>7</v>
      </c>
      <c r="B9" s="1">
        <v>2011</v>
      </c>
      <c r="C9" s="1">
        <v>0.27</v>
      </c>
      <c r="D9" s="1">
        <v>0</v>
      </c>
      <c r="E9" s="1">
        <v>0</v>
      </c>
      <c r="F9" s="1">
        <v>1</v>
      </c>
      <c r="G9" s="1" t="s">
        <v>1403</v>
      </c>
      <c r="I9" s="1"/>
      <c r="J9" s="1"/>
      <c r="R9" s="1" t="str">
        <f>S9</f>
        <v>Utilidade Pública</v>
      </c>
      <c r="S9" s="2" t="str">
        <f>IFERROR(VLOOKUP(T9,'Setores B3 - 2020'!$A$4:$B$417,2,FALSE),"")</f>
        <v>Utilidade Pública</v>
      </c>
      <c r="T9" s="2" t="s">
        <v>180</v>
      </c>
      <c r="U9" s="2">
        <v>11</v>
      </c>
    </row>
    <row r="10" spans="1:21" x14ac:dyDescent="0.25">
      <c r="G10" s="1" t="s">
        <v>846</v>
      </c>
      <c r="I10" s="1"/>
      <c r="J10" s="1"/>
      <c r="R10" s="1" t="str">
        <f>IFERROR(VLOOKUP(A10,'Nossa Base'!$A$2:$C$178,3,FALSE),"")</f>
        <v/>
      </c>
      <c r="S10" s="2" t="str">
        <f>IFERROR(VLOOKUP(T10,'Setores B3 - 2020'!$A$4:$B$417,2,FALSE),"")</f>
        <v/>
      </c>
    </row>
    <row r="11" spans="1:21" x14ac:dyDescent="0.25">
      <c r="A11" s="1" t="s">
        <v>7</v>
      </c>
      <c r="B11" s="1">
        <v>2012</v>
      </c>
      <c r="C11" s="1">
        <v>-0.02</v>
      </c>
      <c r="D11" s="1">
        <v>0</v>
      </c>
      <c r="E11" s="1">
        <v>0</v>
      </c>
      <c r="F11" s="1">
        <v>1</v>
      </c>
      <c r="G11" s="1" t="s">
        <v>1403</v>
      </c>
      <c r="I11" s="1"/>
      <c r="J11" s="1"/>
      <c r="R11" s="1" t="str">
        <f>S11</f>
        <v>Utilidade Pública</v>
      </c>
      <c r="S11" s="2" t="str">
        <f>IFERROR(VLOOKUP(T11,'Setores B3 - 2020'!$A$4:$B$417,2,FALSE),"")</f>
        <v>Utilidade Pública</v>
      </c>
      <c r="T11" s="2" t="s">
        <v>180</v>
      </c>
      <c r="U11" s="2">
        <v>11</v>
      </c>
    </row>
    <row r="12" spans="1:21" x14ac:dyDescent="0.25">
      <c r="G12" s="1" t="s">
        <v>846</v>
      </c>
      <c r="I12" s="1"/>
      <c r="J12" s="1"/>
      <c r="R12" s="1" t="str">
        <f>IFERROR(VLOOKUP(A12,'Nossa Base'!$A$2:$C$178,3,FALSE),"")</f>
        <v/>
      </c>
      <c r="S12" s="2" t="str">
        <f>IFERROR(VLOOKUP(T12,'Setores B3 - 2020'!$A$4:$B$417,2,FALSE),"")</f>
        <v/>
      </c>
    </row>
    <row r="13" spans="1:21" x14ac:dyDescent="0.25">
      <c r="A13" s="1" t="s">
        <v>7</v>
      </c>
      <c r="B13" s="1">
        <v>2013</v>
      </c>
      <c r="C13" s="1">
        <v>-0.09</v>
      </c>
      <c r="D13" s="1">
        <v>0</v>
      </c>
      <c r="E13" s="1">
        <v>0</v>
      </c>
      <c r="F13" s="1">
        <v>1</v>
      </c>
      <c r="G13" s="1" t="s">
        <v>1403</v>
      </c>
      <c r="I13" s="1"/>
      <c r="J13" s="1"/>
      <c r="R13" s="1" t="str">
        <f>S13</f>
        <v>Utilidade Pública</v>
      </c>
      <c r="S13" s="2" t="str">
        <f>IFERROR(VLOOKUP(T13,'Setores B3 - 2020'!$A$4:$B$417,2,FALSE),"")</f>
        <v>Utilidade Pública</v>
      </c>
      <c r="T13" s="2" t="s">
        <v>180</v>
      </c>
      <c r="U13" s="2">
        <v>11</v>
      </c>
    </row>
    <row r="14" spans="1:21" x14ac:dyDescent="0.25">
      <c r="G14" s="1" t="s">
        <v>846</v>
      </c>
      <c r="I14" s="1"/>
      <c r="J14" s="1"/>
      <c r="R14" s="1" t="str">
        <f>IFERROR(VLOOKUP(A14,'Nossa Base'!$A$2:$C$178,3,FALSE),"")</f>
        <v/>
      </c>
      <c r="S14" s="2" t="str">
        <f>IFERROR(VLOOKUP(T14,'Setores B3 - 2020'!$A$4:$B$417,2,FALSE),"")</f>
        <v/>
      </c>
    </row>
    <row r="15" spans="1:21" x14ac:dyDescent="0.25">
      <c r="A15" s="1" t="s">
        <v>7</v>
      </c>
      <c r="B15" s="1">
        <v>2014</v>
      </c>
      <c r="C15" s="1">
        <v>0.09</v>
      </c>
      <c r="D15" s="1">
        <v>0</v>
      </c>
      <c r="E15" s="1">
        <v>0</v>
      </c>
      <c r="F15" s="1">
        <v>1</v>
      </c>
      <c r="G15" s="1" t="s">
        <v>1403</v>
      </c>
      <c r="I15" s="1"/>
      <c r="J15" s="1"/>
      <c r="R15" s="1" t="str">
        <f>S15</f>
        <v>Utilidade Pública</v>
      </c>
      <c r="S15" s="2" t="str">
        <f>IFERROR(VLOOKUP(T15,'Setores B3 - 2020'!$A$4:$B$417,2,FALSE),"")</f>
        <v>Utilidade Pública</v>
      </c>
      <c r="T15" s="2" t="s">
        <v>180</v>
      </c>
      <c r="U15" s="2">
        <v>11</v>
      </c>
    </row>
    <row r="16" spans="1:21" x14ac:dyDescent="0.25">
      <c r="G16" s="1" t="s">
        <v>846</v>
      </c>
      <c r="I16" s="1"/>
      <c r="J16" s="1"/>
      <c r="R16" s="1" t="str">
        <f>IFERROR(VLOOKUP(A16,'Nossa Base'!$A$2:$C$178,3,FALSE),"")</f>
        <v/>
      </c>
      <c r="S16" s="2" t="str">
        <f>IFERROR(VLOOKUP(T16,'Setores B3 - 2020'!$A$4:$B$417,2,FALSE),"")</f>
        <v/>
      </c>
    </row>
    <row r="17" spans="1:21" x14ac:dyDescent="0.25">
      <c r="A17" s="1" t="s">
        <v>7</v>
      </c>
      <c r="B17" s="1">
        <v>2015</v>
      </c>
      <c r="C17" s="1">
        <v>-0.17</v>
      </c>
      <c r="D17" s="1">
        <v>0</v>
      </c>
      <c r="E17" s="1">
        <v>0</v>
      </c>
      <c r="F17" s="1">
        <v>1</v>
      </c>
      <c r="G17" s="1" t="s">
        <v>1403</v>
      </c>
      <c r="I17" s="1"/>
      <c r="J17" s="1"/>
      <c r="R17" s="1" t="str">
        <f>S17</f>
        <v>Utilidade Pública</v>
      </c>
      <c r="S17" s="2" t="str">
        <f>IFERROR(VLOOKUP(T17,'Setores B3 - 2020'!$A$4:$B$417,2,FALSE),"")</f>
        <v>Utilidade Pública</v>
      </c>
      <c r="T17" s="2" t="s">
        <v>180</v>
      </c>
      <c r="U17" s="2">
        <v>11</v>
      </c>
    </row>
    <row r="18" spans="1:21" x14ac:dyDescent="0.25">
      <c r="G18" s="1" t="s">
        <v>846</v>
      </c>
      <c r="I18" s="1"/>
      <c r="J18" s="1"/>
      <c r="R18" s="1" t="str">
        <f>IFERROR(VLOOKUP(A18,'Nossa Base'!$A$2:$C$178,3,FALSE),"")</f>
        <v/>
      </c>
      <c r="S18" s="2" t="str">
        <f>IFERROR(VLOOKUP(T18,'Setores B3 - 2020'!$A$4:$B$417,2,FALSE),"")</f>
        <v/>
      </c>
    </row>
    <row r="19" spans="1:21" x14ac:dyDescent="0.25">
      <c r="A19" s="1" t="s">
        <v>8</v>
      </c>
      <c r="B19" s="1">
        <v>2009</v>
      </c>
      <c r="C19" s="1">
        <v>1.79</v>
      </c>
      <c r="D19" s="1">
        <v>0</v>
      </c>
      <c r="E19" s="1">
        <v>0</v>
      </c>
      <c r="F19" s="1">
        <v>1</v>
      </c>
      <c r="G19" s="1" t="s">
        <v>1399</v>
      </c>
      <c r="I19" s="1"/>
      <c r="J19" s="1"/>
      <c r="R19" s="1" t="str">
        <f>IFERROR(VLOOKUP(A19,'Nossa Base'!$A$2:$C$178,3,FALSE),"")</f>
        <v>Consumo Cíclico</v>
      </c>
      <c r="S19" s="2" t="str">
        <f>IFERROR(VLOOKUP(T19,'Setores B3 - 2020'!$A$4:$B$417,2,FALSE),"")</f>
        <v/>
      </c>
      <c r="T19" s="2" t="s">
        <v>181</v>
      </c>
      <c r="U19" s="2">
        <v>3</v>
      </c>
    </row>
    <row r="20" spans="1:21" x14ac:dyDescent="0.25">
      <c r="G20" s="1" t="s">
        <v>846</v>
      </c>
      <c r="I20" s="1"/>
      <c r="J20" s="1"/>
      <c r="R20" s="1" t="str">
        <f>IFERROR(VLOOKUP(A20,'Nossa Base'!$A$2:$C$178,3,FALSE),"")</f>
        <v/>
      </c>
      <c r="S20" s="2" t="str">
        <f>IFERROR(VLOOKUP(T20,'Setores B3 - 2020'!$A$4:$B$417,2,FALSE),"")</f>
        <v/>
      </c>
    </row>
    <row r="21" spans="1:21" x14ac:dyDescent="0.25">
      <c r="A21" s="1" t="s">
        <v>9</v>
      </c>
      <c r="B21" s="1">
        <v>2009</v>
      </c>
      <c r="C21" s="1">
        <v>1.1100000000000001</v>
      </c>
      <c r="D21" s="1">
        <v>0</v>
      </c>
      <c r="E21" s="1">
        <v>0</v>
      </c>
      <c r="F21" s="1">
        <v>1</v>
      </c>
      <c r="G21" s="1" t="s">
        <v>1399</v>
      </c>
      <c r="I21" s="1"/>
      <c r="J21" s="1"/>
      <c r="R21" s="1" t="str">
        <f>IFERROR(VLOOKUP(A21,'Nossa Base'!$A$2:$C$178,3,FALSE),"")</f>
        <v>Consumo Cíclico</v>
      </c>
      <c r="S21" s="2" t="str">
        <f>IFERROR(VLOOKUP(T21,'Setores B3 - 2020'!$A$4:$B$417,2,FALSE),"")</f>
        <v/>
      </c>
      <c r="T21" s="2" t="s">
        <v>378</v>
      </c>
      <c r="U21" s="2">
        <v>3</v>
      </c>
    </row>
    <row r="22" spans="1:21" x14ac:dyDescent="0.25">
      <c r="G22" s="1" t="s">
        <v>846</v>
      </c>
      <c r="I22" s="1"/>
      <c r="J22" s="1"/>
      <c r="R22" s="1" t="str">
        <f>IFERROR(VLOOKUP(A22,'Nossa Base'!$A$2:$C$178,3,FALSE),"")</f>
        <v/>
      </c>
      <c r="S22" s="2" t="str">
        <f>IFERROR(VLOOKUP(T22,'Setores B3 - 2020'!$A$4:$B$417,2,FALSE),"")</f>
        <v/>
      </c>
    </row>
    <row r="23" spans="1:21" x14ac:dyDescent="0.25">
      <c r="A23" s="1" t="s">
        <v>10</v>
      </c>
      <c r="B23" s="1">
        <v>2016</v>
      </c>
      <c r="C23" s="1">
        <v>0.32</v>
      </c>
      <c r="D23" s="1">
        <v>1</v>
      </c>
      <c r="E23" s="1">
        <v>1</v>
      </c>
      <c r="F23" s="1">
        <v>1</v>
      </c>
      <c r="G23" s="1" t="s">
        <v>1395</v>
      </c>
      <c r="I23" s="1"/>
      <c r="J23" s="1"/>
      <c r="R23" s="1" t="str">
        <f>IFERROR(VLOOKUP(A23,'Nossa Base'!$A$2:$C$178,3,FALSE),"")</f>
        <v>Financeiro</v>
      </c>
      <c r="S23" s="2" t="str">
        <f>IFERROR(VLOOKUP(T23,'Setores B3 - 2020'!$A$4:$B$417,2,FALSE),"")</f>
        <v/>
      </c>
      <c r="T23" s="2" t="s">
        <v>379</v>
      </c>
      <c r="U23" s="2">
        <v>3</v>
      </c>
    </row>
    <row r="24" spans="1:21" x14ac:dyDescent="0.25">
      <c r="G24" s="1" t="s">
        <v>846</v>
      </c>
      <c r="I24" s="1"/>
      <c r="J24" s="1"/>
      <c r="R24" s="1" t="str">
        <f>IFERROR(VLOOKUP(A24,'Nossa Base'!$A$2:$C$178,3,FALSE),"")</f>
        <v/>
      </c>
      <c r="S24" s="2" t="str">
        <f>IFERROR(VLOOKUP(T24,'Setores B3 - 2020'!$A$4:$B$417,2,FALSE),"")</f>
        <v/>
      </c>
    </row>
    <row r="25" spans="1:21" x14ac:dyDescent="0.25">
      <c r="A25" s="1" t="s">
        <v>10</v>
      </c>
      <c r="B25" s="1">
        <v>2017</v>
      </c>
      <c r="C25" s="1">
        <v>0.24</v>
      </c>
      <c r="D25" s="1">
        <v>1</v>
      </c>
      <c r="E25" s="1">
        <v>1</v>
      </c>
      <c r="F25" s="1">
        <v>1</v>
      </c>
      <c r="G25" s="1" t="s">
        <v>1395</v>
      </c>
      <c r="I25" s="1"/>
      <c r="J25" s="1"/>
      <c r="R25" s="1" t="str">
        <f>IFERROR(VLOOKUP(A25,'Nossa Base'!$A$2:$C$178,3,FALSE),"")</f>
        <v>Financeiro</v>
      </c>
      <c r="S25" s="2" t="str">
        <f>IFERROR(VLOOKUP(T25,'Setores B3 - 2020'!$A$4:$B$417,2,FALSE),"")</f>
        <v/>
      </c>
      <c r="T25" s="2" t="s">
        <v>379</v>
      </c>
      <c r="U25" s="2">
        <v>3</v>
      </c>
    </row>
    <row r="26" spans="1:21" x14ac:dyDescent="0.25">
      <c r="G26" s="1" t="s">
        <v>846</v>
      </c>
      <c r="I26" s="1"/>
      <c r="J26" s="1"/>
      <c r="R26" s="1" t="str">
        <f>IFERROR(VLOOKUP(A26,'Nossa Base'!$A$2:$C$178,3,FALSE),"")</f>
        <v/>
      </c>
      <c r="S26" s="2" t="str">
        <f>IFERROR(VLOOKUP(T26,'Setores B3 - 2020'!$A$4:$B$417,2,FALSE),"")</f>
        <v/>
      </c>
    </row>
    <row r="27" spans="1:21" x14ac:dyDescent="0.25">
      <c r="A27" s="1" t="s">
        <v>11</v>
      </c>
      <c r="B27" s="1">
        <v>2009</v>
      </c>
      <c r="C27" s="1">
        <v>0.64</v>
      </c>
      <c r="D27" s="1">
        <v>0</v>
      </c>
      <c r="E27" s="1">
        <v>0</v>
      </c>
      <c r="F27" s="1">
        <v>1</v>
      </c>
      <c r="G27" s="1" t="s">
        <v>1405</v>
      </c>
      <c r="I27" s="1"/>
      <c r="J27" s="1"/>
      <c r="R27" s="1" t="str">
        <f>IFERROR(VLOOKUP(A27,'Nossa Base'!$A$2:$C$178,3,FALSE),"")</f>
        <v>Bens Industriais</v>
      </c>
      <c r="S27" s="2" t="str">
        <f>IFERROR(VLOOKUP(T27,'Setores B3 - 2020'!$A$4:$B$417,2,FALSE),"")</f>
        <v/>
      </c>
      <c r="T27" s="2" t="s">
        <v>380</v>
      </c>
      <c r="U27" s="2">
        <v>11</v>
      </c>
    </row>
    <row r="28" spans="1:21" x14ac:dyDescent="0.25">
      <c r="G28" s="1" t="s">
        <v>846</v>
      </c>
      <c r="I28" s="1"/>
      <c r="J28" s="1"/>
      <c r="R28" s="1" t="str">
        <f>IFERROR(VLOOKUP(A28,'Nossa Base'!$A$2:$C$178,3,FALSE),"")</f>
        <v/>
      </c>
      <c r="S28" s="2" t="str">
        <f>IFERROR(VLOOKUP(T28,'Setores B3 - 2020'!$A$4:$B$417,2,FALSE),"")</f>
        <v/>
      </c>
    </row>
    <row r="29" spans="1:21" x14ac:dyDescent="0.25">
      <c r="A29" s="1" t="s">
        <v>12</v>
      </c>
      <c r="B29" s="1">
        <v>2016</v>
      </c>
      <c r="C29" s="1">
        <v>0.52</v>
      </c>
      <c r="D29" s="1">
        <v>0</v>
      </c>
      <c r="E29" s="1">
        <v>0</v>
      </c>
      <c r="F29" s="1">
        <v>1</v>
      </c>
      <c r="G29" s="1" t="s">
        <v>1399</v>
      </c>
      <c r="I29" s="1"/>
      <c r="J29" s="1"/>
      <c r="R29" s="1" t="str">
        <f>IFERROR(VLOOKUP(A29,'Nossa Base'!$A$2:$C$178,3,FALSE),"")</f>
        <v>Consumo Cíclico</v>
      </c>
      <c r="S29" s="2" t="str">
        <f>IFERROR(VLOOKUP(T29,'Setores B3 - 2020'!$A$4:$B$417,2,FALSE),"")</f>
        <v>Consumo Cíclico</v>
      </c>
      <c r="T29" s="2" t="s">
        <v>381</v>
      </c>
      <c r="U29" s="2">
        <v>4</v>
      </c>
    </row>
    <row r="30" spans="1:21" x14ac:dyDescent="0.25">
      <c r="G30" s="1" t="s">
        <v>846</v>
      </c>
      <c r="I30" s="1"/>
      <c r="J30" s="1"/>
      <c r="R30" s="1" t="str">
        <f>IFERROR(VLOOKUP(A30,'Nossa Base'!$A$2:$C$178,3,FALSE),"")</f>
        <v/>
      </c>
      <c r="S30" s="2" t="str">
        <f>IFERROR(VLOOKUP(T30,'Setores B3 - 2020'!$A$4:$B$417,2,FALSE),"")</f>
        <v/>
      </c>
    </row>
    <row r="31" spans="1:21" x14ac:dyDescent="0.25">
      <c r="A31" s="1" t="s">
        <v>13</v>
      </c>
      <c r="B31" s="1">
        <v>2017</v>
      </c>
      <c r="C31" s="1">
        <v>0.15</v>
      </c>
      <c r="D31" s="1">
        <v>0</v>
      </c>
      <c r="E31" s="1">
        <v>0</v>
      </c>
      <c r="F31" s="1">
        <v>1</v>
      </c>
      <c r="G31" s="1" t="s">
        <v>1403</v>
      </c>
      <c r="I31" s="1"/>
      <c r="J31" s="1"/>
      <c r="R31" s="1" t="str">
        <f>IFERROR(VLOOKUP(A31,'Nossa Base'!$A$2:$C$178,3,FALSE),"")</f>
        <v>Utilidade Pública</v>
      </c>
      <c r="S31" s="2" t="str">
        <f>IFERROR(VLOOKUP(T31,'Setores B3 - 2020'!$A$4:$B$417,2,FALSE),"")</f>
        <v>Utilidade Pública</v>
      </c>
      <c r="T31" s="2" t="s">
        <v>382</v>
      </c>
      <c r="U31" s="2">
        <v>11</v>
      </c>
    </row>
    <row r="32" spans="1:21" x14ac:dyDescent="0.25">
      <c r="G32" s="1" t="s">
        <v>846</v>
      </c>
      <c r="I32" s="1"/>
      <c r="J32" s="1"/>
      <c r="R32" s="1" t="str">
        <f>IFERROR(VLOOKUP(A32,'Nossa Base'!$A$2:$C$178,3,FALSE),"")</f>
        <v/>
      </c>
      <c r="S32" s="2" t="str">
        <f>IFERROR(VLOOKUP(T32,'Setores B3 - 2020'!$A$4:$B$417,2,FALSE),"")</f>
        <v/>
      </c>
    </row>
    <row r="33" spans="1:21" x14ac:dyDescent="0.25">
      <c r="A33" s="1" t="s">
        <v>13</v>
      </c>
      <c r="B33" s="1">
        <v>2018</v>
      </c>
      <c r="C33" s="1">
        <v>0.03</v>
      </c>
      <c r="D33" s="1">
        <v>0</v>
      </c>
      <c r="E33" s="1">
        <v>0</v>
      </c>
      <c r="F33" s="1">
        <v>1</v>
      </c>
      <c r="G33" s="1" t="s">
        <v>1403</v>
      </c>
      <c r="I33" s="1"/>
      <c r="J33" s="1"/>
      <c r="R33" s="1" t="str">
        <f>IFERROR(VLOOKUP(A33,'Nossa Base'!$A$2:$C$178,3,FALSE),"")</f>
        <v>Utilidade Pública</v>
      </c>
      <c r="S33" s="2" t="str">
        <f>IFERROR(VLOOKUP(T33,'Setores B3 - 2020'!$A$4:$B$417,2,FALSE),"")</f>
        <v>Utilidade Pública</v>
      </c>
      <c r="T33" s="2" t="s">
        <v>382</v>
      </c>
      <c r="U33" s="2">
        <v>11</v>
      </c>
    </row>
    <row r="34" spans="1:21" x14ac:dyDescent="0.25">
      <c r="G34" s="1" t="s">
        <v>846</v>
      </c>
      <c r="I34" s="1"/>
      <c r="J34" s="1"/>
      <c r="R34" s="1" t="str">
        <f>IFERROR(VLOOKUP(A34,'Nossa Base'!$A$2:$C$178,3,FALSE),"")</f>
        <v/>
      </c>
      <c r="S34" s="2" t="str">
        <f>IFERROR(VLOOKUP(T34,'Setores B3 - 2020'!$A$4:$B$417,2,FALSE),"")</f>
        <v/>
      </c>
    </row>
    <row r="35" spans="1:21" x14ac:dyDescent="0.25">
      <c r="A35" s="1" t="s">
        <v>14</v>
      </c>
      <c r="B35" s="1">
        <v>2009</v>
      </c>
      <c r="C35" s="1">
        <v>0.8</v>
      </c>
      <c r="D35" s="1">
        <v>0</v>
      </c>
      <c r="E35" s="1">
        <v>0</v>
      </c>
      <c r="F35" s="1">
        <v>1</v>
      </c>
      <c r="G35" s="1" t="s">
        <v>1398</v>
      </c>
      <c r="I35" s="1"/>
      <c r="J35" s="1"/>
      <c r="R35" s="1" t="str">
        <f>IFERROR(VLOOKUP(A35,'Nossa Base'!$A$2:$C$178,3,FALSE),"")</f>
        <v>Consumo não Cíclico</v>
      </c>
      <c r="S35" s="2" t="str">
        <f>IFERROR(VLOOKUP(T35,'Setores B3 - 2020'!$A$4:$B$417,2,FALSE),"")</f>
        <v>Consumo não Cíclico</v>
      </c>
      <c r="T35" s="2" t="s">
        <v>383</v>
      </c>
      <c r="U35" s="2">
        <v>3</v>
      </c>
    </row>
    <row r="36" spans="1:21" x14ac:dyDescent="0.25">
      <c r="G36" s="1" t="s">
        <v>846</v>
      </c>
      <c r="I36" s="1"/>
      <c r="J36" s="1"/>
      <c r="R36" s="1" t="str">
        <f>IFERROR(VLOOKUP(A36,'Nossa Base'!$A$2:$C$178,3,FALSE),"")</f>
        <v/>
      </c>
      <c r="S36" s="2" t="str">
        <f>IFERROR(VLOOKUP(T36,'Setores B3 - 2020'!$A$4:$B$417,2,FALSE),"")</f>
        <v/>
      </c>
    </row>
    <row r="37" spans="1:21" x14ac:dyDescent="0.25">
      <c r="A37" s="1" t="s">
        <v>14</v>
      </c>
      <c r="B37" s="1">
        <v>2010</v>
      </c>
      <c r="C37" s="1">
        <v>0.51</v>
      </c>
      <c r="D37" s="1">
        <v>0</v>
      </c>
      <c r="E37" s="1">
        <v>0</v>
      </c>
      <c r="F37" s="1">
        <v>1</v>
      </c>
      <c r="G37" s="1" t="s">
        <v>1398</v>
      </c>
      <c r="I37" s="1"/>
      <c r="J37" s="1"/>
      <c r="R37" s="1" t="str">
        <f>IFERROR(VLOOKUP(A37,'Nossa Base'!$A$2:$C$178,3,FALSE),"")</f>
        <v>Consumo não Cíclico</v>
      </c>
      <c r="S37" s="2" t="str">
        <f>IFERROR(VLOOKUP(T37,'Setores B3 - 2020'!$A$4:$B$417,2,FALSE),"")</f>
        <v>Consumo não Cíclico</v>
      </c>
      <c r="T37" s="2" t="s">
        <v>383</v>
      </c>
      <c r="U37" s="2">
        <v>3</v>
      </c>
    </row>
    <row r="38" spans="1:21" x14ac:dyDescent="0.25">
      <c r="G38" s="1" t="s">
        <v>846</v>
      </c>
      <c r="I38" s="1"/>
      <c r="J38" s="1"/>
      <c r="R38" s="1" t="str">
        <f>IFERROR(VLOOKUP(A38,'Nossa Base'!$A$2:$C$178,3,FALSE),"")</f>
        <v/>
      </c>
      <c r="S38" s="2" t="str">
        <f>IFERROR(VLOOKUP(T38,'Setores B3 - 2020'!$A$4:$B$417,2,FALSE),"")</f>
        <v/>
      </c>
    </row>
    <row r="39" spans="1:21" x14ac:dyDescent="0.25">
      <c r="A39" s="1" t="s">
        <v>14</v>
      </c>
      <c r="B39" s="1">
        <v>2011</v>
      </c>
      <c r="C39" s="1">
        <v>0.4</v>
      </c>
      <c r="D39" s="1">
        <v>0</v>
      </c>
      <c r="E39" s="1">
        <v>0</v>
      </c>
      <c r="F39" s="1">
        <v>1</v>
      </c>
      <c r="G39" s="1" t="s">
        <v>1398</v>
      </c>
      <c r="I39" s="1"/>
      <c r="J39" s="1"/>
      <c r="R39" s="1" t="str">
        <f>IFERROR(VLOOKUP(A39,'Nossa Base'!$A$2:$C$178,3,FALSE),"")</f>
        <v>Consumo não Cíclico</v>
      </c>
      <c r="S39" s="2" t="str">
        <f>IFERROR(VLOOKUP(T39,'Setores B3 - 2020'!$A$4:$B$417,2,FALSE),"")</f>
        <v>Consumo não Cíclico</v>
      </c>
      <c r="T39" s="2" t="s">
        <v>383</v>
      </c>
      <c r="U39" s="2">
        <v>3</v>
      </c>
    </row>
    <row r="40" spans="1:21" x14ac:dyDescent="0.25">
      <c r="G40" s="1" t="s">
        <v>846</v>
      </c>
      <c r="I40" s="1"/>
      <c r="J40" s="1"/>
      <c r="R40" s="1" t="str">
        <f>IFERROR(VLOOKUP(A40,'Nossa Base'!$A$2:$C$178,3,FALSE),"")</f>
        <v/>
      </c>
      <c r="S40" s="2" t="str">
        <f>IFERROR(VLOOKUP(T40,'Setores B3 - 2020'!$A$4:$B$417,2,FALSE),"")</f>
        <v/>
      </c>
    </row>
    <row r="41" spans="1:21" x14ac:dyDescent="0.25">
      <c r="A41" s="1" t="s">
        <v>14</v>
      </c>
      <c r="B41" s="1">
        <v>2012</v>
      </c>
      <c r="C41" s="1">
        <v>0.33</v>
      </c>
      <c r="D41" s="1">
        <v>0</v>
      </c>
      <c r="E41" s="1">
        <v>0</v>
      </c>
      <c r="F41" s="1">
        <v>1</v>
      </c>
      <c r="G41" s="1" t="s">
        <v>1398</v>
      </c>
      <c r="I41" s="1"/>
      <c r="J41" s="1"/>
      <c r="R41" s="1" t="str">
        <f>IFERROR(VLOOKUP(A41,'Nossa Base'!$A$2:$C$178,3,FALSE),"")</f>
        <v>Consumo não Cíclico</v>
      </c>
      <c r="S41" s="2" t="str">
        <f>IFERROR(VLOOKUP(T41,'Setores B3 - 2020'!$A$4:$B$417,2,FALSE),"")</f>
        <v>Consumo não Cíclico</v>
      </c>
      <c r="T41" s="2" t="s">
        <v>383</v>
      </c>
      <c r="U41" s="2">
        <v>3</v>
      </c>
    </row>
    <row r="42" spans="1:21" x14ac:dyDescent="0.25">
      <c r="G42" s="1" t="s">
        <v>846</v>
      </c>
      <c r="I42" s="1"/>
      <c r="J42" s="1"/>
      <c r="R42" s="1" t="str">
        <f>IFERROR(VLOOKUP(A42,'Nossa Base'!$A$2:$C$178,3,FALSE),"")</f>
        <v/>
      </c>
      <c r="S42" s="2" t="str">
        <f>IFERROR(VLOOKUP(T42,'Setores B3 - 2020'!$A$4:$B$417,2,FALSE),"")</f>
        <v/>
      </c>
    </row>
    <row r="43" spans="1:21" x14ac:dyDescent="0.25">
      <c r="A43" s="1" t="s">
        <v>14</v>
      </c>
      <c r="B43" s="1">
        <v>2013</v>
      </c>
      <c r="C43" s="1">
        <v>0.03</v>
      </c>
      <c r="D43" s="1">
        <v>0</v>
      </c>
      <c r="E43" s="1">
        <v>0</v>
      </c>
      <c r="F43" s="1">
        <v>1</v>
      </c>
      <c r="G43" s="1" t="s">
        <v>1398</v>
      </c>
      <c r="I43" s="1"/>
      <c r="J43" s="1"/>
      <c r="R43" s="1" t="str">
        <f>IFERROR(VLOOKUP(A43,'Nossa Base'!$A$2:$C$178,3,FALSE),"")</f>
        <v>Consumo não Cíclico</v>
      </c>
      <c r="S43" s="2" t="str">
        <f>IFERROR(VLOOKUP(T43,'Setores B3 - 2020'!$A$4:$B$417,2,FALSE),"")</f>
        <v>Consumo não Cíclico</v>
      </c>
      <c r="T43" s="2" t="s">
        <v>383</v>
      </c>
      <c r="U43" s="2">
        <v>3</v>
      </c>
    </row>
    <row r="44" spans="1:21" x14ac:dyDescent="0.25">
      <c r="G44" s="1" t="s">
        <v>846</v>
      </c>
      <c r="I44" s="1"/>
      <c r="J44" s="1"/>
      <c r="R44" s="1" t="str">
        <f>IFERROR(VLOOKUP(A44,'Nossa Base'!$A$2:$C$178,3,FALSE),"")</f>
        <v/>
      </c>
      <c r="S44" s="2" t="str">
        <f>IFERROR(VLOOKUP(T44,'Setores B3 - 2020'!$A$4:$B$417,2,FALSE),"")</f>
        <v/>
      </c>
    </row>
    <row r="45" spans="1:21" x14ac:dyDescent="0.25">
      <c r="A45" s="1" t="s">
        <v>14</v>
      </c>
      <c r="B45" s="1">
        <v>2014</v>
      </c>
      <c r="C45" s="1">
        <v>-0.01</v>
      </c>
      <c r="D45" s="1">
        <v>0</v>
      </c>
      <c r="E45" s="1">
        <v>0</v>
      </c>
      <c r="F45" s="1">
        <v>1</v>
      </c>
      <c r="G45" s="1" t="s">
        <v>1398</v>
      </c>
      <c r="I45" s="1"/>
      <c r="J45" s="1"/>
      <c r="R45" s="1" t="str">
        <f>IFERROR(VLOOKUP(A45,'Nossa Base'!$A$2:$C$178,3,FALSE),"")</f>
        <v>Consumo não Cíclico</v>
      </c>
      <c r="S45" s="2" t="str">
        <f>IFERROR(VLOOKUP(T45,'Setores B3 - 2020'!$A$4:$B$417,2,FALSE),"")</f>
        <v>Consumo não Cíclico</v>
      </c>
      <c r="T45" s="2" t="s">
        <v>383</v>
      </c>
      <c r="U45" s="2">
        <v>3</v>
      </c>
    </row>
    <row r="46" spans="1:21" x14ac:dyDescent="0.25">
      <c r="G46" s="1" t="s">
        <v>846</v>
      </c>
      <c r="I46" s="1"/>
      <c r="J46" s="1"/>
      <c r="R46" s="1" t="str">
        <f>IFERROR(VLOOKUP(A46,'Nossa Base'!$A$2:$C$178,3,FALSE),"")</f>
        <v/>
      </c>
      <c r="S46" s="2" t="str">
        <f>IFERROR(VLOOKUP(T46,'Setores B3 - 2020'!$A$4:$B$417,2,FALSE),"")</f>
        <v/>
      </c>
    </row>
    <row r="47" spans="1:21" x14ac:dyDescent="0.25">
      <c r="A47" s="1" t="s">
        <v>14</v>
      </c>
      <c r="B47" s="1">
        <v>2015</v>
      </c>
      <c r="C47" s="1">
        <v>0.14000000000000001</v>
      </c>
      <c r="D47" s="1">
        <v>0</v>
      </c>
      <c r="E47" s="1">
        <v>0</v>
      </c>
      <c r="F47" s="1">
        <v>1</v>
      </c>
      <c r="G47" s="1" t="s">
        <v>1398</v>
      </c>
      <c r="I47" s="1"/>
      <c r="J47" s="1"/>
      <c r="R47" s="1" t="str">
        <f>IFERROR(VLOOKUP(A47,'Nossa Base'!$A$2:$C$178,3,FALSE),"")</f>
        <v>Consumo não Cíclico</v>
      </c>
      <c r="S47" s="2" t="str">
        <f>IFERROR(VLOOKUP(T47,'Setores B3 - 2020'!$A$4:$B$417,2,FALSE),"")</f>
        <v>Consumo não Cíclico</v>
      </c>
      <c r="T47" s="2" t="s">
        <v>383</v>
      </c>
      <c r="U47" s="2">
        <v>3</v>
      </c>
    </row>
    <row r="48" spans="1:21" x14ac:dyDescent="0.25">
      <c r="G48" s="1" t="s">
        <v>846</v>
      </c>
      <c r="I48" s="1"/>
      <c r="J48" s="1"/>
      <c r="R48" s="1" t="str">
        <f>IFERROR(VLOOKUP(A48,'Nossa Base'!$A$2:$C$178,3,FALSE),"")</f>
        <v/>
      </c>
      <c r="S48" s="2" t="str">
        <f>IFERROR(VLOOKUP(T48,'Setores B3 - 2020'!$A$4:$B$417,2,FALSE),"")</f>
        <v/>
      </c>
    </row>
    <row r="49" spans="1:21" x14ac:dyDescent="0.25">
      <c r="A49" s="1" t="s">
        <v>14</v>
      </c>
      <c r="B49" s="1">
        <v>2016</v>
      </c>
      <c r="C49" s="1">
        <v>-7.0000000000000007E-2</v>
      </c>
      <c r="D49" s="1">
        <v>0</v>
      </c>
      <c r="E49" s="1">
        <v>0</v>
      </c>
      <c r="F49" s="1">
        <v>1</v>
      </c>
      <c r="G49" s="1" t="s">
        <v>1398</v>
      </c>
      <c r="I49" s="1"/>
      <c r="J49" s="1"/>
      <c r="R49" s="1" t="str">
        <f>IFERROR(VLOOKUP(A49,'Nossa Base'!$A$2:$C$178,3,FALSE),"")</f>
        <v>Consumo não Cíclico</v>
      </c>
      <c r="S49" s="2" t="str">
        <f>IFERROR(VLOOKUP(T49,'Setores B3 - 2020'!$A$4:$B$417,2,FALSE),"")</f>
        <v>Consumo não Cíclico</v>
      </c>
      <c r="T49" s="2" t="s">
        <v>383</v>
      </c>
      <c r="U49" s="2">
        <v>3</v>
      </c>
    </row>
    <row r="50" spans="1:21" x14ac:dyDescent="0.25">
      <c r="G50" s="1" t="s">
        <v>846</v>
      </c>
      <c r="I50" s="1"/>
      <c r="J50" s="1"/>
      <c r="R50" s="1" t="str">
        <f>IFERROR(VLOOKUP(A50,'Nossa Base'!$A$2:$C$178,3,FALSE),"")</f>
        <v/>
      </c>
      <c r="S50" s="2" t="str">
        <f>IFERROR(VLOOKUP(T50,'Setores B3 - 2020'!$A$4:$B$417,2,FALSE),"")</f>
        <v/>
      </c>
    </row>
    <row r="51" spans="1:21" x14ac:dyDescent="0.25">
      <c r="A51" s="1" t="s">
        <v>14</v>
      </c>
      <c r="B51" s="1">
        <v>2017</v>
      </c>
      <c r="C51" s="1">
        <v>0.35</v>
      </c>
      <c r="D51" s="1">
        <v>0</v>
      </c>
      <c r="E51" s="1">
        <v>0</v>
      </c>
      <c r="F51" s="1">
        <v>1</v>
      </c>
      <c r="G51" s="1" t="s">
        <v>1398</v>
      </c>
      <c r="I51" s="1"/>
      <c r="J51" s="1"/>
      <c r="R51" s="1" t="str">
        <f>IFERROR(VLOOKUP(A51,'Nossa Base'!$A$2:$C$178,3,FALSE),"")</f>
        <v>Consumo não Cíclico</v>
      </c>
      <c r="S51" s="2" t="str">
        <f>IFERROR(VLOOKUP(T51,'Setores B3 - 2020'!$A$4:$B$417,2,FALSE),"")</f>
        <v>Consumo não Cíclico</v>
      </c>
      <c r="T51" s="2" t="s">
        <v>383</v>
      </c>
      <c r="U51" s="2">
        <v>3</v>
      </c>
    </row>
    <row r="52" spans="1:21" x14ac:dyDescent="0.25">
      <c r="G52" s="1" t="s">
        <v>846</v>
      </c>
      <c r="I52" s="1"/>
      <c r="J52" s="1"/>
      <c r="R52" s="1" t="str">
        <f>IFERROR(VLOOKUP(A52,'Nossa Base'!$A$2:$C$178,3,FALSE),"")</f>
        <v/>
      </c>
      <c r="S52" s="2" t="str">
        <f>IFERROR(VLOOKUP(T52,'Setores B3 - 2020'!$A$4:$B$417,2,FALSE),"")</f>
        <v/>
      </c>
    </row>
    <row r="53" spans="1:21" x14ac:dyDescent="0.25">
      <c r="A53" s="1" t="s">
        <v>14</v>
      </c>
      <c r="B53" s="1">
        <v>2018</v>
      </c>
      <c r="C53" s="1">
        <v>-0.25</v>
      </c>
      <c r="D53" s="1">
        <v>0</v>
      </c>
      <c r="E53" s="1">
        <v>0</v>
      </c>
      <c r="F53" s="1">
        <v>1</v>
      </c>
      <c r="G53" s="1" t="s">
        <v>1398</v>
      </c>
      <c r="I53" s="1"/>
      <c r="J53" s="1"/>
      <c r="R53" s="1" t="str">
        <f>IFERROR(VLOOKUP(A53,'Nossa Base'!$A$2:$C$178,3,FALSE),"")</f>
        <v>Consumo não Cíclico</v>
      </c>
      <c r="S53" s="2" t="str">
        <f>IFERROR(VLOOKUP(T53,'Setores B3 - 2020'!$A$4:$B$417,2,FALSE),"")</f>
        <v>Consumo não Cíclico</v>
      </c>
      <c r="T53" s="2" t="s">
        <v>383</v>
      </c>
      <c r="U53" s="2">
        <v>3</v>
      </c>
    </row>
    <row r="54" spans="1:21" x14ac:dyDescent="0.25">
      <c r="G54" s="1" t="s">
        <v>846</v>
      </c>
      <c r="I54" s="1"/>
      <c r="J54" s="1"/>
      <c r="R54" s="1" t="str">
        <f>IFERROR(VLOOKUP(A54,'Nossa Base'!$A$2:$C$178,3,FALSE),"")</f>
        <v/>
      </c>
      <c r="S54" s="2" t="str">
        <f>IFERROR(VLOOKUP(T54,'Setores B3 - 2020'!$A$4:$B$417,2,FALSE),"")</f>
        <v/>
      </c>
    </row>
    <row r="55" spans="1:21" x14ac:dyDescent="0.25">
      <c r="A55" s="1" t="s">
        <v>14</v>
      </c>
      <c r="B55" s="1">
        <v>2019</v>
      </c>
      <c r="C55" s="1">
        <v>0.25</v>
      </c>
      <c r="D55" s="1">
        <v>0</v>
      </c>
      <c r="E55" s="1">
        <v>0</v>
      </c>
      <c r="F55" s="1">
        <v>1</v>
      </c>
      <c r="G55" s="1" t="s">
        <v>1398</v>
      </c>
      <c r="I55" s="1"/>
      <c r="J55" s="1"/>
      <c r="R55" s="1" t="str">
        <f>IFERROR(VLOOKUP(A55,'Nossa Base'!$A$2:$C$178,3,FALSE),"")</f>
        <v>Consumo não Cíclico</v>
      </c>
      <c r="S55" s="2" t="str">
        <f>IFERROR(VLOOKUP(T55,'Setores B3 - 2020'!$A$4:$B$417,2,FALSE),"")</f>
        <v>Consumo não Cíclico</v>
      </c>
      <c r="T55" s="2" t="s">
        <v>383</v>
      </c>
      <c r="U55" s="2">
        <v>3</v>
      </c>
    </row>
    <row r="56" spans="1:21" x14ac:dyDescent="0.25">
      <c r="G56" s="1" t="s">
        <v>846</v>
      </c>
      <c r="I56" s="1"/>
      <c r="J56" s="1"/>
      <c r="R56" s="1" t="str">
        <f>IFERROR(VLOOKUP(A56,'Nossa Base'!$A$2:$C$178,3,FALSE),"")</f>
        <v/>
      </c>
      <c r="S56" s="2" t="str">
        <f>IFERROR(VLOOKUP(T56,'Setores B3 - 2020'!$A$4:$B$417,2,FALSE),"")</f>
        <v/>
      </c>
    </row>
    <row r="57" spans="1:21" x14ac:dyDescent="0.25">
      <c r="A57" s="1" t="s">
        <v>15</v>
      </c>
      <c r="B57" s="1">
        <v>2010</v>
      </c>
      <c r="C57" s="1">
        <v>0.31</v>
      </c>
      <c r="D57" s="1">
        <v>1</v>
      </c>
      <c r="E57" s="1">
        <v>1</v>
      </c>
      <c r="F57" s="1">
        <v>1</v>
      </c>
      <c r="G57" s="1" t="s">
        <v>1394</v>
      </c>
      <c r="I57" s="1"/>
      <c r="J57" s="1"/>
      <c r="R57" s="1" t="str">
        <f>IFERROR(VLOOKUP(A57,'Nossa Base'!$A$2:$C$178,3,FALSE),"")</f>
        <v>Saúde</v>
      </c>
      <c r="S57" s="2" t="str">
        <f>IFERROR(VLOOKUP(T57,'Setores B3 - 2020'!$A$4:$B$417,2,FALSE),"")</f>
        <v/>
      </c>
      <c r="T57" s="2" t="s">
        <v>384</v>
      </c>
      <c r="U57" s="2">
        <v>3</v>
      </c>
    </row>
    <row r="58" spans="1:21" x14ac:dyDescent="0.25">
      <c r="G58" s="1" t="s">
        <v>846</v>
      </c>
      <c r="I58" s="1"/>
      <c r="J58" s="1"/>
      <c r="R58" s="1" t="str">
        <f>IFERROR(VLOOKUP(A58,'Nossa Base'!$A$2:$C$178,3,FALSE),"")</f>
        <v/>
      </c>
      <c r="S58" s="2" t="str">
        <f>IFERROR(VLOOKUP(T58,'Setores B3 - 2020'!$A$4:$B$417,2,FALSE),"")</f>
        <v/>
      </c>
    </row>
    <row r="59" spans="1:21" x14ac:dyDescent="0.25">
      <c r="A59" s="1" t="s">
        <v>15</v>
      </c>
      <c r="B59" s="1">
        <v>2011</v>
      </c>
      <c r="C59" s="1">
        <v>-0.05</v>
      </c>
      <c r="D59" s="1">
        <v>1</v>
      </c>
      <c r="E59" s="1">
        <v>1</v>
      </c>
      <c r="F59" s="1">
        <v>1</v>
      </c>
      <c r="G59" s="1" t="s">
        <v>1394</v>
      </c>
      <c r="I59" s="1"/>
      <c r="J59" s="1"/>
      <c r="R59" s="1" t="str">
        <f>IFERROR(VLOOKUP(A59,'Nossa Base'!$A$2:$C$178,3,FALSE),"")</f>
        <v>Saúde</v>
      </c>
      <c r="S59" s="2" t="str">
        <f>IFERROR(VLOOKUP(T59,'Setores B3 - 2020'!$A$4:$B$417,2,FALSE),"")</f>
        <v/>
      </c>
      <c r="T59" s="2" t="s">
        <v>384</v>
      </c>
      <c r="U59" s="2">
        <v>3</v>
      </c>
    </row>
    <row r="60" spans="1:21" x14ac:dyDescent="0.25">
      <c r="G60" s="1" t="s">
        <v>846</v>
      </c>
      <c r="I60" s="1"/>
      <c r="J60" s="1"/>
      <c r="R60" s="1" t="str">
        <f>IFERROR(VLOOKUP(A60,'Nossa Base'!$A$2:$C$178,3,FALSE),"")</f>
        <v/>
      </c>
      <c r="S60" s="2" t="str">
        <f>IFERROR(VLOOKUP(T60,'Setores B3 - 2020'!$A$4:$B$417,2,FALSE),"")</f>
        <v/>
      </c>
    </row>
    <row r="61" spans="1:21" x14ac:dyDescent="0.25">
      <c r="A61" s="1" t="s">
        <v>15</v>
      </c>
      <c r="B61" s="1">
        <v>2012</v>
      </c>
      <c r="C61" s="1">
        <v>0.89</v>
      </c>
      <c r="D61" s="1">
        <v>1</v>
      </c>
      <c r="E61" s="1">
        <v>1</v>
      </c>
      <c r="F61" s="1">
        <v>1</v>
      </c>
      <c r="G61" s="1" t="s">
        <v>1394</v>
      </c>
      <c r="I61" s="1"/>
      <c r="J61" s="1"/>
      <c r="R61" s="1" t="str">
        <f>IFERROR(VLOOKUP(A61,'Nossa Base'!$A$2:$C$178,3,FALSE),"")</f>
        <v>Saúde</v>
      </c>
      <c r="S61" s="2" t="str">
        <f>IFERROR(VLOOKUP(T61,'Setores B3 - 2020'!$A$4:$B$417,2,FALSE),"")</f>
        <v/>
      </c>
      <c r="T61" s="2" t="s">
        <v>384</v>
      </c>
      <c r="U61" s="2">
        <v>3</v>
      </c>
    </row>
    <row r="62" spans="1:21" x14ac:dyDescent="0.25">
      <c r="G62" s="1" t="s">
        <v>846</v>
      </c>
      <c r="I62" s="1"/>
      <c r="J62" s="1"/>
      <c r="R62" s="1" t="str">
        <f>IFERROR(VLOOKUP(A62,'Nossa Base'!$A$2:$C$178,3,FALSE),"")</f>
        <v/>
      </c>
      <c r="S62" s="2" t="str">
        <f>IFERROR(VLOOKUP(T62,'Setores B3 - 2020'!$A$4:$B$417,2,FALSE),"")</f>
        <v/>
      </c>
    </row>
    <row r="63" spans="1:21" x14ac:dyDescent="0.25">
      <c r="A63" s="1" t="s">
        <v>16</v>
      </c>
      <c r="B63" s="1">
        <v>2011</v>
      </c>
      <c r="C63" s="1">
        <v>-0.49</v>
      </c>
      <c r="D63" s="1">
        <v>0</v>
      </c>
      <c r="E63" s="1">
        <v>1</v>
      </c>
      <c r="F63" s="1">
        <v>1</v>
      </c>
      <c r="G63" s="1" t="s">
        <v>1399</v>
      </c>
      <c r="I63" s="1"/>
      <c r="J63" s="1"/>
      <c r="R63" s="1" t="str">
        <f>IFERROR(VLOOKUP(A63,'Nossa Base'!$A$2:$C$178,3,FALSE),"")</f>
        <v>Consumo Cíclico</v>
      </c>
      <c r="S63" s="2" t="str">
        <f>IFERROR(VLOOKUP(T63,'Setores B3 - 2020'!$A$4:$B$417,2,FALSE),"")</f>
        <v/>
      </c>
      <c r="T63" s="2" t="s">
        <v>385</v>
      </c>
      <c r="U63" s="2">
        <v>3</v>
      </c>
    </row>
    <row r="64" spans="1:21" x14ac:dyDescent="0.25">
      <c r="G64" s="1" t="s">
        <v>846</v>
      </c>
      <c r="I64" s="1"/>
      <c r="J64" s="1"/>
      <c r="R64" s="1" t="str">
        <f>IFERROR(VLOOKUP(A64,'Nossa Base'!$A$2:$C$178,3,FALSE),"")</f>
        <v/>
      </c>
      <c r="S64" s="2" t="str">
        <f>IFERROR(VLOOKUP(T64,'Setores B3 - 2020'!$A$4:$B$417,2,FALSE),"")</f>
        <v/>
      </c>
    </row>
    <row r="65" spans="1:21" x14ac:dyDescent="0.25">
      <c r="A65" s="1" t="s">
        <v>16</v>
      </c>
      <c r="B65" s="1">
        <v>2012</v>
      </c>
      <c r="C65" s="1">
        <v>0.74</v>
      </c>
      <c r="D65" s="1">
        <v>0</v>
      </c>
      <c r="E65" s="1">
        <v>1</v>
      </c>
      <c r="F65" s="1">
        <v>1</v>
      </c>
      <c r="G65" s="1" t="s">
        <v>1399</v>
      </c>
      <c r="I65" s="1"/>
      <c r="J65" s="1"/>
      <c r="R65" s="1" t="str">
        <f>IFERROR(VLOOKUP(A65,'Nossa Base'!$A$2:$C$178,3,FALSE),"")</f>
        <v>Consumo Cíclico</v>
      </c>
      <c r="S65" s="2" t="str">
        <f>IFERROR(VLOOKUP(T65,'Setores B3 - 2020'!$A$4:$B$417,2,FALSE),"")</f>
        <v/>
      </c>
      <c r="T65" s="2" t="s">
        <v>385</v>
      </c>
      <c r="U65" s="2">
        <v>3</v>
      </c>
    </row>
    <row r="66" spans="1:21" x14ac:dyDescent="0.25">
      <c r="G66" s="1" t="s">
        <v>846</v>
      </c>
      <c r="I66" s="1"/>
      <c r="J66" s="1"/>
      <c r="R66" s="1" t="str">
        <f>IFERROR(VLOOKUP(A66,'Nossa Base'!$A$2:$C$178,3,FALSE),"")</f>
        <v/>
      </c>
      <c r="S66" s="2" t="str">
        <f>IFERROR(VLOOKUP(T66,'Setores B3 - 2020'!$A$4:$B$417,2,FALSE),"")</f>
        <v/>
      </c>
    </row>
    <row r="67" spans="1:21" x14ac:dyDescent="0.25">
      <c r="A67" s="1" t="s">
        <v>16</v>
      </c>
      <c r="B67" s="1">
        <v>2013</v>
      </c>
      <c r="C67" s="1">
        <v>0.28999999999999998</v>
      </c>
      <c r="D67" s="1">
        <v>0</v>
      </c>
      <c r="E67" s="1">
        <v>1</v>
      </c>
      <c r="F67" s="1">
        <v>1</v>
      </c>
      <c r="G67" s="1" t="s">
        <v>1399</v>
      </c>
      <c r="I67" s="1"/>
      <c r="J67" s="1"/>
      <c r="R67" s="1" t="str">
        <f>IFERROR(VLOOKUP(A67,'Nossa Base'!$A$2:$C$178,3,FALSE),"")</f>
        <v>Consumo Cíclico</v>
      </c>
      <c r="S67" s="2" t="str">
        <f>IFERROR(VLOOKUP(T67,'Setores B3 - 2020'!$A$4:$B$417,2,FALSE),"")</f>
        <v/>
      </c>
      <c r="T67" s="2" t="s">
        <v>385</v>
      </c>
      <c r="U67" s="2">
        <v>3</v>
      </c>
    </row>
    <row r="68" spans="1:21" x14ac:dyDescent="0.25">
      <c r="G68" s="1" t="s">
        <v>846</v>
      </c>
      <c r="I68" s="1"/>
      <c r="J68" s="1"/>
      <c r="R68" s="1" t="str">
        <f>IFERROR(VLOOKUP(A68,'Nossa Base'!$A$2:$C$178,3,FALSE),"")</f>
        <v/>
      </c>
      <c r="S68" s="2" t="str">
        <f>IFERROR(VLOOKUP(T68,'Setores B3 - 2020'!$A$4:$B$417,2,FALSE),"")</f>
        <v/>
      </c>
    </row>
    <row r="69" spans="1:21" x14ac:dyDescent="0.25">
      <c r="A69" s="1" t="s">
        <v>17</v>
      </c>
      <c r="B69" s="1">
        <v>2015</v>
      </c>
      <c r="C69" s="1">
        <v>-0.6</v>
      </c>
      <c r="D69" s="1">
        <v>1</v>
      </c>
      <c r="E69" s="1">
        <v>0</v>
      </c>
      <c r="F69" s="1">
        <v>1</v>
      </c>
      <c r="G69" s="1" t="s">
        <v>1399</v>
      </c>
      <c r="I69" s="1"/>
      <c r="J69" s="1"/>
      <c r="R69" s="1" t="str">
        <f>IFERROR(VLOOKUP(A69,'Nossa Base'!$A$2:$C$178,3,FALSE),"")</f>
        <v>Consumo Cíclico</v>
      </c>
      <c r="S69" s="2" t="str">
        <f>IFERROR(VLOOKUP(T69,'Setores B3 - 2020'!$A$4:$B$417,2,FALSE),"")</f>
        <v>Consumo Cíclico</v>
      </c>
      <c r="T69" s="2" t="s">
        <v>386</v>
      </c>
      <c r="U69" s="2">
        <v>3</v>
      </c>
    </row>
    <row r="70" spans="1:21" x14ac:dyDescent="0.25">
      <c r="G70" s="1" t="s">
        <v>846</v>
      </c>
      <c r="I70" s="1"/>
      <c r="J70" s="1"/>
      <c r="R70" s="1" t="str">
        <f>IFERROR(VLOOKUP(A70,'Nossa Base'!$A$2:$C$178,3,FALSE),"")</f>
        <v/>
      </c>
      <c r="S70" s="2" t="str">
        <f>IFERROR(VLOOKUP(T70,'Setores B3 - 2020'!$A$4:$B$417,2,FALSE),"")</f>
        <v/>
      </c>
    </row>
    <row r="71" spans="1:21" x14ac:dyDescent="0.25">
      <c r="A71" s="1" t="s">
        <v>18</v>
      </c>
      <c r="B71" s="1">
        <v>2018</v>
      </c>
      <c r="C71" s="1">
        <v>0.03</v>
      </c>
      <c r="D71" s="1">
        <v>0</v>
      </c>
      <c r="E71" s="1">
        <v>0</v>
      </c>
      <c r="F71" s="1">
        <v>1</v>
      </c>
      <c r="G71" s="1" t="s">
        <v>1399</v>
      </c>
      <c r="I71" s="1"/>
      <c r="J71" s="1"/>
      <c r="R71" s="1" t="str">
        <f>IFERROR(VLOOKUP(A71,'Nossa Base'!$A$2:$C$178,3,FALSE),"")</f>
        <v>Consumo Cíclico</v>
      </c>
      <c r="S71" s="2" t="str">
        <f>IFERROR(VLOOKUP(T71,'Setores B3 - 2020'!$A$4:$B$417,2,FALSE),"")</f>
        <v>Consumo Cíclico</v>
      </c>
      <c r="T71" s="2" t="s">
        <v>593</v>
      </c>
      <c r="U71" s="2">
        <v>3</v>
      </c>
    </row>
    <row r="72" spans="1:21" x14ac:dyDescent="0.25">
      <c r="G72" s="1" t="s">
        <v>846</v>
      </c>
      <c r="I72" s="1"/>
      <c r="J72" s="1"/>
      <c r="R72" s="1" t="str">
        <f>IFERROR(VLOOKUP(A72,'Nossa Base'!$A$2:$C$178,3,FALSE),"")</f>
        <v/>
      </c>
      <c r="S72" s="2" t="str">
        <f>IFERROR(VLOOKUP(T72,'Setores B3 - 2020'!$A$4:$B$417,2,FALSE),"")</f>
        <v/>
      </c>
    </row>
    <row r="73" spans="1:21" x14ac:dyDescent="0.25">
      <c r="A73" s="1" t="s">
        <v>19</v>
      </c>
      <c r="B73" s="1">
        <v>2012</v>
      </c>
      <c r="C73" s="1">
        <v>0.63</v>
      </c>
      <c r="D73" s="1">
        <v>0</v>
      </c>
      <c r="E73" s="1">
        <v>0</v>
      </c>
      <c r="F73" s="1">
        <v>1</v>
      </c>
      <c r="G73" s="1" t="s">
        <v>1405</v>
      </c>
      <c r="I73" s="1"/>
      <c r="J73" s="1"/>
      <c r="R73" s="1" t="str">
        <f>IFERROR(VLOOKUP(A73,'Nossa Base'!$A$2:$C$178,3,FALSE),"")</f>
        <v>Bens Industriais</v>
      </c>
      <c r="S73" s="2" t="str">
        <f>IFERROR(VLOOKUP(T73,'Setores B3 - 2020'!$A$4:$B$417,2,FALSE),"")</f>
        <v/>
      </c>
      <c r="T73" s="2" t="s">
        <v>809</v>
      </c>
      <c r="U73" s="2">
        <v>3</v>
      </c>
    </row>
    <row r="74" spans="1:21" x14ac:dyDescent="0.25">
      <c r="G74" s="1" t="s">
        <v>846</v>
      </c>
      <c r="I74" s="1"/>
      <c r="J74" s="1"/>
      <c r="R74" s="1" t="str">
        <f>IFERROR(VLOOKUP(A74,'Nossa Base'!$A$2:$C$178,3,FALSE),"")</f>
        <v/>
      </c>
      <c r="S74" s="2" t="str">
        <f>IFERROR(VLOOKUP(T74,'Setores B3 - 2020'!$A$4:$B$417,2,FALSE),"")</f>
        <v/>
      </c>
    </row>
    <row r="75" spans="1:21" x14ac:dyDescent="0.25">
      <c r="A75" s="1" t="s">
        <v>19</v>
      </c>
      <c r="B75" s="1">
        <v>2013</v>
      </c>
      <c r="C75" s="1">
        <v>0.03</v>
      </c>
      <c r="D75" s="1">
        <v>0</v>
      </c>
      <c r="E75" s="1">
        <v>0</v>
      </c>
      <c r="F75" s="1">
        <v>1</v>
      </c>
      <c r="G75" s="1" t="s">
        <v>1405</v>
      </c>
      <c r="I75" s="1"/>
      <c r="J75" s="1"/>
      <c r="R75" s="1" t="str">
        <f>IFERROR(VLOOKUP(A75,'Nossa Base'!$A$2:$C$178,3,FALSE),"")</f>
        <v>Bens Industriais</v>
      </c>
      <c r="S75" s="2" t="str">
        <f>IFERROR(VLOOKUP(T75,'Setores B3 - 2020'!$A$4:$B$417,2,FALSE),"")</f>
        <v/>
      </c>
      <c r="T75" s="2" t="s">
        <v>809</v>
      </c>
      <c r="U75" s="2">
        <v>3</v>
      </c>
    </row>
    <row r="76" spans="1:21" x14ac:dyDescent="0.25">
      <c r="G76" s="1" t="s">
        <v>846</v>
      </c>
      <c r="I76" s="1"/>
      <c r="J76" s="1"/>
      <c r="R76" s="1" t="str">
        <f>IFERROR(VLOOKUP(A76,'Nossa Base'!$A$2:$C$178,3,FALSE),"")</f>
        <v/>
      </c>
      <c r="S76" s="2" t="str">
        <f>IFERROR(VLOOKUP(T76,'Setores B3 - 2020'!$A$4:$B$417,2,FALSE),"")</f>
        <v/>
      </c>
    </row>
    <row r="77" spans="1:21" x14ac:dyDescent="0.25">
      <c r="A77" s="1" t="s">
        <v>19</v>
      </c>
      <c r="B77" s="1">
        <v>2014</v>
      </c>
      <c r="C77" s="1">
        <v>-0.33</v>
      </c>
      <c r="D77" s="1">
        <v>0</v>
      </c>
      <c r="E77" s="1">
        <v>0</v>
      </c>
      <c r="F77" s="1">
        <v>1</v>
      </c>
      <c r="G77" s="1" t="s">
        <v>1405</v>
      </c>
      <c r="I77" s="1"/>
      <c r="J77" s="1"/>
      <c r="R77" s="1" t="str">
        <f>IFERROR(VLOOKUP(A77,'Nossa Base'!$A$2:$C$178,3,FALSE),"")</f>
        <v>Bens Industriais</v>
      </c>
      <c r="S77" s="2" t="str">
        <f>IFERROR(VLOOKUP(T77,'Setores B3 - 2020'!$A$4:$B$417,2,FALSE),"")</f>
        <v/>
      </c>
      <c r="T77" s="2" t="s">
        <v>809</v>
      </c>
      <c r="U77" s="2">
        <v>3</v>
      </c>
    </row>
    <row r="78" spans="1:21" x14ac:dyDescent="0.25">
      <c r="G78" s="1" t="s">
        <v>846</v>
      </c>
      <c r="I78" s="1"/>
      <c r="J78" s="1"/>
      <c r="R78" s="1" t="str">
        <f>IFERROR(VLOOKUP(A78,'Nossa Base'!$A$2:$C$178,3,FALSE),"")</f>
        <v/>
      </c>
      <c r="S78" s="2" t="str">
        <f>IFERROR(VLOOKUP(T78,'Setores B3 - 2020'!$A$4:$B$417,2,FALSE),"")</f>
        <v/>
      </c>
    </row>
    <row r="79" spans="1:21" x14ac:dyDescent="0.25">
      <c r="A79" s="1" t="s">
        <v>20</v>
      </c>
      <c r="B79" s="1">
        <v>2018</v>
      </c>
      <c r="C79" s="1">
        <v>0.21</v>
      </c>
      <c r="D79" s="1">
        <v>0</v>
      </c>
      <c r="E79" s="1">
        <v>0</v>
      </c>
      <c r="F79" s="1">
        <v>1</v>
      </c>
      <c r="G79" s="1" t="s">
        <v>1398</v>
      </c>
      <c r="I79" s="1"/>
      <c r="J79" s="1"/>
      <c r="R79" s="1" t="str">
        <f>IFERROR(VLOOKUP(A79,'Nossa Base'!$A$2:$C$178,3,FALSE),"")</f>
        <v>Consumo não Cíclico</v>
      </c>
      <c r="S79" s="2" t="str">
        <f>IFERROR(VLOOKUP(T79,'Setores B3 - 2020'!$A$4:$B$417,2,FALSE),"")</f>
        <v>Consumo não Cíclico</v>
      </c>
      <c r="T79" s="2" t="s">
        <v>526</v>
      </c>
      <c r="U79" s="2">
        <v>3</v>
      </c>
    </row>
    <row r="80" spans="1:21" x14ac:dyDescent="0.25">
      <c r="G80" s="1" t="s">
        <v>846</v>
      </c>
      <c r="I80" s="1"/>
      <c r="J80" s="1"/>
      <c r="R80" s="1" t="str">
        <f>IFERROR(VLOOKUP(A80,'Nossa Base'!$A$2:$C$178,3,FALSE),"")</f>
        <v/>
      </c>
      <c r="S80" s="2" t="str">
        <f>IFERROR(VLOOKUP(T80,'Setores B3 - 2020'!$A$4:$B$417,2,FALSE),"")</f>
        <v/>
      </c>
    </row>
    <row r="81" spans="1:21" x14ac:dyDescent="0.25">
      <c r="A81" s="1" t="s">
        <v>20</v>
      </c>
      <c r="B81" s="1">
        <v>2019</v>
      </c>
      <c r="C81" s="1">
        <v>0.31</v>
      </c>
      <c r="D81" s="1">
        <v>0</v>
      </c>
      <c r="E81" s="1">
        <v>0</v>
      </c>
      <c r="F81" s="1">
        <v>1</v>
      </c>
      <c r="G81" s="1" t="s">
        <v>1398</v>
      </c>
      <c r="I81" s="1"/>
      <c r="J81" s="1"/>
      <c r="R81" s="1" t="str">
        <f>IFERROR(VLOOKUP(A81,'Nossa Base'!$A$2:$C$178,3,FALSE),"")</f>
        <v>Consumo não Cíclico</v>
      </c>
      <c r="S81" s="2" t="str">
        <f>IFERROR(VLOOKUP(T81,'Setores B3 - 2020'!$A$4:$B$417,2,FALSE),"")</f>
        <v>Consumo não Cíclico</v>
      </c>
      <c r="T81" s="2" t="s">
        <v>526</v>
      </c>
      <c r="U81" s="2">
        <v>3</v>
      </c>
    </row>
    <row r="82" spans="1:21" x14ac:dyDescent="0.25">
      <c r="G82" s="1" t="s">
        <v>846</v>
      </c>
      <c r="I82" s="1"/>
      <c r="J82" s="1"/>
      <c r="R82" s="1" t="str">
        <f>IFERROR(VLOOKUP(A82,'Nossa Base'!$A$2:$C$178,3,FALSE),"")</f>
        <v/>
      </c>
      <c r="S82" s="2" t="str">
        <f>IFERROR(VLOOKUP(T82,'Setores B3 - 2020'!$A$4:$B$417,2,FALSE),"")</f>
        <v/>
      </c>
    </row>
    <row r="83" spans="1:21" x14ac:dyDescent="0.25">
      <c r="A83" s="1" t="s">
        <v>21</v>
      </c>
      <c r="B83" s="1">
        <v>2018</v>
      </c>
      <c r="C83" s="1">
        <v>0.34</v>
      </c>
      <c r="D83" s="1">
        <v>0</v>
      </c>
      <c r="E83" s="1">
        <v>1</v>
      </c>
      <c r="F83" s="1">
        <v>1</v>
      </c>
      <c r="G83" s="1" t="s">
        <v>1405</v>
      </c>
      <c r="I83" s="1"/>
      <c r="J83" s="1"/>
      <c r="R83" s="1" t="str">
        <f>IFERROR(VLOOKUP(A83,'Nossa Base'!$A$2:$C$178,3,FALSE),"")</f>
        <v>Bens Industriais</v>
      </c>
      <c r="S83" s="2" t="str">
        <f>IFERROR(VLOOKUP(T83,'Setores B3 - 2020'!$A$4:$B$417,2,FALSE),"")</f>
        <v>Bens Industriais</v>
      </c>
      <c r="T83" s="2" t="s">
        <v>461</v>
      </c>
      <c r="U83" s="2">
        <v>4</v>
      </c>
    </row>
    <row r="84" spans="1:21" x14ac:dyDescent="0.25">
      <c r="G84" s="1" t="s">
        <v>846</v>
      </c>
      <c r="I84" s="1"/>
      <c r="J84" s="1"/>
      <c r="R84" s="1" t="str">
        <f>IFERROR(VLOOKUP(A84,'Nossa Base'!$A$2:$C$178,3,FALSE),"")</f>
        <v/>
      </c>
      <c r="S84" s="2" t="str">
        <f>IFERROR(VLOOKUP(T84,'Setores B3 - 2020'!$A$4:$B$417,2,FALSE),"")</f>
        <v/>
      </c>
    </row>
    <row r="85" spans="1:21" x14ac:dyDescent="0.25">
      <c r="A85" s="1" t="s">
        <v>21</v>
      </c>
      <c r="B85" s="1">
        <v>2019</v>
      </c>
      <c r="C85" s="1">
        <v>0.62</v>
      </c>
      <c r="D85" s="1">
        <v>0</v>
      </c>
      <c r="E85" s="1">
        <v>1</v>
      </c>
      <c r="F85" s="1">
        <v>1</v>
      </c>
      <c r="G85" s="1" t="s">
        <v>1405</v>
      </c>
      <c r="I85" s="1"/>
      <c r="J85" s="1"/>
      <c r="R85" s="1" t="str">
        <f>IFERROR(VLOOKUP(A85,'Nossa Base'!$A$2:$C$178,3,FALSE),"")</f>
        <v>Bens Industriais</v>
      </c>
      <c r="S85" s="2" t="str">
        <f>IFERROR(VLOOKUP(T85,'Setores B3 - 2020'!$A$4:$B$417,2,FALSE),"")</f>
        <v>Bens Industriais</v>
      </c>
      <c r="T85" s="2" t="s">
        <v>461</v>
      </c>
      <c r="U85" s="2">
        <v>4</v>
      </c>
    </row>
    <row r="86" spans="1:21" x14ac:dyDescent="0.25">
      <c r="G86" s="1" t="s">
        <v>846</v>
      </c>
      <c r="I86" s="1"/>
      <c r="J86" s="1"/>
      <c r="R86" s="1" t="str">
        <f>IFERROR(VLOOKUP(A86,'Nossa Base'!$A$2:$C$178,3,FALSE),"")</f>
        <v/>
      </c>
      <c r="S86" s="2" t="str">
        <f>IFERROR(VLOOKUP(T86,'Setores B3 - 2020'!$A$4:$B$417,2,FALSE),"")</f>
        <v/>
      </c>
    </row>
    <row r="87" spans="1:21" x14ac:dyDescent="0.25">
      <c r="A87" s="1" t="s">
        <v>22</v>
      </c>
      <c r="B87" s="1">
        <v>2009</v>
      </c>
      <c r="C87" s="1">
        <v>1.02</v>
      </c>
      <c r="D87" s="1">
        <v>0</v>
      </c>
      <c r="E87" s="1">
        <v>0</v>
      </c>
      <c r="F87" s="1">
        <v>1</v>
      </c>
      <c r="G87" s="1" t="s">
        <v>1399</v>
      </c>
      <c r="I87" s="1"/>
      <c r="J87" s="1"/>
      <c r="R87" s="1" t="str">
        <f>IFERROR(VLOOKUP(A87,'Nossa Base'!$A$2:$C$178,3,FALSE),"")</f>
        <v>Consumo Cíclico</v>
      </c>
      <c r="S87" s="2" t="str">
        <f>IFERROR(VLOOKUP(T87,'Setores B3 - 2020'!$A$4:$B$417,2,FALSE),"")</f>
        <v>Consumo Cíclico</v>
      </c>
      <c r="T87" s="2" t="s">
        <v>602</v>
      </c>
      <c r="U87" s="2">
        <v>3</v>
      </c>
    </row>
    <row r="88" spans="1:21" x14ac:dyDescent="0.25">
      <c r="G88" s="1" t="s">
        <v>846</v>
      </c>
      <c r="I88" s="1"/>
      <c r="J88" s="1"/>
      <c r="R88" s="1" t="str">
        <f>IFERROR(VLOOKUP(A88,'Nossa Base'!$A$2:$C$178,3,FALSE),"")</f>
        <v/>
      </c>
      <c r="S88" s="2" t="str">
        <f>IFERROR(VLOOKUP(T88,'Setores B3 - 2020'!$A$4:$B$417,2,FALSE),"")</f>
        <v/>
      </c>
    </row>
    <row r="89" spans="1:21" x14ac:dyDescent="0.25">
      <c r="A89" s="1" t="s">
        <v>22</v>
      </c>
      <c r="B89" s="1">
        <v>2010</v>
      </c>
      <c r="C89" s="1">
        <v>-0.34</v>
      </c>
      <c r="D89" s="1">
        <v>0</v>
      </c>
      <c r="E89" s="1">
        <v>0</v>
      </c>
      <c r="F89" s="1">
        <v>1</v>
      </c>
      <c r="G89" s="1" t="s">
        <v>1399</v>
      </c>
      <c r="I89" s="1"/>
      <c r="J89" s="1"/>
      <c r="R89" s="1" t="str">
        <f>IFERROR(VLOOKUP(A89,'Nossa Base'!$A$2:$C$178,3,FALSE),"")</f>
        <v>Consumo Cíclico</v>
      </c>
      <c r="S89" s="2" t="str">
        <f>IFERROR(VLOOKUP(T89,'Setores B3 - 2020'!$A$4:$B$417,2,FALSE),"")</f>
        <v>Consumo Cíclico</v>
      </c>
      <c r="T89" s="2" t="s">
        <v>602</v>
      </c>
      <c r="U89" s="2">
        <v>3</v>
      </c>
    </row>
    <row r="90" spans="1:21" x14ac:dyDescent="0.25">
      <c r="G90" s="1" t="s">
        <v>846</v>
      </c>
      <c r="I90" s="1"/>
      <c r="J90" s="1"/>
      <c r="R90" s="1" t="str">
        <f>IFERROR(VLOOKUP(A90,'Nossa Base'!$A$2:$C$178,3,FALSE),"")</f>
        <v/>
      </c>
      <c r="S90" s="2" t="str">
        <f>IFERROR(VLOOKUP(T90,'Setores B3 - 2020'!$A$4:$B$417,2,FALSE),"")</f>
        <v/>
      </c>
    </row>
    <row r="91" spans="1:21" x14ac:dyDescent="0.25">
      <c r="A91" s="1" t="s">
        <v>22</v>
      </c>
      <c r="B91" s="1">
        <v>2011</v>
      </c>
      <c r="C91" s="1">
        <v>-0.71</v>
      </c>
      <c r="D91" s="1">
        <v>0</v>
      </c>
      <c r="E91" s="1">
        <v>0</v>
      </c>
      <c r="F91" s="1">
        <v>1</v>
      </c>
      <c r="G91" s="1" t="s">
        <v>1399</v>
      </c>
      <c r="I91" s="1"/>
      <c r="J91" s="1"/>
      <c r="R91" s="1" t="str">
        <f>IFERROR(VLOOKUP(A91,'Nossa Base'!$A$2:$C$178,3,FALSE),"")</f>
        <v>Consumo Cíclico</v>
      </c>
      <c r="S91" s="2" t="str">
        <f>IFERROR(VLOOKUP(T91,'Setores B3 - 2020'!$A$4:$B$417,2,FALSE),"")</f>
        <v>Consumo Cíclico</v>
      </c>
      <c r="T91" s="2" t="s">
        <v>602</v>
      </c>
      <c r="U91" s="2">
        <v>3</v>
      </c>
    </row>
    <row r="92" spans="1:21" x14ac:dyDescent="0.25">
      <c r="G92" s="1" t="s">
        <v>846</v>
      </c>
      <c r="I92" s="1"/>
      <c r="J92" s="1"/>
      <c r="R92" s="1" t="str">
        <f>IFERROR(VLOOKUP(A92,'Nossa Base'!$A$2:$C$178,3,FALSE),"")</f>
        <v/>
      </c>
      <c r="S92" s="2" t="str">
        <f>IFERROR(VLOOKUP(T92,'Setores B3 - 2020'!$A$4:$B$417,2,FALSE),"")</f>
        <v/>
      </c>
    </row>
    <row r="93" spans="1:21" x14ac:dyDescent="0.25">
      <c r="A93" s="1" t="s">
        <v>22</v>
      </c>
      <c r="B93" s="1">
        <v>2012</v>
      </c>
      <c r="C93" s="1">
        <v>0.9</v>
      </c>
      <c r="D93" s="1">
        <v>0</v>
      </c>
      <c r="E93" s="1">
        <v>0</v>
      </c>
      <c r="F93" s="1">
        <v>1</v>
      </c>
      <c r="G93" s="1" t="s">
        <v>1399</v>
      </c>
      <c r="I93" s="1"/>
      <c r="J93" s="1"/>
      <c r="R93" s="1" t="str">
        <f>IFERROR(VLOOKUP(A93,'Nossa Base'!$A$2:$C$178,3,FALSE),"")</f>
        <v>Consumo Cíclico</v>
      </c>
      <c r="S93" s="2" t="str">
        <f>IFERROR(VLOOKUP(T93,'Setores B3 - 2020'!$A$4:$B$417,2,FALSE),"")</f>
        <v>Consumo Cíclico</v>
      </c>
      <c r="T93" s="2" t="s">
        <v>602</v>
      </c>
      <c r="U93" s="2">
        <v>3</v>
      </c>
    </row>
    <row r="94" spans="1:21" x14ac:dyDescent="0.25">
      <c r="G94" s="1" t="s">
        <v>846</v>
      </c>
      <c r="I94" s="1"/>
      <c r="J94" s="1"/>
      <c r="R94" s="1" t="str">
        <f>IFERROR(VLOOKUP(A94,'Nossa Base'!$A$2:$C$178,3,FALSE),"")</f>
        <v/>
      </c>
      <c r="S94" s="2" t="str">
        <f>IFERROR(VLOOKUP(T94,'Setores B3 - 2020'!$A$4:$B$417,2,FALSE),"")</f>
        <v/>
      </c>
    </row>
    <row r="95" spans="1:21" x14ac:dyDescent="0.25">
      <c r="A95" s="1" t="s">
        <v>22</v>
      </c>
      <c r="B95" s="1">
        <v>2013</v>
      </c>
      <c r="C95" s="1">
        <v>-0.1</v>
      </c>
      <c r="D95" s="1">
        <v>0</v>
      </c>
      <c r="E95" s="1">
        <v>0</v>
      </c>
      <c r="F95" s="1">
        <v>1</v>
      </c>
      <c r="G95" s="1" t="s">
        <v>1399</v>
      </c>
      <c r="I95" s="1"/>
      <c r="J95" s="1"/>
      <c r="R95" s="1" t="str">
        <f>IFERROR(VLOOKUP(A95,'Nossa Base'!$A$2:$C$178,3,FALSE),"")</f>
        <v>Consumo Cíclico</v>
      </c>
      <c r="S95" s="2" t="str">
        <f>IFERROR(VLOOKUP(T95,'Setores B3 - 2020'!$A$4:$B$417,2,FALSE),"")</f>
        <v>Consumo Cíclico</v>
      </c>
      <c r="T95" s="2" t="s">
        <v>602</v>
      </c>
      <c r="U95" s="2">
        <v>3</v>
      </c>
    </row>
    <row r="96" spans="1:21" x14ac:dyDescent="0.25">
      <c r="G96" s="1" t="s">
        <v>846</v>
      </c>
      <c r="I96" s="1"/>
      <c r="J96" s="1"/>
      <c r="R96" s="1" t="str">
        <f>IFERROR(VLOOKUP(A96,'Nossa Base'!$A$2:$C$178,3,FALSE),"")</f>
        <v/>
      </c>
      <c r="S96" s="2" t="str">
        <f>IFERROR(VLOOKUP(T96,'Setores B3 - 2020'!$A$4:$B$417,2,FALSE),"")</f>
        <v/>
      </c>
    </row>
    <row r="97" spans="1:21" x14ac:dyDescent="0.25">
      <c r="A97" s="1" t="s">
        <v>22</v>
      </c>
      <c r="B97" s="1">
        <v>2014</v>
      </c>
      <c r="C97" s="1">
        <v>0.63</v>
      </c>
      <c r="D97" s="1">
        <v>0</v>
      </c>
      <c r="E97" s="1">
        <v>0</v>
      </c>
      <c r="F97" s="1">
        <v>1</v>
      </c>
      <c r="G97" s="1" t="s">
        <v>1399</v>
      </c>
      <c r="I97" s="1"/>
      <c r="J97" s="1"/>
      <c r="R97" s="1" t="str">
        <f>IFERROR(VLOOKUP(A97,'Nossa Base'!$A$2:$C$178,3,FALSE),"")</f>
        <v>Consumo Cíclico</v>
      </c>
      <c r="S97" s="2" t="str">
        <f>IFERROR(VLOOKUP(T97,'Setores B3 - 2020'!$A$4:$B$417,2,FALSE),"")</f>
        <v>Consumo Cíclico</v>
      </c>
      <c r="T97" s="2" t="s">
        <v>602</v>
      </c>
      <c r="U97" s="2">
        <v>3</v>
      </c>
    </row>
    <row r="98" spans="1:21" x14ac:dyDescent="0.25">
      <c r="G98" s="1" t="s">
        <v>846</v>
      </c>
      <c r="I98" s="1"/>
      <c r="J98" s="1"/>
      <c r="R98" s="1" t="str">
        <f>IFERROR(VLOOKUP(A98,'Nossa Base'!$A$2:$C$178,3,FALSE),"")</f>
        <v/>
      </c>
      <c r="S98" s="2" t="str">
        <f>IFERROR(VLOOKUP(T98,'Setores B3 - 2020'!$A$4:$B$417,2,FALSE),"")</f>
        <v/>
      </c>
    </row>
    <row r="99" spans="1:21" x14ac:dyDescent="0.25">
      <c r="A99" s="1" t="s">
        <v>22</v>
      </c>
      <c r="B99" s="1">
        <v>2015</v>
      </c>
      <c r="C99" s="1">
        <v>-0.32</v>
      </c>
      <c r="D99" s="1">
        <v>0</v>
      </c>
      <c r="E99" s="1">
        <v>0</v>
      </c>
      <c r="F99" s="1">
        <v>1</v>
      </c>
      <c r="G99" s="1" t="s">
        <v>1399</v>
      </c>
      <c r="I99" s="1"/>
      <c r="J99" s="1"/>
      <c r="R99" s="1" t="str">
        <f>IFERROR(VLOOKUP(A99,'Nossa Base'!$A$2:$C$178,3,FALSE),"")</f>
        <v>Consumo Cíclico</v>
      </c>
      <c r="S99" s="2" t="str">
        <f>IFERROR(VLOOKUP(T99,'Setores B3 - 2020'!$A$4:$B$417,2,FALSE),"")</f>
        <v>Consumo Cíclico</v>
      </c>
      <c r="T99" s="2" t="s">
        <v>602</v>
      </c>
      <c r="U99" s="2">
        <v>3</v>
      </c>
    </row>
    <row r="100" spans="1:21" x14ac:dyDescent="0.25">
      <c r="G100" s="1" t="s">
        <v>846</v>
      </c>
      <c r="I100" s="1"/>
      <c r="J100" s="1"/>
      <c r="R100" s="1" t="str">
        <f>IFERROR(VLOOKUP(A100,'Nossa Base'!$A$2:$C$178,3,FALSE),"")</f>
        <v/>
      </c>
      <c r="S100" s="2" t="str">
        <f>IFERROR(VLOOKUP(T100,'Setores B3 - 2020'!$A$4:$B$417,2,FALSE),"")</f>
        <v/>
      </c>
    </row>
    <row r="101" spans="1:21" x14ac:dyDescent="0.25">
      <c r="A101" s="1" t="s">
        <v>22</v>
      </c>
      <c r="B101" s="1">
        <v>2016</v>
      </c>
      <c r="C101" s="1">
        <v>-0.33</v>
      </c>
      <c r="D101" s="1">
        <v>0</v>
      </c>
      <c r="E101" s="1">
        <v>0</v>
      </c>
      <c r="F101" s="1">
        <v>1</v>
      </c>
      <c r="G101" s="1" t="s">
        <v>1399</v>
      </c>
      <c r="I101" s="1"/>
      <c r="J101" s="1"/>
      <c r="R101" s="1" t="str">
        <f>IFERROR(VLOOKUP(A101,'Nossa Base'!$A$2:$C$178,3,FALSE),"")</f>
        <v>Consumo Cíclico</v>
      </c>
      <c r="S101" s="2" t="str">
        <f>IFERROR(VLOOKUP(T101,'Setores B3 - 2020'!$A$4:$B$417,2,FALSE),"")</f>
        <v>Consumo Cíclico</v>
      </c>
      <c r="T101" s="2" t="s">
        <v>602</v>
      </c>
      <c r="U101" s="2">
        <v>3</v>
      </c>
    </row>
    <row r="102" spans="1:21" x14ac:dyDescent="0.25">
      <c r="G102" s="1" t="s">
        <v>846</v>
      </c>
      <c r="I102" s="1"/>
      <c r="J102" s="1"/>
      <c r="R102" s="1" t="str">
        <f>IFERROR(VLOOKUP(A102,'Nossa Base'!$A$2:$C$178,3,FALSE),"")</f>
        <v/>
      </c>
      <c r="S102" s="2" t="str">
        <f>IFERROR(VLOOKUP(T102,'Setores B3 - 2020'!$A$4:$B$417,2,FALSE),"")</f>
        <v/>
      </c>
    </row>
    <row r="103" spans="1:21" x14ac:dyDescent="0.25">
      <c r="A103" s="1" t="s">
        <v>22</v>
      </c>
      <c r="B103" s="1">
        <v>2017</v>
      </c>
      <c r="C103" s="1">
        <v>1.07</v>
      </c>
      <c r="D103" s="1">
        <v>0</v>
      </c>
      <c r="E103" s="1">
        <v>0</v>
      </c>
      <c r="F103" s="1">
        <v>1</v>
      </c>
      <c r="G103" s="1" t="s">
        <v>1399</v>
      </c>
      <c r="I103" s="1"/>
      <c r="J103" s="1"/>
      <c r="R103" s="1" t="str">
        <f>IFERROR(VLOOKUP(A103,'Nossa Base'!$A$2:$C$178,3,FALSE),"")</f>
        <v>Consumo Cíclico</v>
      </c>
      <c r="S103" s="2" t="str">
        <f>IFERROR(VLOOKUP(T103,'Setores B3 - 2020'!$A$4:$B$417,2,FALSE),"")</f>
        <v>Consumo Cíclico</v>
      </c>
      <c r="T103" s="2" t="s">
        <v>602</v>
      </c>
      <c r="U103" s="2">
        <v>3</v>
      </c>
    </row>
    <row r="104" spans="1:21" x14ac:dyDescent="0.25">
      <c r="G104" s="1" t="s">
        <v>846</v>
      </c>
      <c r="I104" s="1"/>
      <c r="J104" s="1"/>
      <c r="R104" s="1" t="str">
        <f>IFERROR(VLOOKUP(A104,'Nossa Base'!$A$2:$C$178,3,FALSE),"")</f>
        <v/>
      </c>
      <c r="S104" s="2" t="str">
        <f>IFERROR(VLOOKUP(T104,'Setores B3 - 2020'!$A$4:$B$417,2,FALSE),"")</f>
        <v/>
      </c>
    </row>
    <row r="105" spans="1:21" x14ac:dyDescent="0.25">
      <c r="A105" s="1" t="s">
        <v>22</v>
      </c>
      <c r="B105" s="1">
        <v>2018</v>
      </c>
      <c r="C105" s="1">
        <v>1.05</v>
      </c>
      <c r="D105" s="1">
        <v>0</v>
      </c>
      <c r="E105" s="1">
        <v>0</v>
      </c>
      <c r="F105" s="1">
        <v>1</v>
      </c>
      <c r="G105" s="1" t="s">
        <v>1399</v>
      </c>
      <c r="I105" s="1"/>
      <c r="J105" s="1"/>
      <c r="R105" s="1" t="str">
        <f>IFERROR(VLOOKUP(A105,'Nossa Base'!$A$2:$C$178,3,FALSE),"")</f>
        <v>Consumo Cíclico</v>
      </c>
      <c r="S105" s="2" t="str">
        <f>IFERROR(VLOOKUP(T105,'Setores B3 - 2020'!$A$4:$B$417,2,FALSE),"")</f>
        <v>Consumo Cíclico</v>
      </c>
      <c r="T105" s="2" t="s">
        <v>602</v>
      </c>
      <c r="U105" s="2">
        <v>3</v>
      </c>
    </row>
    <row r="106" spans="1:21" x14ac:dyDescent="0.25">
      <c r="G106" s="1" t="s">
        <v>846</v>
      </c>
      <c r="I106" s="1"/>
      <c r="J106" s="1"/>
      <c r="R106" s="1" t="str">
        <f>IFERROR(VLOOKUP(A106,'Nossa Base'!$A$2:$C$178,3,FALSE),"")</f>
        <v/>
      </c>
      <c r="S106" s="2" t="str">
        <f>IFERROR(VLOOKUP(T106,'Setores B3 - 2020'!$A$4:$B$417,2,FALSE),"")</f>
        <v/>
      </c>
    </row>
    <row r="107" spans="1:21" x14ac:dyDescent="0.25">
      <c r="A107" s="1" t="s">
        <v>22</v>
      </c>
      <c r="B107" s="1">
        <v>2019</v>
      </c>
      <c r="C107" s="1">
        <v>0.51</v>
      </c>
      <c r="D107" s="1">
        <v>0</v>
      </c>
      <c r="E107" s="1">
        <v>0</v>
      </c>
      <c r="F107" s="1">
        <v>1</v>
      </c>
      <c r="G107" s="1" t="s">
        <v>1399</v>
      </c>
      <c r="I107" s="1"/>
      <c r="J107" s="1"/>
      <c r="R107" s="1" t="str">
        <f>IFERROR(VLOOKUP(A107,'Nossa Base'!$A$2:$C$178,3,FALSE),"")</f>
        <v>Consumo Cíclico</v>
      </c>
      <c r="S107" s="2" t="str">
        <f>IFERROR(VLOOKUP(T107,'Setores B3 - 2020'!$A$4:$B$417,2,FALSE),"")</f>
        <v>Consumo Cíclico</v>
      </c>
      <c r="T107" s="2" t="s">
        <v>602</v>
      </c>
      <c r="U107" s="2">
        <v>3</v>
      </c>
    </row>
    <row r="108" spans="1:21" x14ac:dyDescent="0.25">
      <c r="G108" s="1" t="s">
        <v>846</v>
      </c>
      <c r="I108" s="1"/>
      <c r="J108" s="1"/>
      <c r="R108" s="1" t="str">
        <f>IFERROR(VLOOKUP(A108,'Nossa Base'!$A$2:$C$178,3,FALSE),"")</f>
        <v/>
      </c>
      <c r="S108" s="2" t="str">
        <f>IFERROR(VLOOKUP(T108,'Setores B3 - 2020'!$A$4:$B$417,2,FALSE),"")</f>
        <v/>
      </c>
    </row>
    <row r="109" spans="1:21" x14ac:dyDescent="0.25">
      <c r="A109" s="1" t="s">
        <v>23</v>
      </c>
      <c r="B109" s="1">
        <v>2009</v>
      </c>
      <c r="C109" s="1">
        <v>0.65</v>
      </c>
      <c r="D109" s="1">
        <v>0</v>
      </c>
      <c r="E109" s="1">
        <v>0</v>
      </c>
      <c r="F109" s="1">
        <v>1</v>
      </c>
      <c r="G109" s="1" t="s">
        <v>1395</v>
      </c>
      <c r="I109" s="1"/>
      <c r="J109" s="1"/>
      <c r="R109" s="1" t="str">
        <f>IFERROR(VLOOKUP(A109,'Nossa Base'!$A$2:$C$178,3,FALSE),"")</f>
        <v>Financeiro</v>
      </c>
      <c r="S109" s="2" t="str">
        <f>IFERROR(VLOOKUP(T109,'Setores B3 - 2020'!$A$4:$B$417,2,FALSE),"")</f>
        <v>Financeiro</v>
      </c>
      <c r="T109" s="2" t="s">
        <v>717</v>
      </c>
      <c r="U109" s="2">
        <v>4</v>
      </c>
    </row>
    <row r="110" spans="1:21" x14ac:dyDescent="0.25">
      <c r="G110" s="1" t="s">
        <v>846</v>
      </c>
      <c r="I110" s="1"/>
      <c r="J110" s="1"/>
      <c r="R110" s="1" t="str">
        <f>IFERROR(VLOOKUP(A110,'Nossa Base'!$A$2:$C$178,3,FALSE),"")</f>
        <v/>
      </c>
      <c r="S110" s="2" t="str">
        <f>IFERROR(VLOOKUP(T110,'Setores B3 - 2020'!$A$4:$B$417,2,FALSE),"")</f>
        <v/>
      </c>
    </row>
    <row r="111" spans="1:21" x14ac:dyDescent="0.25">
      <c r="A111" s="1" t="s">
        <v>23</v>
      </c>
      <c r="B111" s="1">
        <v>2010</v>
      </c>
      <c r="C111" s="1">
        <v>0.12</v>
      </c>
      <c r="D111" s="1">
        <v>0</v>
      </c>
      <c r="E111" s="1">
        <v>0</v>
      </c>
      <c r="F111" s="1">
        <v>1</v>
      </c>
      <c r="G111" s="1" t="s">
        <v>1395</v>
      </c>
      <c r="I111" s="1"/>
      <c r="J111" s="1"/>
      <c r="R111" s="1" t="str">
        <f>IFERROR(VLOOKUP(A111,'Nossa Base'!$A$2:$C$178,3,FALSE),"")</f>
        <v>Financeiro</v>
      </c>
      <c r="S111" s="2" t="str">
        <f>IFERROR(VLOOKUP(T111,'Setores B3 - 2020'!$A$4:$B$417,2,FALSE),"")</f>
        <v>Financeiro</v>
      </c>
      <c r="T111" s="2" t="s">
        <v>717</v>
      </c>
      <c r="U111" s="2">
        <v>4</v>
      </c>
    </row>
    <row r="112" spans="1:21" x14ac:dyDescent="0.25">
      <c r="G112" s="1" t="s">
        <v>846</v>
      </c>
      <c r="I112" s="1"/>
      <c r="J112" s="1"/>
      <c r="R112" s="1" t="str">
        <f>IFERROR(VLOOKUP(A112,'Nossa Base'!$A$2:$C$178,3,FALSE),"")</f>
        <v/>
      </c>
      <c r="S112" s="2" t="str">
        <f>IFERROR(VLOOKUP(T112,'Setores B3 - 2020'!$A$4:$B$417,2,FALSE),"")</f>
        <v/>
      </c>
    </row>
    <row r="113" spans="1:21" x14ac:dyDescent="0.25">
      <c r="A113" s="1" t="s">
        <v>23</v>
      </c>
      <c r="B113" s="1">
        <v>2011</v>
      </c>
      <c r="C113" s="1">
        <v>-0.02</v>
      </c>
      <c r="D113" s="1">
        <v>0</v>
      </c>
      <c r="E113" s="1">
        <v>0</v>
      </c>
      <c r="F113" s="1">
        <v>1</v>
      </c>
      <c r="G113" s="1" t="s">
        <v>1395</v>
      </c>
      <c r="I113" s="1"/>
      <c r="J113" s="1"/>
      <c r="R113" s="1" t="str">
        <f>IFERROR(VLOOKUP(A113,'Nossa Base'!$A$2:$C$178,3,FALSE),"")</f>
        <v>Financeiro</v>
      </c>
      <c r="S113" s="2" t="str">
        <f>IFERROR(VLOOKUP(T113,'Setores B3 - 2020'!$A$4:$B$417,2,FALSE),"")</f>
        <v>Financeiro</v>
      </c>
      <c r="T113" s="2" t="s">
        <v>717</v>
      </c>
      <c r="U113" s="2">
        <v>4</v>
      </c>
    </row>
    <row r="114" spans="1:21" x14ac:dyDescent="0.25">
      <c r="G114" s="1" t="s">
        <v>846</v>
      </c>
      <c r="I114" s="1"/>
      <c r="J114" s="1"/>
      <c r="R114" s="1" t="str">
        <f>IFERROR(VLOOKUP(A114,'Nossa Base'!$A$2:$C$178,3,FALSE),"")</f>
        <v/>
      </c>
      <c r="S114" s="2" t="str">
        <f>IFERROR(VLOOKUP(T114,'Setores B3 - 2020'!$A$4:$B$417,2,FALSE),"")</f>
        <v/>
      </c>
    </row>
    <row r="115" spans="1:21" x14ac:dyDescent="0.25">
      <c r="A115" s="1" t="s">
        <v>23</v>
      </c>
      <c r="B115" s="1">
        <v>2012</v>
      </c>
      <c r="C115" s="1">
        <v>0.19</v>
      </c>
      <c r="D115" s="1">
        <v>0</v>
      </c>
      <c r="E115" s="1">
        <v>0</v>
      </c>
      <c r="F115" s="1">
        <v>1</v>
      </c>
      <c r="G115" s="1" t="s">
        <v>1395</v>
      </c>
      <c r="I115" s="1"/>
      <c r="J115" s="1"/>
      <c r="R115" s="1" t="str">
        <f>IFERROR(VLOOKUP(A115,'Nossa Base'!$A$2:$C$178,3,FALSE),"")</f>
        <v>Financeiro</v>
      </c>
      <c r="S115" s="2" t="str">
        <f>IFERROR(VLOOKUP(T115,'Setores B3 - 2020'!$A$4:$B$417,2,FALSE),"")</f>
        <v>Financeiro</v>
      </c>
      <c r="T115" s="2" t="s">
        <v>717</v>
      </c>
      <c r="U115" s="2">
        <v>4</v>
      </c>
    </row>
    <row r="116" spans="1:21" x14ac:dyDescent="0.25">
      <c r="G116" s="1" t="s">
        <v>846</v>
      </c>
      <c r="I116" s="1"/>
      <c r="J116" s="1"/>
      <c r="R116" s="1" t="str">
        <f>IFERROR(VLOOKUP(A116,'Nossa Base'!$A$2:$C$178,3,FALSE),"")</f>
        <v/>
      </c>
      <c r="S116" s="2" t="str">
        <f>IFERROR(VLOOKUP(T116,'Setores B3 - 2020'!$A$4:$B$417,2,FALSE),"")</f>
        <v/>
      </c>
    </row>
    <row r="117" spans="1:21" x14ac:dyDescent="0.25">
      <c r="A117" s="1" t="s">
        <v>23</v>
      </c>
      <c r="B117" s="1">
        <v>2013</v>
      </c>
      <c r="C117" s="1">
        <v>-0.06</v>
      </c>
      <c r="D117" s="1">
        <v>0</v>
      </c>
      <c r="E117" s="1">
        <v>0</v>
      </c>
      <c r="F117" s="1">
        <v>1</v>
      </c>
      <c r="G117" s="1" t="s">
        <v>1395</v>
      </c>
      <c r="I117" s="1"/>
      <c r="J117" s="1"/>
      <c r="R117" s="1" t="str">
        <f>IFERROR(VLOOKUP(A117,'Nossa Base'!$A$2:$C$178,3,FALSE),"")</f>
        <v>Financeiro</v>
      </c>
      <c r="S117" s="2" t="str">
        <f>IFERROR(VLOOKUP(T117,'Setores B3 - 2020'!$A$4:$B$417,2,FALSE),"")</f>
        <v>Financeiro</v>
      </c>
      <c r="T117" s="2" t="s">
        <v>717</v>
      </c>
      <c r="U117" s="2">
        <v>4</v>
      </c>
    </row>
    <row r="118" spans="1:21" x14ac:dyDescent="0.25">
      <c r="G118" s="1" t="s">
        <v>846</v>
      </c>
      <c r="I118" s="1"/>
      <c r="J118" s="1"/>
      <c r="R118" s="1" t="str">
        <f>IFERROR(VLOOKUP(A118,'Nossa Base'!$A$2:$C$178,3,FALSE),"")</f>
        <v/>
      </c>
      <c r="S118" s="2" t="str">
        <f>IFERROR(VLOOKUP(T118,'Setores B3 - 2020'!$A$4:$B$417,2,FALSE),"")</f>
        <v/>
      </c>
    </row>
    <row r="119" spans="1:21" x14ac:dyDescent="0.25">
      <c r="A119" s="1" t="s">
        <v>23</v>
      </c>
      <c r="B119" s="1">
        <v>2014</v>
      </c>
      <c r="C119" s="1">
        <v>0.25</v>
      </c>
      <c r="D119" s="1">
        <v>0</v>
      </c>
      <c r="E119" s="1">
        <v>0</v>
      </c>
      <c r="F119" s="1">
        <v>1</v>
      </c>
      <c r="G119" s="1" t="s">
        <v>1395</v>
      </c>
      <c r="I119" s="1"/>
      <c r="J119" s="1"/>
      <c r="R119" s="1" t="str">
        <f>IFERROR(VLOOKUP(A119,'Nossa Base'!$A$2:$C$178,3,FALSE),"")</f>
        <v>Financeiro</v>
      </c>
      <c r="S119" s="2" t="str">
        <f>IFERROR(VLOOKUP(T119,'Setores B3 - 2020'!$A$4:$B$417,2,FALSE),"")</f>
        <v>Financeiro</v>
      </c>
      <c r="T119" s="2" t="s">
        <v>717</v>
      </c>
      <c r="U119" s="2">
        <v>4</v>
      </c>
    </row>
    <row r="120" spans="1:21" x14ac:dyDescent="0.25">
      <c r="G120" s="1" t="s">
        <v>846</v>
      </c>
      <c r="I120" s="1"/>
      <c r="J120" s="1"/>
      <c r="R120" s="1" t="str">
        <f>IFERROR(VLOOKUP(A120,'Nossa Base'!$A$2:$C$178,3,FALSE),"")</f>
        <v/>
      </c>
      <c r="S120" s="2" t="str">
        <f>IFERROR(VLOOKUP(T120,'Setores B3 - 2020'!$A$4:$B$417,2,FALSE),"")</f>
        <v/>
      </c>
    </row>
    <row r="121" spans="1:21" x14ac:dyDescent="0.25">
      <c r="A121" s="1" t="s">
        <v>23</v>
      </c>
      <c r="B121" s="1">
        <v>2015</v>
      </c>
      <c r="C121" s="1">
        <v>-0.3</v>
      </c>
      <c r="D121" s="1">
        <v>0</v>
      </c>
      <c r="E121" s="1">
        <v>0</v>
      </c>
      <c r="F121" s="1">
        <v>1</v>
      </c>
      <c r="G121" s="1" t="s">
        <v>1395</v>
      </c>
      <c r="I121" s="1"/>
      <c r="J121" s="1"/>
      <c r="R121" s="1" t="str">
        <f>IFERROR(VLOOKUP(A121,'Nossa Base'!$A$2:$C$178,3,FALSE),"")</f>
        <v>Financeiro</v>
      </c>
      <c r="S121" s="2" t="str">
        <f>IFERROR(VLOOKUP(T121,'Setores B3 - 2020'!$A$4:$B$417,2,FALSE),"")</f>
        <v>Financeiro</v>
      </c>
      <c r="T121" s="2" t="s">
        <v>717</v>
      </c>
      <c r="U121" s="2">
        <v>4</v>
      </c>
    </row>
    <row r="122" spans="1:21" x14ac:dyDescent="0.25">
      <c r="G122" s="1" t="s">
        <v>846</v>
      </c>
      <c r="I122" s="1"/>
      <c r="J122" s="1"/>
      <c r="R122" s="1" t="str">
        <f>IFERROR(VLOOKUP(A122,'Nossa Base'!$A$2:$C$178,3,FALSE),"")</f>
        <v/>
      </c>
      <c r="S122" s="2" t="str">
        <f>IFERROR(VLOOKUP(T122,'Setores B3 - 2020'!$A$4:$B$417,2,FALSE),"")</f>
        <v/>
      </c>
    </row>
    <row r="123" spans="1:21" x14ac:dyDescent="0.25">
      <c r="A123" s="1" t="s">
        <v>23</v>
      </c>
      <c r="B123" s="1">
        <v>2016</v>
      </c>
      <c r="C123" s="1">
        <v>0.7</v>
      </c>
      <c r="D123" s="1">
        <v>0</v>
      </c>
      <c r="E123" s="1">
        <v>0</v>
      </c>
      <c r="F123" s="1">
        <v>1</v>
      </c>
      <c r="G123" s="1" t="s">
        <v>1395</v>
      </c>
      <c r="I123" s="1"/>
      <c r="J123" s="1"/>
      <c r="R123" s="1" t="str">
        <f>IFERROR(VLOOKUP(A123,'Nossa Base'!$A$2:$C$178,3,FALSE),"")</f>
        <v>Financeiro</v>
      </c>
      <c r="S123" s="2" t="str">
        <f>IFERROR(VLOOKUP(T123,'Setores B3 - 2020'!$A$4:$B$417,2,FALSE),"")</f>
        <v>Financeiro</v>
      </c>
      <c r="T123" s="2" t="s">
        <v>717</v>
      </c>
      <c r="U123" s="2">
        <v>4</v>
      </c>
    </row>
    <row r="124" spans="1:21" x14ac:dyDescent="0.25">
      <c r="G124" s="1" t="s">
        <v>846</v>
      </c>
      <c r="I124" s="1"/>
      <c r="J124" s="1"/>
      <c r="R124" s="1" t="str">
        <f>IFERROR(VLOOKUP(A124,'Nossa Base'!$A$2:$C$178,3,FALSE),"")</f>
        <v/>
      </c>
      <c r="S124" s="2" t="str">
        <f>IFERROR(VLOOKUP(T124,'Setores B3 - 2020'!$A$4:$B$417,2,FALSE),"")</f>
        <v/>
      </c>
    </row>
    <row r="125" spans="1:21" x14ac:dyDescent="0.25">
      <c r="A125" s="1" t="s">
        <v>23</v>
      </c>
      <c r="B125" s="1">
        <v>2017</v>
      </c>
      <c r="C125" s="1">
        <v>0.36</v>
      </c>
      <c r="D125" s="1">
        <v>0</v>
      </c>
      <c r="E125" s="1">
        <v>0</v>
      </c>
      <c r="F125" s="1">
        <v>1</v>
      </c>
      <c r="G125" s="1" t="s">
        <v>1395</v>
      </c>
      <c r="I125" s="1"/>
      <c r="J125" s="1"/>
      <c r="R125" s="1" t="str">
        <f>IFERROR(VLOOKUP(A125,'Nossa Base'!$A$2:$C$178,3,FALSE),"")</f>
        <v>Financeiro</v>
      </c>
      <c r="S125" s="2" t="str">
        <f>IFERROR(VLOOKUP(T125,'Setores B3 - 2020'!$A$4:$B$417,2,FALSE),"")</f>
        <v>Financeiro</v>
      </c>
      <c r="T125" s="2" t="s">
        <v>717</v>
      </c>
      <c r="U125" s="2">
        <v>4</v>
      </c>
    </row>
    <row r="126" spans="1:21" x14ac:dyDescent="0.25">
      <c r="G126" s="1" t="s">
        <v>846</v>
      </c>
      <c r="I126" s="1"/>
      <c r="J126" s="1"/>
      <c r="R126" s="1" t="str">
        <f>IFERROR(VLOOKUP(A126,'Nossa Base'!$A$2:$C$178,3,FALSE),"")</f>
        <v/>
      </c>
      <c r="S126" s="2" t="str">
        <f>IFERROR(VLOOKUP(T126,'Setores B3 - 2020'!$A$4:$B$417,2,FALSE),"")</f>
        <v/>
      </c>
    </row>
    <row r="127" spans="1:21" x14ac:dyDescent="0.25">
      <c r="A127" s="1" t="s">
        <v>23</v>
      </c>
      <c r="B127" s="1">
        <v>2018</v>
      </c>
      <c r="C127" s="1">
        <v>0.3</v>
      </c>
      <c r="D127" s="1">
        <v>0</v>
      </c>
      <c r="E127" s="1">
        <v>0</v>
      </c>
      <c r="F127" s="1">
        <v>1</v>
      </c>
      <c r="G127" s="1" t="s">
        <v>1395</v>
      </c>
      <c r="I127" s="1"/>
      <c r="J127" s="1"/>
      <c r="R127" s="1" t="str">
        <f>IFERROR(VLOOKUP(A127,'Nossa Base'!$A$2:$C$178,3,FALSE),"")</f>
        <v>Financeiro</v>
      </c>
      <c r="S127" s="2" t="str">
        <f>IFERROR(VLOOKUP(T127,'Setores B3 - 2020'!$A$4:$B$417,2,FALSE),"")</f>
        <v>Financeiro</v>
      </c>
      <c r="T127" s="2" t="s">
        <v>717</v>
      </c>
      <c r="U127" s="2">
        <v>4</v>
      </c>
    </row>
    <row r="128" spans="1:21" x14ac:dyDescent="0.25">
      <c r="G128" s="1" t="s">
        <v>846</v>
      </c>
      <c r="I128" s="1"/>
      <c r="J128" s="1"/>
      <c r="R128" s="1" t="str">
        <f>IFERROR(VLOOKUP(A128,'Nossa Base'!$A$2:$C$178,3,FALSE),"")</f>
        <v/>
      </c>
      <c r="S128" s="2" t="str">
        <f>IFERROR(VLOOKUP(T128,'Setores B3 - 2020'!$A$4:$B$417,2,FALSE),"")</f>
        <v/>
      </c>
    </row>
    <row r="129" spans="1:21" x14ac:dyDescent="0.25">
      <c r="A129" s="1" t="s">
        <v>23</v>
      </c>
      <c r="B129" s="1">
        <v>2019</v>
      </c>
      <c r="C129" s="1">
        <v>0.19</v>
      </c>
      <c r="D129" s="1">
        <v>0</v>
      </c>
      <c r="E129" s="1">
        <v>0</v>
      </c>
      <c r="F129" s="1">
        <v>1</v>
      </c>
      <c r="G129" s="1" t="s">
        <v>1395</v>
      </c>
      <c r="I129" s="1"/>
      <c r="J129" s="1"/>
      <c r="R129" s="1" t="str">
        <f>IFERROR(VLOOKUP(A129,'Nossa Base'!$A$2:$C$178,3,FALSE),"")</f>
        <v>Financeiro</v>
      </c>
      <c r="S129" s="2" t="str">
        <f>IFERROR(VLOOKUP(T129,'Setores B3 - 2020'!$A$4:$B$417,2,FALSE),"")</f>
        <v>Financeiro</v>
      </c>
      <c r="T129" s="2" t="s">
        <v>717</v>
      </c>
      <c r="U129" s="2">
        <v>4</v>
      </c>
    </row>
    <row r="130" spans="1:21" x14ac:dyDescent="0.25">
      <c r="G130" s="1" t="s">
        <v>846</v>
      </c>
      <c r="I130" s="1"/>
      <c r="J130" s="1"/>
      <c r="R130" s="1" t="str">
        <f>IFERROR(VLOOKUP(A130,'Nossa Base'!$A$2:$C$178,3,FALSE),"")</f>
        <v/>
      </c>
      <c r="S130" s="2" t="str">
        <f>IFERROR(VLOOKUP(T130,'Setores B3 - 2020'!$A$4:$B$417,2,FALSE),"")</f>
        <v/>
      </c>
    </row>
    <row r="131" spans="1:21" x14ac:dyDescent="0.25">
      <c r="A131" s="1" t="s">
        <v>24</v>
      </c>
      <c r="B131" s="1">
        <v>2017</v>
      </c>
      <c r="C131" s="1">
        <v>0.04</v>
      </c>
      <c r="D131" s="1">
        <v>0</v>
      </c>
      <c r="E131" s="1">
        <v>0</v>
      </c>
      <c r="F131" s="1">
        <v>1</v>
      </c>
      <c r="G131" s="1" t="s">
        <v>1395</v>
      </c>
      <c r="I131" s="1"/>
      <c r="J131" s="1"/>
      <c r="R131" s="1" t="str">
        <f>IFERROR(VLOOKUP(A131,'Nossa Base'!$A$2:$C$178,3,FALSE),"")</f>
        <v>Financeiro</v>
      </c>
      <c r="S131" s="2" t="str">
        <f>IFERROR(VLOOKUP(T131,'Setores B3 - 2020'!$A$4:$B$417,2,FALSE),"")</f>
        <v>Financeiro</v>
      </c>
      <c r="T131" s="2" t="s">
        <v>720</v>
      </c>
      <c r="U131" s="2">
        <v>11</v>
      </c>
    </row>
    <row r="132" spans="1:21" x14ac:dyDescent="0.25">
      <c r="G132" s="1" t="s">
        <v>846</v>
      </c>
      <c r="I132" s="1"/>
      <c r="J132" s="1"/>
      <c r="R132" s="1" t="str">
        <f>IFERROR(VLOOKUP(A132,'Nossa Base'!$A$2:$C$178,3,FALSE),"")</f>
        <v/>
      </c>
      <c r="S132" s="2" t="str">
        <f>IFERROR(VLOOKUP(T132,'Setores B3 - 2020'!$A$4:$B$417,2,FALSE),"")</f>
        <v/>
      </c>
    </row>
    <row r="133" spans="1:21" x14ac:dyDescent="0.25">
      <c r="A133" s="1" t="s">
        <v>24</v>
      </c>
      <c r="B133" s="1">
        <v>2019</v>
      </c>
      <c r="C133" s="1">
        <v>2.36</v>
      </c>
      <c r="D133" s="1">
        <v>0</v>
      </c>
      <c r="E133" s="1">
        <v>0</v>
      </c>
      <c r="F133" s="1">
        <v>1</v>
      </c>
      <c r="G133" s="1" t="s">
        <v>1395</v>
      </c>
      <c r="I133" s="1"/>
      <c r="J133" s="1"/>
      <c r="R133" s="1" t="str">
        <f>IFERROR(VLOOKUP(A133,'Nossa Base'!$A$2:$C$178,3,FALSE),"")</f>
        <v>Financeiro</v>
      </c>
      <c r="S133" s="2" t="str">
        <f>IFERROR(VLOOKUP(T133,'Setores B3 - 2020'!$A$4:$B$417,2,FALSE),"")</f>
        <v>Financeiro</v>
      </c>
      <c r="T133" s="2" t="s">
        <v>720</v>
      </c>
      <c r="U133" s="2">
        <v>11</v>
      </c>
    </row>
    <row r="134" spans="1:21" x14ac:dyDescent="0.25">
      <c r="G134" s="1" t="s">
        <v>846</v>
      </c>
      <c r="I134" s="1"/>
      <c r="J134" s="1"/>
      <c r="R134" s="1" t="str">
        <f>IFERROR(VLOOKUP(A134,'Nossa Base'!$A$2:$C$178,3,FALSE),"")</f>
        <v/>
      </c>
      <c r="S134" s="2" t="str">
        <f>IFERROR(VLOOKUP(T134,'Setores B3 - 2020'!$A$4:$B$417,2,FALSE),"")</f>
        <v/>
      </c>
    </row>
    <row r="135" spans="1:21" x14ac:dyDescent="0.25">
      <c r="A135" s="1" t="s">
        <v>25</v>
      </c>
      <c r="B135" s="1">
        <v>2009</v>
      </c>
      <c r="C135" s="1">
        <v>1.17</v>
      </c>
      <c r="D135" s="1">
        <v>0</v>
      </c>
      <c r="E135" s="1">
        <v>0</v>
      </c>
      <c r="F135" s="1">
        <v>1</v>
      </c>
      <c r="G135" s="1" t="s">
        <v>1395</v>
      </c>
      <c r="I135" s="1"/>
      <c r="J135" s="1"/>
      <c r="R135" s="1" t="str">
        <f>IFERROR(VLOOKUP(A135,'Nossa Base'!$A$2:$C$178,3,FALSE),"")</f>
        <v>Financeiro</v>
      </c>
      <c r="S135" s="2" t="str">
        <f>IFERROR(VLOOKUP(T135,'Setores B3 - 2020'!$A$4:$B$417,2,FALSE),"")</f>
        <v>Financeiro</v>
      </c>
      <c r="T135" s="2" t="s">
        <v>718</v>
      </c>
      <c r="U135" s="2">
        <v>3</v>
      </c>
    </row>
    <row r="136" spans="1:21" x14ac:dyDescent="0.25">
      <c r="G136" s="1" t="s">
        <v>846</v>
      </c>
      <c r="I136" s="1"/>
      <c r="J136" s="1"/>
      <c r="R136" s="1" t="str">
        <f>IFERROR(VLOOKUP(A136,'Nossa Base'!$A$2:$C$178,3,FALSE),"")</f>
        <v/>
      </c>
      <c r="S136" s="2" t="str">
        <f>IFERROR(VLOOKUP(T136,'Setores B3 - 2020'!$A$4:$B$417,2,FALSE),"")</f>
        <v/>
      </c>
    </row>
    <row r="137" spans="1:21" x14ac:dyDescent="0.25">
      <c r="A137" s="1" t="s">
        <v>25</v>
      </c>
      <c r="B137" s="1">
        <v>2010</v>
      </c>
      <c r="C137" s="1">
        <v>0.13</v>
      </c>
      <c r="D137" s="1">
        <v>0</v>
      </c>
      <c r="E137" s="1">
        <v>0</v>
      </c>
      <c r="F137" s="1">
        <v>1</v>
      </c>
      <c r="G137" s="1" t="s">
        <v>1395</v>
      </c>
      <c r="I137" s="1"/>
      <c r="J137" s="1"/>
      <c r="R137" s="1" t="str">
        <f>IFERROR(VLOOKUP(A137,'Nossa Base'!$A$2:$C$178,3,FALSE),"")</f>
        <v>Financeiro</v>
      </c>
      <c r="S137" s="2" t="str">
        <f>IFERROR(VLOOKUP(T137,'Setores B3 - 2020'!$A$4:$B$417,2,FALSE),"")</f>
        <v>Financeiro</v>
      </c>
      <c r="T137" s="2" t="s">
        <v>718</v>
      </c>
      <c r="U137" s="2">
        <v>3</v>
      </c>
    </row>
    <row r="138" spans="1:21" x14ac:dyDescent="0.25">
      <c r="G138" s="1" t="s">
        <v>846</v>
      </c>
      <c r="I138" s="1"/>
      <c r="J138" s="1"/>
      <c r="R138" s="1" t="str">
        <f>IFERROR(VLOOKUP(A138,'Nossa Base'!$A$2:$C$178,3,FALSE),"")</f>
        <v/>
      </c>
      <c r="S138" s="2" t="str">
        <f>IFERROR(VLOOKUP(T138,'Setores B3 - 2020'!$A$4:$B$417,2,FALSE),"")</f>
        <v/>
      </c>
    </row>
    <row r="139" spans="1:21" x14ac:dyDescent="0.25">
      <c r="A139" s="1" t="s">
        <v>25</v>
      </c>
      <c r="B139" s="1">
        <v>2011</v>
      </c>
      <c r="C139" s="1">
        <v>-0.18</v>
      </c>
      <c r="D139" s="1">
        <v>0</v>
      </c>
      <c r="E139" s="1">
        <v>0</v>
      </c>
      <c r="F139" s="1">
        <v>1</v>
      </c>
      <c r="G139" s="1" t="s">
        <v>1395</v>
      </c>
      <c r="I139" s="1"/>
      <c r="J139" s="1"/>
      <c r="R139" s="1" t="str">
        <f>IFERROR(VLOOKUP(A139,'Nossa Base'!$A$2:$C$178,3,FALSE),"")</f>
        <v>Financeiro</v>
      </c>
      <c r="S139" s="2" t="str">
        <f>IFERROR(VLOOKUP(T139,'Setores B3 - 2020'!$A$4:$B$417,2,FALSE),"")</f>
        <v>Financeiro</v>
      </c>
      <c r="T139" s="2" t="s">
        <v>718</v>
      </c>
      <c r="U139" s="2">
        <v>3</v>
      </c>
    </row>
    <row r="140" spans="1:21" x14ac:dyDescent="0.25">
      <c r="G140" s="1" t="s">
        <v>846</v>
      </c>
      <c r="I140" s="1"/>
      <c r="J140" s="1"/>
      <c r="R140" s="1" t="str">
        <f>IFERROR(VLOOKUP(A140,'Nossa Base'!$A$2:$C$178,3,FALSE),"")</f>
        <v/>
      </c>
      <c r="S140" s="2" t="str">
        <f>IFERROR(VLOOKUP(T140,'Setores B3 - 2020'!$A$4:$B$417,2,FALSE),"")</f>
        <v/>
      </c>
    </row>
    <row r="141" spans="1:21" x14ac:dyDescent="0.25">
      <c r="A141" s="1" t="s">
        <v>25</v>
      </c>
      <c r="B141" s="1">
        <v>2012</v>
      </c>
      <c r="C141" s="1">
        <v>0.17</v>
      </c>
      <c r="D141" s="1">
        <v>0</v>
      </c>
      <c r="E141" s="1">
        <v>0</v>
      </c>
      <c r="F141" s="1">
        <v>1</v>
      </c>
      <c r="G141" s="1" t="s">
        <v>1395</v>
      </c>
      <c r="I141" s="1"/>
      <c r="J141" s="1"/>
      <c r="R141" s="1" t="str">
        <f>IFERROR(VLOOKUP(A141,'Nossa Base'!$A$2:$C$178,3,FALSE),"")</f>
        <v>Financeiro</v>
      </c>
      <c r="S141" s="2" t="str">
        <f>IFERROR(VLOOKUP(T141,'Setores B3 - 2020'!$A$4:$B$417,2,FALSE),"")</f>
        <v>Financeiro</v>
      </c>
      <c r="T141" s="2" t="s">
        <v>718</v>
      </c>
      <c r="U141" s="2">
        <v>3</v>
      </c>
    </row>
    <row r="142" spans="1:21" x14ac:dyDescent="0.25">
      <c r="G142" s="1" t="s">
        <v>846</v>
      </c>
      <c r="I142" s="1"/>
      <c r="J142" s="1"/>
      <c r="R142" s="1" t="str">
        <f>IFERROR(VLOOKUP(A142,'Nossa Base'!$A$2:$C$178,3,FALSE),"")</f>
        <v/>
      </c>
      <c r="S142" s="2" t="str">
        <f>IFERROR(VLOOKUP(T142,'Setores B3 - 2020'!$A$4:$B$417,2,FALSE),"")</f>
        <v/>
      </c>
    </row>
    <row r="143" spans="1:21" x14ac:dyDescent="0.25">
      <c r="A143" s="1" t="s">
        <v>25</v>
      </c>
      <c r="B143" s="1">
        <v>2013</v>
      </c>
      <c r="C143" s="1">
        <v>0.05</v>
      </c>
      <c r="D143" s="1">
        <v>0</v>
      </c>
      <c r="E143" s="1">
        <v>0</v>
      </c>
      <c r="F143" s="1">
        <v>1</v>
      </c>
      <c r="G143" s="1" t="s">
        <v>1395</v>
      </c>
      <c r="I143" s="1"/>
      <c r="J143" s="1"/>
      <c r="R143" s="1" t="str">
        <f>IFERROR(VLOOKUP(A143,'Nossa Base'!$A$2:$C$178,3,FALSE),"")</f>
        <v>Financeiro</v>
      </c>
      <c r="S143" s="2" t="str">
        <f>IFERROR(VLOOKUP(T143,'Setores B3 - 2020'!$A$4:$B$417,2,FALSE),"")</f>
        <v>Financeiro</v>
      </c>
      <c r="T143" s="2" t="s">
        <v>718</v>
      </c>
      <c r="U143" s="2">
        <v>3</v>
      </c>
    </row>
    <row r="144" spans="1:21" x14ac:dyDescent="0.25">
      <c r="G144" s="1" t="s">
        <v>846</v>
      </c>
      <c r="I144" s="1"/>
      <c r="J144" s="1"/>
      <c r="R144" s="1" t="str">
        <f>IFERROR(VLOOKUP(A144,'Nossa Base'!$A$2:$C$178,3,FALSE),"")</f>
        <v/>
      </c>
      <c r="S144" s="2" t="str">
        <f>IFERROR(VLOOKUP(T144,'Setores B3 - 2020'!$A$4:$B$417,2,FALSE),"")</f>
        <v/>
      </c>
    </row>
    <row r="145" spans="1:21" x14ac:dyDescent="0.25">
      <c r="A145" s="1" t="s">
        <v>25</v>
      </c>
      <c r="B145" s="1">
        <v>2014</v>
      </c>
      <c r="C145" s="1">
        <v>0.04</v>
      </c>
      <c r="D145" s="1">
        <v>0</v>
      </c>
      <c r="E145" s="1">
        <v>0</v>
      </c>
      <c r="F145" s="1">
        <v>1</v>
      </c>
      <c r="G145" s="1" t="s">
        <v>1395</v>
      </c>
      <c r="I145" s="1"/>
      <c r="J145" s="1"/>
      <c r="R145" s="1" t="str">
        <f>IFERROR(VLOOKUP(A145,'Nossa Base'!$A$2:$C$178,3,FALSE),"")</f>
        <v>Financeiro</v>
      </c>
      <c r="S145" s="2" t="str">
        <f>IFERROR(VLOOKUP(T145,'Setores B3 - 2020'!$A$4:$B$417,2,FALSE),"")</f>
        <v>Financeiro</v>
      </c>
      <c r="T145" s="2" t="s">
        <v>718</v>
      </c>
      <c r="U145" s="2">
        <v>3</v>
      </c>
    </row>
    <row r="146" spans="1:21" x14ac:dyDescent="0.25">
      <c r="G146" s="1" t="s">
        <v>846</v>
      </c>
      <c r="I146" s="1"/>
      <c r="J146" s="1"/>
      <c r="R146" s="1" t="str">
        <f>IFERROR(VLOOKUP(A146,'Nossa Base'!$A$2:$C$178,3,FALSE),"")</f>
        <v/>
      </c>
      <c r="S146" s="2" t="str">
        <f>IFERROR(VLOOKUP(T146,'Setores B3 - 2020'!$A$4:$B$417,2,FALSE),"")</f>
        <v/>
      </c>
    </row>
    <row r="147" spans="1:21" x14ac:dyDescent="0.25">
      <c r="A147" s="1" t="s">
        <v>25</v>
      </c>
      <c r="B147" s="1">
        <v>2015</v>
      </c>
      <c r="C147" s="1">
        <v>-0.31</v>
      </c>
      <c r="D147" s="1">
        <v>0</v>
      </c>
      <c r="E147" s="1">
        <v>0</v>
      </c>
      <c r="F147" s="1">
        <v>1</v>
      </c>
      <c r="G147" s="1" t="s">
        <v>1395</v>
      </c>
      <c r="I147" s="1"/>
      <c r="J147" s="1"/>
      <c r="R147" s="1" t="str">
        <f>IFERROR(VLOOKUP(A147,'Nossa Base'!$A$2:$C$178,3,FALSE),"")</f>
        <v>Financeiro</v>
      </c>
      <c r="S147" s="2" t="str">
        <f>IFERROR(VLOOKUP(T147,'Setores B3 - 2020'!$A$4:$B$417,2,FALSE),"")</f>
        <v>Financeiro</v>
      </c>
      <c r="T147" s="2" t="s">
        <v>718</v>
      </c>
      <c r="U147" s="2">
        <v>3</v>
      </c>
    </row>
    <row r="148" spans="1:21" x14ac:dyDescent="0.25">
      <c r="G148" s="1" t="s">
        <v>846</v>
      </c>
      <c r="I148" s="1"/>
      <c r="J148" s="1"/>
      <c r="R148" s="1" t="str">
        <f>IFERROR(VLOOKUP(A148,'Nossa Base'!$A$2:$C$178,3,FALSE),"")</f>
        <v/>
      </c>
      <c r="S148" s="2" t="str">
        <f>IFERROR(VLOOKUP(T148,'Setores B3 - 2020'!$A$4:$B$417,2,FALSE),"")</f>
        <v/>
      </c>
    </row>
    <row r="149" spans="1:21" x14ac:dyDescent="0.25">
      <c r="A149" s="1" t="s">
        <v>25</v>
      </c>
      <c r="B149" s="1">
        <v>2016</v>
      </c>
      <c r="C149" s="1">
        <v>0.99</v>
      </c>
      <c r="D149" s="1">
        <v>0</v>
      </c>
      <c r="E149" s="1">
        <v>0</v>
      </c>
      <c r="F149" s="1">
        <v>1</v>
      </c>
      <c r="G149" s="1" t="s">
        <v>1395</v>
      </c>
      <c r="I149" s="1"/>
      <c r="J149" s="1"/>
      <c r="R149" s="1" t="str">
        <f>IFERROR(VLOOKUP(A149,'Nossa Base'!$A$2:$C$178,3,FALSE),"")</f>
        <v>Financeiro</v>
      </c>
      <c r="S149" s="2" t="str">
        <f>IFERROR(VLOOKUP(T149,'Setores B3 - 2020'!$A$4:$B$417,2,FALSE),"")</f>
        <v>Financeiro</v>
      </c>
      <c r="T149" s="2" t="s">
        <v>718</v>
      </c>
      <c r="U149" s="2">
        <v>3</v>
      </c>
    </row>
    <row r="150" spans="1:21" x14ac:dyDescent="0.25">
      <c r="G150" s="1" t="s">
        <v>846</v>
      </c>
      <c r="I150" s="1"/>
      <c r="J150" s="1"/>
      <c r="R150" s="1" t="str">
        <f>IFERROR(VLOOKUP(A150,'Nossa Base'!$A$2:$C$178,3,FALSE),"")</f>
        <v/>
      </c>
      <c r="S150" s="2" t="str">
        <f>IFERROR(VLOOKUP(T150,'Setores B3 - 2020'!$A$4:$B$417,2,FALSE),"")</f>
        <v/>
      </c>
    </row>
    <row r="151" spans="1:21" x14ac:dyDescent="0.25">
      <c r="A151" s="1" t="s">
        <v>25</v>
      </c>
      <c r="B151" s="1">
        <v>2017</v>
      </c>
      <c r="C151" s="1">
        <v>0.18</v>
      </c>
      <c r="D151" s="1">
        <v>0</v>
      </c>
      <c r="E151" s="1">
        <v>0</v>
      </c>
      <c r="F151" s="1">
        <v>1</v>
      </c>
      <c r="G151" s="1" t="s">
        <v>1395</v>
      </c>
      <c r="I151" s="1"/>
      <c r="J151" s="1"/>
      <c r="R151" s="1" t="str">
        <f>IFERROR(VLOOKUP(A151,'Nossa Base'!$A$2:$C$178,3,FALSE),"")</f>
        <v>Financeiro</v>
      </c>
      <c r="S151" s="2" t="str">
        <f>IFERROR(VLOOKUP(T151,'Setores B3 - 2020'!$A$4:$B$417,2,FALSE),"")</f>
        <v>Financeiro</v>
      </c>
      <c r="T151" s="2" t="s">
        <v>718</v>
      </c>
      <c r="U151" s="2">
        <v>3</v>
      </c>
    </row>
    <row r="152" spans="1:21" x14ac:dyDescent="0.25">
      <c r="G152" s="1" t="s">
        <v>846</v>
      </c>
      <c r="I152" s="1"/>
      <c r="J152" s="1"/>
      <c r="R152" s="1" t="str">
        <f>IFERROR(VLOOKUP(A152,'Nossa Base'!$A$2:$C$178,3,FALSE),"")</f>
        <v/>
      </c>
      <c r="S152" s="2" t="str">
        <f>IFERROR(VLOOKUP(T152,'Setores B3 - 2020'!$A$4:$B$417,2,FALSE),"")</f>
        <v/>
      </c>
    </row>
    <row r="153" spans="1:21" x14ac:dyDescent="0.25">
      <c r="A153" s="1" t="s">
        <v>25</v>
      </c>
      <c r="B153" s="1">
        <v>2018</v>
      </c>
      <c r="C153" s="1">
        <v>0.52</v>
      </c>
      <c r="D153" s="1">
        <v>0</v>
      </c>
      <c r="E153" s="1">
        <v>0</v>
      </c>
      <c r="F153" s="1">
        <v>1</v>
      </c>
      <c r="G153" s="1" t="s">
        <v>1395</v>
      </c>
      <c r="I153" s="1"/>
      <c r="J153" s="1"/>
      <c r="R153" s="1" t="str">
        <f>IFERROR(VLOOKUP(A153,'Nossa Base'!$A$2:$C$178,3,FALSE),"")</f>
        <v>Financeiro</v>
      </c>
      <c r="S153" s="2" t="str">
        <f>IFERROR(VLOOKUP(T153,'Setores B3 - 2020'!$A$4:$B$417,2,FALSE),"")</f>
        <v>Financeiro</v>
      </c>
      <c r="T153" s="2" t="s">
        <v>718</v>
      </c>
      <c r="U153" s="2">
        <v>3</v>
      </c>
    </row>
    <row r="154" spans="1:21" x14ac:dyDescent="0.25">
      <c r="G154" s="1" t="s">
        <v>846</v>
      </c>
      <c r="I154" s="1"/>
      <c r="J154" s="1"/>
      <c r="R154" s="1" t="str">
        <f>IFERROR(VLOOKUP(A154,'Nossa Base'!$A$2:$C$178,3,FALSE),"")</f>
        <v/>
      </c>
      <c r="S154" s="2" t="str">
        <f>IFERROR(VLOOKUP(T154,'Setores B3 - 2020'!$A$4:$B$417,2,FALSE),"")</f>
        <v/>
      </c>
    </row>
    <row r="155" spans="1:21" x14ac:dyDescent="0.25">
      <c r="A155" s="1" t="s">
        <v>25</v>
      </c>
      <c r="B155" s="1">
        <v>2019</v>
      </c>
      <c r="C155" s="1">
        <v>0.2</v>
      </c>
      <c r="D155" s="1">
        <v>0</v>
      </c>
      <c r="E155" s="1">
        <v>0</v>
      </c>
      <c r="F155" s="1">
        <v>1</v>
      </c>
      <c r="G155" s="1" t="s">
        <v>1395</v>
      </c>
      <c r="I155" s="1"/>
      <c r="J155" s="1"/>
      <c r="R155" s="1" t="str">
        <f>IFERROR(VLOOKUP(A155,'Nossa Base'!$A$2:$C$178,3,FALSE),"")</f>
        <v>Financeiro</v>
      </c>
      <c r="S155" s="2" t="str">
        <f>IFERROR(VLOOKUP(T155,'Setores B3 - 2020'!$A$4:$B$417,2,FALSE),"")</f>
        <v>Financeiro</v>
      </c>
      <c r="T155" s="2" t="s">
        <v>718</v>
      </c>
      <c r="U155" s="2">
        <v>3</v>
      </c>
    </row>
    <row r="156" spans="1:21" x14ac:dyDescent="0.25">
      <c r="G156" s="1" t="s">
        <v>846</v>
      </c>
      <c r="I156" s="1"/>
      <c r="J156" s="1"/>
      <c r="R156" s="1" t="str">
        <f>IFERROR(VLOOKUP(A156,'Nossa Base'!$A$2:$C$178,3,FALSE),"")</f>
        <v/>
      </c>
      <c r="S156" s="2" t="str">
        <f>IFERROR(VLOOKUP(T156,'Setores B3 - 2020'!$A$4:$B$417,2,FALSE),"")</f>
        <v/>
      </c>
    </row>
    <row r="157" spans="1:21" x14ac:dyDescent="0.25">
      <c r="A157" s="1" t="s">
        <v>26</v>
      </c>
      <c r="B157" s="1">
        <v>2009</v>
      </c>
      <c r="C157" s="1">
        <v>1.81</v>
      </c>
      <c r="D157" s="1">
        <v>0</v>
      </c>
      <c r="E157" s="1">
        <v>0</v>
      </c>
      <c r="F157" s="1">
        <v>1</v>
      </c>
      <c r="G157" s="1" t="s">
        <v>1395</v>
      </c>
      <c r="I157" s="1"/>
      <c r="J157" s="1"/>
      <c r="R157" s="1" t="str">
        <f>IFERROR(VLOOKUP(A157,'Nossa Base'!$A$2:$C$178,3,FALSE),"")</f>
        <v>Financeiro</v>
      </c>
      <c r="S157" s="2" t="str">
        <f>IFERROR(VLOOKUP(T157,'Setores B3 - 2020'!$A$4:$B$417,2,FALSE),"")</f>
        <v>Financeiro</v>
      </c>
      <c r="T157" s="2" t="s">
        <v>716</v>
      </c>
      <c r="U157" s="2">
        <v>6</v>
      </c>
    </row>
    <row r="158" spans="1:21" x14ac:dyDescent="0.25">
      <c r="G158" s="1" t="s">
        <v>846</v>
      </c>
      <c r="I158" s="1"/>
      <c r="J158" s="1"/>
      <c r="R158" s="1" t="str">
        <f>IFERROR(VLOOKUP(A158,'Nossa Base'!$A$2:$C$178,3,FALSE),"")</f>
        <v/>
      </c>
      <c r="S158" s="2" t="str">
        <f>IFERROR(VLOOKUP(T158,'Setores B3 - 2020'!$A$4:$B$417,2,FALSE),"")</f>
        <v/>
      </c>
    </row>
    <row r="159" spans="1:21" x14ac:dyDescent="0.25">
      <c r="A159" s="1" t="s">
        <v>26</v>
      </c>
      <c r="B159" s="1">
        <v>2010</v>
      </c>
      <c r="C159" s="1">
        <v>0.26</v>
      </c>
      <c r="D159" s="1">
        <v>0</v>
      </c>
      <c r="E159" s="1">
        <v>0</v>
      </c>
      <c r="F159" s="1">
        <v>1</v>
      </c>
      <c r="G159" s="1" t="s">
        <v>1395</v>
      </c>
      <c r="I159" s="1"/>
      <c r="J159" s="1"/>
      <c r="R159" s="1" t="str">
        <f>IFERROR(VLOOKUP(A159,'Nossa Base'!$A$2:$C$178,3,FALSE),"")</f>
        <v>Financeiro</v>
      </c>
      <c r="S159" s="2" t="str">
        <f>IFERROR(VLOOKUP(T159,'Setores B3 - 2020'!$A$4:$B$417,2,FALSE),"")</f>
        <v>Financeiro</v>
      </c>
      <c r="T159" s="2" t="s">
        <v>716</v>
      </c>
      <c r="U159" s="2">
        <v>6</v>
      </c>
    </row>
    <row r="160" spans="1:21" x14ac:dyDescent="0.25">
      <c r="G160" s="1" t="s">
        <v>846</v>
      </c>
      <c r="I160" s="1"/>
      <c r="J160" s="1"/>
      <c r="R160" s="1" t="str">
        <f>IFERROR(VLOOKUP(A160,'Nossa Base'!$A$2:$C$178,3,FALSE),"")</f>
        <v/>
      </c>
      <c r="S160" s="2" t="str">
        <f>IFERROR(VLOOKUP(T160,'Setores B3 - 2020'!$A$4:$B$417,2,FALSE),"")</f>
        <v/>
      </c>
    </row>
    <row r="161" spans="1:21" x14ac:dyDescent="0.25">
      <c r="A161" s="1" t="s">
        <v>26</v>
      </c>
      <c r="B161" s="1">
        <v>2011</v>
      </c>
      <c r="C161" s="1">
        <v>0.2</v>
      </c>
      <c r="D161" s="1">
        <v>0</v>
      </c>
      <c r="E161" s="1">
        <v>0</v>
      </c>
      <c r="F161" s="1">
        <v>1</v>
      </c>
      <c r="G161" s="1" t="s">
        <v>1395</v>
      </c>
      <c r="I161" s="1"/>
      <c r="J161" s="1"/>
      <c r="R161" s="1" t="str">
        <f>IFERROR(VLOOKUP(A161,'Nossa Base'!$A$2:$C$178,3,FALSE),"")</f>
        <v>Financeiro</v>
      </c>
      <c r="S161" s="2" t="str">
        <f>IFERROR(VLOOKUP(T161,'Setores B3 - 2020'!$A$4:$B$417,2,FALSE),"")</f>
        <v>Financeiro</v>
      </c>
      <c r="T161" s="2" t="s">
        <v>716</v>
      </c>
      <c r="U161" s="2">
        <v>6</v>
      </c>
    </row>
    <row r="162" spans="1:21" x14ac:dyDescent="0.25">
      <c r="G162" s="1" t="s">
        <v>846</v>
      </c>
      <c r="I162" s="1"/>
      <c r="J162" s="1"/>
      <c r="R162" s="1" t="str">
        <f>IFERROR(VLOOKUP(A162,'Nossa Base'!$A$2:$C$178,3,FALSE),"")</f>
        <v/>
      </c>
      <c r="S162" s="2" t="str">
        <f>IFERROR(VLOOKUP(T162,'Setores B3 - 2020'!$A$4:$B$417,2,FALSE),"")</f>
        <v/>
      </c>
    </row>
    <row r="163" spans="1:21" x14ac:dyDescent="0.25">
      <c r="A163" s="1" t="s">
        <v>26</v>
      </c>
      <c r="B163" s="1">
        <v>2012</v>
      </c>
      <c r="C163" s="1">
        <v>-0.16</v>
      </c>
      <c r="D163" s="1">
        <v>0</v>
      </c>
      <c r="E163" s="1">
        <v>0</v>
      </c>
      <c r="F163" s="1">
        <v>1</v>
      </c>
      <c r="G163" s="1" t="s">
        <v>1395</v>
      </c>
      <c r="I163" s="1"/>
      <c r="J163" s="1"/>
      <c r="R163" s="1" t="str">
        <f>IFERROR(VLOOKUP(A163,'Nossa Base'!$A$2:$C$178,3,FALSE),"")</f>
        <v>Financeiro</v>
      </c>
      <c r="S163" s="2" t="str">
        <f>IFERROR(VLOOKUP(T163,'Setores B3 - 2020'!$A$4:$B$417,2,FALSE),"")</f>
        <v>Financeiro</v>
      </c>
      <c r="T163" s="2" t="s">
        <v>716</v>
      </c>
      <c r="U163" s="2">
        <v>6</v>
      </c>
    </row>
    <row r="164" spans="1:21" x14ac:dyDescent="0.25">
      <c r="G164" s="1" t="s">
        <v>846</v>
      </c>
      <c r="I164" s="1"/>
      <c r="J164" s="1"/>
      <c r="R164" s="1" t="str">
        <f>IFERROR(VLOOKUP(A164,'Nossa Base'!$A$2:$C$178,3,FALSE),"")</f>
        <v/>
      </c>
      <c r="S164" s="2" t="str">
        <f>IFERROR(VLOOKUP(T164,'Setores B3 - 2020'!$A$4:$B$417,2,FALSE),"")</f>
        <v/>
      </c>
    </row>
    <row r="165" spans="1:21" x14ac:dyDescent="0.25">
      <c r="A165" s="1" t="s">
        <v>26</v>
      </c>
      <c r="B165" s="1">
        <v>2013</v>
      </c>
      <c r="C165" s="1">
        <v>-0.15</v>
      </c>
      <c r="D165" s="1">
        <v>0</v>
      </c>
      <c r="E165" s="1">
        <v>0</v>
      </c>
      <c r="F165" s="1">
        <v>1</v>
      </c>
      <c r="G165" s="1" t="s">
        <v>1395</v>
      </c>
      <c r="I165" s="1"/>
      <c r="J165" s="1"/>
      <c r="R165" s="1" t="str">
        <f>IFERROR(VLOOKUP(A165,'Nossa Base'!$A$2:$C$178,3,FALSE),"")</f>
        <v>Financeiro</v>
      </c>
      <c r="S165" s="2" t="str">
        <f>IFERROR(VLOOKUP(T165,'Setores B3 - 2020'!$A$4:$B$417,2,FALSE),"")</f>
        <v>Financeiro</v>
      </c>
      <c r="T165" s="2" t="s">
        <v>716</v>
      </c>
      <c r="U165" s="2">
        <v>6</v>
      </c>
    </row>
    <row r="166" spans="1:21" x14ac:dyDescent="0.25">
      <c r="G166" s="1" t="s">
        <v>846</v>
      </c>
      <c r="I166" s="1"/>
      <c r="J166" s="1"/>
      <c r="R166" s="1" t="str">
        <f>IFERROR(VLOOKUP(A166,'Nossa Base'!$A$2:$C$178,3,FALSE),"")</f>
        <v/>
      </c>
      <c r="S166" s="2" t="str">
        <f>IFERROR(VLOOKUP(T166,'Setores B3 - 2020'!$A$4:$B$417,2,FALSE),"")</f>
        <v/>
      </c>
    </row>
    <row r="167" spans="1:21" x14ac:dyDescent="0.25">
      <c r="A167" s="1" t="s">
        <v>26</v>
      </c>
      <c r="B167" s="1">
        <v>2014</v>
      </c>
      <c r="C167" s="1">
        <v>0.23</v>
      </c>
      <c r="D167" s="1">
        <v>0</v>
      </c>
      <c r="E167" s="1">
        <v>0</v>
      </c>
      <c r="F167" s="1">
        <v>1</v>
      </c>
      <c r="G167" s="1" t="s">
        <v>1395</v>
      </c>
      <c r="I167" s="1"/>
      <c r="J167" s="1"/>
      <c r="R167" s="1" t="str">
        <f>IFERROR(VLOOKUP(A167,'Nossa Base'!$A$2:$C$178,3,FALSE),"")</f>
        <v>Financeiro</v>
      </c>
      <c r="S167" s="2" t="str">
        <f>IFERROR(VLOOKUP(T167,'Setores B3 - 2020'!$A$4:$B$417,2,FALSE),"")</f>
        <v>Financeiro</v>
      </c>
      <c r="T167" s="2" t="s">
        <v>716</v>
      </c>
      <c r="U167" s="2">
        <v>6</v>
      </c>
    </row>
    <row r="168" spans="1:21" x14ac:dyDescent="0.25">
      <c r="G168" s="1" t="s">
        <v>846</v>
      </c>
      <c r="I168" s="1"/>
      <c r="J168" s="1"/>
      <c r="R168" s="1" t="str">
        <f>IFERROR(VLOOKUP(A168,'Nossa Base'!$A$2:$C$178,3,FALSE),"")</f>
        <v/>
      </c>
      <c r="S168" s="2" t="str">
        <f>IFERROR(VLOOKUP(T168,'Setores B3 - 2020'!$A$4:$B$417,2,FALSE),"")</f>
        <v/>
      </c>
    </row>
    <row r="169" spans="1:21" x14ac:dyDescent="0.25">
      <c r="A169" s="1" t="s">
        <v>26</v>
      </c>
      <c r="B169" s="1">
        <v>2015</v>
      </c>
      <c r="C169" s="1">
        <v>-0.55000000000000004</v>
      </c>
      <c r="D169" s="1">
        <v>0</v>
      </c>
      <c r="E169" s="1">
        <v>0</v>
      </c>
      <c r="F169" s="1">
        <v>1</v>
      </c>
      <c r="G169" s="1" t="s">
        <v>1395</v>
      </c>
      <c r="I169" s="1"/>
      <c r="J169" s="1"/>
      <c r="R169" s="1" t="str">
        <f>IFERROR(VLOOKUP(A169,'Nossa Base'!$A$2:$C$178,3,FALSE),"")</f>
        <v>Financeiro</v>
      </c>
      <c r="S169" s="2" t="str">
        <f>IFERROR(VLOOKUP(T169,'Setores B3 - 2020'!$A$4:$B$417,2,FALSE),"")</f>
        <v>Financeiro</v>
      </c>
      <c r="T169" s="2" t="s">
        <v>716</v>
      </c>
      <c r="U169" s="2">
        <v>6</v>
      </c>
    </row>
    <row r="170" spans="1:21" x14ac:dyDescent="0.25">
      <c r="G170" s="1" t="s">
        <v>846</v>
      </c>
      <c r="I170" s="1"/>
      <c r="J170" s="1"/>
      <c r="R170" s="1" t="str">
        <f>IFERROR(VLOOKUP(A170,'Nossa Base'!$A$2:$C$178,3,FALSE),"")</f>
        <v/>
      </c>
      <c r="S170" s="2" t="str">
        <f>IFERROR(VLOOKUP(T170,'Setores B3 - 2020'!$A$4:$B$417,2,FALSE),"")</f>
        <v/>
      </c>
    </row>
    <row r="171" spans="1:21" x14ac:dyDescent="0.25">
      <c r="A171" s="1" t="s">
        <v>26</v>
      </c>
      <c r="B171" s="1">
        <v>2016</v>
      </c>
      <c r="C171" s="1">
        <v>0.95</v>
      </c>
      <c r="D171" s="1">
        <v>0</v>
      </c>
      <c r="E171" s="1">
        <v>0</v>
      </c>
      <c r="F171" s="1">
        <v>1</v>
      </c>
      <c r="G171" s="1" t="s">
        <v>1395</v>
      </c>
      <c r="I171" s="1"/>
      <c r="J171" s="1"/>
      <c r="R171" s="1" t="str">
        <f>IFERROR(VLOOKUP(A171,'Nossa Base'!$A$2:$C$178,3,FALSE),"")</f>
        <v>Financeiro</v>
      </c>
      <c r="S171" s="2" t="str">
        <f>IFERROR(VLOOKUP(T171,'Setores B3 - 2020'!$A$4:$B$417,2,FALSE),"")</f>
        <v>Financeiro</v>
      </c>
      <c r="T171" s="2" t="s">
        <v>716</v>
      </c>
      <c r="U171" s="2">
        <v>6</v>
      </c>
    </row>
    <row r="172" spans="1:21" x14ac:dyDescent="0.25">
      <c r="G172" s="1" t="s">
        <v>846</v>
      </c>
      <c r="I172" s="1"/>
      <c r="J172" s="1"/>
      <c r="R172" s="1" t="str">
        <f>IFERROR(VLOOKUP(A172,'Nossa Base'!$A$2:$C$178,3,FALSE),"")</f>
        <v/>
      </c>
      <c r="S172" s="2" t="str">
        <f>IFERROR(VLOOKUP(T172,'Setores B3 - 2020'!$A$4:$B$417,2,FALSE),"")</f>
        <v/>
      </c>
    </row>
    <row r="173" spans="1:21" x14ac:dyDescent="0.25">
      <c r="A173" s="1" t="s">
        <v>26</v>
      </c>
      <c r="B173" s="1">
        <v>2017</v>
      </c>
      <c r="C173" s="1">
        <v>0.5</v>
      </c>
      <c r="D173" s="1">
        <v>0</v>
      </c>
      <c r="E173" s="1">
        <v>0</v>
      </c>
      <c r="F173" s="1">
        <v>1</v>
      </c>
      <c r="G173" s="1" t="s">
        <v>1395</v>
      </c>
      <c r="I173" s="1"/>
      <c r="J173" s="1"/>
      <c r="R173" s="1" t="str">
        <f>IFERROR(VLOOKUP(A173,'Nossa Base'!$A$2:$C$178,3,FALSE),"")</f>
        <v>Financeiro</v>
      </c>
      <c r="S173" s="2" t="str">
        <f>IFERROR(VLOOKUP(T173,'Setores B3 - 2020'!$A$4:$B$417,2,FALSE),"")</f>
        <v>Financeiro</v>
      </c>
      <c r="T173" s="2" t="s">
        <v>716</v>
      </c>
      <c r="U173" s="2">
        <v>6</v>
      </c>
    </row>
    <row r="174" spans="1:21" x14ac:dyDescent="0.25">
      <c r="G174" s="1" t="s">
        <v>846</v>
      </c>
      <c r="I174" s="1"/>
      <c r="J174" s="1"/>
      <c r="R174" s="1" t="str">
        <f>IFERROR(VLOOKUP(A174,'Nossa Base'!$A$2:$C$178,3,FALSE),"")</f>
        <v/>
      </c>
      <c r="S174" s="2" t="str">
        <f>IFERROR(VLOOKUP(T174,'Setores B3 - 2020'!$A$4:$B$417,2,FALSE),"")</f>
        <v/>
      </c>
    </row>
    <row r="175" spans="1:21" x14ac:dyDescent="0.25">
      <c r="A175" s="1" t="s">
        <v>26</v>
      </c>
      <c r="B175" s="1">
        <v>2018</v>
      </c>
      <c r="C175" s="1">
        <v>0.68</v>
      </c>
      <c r="D175" s="1">
        <v>0</v>
      </c>
      <c r="E175" s="1">
        <v>0</v>
      </c>
      <c r="F175" s="1">
        <v>1</v>
      </c>
      <c r="G175" s="1" t="s">
        <v>1395</v>
      </c>
      <c r="I175" s="1"/>
      <c r="J175" s="1"/>
      <c r="R175" s="1" t="str">
        <f>IFERROR(VLOOKUP(A175,'Nossa Base'!$A$2:$C$178,3,FALSE),"")</f>
        <v>Financeiro</v>
      </c>
      <c r="S175" s="2" t="str">
        <f>IFERROR(VLOOKUP(T175,'Setores B3 - 2020'!$A$4:$B$417,2,FALSE),"")</f>
        <v>Financeiro</v>
      </c>
      <c r="T175" s="2" t="s">
        <v>716</v>
      </c>
      <c r="U175" s="2">
        <v>6</v>
      </c>
    </row>
    <row r="176" spans="1:21" x14ac:dyDescent="0.25">
      <c r="G176" s="1" t="s">
        <v>846</v>
      </c>
      <c r="I176" s="1"/>
      <c r="J176" s="1"/>
      <c r="R176" s="1" t="str">
        <f>IFERROR(VLOOKUP(A176,'Nossa Base'!$A$2:$C$178,3,FALSE),"")</f>
        <v/>
      </c>
      <c r="S176" s="2" t="str">
        <f>IFERROR(VLOOKUP(T176,'Setores B3 - 2020'!$A$4:$B$417,2,FALSE),"")</f>
        <v/>
      </c>
    </row>
    <row r="177" spans="1:21" x14ac:dyDescent="0.25">
      <c r="A177" s="1" t="s">
        <v>26</v>
      </c>
      <c r="B177" s="1">
        <v>2019</v>
      </c>
      <c r="C177" s="1">
        <v>0.03</v>
      </c>
      <c r="D177" s="1">
        <v>0</v>
      </c>
      <c r="E177" s="1">
        <v>0</v>
      </c>
      <c r="F177" s="1">
        <v>1</v>
      </c>
      <c r="G177" s="1" t="s">
        <v>1395</v>
      </c>
      <c r="I177" s="1"/>
      <c r="J177" s="1"/>
      <c r="R177" s="1" t="str">
        <f>IFERROR(VLOOKUP(A177,'Nossa Base'!$A$2:$C$178,3,FALSE),"")</f>
        <v>Financeiro</v>
      </c>
      <c r="S177" s="2" t="str">
        <f>IFERROR(VLOOKUP(T177,'Setores B3 - 2020'!$A$4:$B$417,2,FALSE),"")</f>
        <v>Financeiro</v>
      </c>
      <c r="T177" s="2" t="s">
        <v>716</v>
      </c>
      <c r="U177" s="2">
        <v>6</v>
      </c>
    </row>
    <row r="178" spans="1:21" x14ac:dyDescent="0.25">
      <c r="G178" s="1" t="s">
        <v>846</v>
      </c>
      <c r="I178" s="1"/>
      <c r="J178" s="1"/>
      <c r="R178" s="1" t="str">
        <f>IFERROR(VLOOKUP(A178,'Nossa Base'!$A$2:$C$178,3,FALSE),"")</f>
        <v/>
      </c>
      <c r="S178" s="2" t="str">
        <f>IFERROR(VLOOKUP(T178,'Setores B3 - 2020'!$A$4:$B$417,2,FALSE),"")</f>
        <v/>
      </c>
    </row>
    <row r="179" spans="1:21" x14ac:dyDescent="0.25">
      <c r="A179" s="1" t="s">
        <v>27</v>
      </c>
      <c r="B179" s="1">
        <v>2009</v>
      </c>
      <c r="C179" s="1">
        <v>3.71</v>
      </c>
      <c r="D179" s="1">
        <v>1</v>
      </c>
      <c r="E179" s="1">
        <v>1</v>
      </c>
      <c r="F179" s="1">
        <v>1</v>
      </c>
      <c r="G179" s="1" t="s">
        <v>1395</v>
      </c>
      <c r="I179" s="1"/>
      <c r="J179" s="1"/>
      <c r="R179" s="1" t="str">
        <f>IFERROR(VLOOKUP(A179,'Nossa Base'!$A$2:$C$178,3,FALSE),"")</f>
        <v>Financeiro</v>
      </c>
      <c r="S179" s="2" t="str">
        <f>IFERROR(VLOOKUP(T179,'Setores B3 - 2020'!$A$4:$B$417,2,FALSE),"")</f>
        <v/>
      </c>
      <c r="T179" s="2" t="s">
        <v>810</v>
      </c>
      <c r="U179" s="2">
        <v>4</v>
      </c>
    </row>
    <row r="180" spans="1:21" x14ac:dyDescent="0.25">
      <c r="G180" s="1" t="s">
        <v>846</v>
      </c>
      <c r="I180" s="1"/>
      <c r="J180" s="1"/>
      <c r="R180" s="1" t="str">
        <f>IFERROR(VLOOKUP(A180,'Nossa Base'!$A$2:$C$178,3,FALSE),"")</f>
        <v/>
      </c>
      <c r="S180" s="2" t="str">
        <f>IFERROR(VLOOKUP(T180,'Setores B3 - 2020'!$A$4:$B$417,2,FALSE),"")</f>
        <v/>
      </c>
    </row>
    <row r="181" spans="1:21" x14ac:dyDescent="0.25">
      <c r="A181" s="1" t="s">
        <v>28</v>
      </c>
      <c r="B181" s="1">
        <v>2019</v>
      </c>
      <c r="C181" s="1">
        <v>0.06</v>
      </c>
      <c r="D181" s="1">
        <v>0</v>
      </c>
      <c r="E181" s="1">
        <v>1</v>
      </c>
      <c r="F181" s="1">
        <v>1</v>
      </c>
      <c r="G181" s="1" t="s">
        <v>1395</v>
      </c>
      <c r="I181" s="1"/>
      <c r="J181" s="1"/>
      <c r="R181" s="1" t="str">
        <f>IFERROR(VLOOKUP(A181,'Nossa Base'!$A$2:$C$178,3,FALSE),"")</f>
        <v>Financeiro</v>
      </c>
      <c r="S181" s="2" t="str">
        <f>IFERROR(VLOOKUP(T181,'Setores B3 - 2020'!$A$4:$B$417,2,FALSE),"")</f>
        <v>Financeiro</v>
      </c>
      <c r="T181" s="2" t="s">
        <v>711</v>
      </c>
      <c r="U181" s="2">
        <v>11</v>
      </c>
    </row>
    <row r="182" spans="1:21" x14ac:dyDescent="0.25">
      <c r="G182" s="1" t="s">
        <v>846</v>
      </c>
      <c r="I182" s="1"/>
      <c r="J182" s="1"/>
      <c r="R182" s="1" t="str">
        <f>IFERROR(VLOOKUP(A182,'Nossa Base'!$A$2:$C$178,3,FALSE),"")</f>
        <v/>
      </c>
      <c r="S182" s="2" t="str">
        <f>IFERROR(VLOOKUP(T182,'Setores B3 - 2020'!$A$4:$B$417,2,FALSE),"")</f>
        <v/>
      </c>
    </row>
    <row r="183" spans="1:21" x14ac:dyDescent="0.25">
      <c r="A183" s="1" t="s">
        <v>29</v>
      </c>
      <c r="B183" s="1">
        <v>2011</v>
      </c>
      <c r="C183" s="1">
        <v>0.5</v>
      </c>
      <c r="D183" s="1">
        <v>0</v>
      </c>
      <c r="E183" s="1">
        <v>0</v>
      </c>
      <c r="F183" s="1">
        <v>1</v>
      </c>
      <c r="G183" s="1" t="s">
        <v>1395</v>
      </c>
      <c r="I183" s="1"/>
      <c r="J183" s="1"/>
      <c r="R183" s="1" t="str">
        <f>IFERROR(VLOOKUP(A183,'Nossa Base'!$A$2:$C$178,3,FALSE),"")</f>
        <v>Financeiro</v>
      </c>
      <c r="S183" s="2" t="str">
        <f>IFERROR(VLOOKUP(T183,'Setores B3 - 2020'!$A$4:$B$417,2,FALSE),"")</f>
        <v>Financeiro</v>
      </c>
      <c r="T183" s="2" t="s">
        <v>712</v>
      </c>
      <c r="U183" s="2">
        <v>4</v>
      </c>
    </row>
    <row r="184" spans="1:21" x14ac:dyDescent="0.25">
      <c r="G184" s="1" t="s">
        <v>846</v>
      </c>
      <c r="I184" s="1"/>
      <c r="J184" s="1"/>
      <c r="R184" s="1" t="str">
        <f>IFERROR(VLOOKUP(A184,'Nossa Base'!$A$2:$C$178,3,FALSE),"")</f>
        <v/>
      </c>
      <c r="S184" s="2" t="str">
        <f>IFERROR(VLOOKUP(T184,'Setores B3 - 2020'!$A$4:$B$417,2,FALSE),"")</f>
        <v/>
      </c>
    </row>
    <row r="185" spans="1:21" x14ac:dyDescent="0.25">
      <c r="A185" s="1" t="s">
        <v>30</v>
      </c>
      <c r="B185" s="1">
        <v>2010</v>
      </c>
      <c r="C185" s="1">
        <v>-0.01</v>
      </c>
      <c r="D185" s="1">
        <v>0</v>
      </c>
      <c r="E185" s="1">
        <v>0</v>
      </c>
      <c r="F185" s="1">
        <v>1</v>
      </c>
      <c r="G185" s="1" t="s">
        <v>1395</v>
      </c>
      <c r="I185" s="1"/>
      <c r="J185" s="1"/>
      <c r="R185" s="1" t="str">
        <f>IFERROR(VLOOKUP(A185,'Nossa Base'!$A$2:$C$178,3,FALSE),"")</f>
        <v>Financeiro</v>
      </c>
      <c r="S185" s="2" t="str">
        <f>IFERROR(VLOOKUP(T185,'Setores B3 - 2020'!$A$4:$B$417,2,FALSE),"")</f>
        <v>Financeiro</v>
      </c>
      <c r="T185" s="2" t="s">
        <v>729</v>
      </c>
      <c r="U185" s="2">
        <v>11</v>
      </c>
    </row>
    <row r="186" spans="1:21" x14ac:dyDescent="0.25">
      <c r="G186" s="1" t="s">
        <v>846</v>
      </c>
      <c r="I186" s="1"/>
      <c r="J186" s="1"/>
      <c r="R186" s="1" t="str">
        <f>IFERROR(VLOOKUP(A186,'Nossa Base'!$A$2:$C$178,3,FALSE),"")</f>
        <v/>
      </c>
      <c r="S186" s="2" t="str">
        <f>IFERROR(VLOOKUP(T186,'Setores B3 - 2020'!$A$4:$B$417,2,FALSE),"")</f>
        <v/>
      </c>
    </row>
    <row r="187" spans="1:21" x14ac:dyDescent="0.25">
      <c r="A187" s="1" t="s">
        <v>30</v>
      </c>
      <c r="B187" s="1">
        <v>2011</v>
      </c>
      <c r="C187" s="1">
        <v>-0.3</v>
      </c>
      <c r="D187" s="1">
        <v>0</v>
      </c>
      <c r="E187" s="1">
        <v>0</v>
      </c>
      <c r="F187" s="1">
        <v>1</v>
      </c>
      <c r="G187" s="1" t="s">
        <v>1395</v>
      </c>
      <c r="I187" s="1"/>
      <c r="J187" s="1"/>
      <c r="R187" s="1" t="str">
        <f>IFERROR(VLOOKUP(A187,'Nossa Base'!$A$2:$C$178,3,FALSE),"")</f>
        <v>Financeiro</v>
      </c>
      <c r="S187" s="2" t="str">
        <f>IFERROR(VLOOKUP(T187,'Setores B3 - 2020'!$A$4:$B$417,2,FALSE),"")</f>
        <v>Financeiro</v>
      </c>
      <c r="T187" s="2" t="s">
        <v>729</v>
      </c>
      <c r="U187" s="2">
        <v>11</v>
      </c>
    </row>
    <row r="188" spans="1:21" x14ac:dyDescent="0.25">
      <c r="G188" s="1" t="s">
        <v>846</v>
      </c>
      <c r="I188" s="1"/>
      <c r="J188" s="1"/>
      <c r="R188" s="1" t="str">
        <f>IFERROR(VLOOKUP(A188,'Nossa Base'!$A$2:$C$178,3,FALSE),"")</f>
        <v/>
      </c>
      <c r="S188" s="2" t="str">
        <f>IFERROR(VLOOKUP(T188,'Setores B3 - 2020'!$A$4:$B$417,2,FALSE),"")</f>
        <v/>
      </c>
    </row>
    <row r="189" spans="1:21" x14ac:dyDescent="0.25">
      <c r="A189" s="1" t="s">
        <v>30</v>
      </c>
      <c r="B189" s="1">
        <v>2012</v>
      </c>
      <c r="C189" s="1">
        <v>0.06</v>
      </c>
      <c r="D189" s="1">
        <v>0</v>
      </c>
      <c r="E189" s="1">
        <v>0</v>
      </c>
      <c r="F189" s="1">
        <v>1</v>
      </c>
      <c r="G189" s="1" t="s">
        <v>1395</v>
      </c>
      <c r="I189" s="1"/>
      <c r="J189" s="1"/>
      <c r="R189" s="1" t="str">
        <f>IFERROR(VLOOKUP(A189,'Nossa Base'!$A$2:$C$178,3,FALSE),"")</f>
        <v>Financeiro</v>
      </c>
      <c r="S189" s="2" t="str">
        <f>IFERROR(VLOOKUP(T189,'Setores B3 - 2020'!$A$4:$B$417,2,FALSE),"")</f>
        <v>Financeiro</v>
      </c>
      <c r="T189" s="2" t="s">
        <v>729</v>
      </c>
      <c r="U189" s="2">
        <v>11</v>
      </c>
    </row>
    <row r="190" spans="1:21" x14ac:dyDescent="0.25">
      <c r="G190" s="1" t="s">
        <v>846</v>
      </c>
      <c r="I190" s="1"/>
      <c r="J190" s="1"/>
      <c r="R190" s="1" t="str">
        <f>IFERROR(VLOOKUP(A190,'Nossa Base'!$A$2:$C$178,3,FALSE),"")</f>
        <v/>
      </c>
      <c r="S190" s="2" t="str">
        <f>IFERROR(VLOOKUP(T190,'Setores B3 - 2020'!$A$4:$B$417,2,FALSE),"")</f>
        <v/>
      </c>
    </row>
    <row r="191" spans="1:21" x14ac:dyDescent="0.25">
      <c r="A191" s="1" t="s">
        <v>30</v>
      </c>
      <c r="B191" s="1">
        <v>2013</v>
      </c>
      <c r="C191" s="1">
        <v>-0.02</v>
      </c>
      <c r="D191" s="1">
        <v>0</v>
      </c>
      <c r="E191" s="1">
        <v>0</v>
      </c>
      <c r="F191" s="1">
        <v>1</v>
      </c>
      <c r="G191" s="1" t="s">
        <v>1395</v>
      </c>
      <c r="I191" s="1"/>
      <c r="J191" s="1"/>
      <c r="R191" s="1" t="str">
        <f>IFERROR(VLOOKUP(A191,'Nossa Base'!$A$2:$C$178,3,FALSE),"")</f>
        <v>Financeiro</v>
      </c>
      <c r="S191" s="2" t="str">
        <f>IFERROR(VLOOKUP(T191,'Setores B3 - 2020'!$A$4:$B$417,2,FALSE),"")</f>
        <v>Financeiro</v>
      </c>
      <c r="T191" s="2" t="s">
        <v>729</v>
      </c>
      <c r="U191" s="2">
        <v>11</v>
      </c>
    </row>
    <row r="192" spans="1:21" x14ac:dyDescent="0.25">
      <c r="G192" s="1" t="s">
        <v>846</v>
      </c>
      <c r="I192" s="1"/>
      <c r="J192" s="1"/>
      <c r="R192" s="1" t="str">
        <f>IFERROR(VLOOKUP(A192,'Nossa Base'!$A$2:$C$178,3,FALSE),"")</f>
        <v/>
      </c>
      <c r="S192" s="2" t="str">
        <f>IFERROR(VLOOKUP(T192,'Setores B3 - 2020'!$A$4:$B$417,2,FALSE),"")</f>
        <v/>
      </c>
    </row>
    <row r="193" spans="1:21" x14ac:dyDescent="0.25">
      <c r="A193" s="1" t="s">
        <v>30</v>
      </c>
      <c r="B193" s="1">
        <v>2014</v>
      </c>
      <c r="C193" s="1">
        <v>0.12</v>
      </c>
      <c r="D193" s="1">
        <v>0</v>
      </c>
      <c r="E193" s="1">
        <v>0</v>
      </c>
      <c r="F193" s="1">
        <v>1</v>
      </c>
      <c r="G193" s="1" t="s">
        <v>1395</v>
      </c>
      <c r="I193" s="1"/>
      <c r="J193" s="1"/>
      <c r="R193" s="1" t="str">
        <f>IFERROR(VLOOKUP(A193,'Nossa Base'!$A$2:$C$178,3,FALSE),"")</f>
        <v>Financeiro</v>
      </c>
      <c r="S193" s="2" t="str">
        <f>IFERROR(VLOOKUP(T193,'Setores B3 - 2020'!$A$4:$B$417,2,FALSE),"")</f>
        <v>Financeiro</v>
      </c>
      <c r="T193" s="2" t="s">
        <v>729</v>
      </c>
      <c r="U193" s="2">
        <v>11</v>
      </c>
    </row>
    <row r="194" spans="1:21" x14ac:dyDescent="0.25">
      <c r="G194" s="1" t="s">
        <v>846</v>
      </c>
      <c r="I194" s="1"/>
      <c r="J194" s="1"/>
      <c r="R194" s="1" t="str">
        <f>IFERROR(VLOOKUP(A194,'Nossa Base'!$A$2:$C$178,3,FALSE),"")</f>
        <v/>
      </c>
      <c r="S194" s="2" t="str">
        <f>IFERROR(VLOOKUP(T194,'Setores B3 - 2020'!$A$4:$B$417,2,FALSE),"")</f>
        <v/>
      </c>
    </row>
    <row r="195" spans="1:21" x14ac:dyDescent="0.25">
      <c r="A195" s="1" t="s">
        <v>30</v>
      </c>
      <c r="B195" s="1">
        <v>2015</v>
      </c>
      <c r="C195" s="1">
        <v>0.28000000000000003</v>
      </c>
      <c r="D195" s="1">
        <v>0</v>
      </c>
      <c r="E195" s="1">
        <v>0</v>
      </c>
      <c r="F195" s="1">
        <v>1</v>
      </c>
      <c r="G195" s="1" t="s">
        <v>1395</v>
      </c>
      <c r="I195" s="1"/>
      <c r="J195" s="1"/>
      <c r="R195" s="1" t="str">
        <f>IFERROR(VLOOKUP(A195,'Nossa Base'!$A$2:$C$178,3,FALSE),"")</f>
        <v>Financeiro</v>
      </c>
      <c r="S195" s="2" t="str">
        <f>IFERROR(VLOOKUP(T195,'Setores B3 - 2020'!$A$4:$B$417,2,FALSE),"")</f>
        <v>Financeiro</v>
      </c>
      <c r="T195" s="2" t="s">
        <v>729</v>
      </c>
      <c r="U195" s="2">
        <v>11</v>
      </c>
    </row>
    <row r="196" spans="1:21" x14ac:dyDescent="0.25">
      <c r="G196" s="1" t="s">
        <v>846</v>
      </c>
      <c r="I196" s="1"/>
      <c r="J196" s="1"/>
      <c r="R196" s="1" t="str">
        <f>IFERROR(VLOOKUP(A196,'Nossa Base'!$A$2:$C$178,3,FALSE),"")</f>
        <v/>
      </c>
      <c r="S196" s="2" t="str">
        <f>IFERROR(VLOOKUP(T196,'Setores B3 - 2020'!$A$4:$B$417,2,FALSE),"")</f>
        <v/>
      </c>
    </row>
    <row r="197" spans="1:21" x14ac:dyDescent="0.25">
      <c r="A197" s="1" t="s">
        <v>30</v>
      </c>
      <c r="B197" s="1">
        <v>2016</v>
      </c>
      <c r="C197" s="1">
        <v>0.95</v>
      </c>
      <c r="D197" s="1">
        <v>0</v>
      </c>
      <c r="E197" s="1">
        <v>0</v>
      </c>
      <c r="F197" s="1">
        <v>1</v>
      </c>
      <c r="G197" s="1" t="s">
        <v>1395</v>
      </c>
      <c r="I197" s="1"/>
      <c r="J197" s="1"/>
      <c r="R197" s="1" t="str">
        <f>IFERROR(VLOOKUP(A197,'Nossa Base'!$A$2:$C$178,3,FALSE),"")</f>
        <v>Financeiro</v>
      </c>
      <c r="S197" s="2" t="str">
        <f>IFERROR(VLOOKUP(T197,'Setores B3 - 2020'!$A$4:$B$417,2,FALSE),"")</f>
        <v>Financeiro</v>
      </c>
      <c r="T197" s="2" t="s">
        <v>729</v>
      </c>
      <c r="U197" s="2">
        <v>11</v>
      </c>
    </row>
    <row r="198" spans="1:21" x14ac:dyDescent="0.25">
      <c r="G198" s="1" t="s">
        <v>846</v>
      </c>
      <c r="I198" s="1"/>
      <c r="J198" s="1"/>
      <c r="R198" s="1" t="str">
        <f>IFERROR(VLOOKUP(A198,'Nossa Base'!$A$2:$C$178,3,FALSE),"")</f>
        <v/>
      </c>
      <c r="S198" s="2" t="str">
        <f>IFERROR(VLOOKUP(T198,'Setores B3 - 2020'!$A$4:$B$417,2,FALSE),"")</f>
        <v/>
      </c>
    </row>
    <row r="199" spans="1:21" x14ac:dyDescent="0.25">
      <c r="A199" s="1" t="s">
        <v>30</v>
      </c>
      <c r="B199" s="1">
        <v>2017</v>
      </c>
      <c r="C199" s="1">
        <v>0.16</v>
      </c>
      <c r="D199" s="1">
        <v>0</v>
      </c>
      <c r="E199" s="1">
        <v>0</v>
      </c>
      <c r="F199" s="1">
        <v>1</v>
      </c>
      <c r="G199" s="1" t="s">
        <v>1395</v>
      </c>
      <c r="I199" s="1"/>
      <c r="J199" s="1"/>
      <c r="R199" s="1" t="str">
        <f>IFERROR(VLOOKUP(A199,'Nossa Base'!$A$2:$C$178,3,FALSE),"")</f>
        <v>Financeiro</v>
      </c>
      <c r="S199" s="2" t="str">
        <f>IFERROR(VLOOKUP(T199,'Setores B3 - 2020'!$A$4:$B$417,2,FALSE),"")</f>
        <v>Financeiro</v>
      </c>
      <c r="T199" s="2" t="s">
        <v>729</v>
      </c>
      <c r="U199" s="2">
        <v>11</v>
      </c>
    </row>
    <row r="200" spans="1:21" x14ac:dyDescent="0.25">
      <c r="G200" s="1" t="s">
        <v>846</v>
      </c>
      <c r="I200" s="1"/>
      <c r="J200" s="1"/>
      <c r="R200" s="1" t="str">
        <f>IFERROR(VLOOKUP(A200,'Nossa Base'!$A$2:$C$178,3,FALSE),"")</f>
        <v/>
      </c>
      <c r="S200" s="2" t="str">
        <f>IFERROR(VLOOKUP(T200,'Setores B3 - 2020'!$A$4:$B$417,2,FALSE),"")</f>
        <v/>
      </c>
    </row>
    <row r="201" spans="1:21" x14ac:dyDescent="0.25">
      <c r="A201" s="1" t="s">
        <v>30</v>
      </c>
      <c r="B201" s="1">
        <v>2018</v>
      </c>
      <c r="C201" s="1">
        <v>0.41</v>
      </c>
      <c r="D201" s="1">
        <v>0</v>
      </c>
      <c r="E201" s="1">
        <v>0</v>
      </c>
      <c r="F201" s="1">
        <v>1</v>
      </c>
      <c r="G201" s="1" t="s">
        <v>1395</v>
      </c>
      <c r="I201" s="1"/>
      <c r="J201" s="1"/>
      <c r="R201" s="1" t="str">
        <f>IFERROR(VLOOKUP(A201,'Nossa Base'!$A$2:$C$178,3,FALSE),"")</f>
        <v>Financeiro</v>
      </c>
      <c r="S201" s="2" t="str">
        <f>IFERROR(VLOOKUP(T201,'Setores B3 - 2020'!$A$4:$B$417,2,FALSE),"")</f>
        <v>Financeiro</v>
      </c>
      <c r="T201" s="2" t="s">
        <v>729</v>
      </c>
      <c r="U201" s="2">
        <v>11</v>
      </c>
    </row>
    <row r="202" spans="1:21" x14ac:dyDescent="0.25">
      <c r="G202" s="1" t="s">
        <v>846</v>
      </c>
      <c r="I202" s="1"/>
      <c r="J202" s="1"/>
      <c r="R202" s="1" t="str">
        <f>IFERROR(VLOOKUP(A202,'Nossa Base'!$A$2:$C$178,3,FALSE),"")</f>
        <v/>
      </c>
      <c r="S202" s="2" t="str">
        <f>IFERROR(VLOOKUP(T202,'Setores B3 - 2020'!$A$4:$B$417,2,FALSE),"")</f>
        <v/>
      </c>
    </row>
    <row r="203" spans="1:21" x14ac:dyDescent="0.25">
      <c r="A203" s="1" t="s">
        <v>30</v>
      </c>
      <c r="B203" s="1">
        <v>2019</v>
      </c>
      <c r="C203" s="1">
        <v>0.21</v>
      </c>
      <c r="D203" s="1">
        <v>0</v>
      </c>
      <c r="E203" s="1">
        <v>0</v>
      </c>
      <c r="F203" s="1">
        <v>1</v>
      </c>
      <c r="G203" s="1" t="s">
        <v>1395</v>
      </c>
      <c r="I203" s="1"/>
      <c r="J203" s="1"/>
      <c r="R203" s="1" t="str">
        <f>IFERROR(VLOOKUP(A203,'Nossa Base'!$A$2:$C$178,3,FALSE),"")</f>
        <v>Financeiro</v>
      </c>
      <c r="S203" s="2" t="str">
        <f>IFERROR(VLOOKUP(T203,'Setores B3 - 2020'!$A$4:$B$417,2,FALSE),"")</f>
        <v>Financeiro</v>
      </c>
      <c r="T203" s="2" t="s">
        <v>729</v>
      </c>
      <c r="U203" s="2">
        <v>11</v>
      </c>
    </row>
    <row r="204" spans="1:21" x14ac:dyDescent="0.25">
      <c r="G204" s="1" t="s">
        <v>846</v>
      </c>
      <c r="I204" s="1"/>
      <c r="J204" s="1"/>
      <c r="R204" s="1" t="str">
        <f>IFERROR(VLOOKUP(A204,'Nossa Base'!$A$2:$C$178,3,FALSE),"")</f>
        <v/>
      </c>
      <c r="S204" s="2" t="str">
        <f>IFERROR(VLOOKUP(T204,'Setores B3 - 2020'!$A$4:$B$417,2,FALSE),"")</f>
        <v/>
      </c>
    </row>
    <row r="205" spans="1:21" x14ac:dyDescent="0.25">
      <c r="A205" s="1" t="s">
        <v>31</v>
      </c>
      <c r="B205" s="1">
        <v>2014</v>
      </c>
      <c r="C205" s="1">
        <v>0.37</v>
      </c>
      <c r="D205" s="1">
        <v>0</v>
      </c>
      <c r="E205" s="1">
        <v>0</v>
      </c>
      <c r="F205" s="1">
        <v>1</v>
      </c>
      <c r="G205" s="1" t="s">
        <v>1395</v>
      </c>
      <c r="I205" s="1"/>
      <c r="J205" s="1"/>
      <c r="R205" s="1" t="str">
        <f>IFERROR(VLOOKUP(A205,'Nossa Base'!$A$2:$C$178,3,FALSE),"")</f>
        <v>Financeiro</v>
      </c>
      <c r="S205" s="2" t="str">
        <f>IFERROR(VLOOKUP(T205,'Setores B3 - 2020'!$A$4:$B$417,2,FALSE),"")</f>
        <v>Financeiro</v>
      </c>
      <c r="T205" s="2" t="s">
        <v>759</v>
      </c>
      <c r="U205" s="2">
        <v>3</v>
      </c>
    </row>
    <row r="206" spans="1:21" x14ac:dyDescent="0.25">
      <c r="G206" s="1" t="s">
        <v>846</v>
      </c>
      <c r="I206" s="1"/>
      <c r="J206" s="1"/>
      <c r="R206" s="1" t="str">
        <f>IFERROR(VLOOKUP(A206,'Nossa Base'!$A$2:$C$178,3,FALSE),"")</f>
        <v/>
      </c>
      <c r="S206" s="2" t="str">
        <f>IFERROR(VLOOKUP(T206,'Setores B3 - 2020'!$A$4:$B$417,2,FALSE),"")</f>
        <v/>
      </c>
    </row>
    <row r="207" spans="1:21" x14ac:dyDescent="0.25">
      <c r="A207" s="1" t="s">
        <v>31</v>
      </c>
      <c r="B207" s="1">
        <v>2015</v>
      </c>
      <c r="C207" s="1">
        <v>-0.2</v>
      </c>
      <c r="D207" s="1">
        <v>0</v>
      </c>
      <c r="E207" s="1">
        <v>0</v>
      </c>
      <c r="F207" s="1">
        <v>1</v>
      </c>
      <c r="G207" s="1" t="s">
        <v>1395</v>
      </c>
      <c r="I207" s="1"/>
      <c r="J207" s="1"/>
      <c r="R207" s="1" t="str">
        <f>IFERROR(VLOOKUP(A207,'Nossa Base'!$A$2:$C$178,3,FALSE),"")</f>
        <v>Financeiro</v>
      </c>
      <c r="S207" s="2" t="str">
        <f>IFERROR(VLOOKUP(T207,'Setores B3 - 2020'!$A$4:$B$417,2,FALSE),"")</f>
        <v>Financeiro</v>
      </c>
      <c r="T207" s="2" t="s">
        <v>759</v>
      </c>
      <c r="U207" s="2">
        <v>3</v>
      </c>
    </row>
    <row r="208" spans="1:21" x14ac:dyDescent="0.25">
      <c r="G208" s="1" t="s">
        <v>846</v>
      </c>
      <c r="I208" s="1"/>
      <c r="J208" s="1"/>
      <c r="R208" s="1" t="str">
        <f>IFERROR(VLOOKUP(A208,'Nossa Base'!$A$2:$C$178,3,FALSE),"")</f>
        <v/>
      </c>
      <c r="S208" s="2" t="str">
        <f>IFERROR(VLOOKUP(T208,'Setores B3 - 2020'!$A$4:$B$417,2,FALSE),"")</f>
        <v/>
      </c>
    </row>
    <row r="209" spans="1:21" x14ac:dyDescent="0.25">
      <c r="A209" s="1" t="s">
        <v>31</v>
      </c>
      <c r="B209" s="1">
        <v>2016</v>
      </c>
      <c r="C209" s="1">
        <v>0.25</v>
      </c>
      <c r="D209" s="1">
        <v>0</v>
      </c>
      <c r="E209" s="1">
        <v>0</v>
      </c>
      <c r="F209" s="1">
        <v>1</v>
      </c>
      <c r="G209" s="1" t="s">
        <v>1395</v>
      </c>
      <c r="I209" s="1"/>
      <c r="J209" s="1"/>
      <c r="R209" s="1" t="str">
        <f>IFERROR(VLOOKUP(A209,'Nossa Base'!$A$2:$C$178,3,FALSE),"")</f>
        <v>Financeiro</v>
      </c>
      <c r="S209" s="2" t="str">
        <f>IFERROR(VLOOKUP(T209,'Setores B3 - 2020'!$A$4:$B$417,2,FALSE),"")</f>
        <v>Financeiro</v>
      </c>
      <c r="T209" s="2" t="s">
        <v>759</v>
      </c>
      <c r="U209" s="2">
        <v>3</v>
      </c>
    </row>
    <row r="210" spans="1:21" x14ac:dyDescent="0.25">
      <c r="G210" s="1" t="s">
        <v>846</v>
      </c>
      <c r="I210" s="1"/>
      <c r="J210" s="1"/>
      <c r="R210" s="1" t="str">
        <f>IFERROR(VLOOKUP(A210,'Nossa Base'!$A$2:$C$178,3,FALSE),"")</f>
        <v/>
      </c>
      <c r="S210" s="2" t="str">
        <f>IFERROR(VLOOKUP(T210,'Setores B3 - 2020'!$A$4:$B$417,2,FALSE),"")</f>
        <v/>
      </c>
    </row>
    <row r="211" spans="1:21" x14ac:dyDescent="0.25">
      <c r="A211" s="1" t="s">
        <v>31</v>
      </c>
      <c r="B211" s="1">
        <v>2017</v>
      </c>
      <c r="C211" s="1">
        <v>0.08</v>
      </c>
      <c r="D211" s="1">
        <v>0</v>
      </c>
      <c r="E211" s="1">
        <v>0</v>
      </c>
      <c r="F211" s="1">
        <v>1</v>
      </c>
      <c r="G211" s="1" t="s">
        <v>1395</v>
      </c>
      <c r="I211" s="1"/>
      <c r="J211" s="1"/>
      <c r="R211" s="1" t="str">
        <f>IFERROR(VLOOKUP(A211,'Nossa Base'!$A$2:$C$178,3,FALSE),"")</f>
        <v>Financeiro</v>
      </c>
      <c r="S211" s="2" t="str">
        <f>IFERROR(VLOOKUP(T211,'Setores B3 - 2020'!$A$4:$B$417,2,FALSE),"")</f>
        <v>Financeiro</v>
      </c>
      <c r="T211" s="2" t="s">
        <v>759</v>
      </c>
      <c r="U211" s="2">
        <v>3</v>
      </c>
    </row>
    <row r="212" spans="1:21" x14ac:dyDescent="0.25">
      <c r="G212" s="1" t="s">
        <v>846</v>
      </c>
      <c r="I212" s="1"/>
      <c r="J212" s="1"/>
      <c r="R212" s="1" t="str">
        <f>IFERROR(VLOOKUP(A212,'Nossa Base'!$A$2:$C$178,3,FALSE),"")</f>
        <v/>
      </c>
      <c r="S212" s="2" t="str">
        <f>IFERROR(VLOOKUP(T212,'Setores B3 - 2020'!$A$4:$B$417,2,FALSE),"")</f>
        <v/>
      </c>
    </row>
    <row r="213" spans="1:21" x14ac:dyDescent="0.25">
      <c r="A213" s="1" t="s">
        <v>31</v>
      </c>
      <c r="B213" s="1">
        <v>2018</v>
      </c>
      <c r="C213" s="1">
        <v>0.09</v>
      </c>
      <c r="D213" s="1">
        <v>0</v>
      </c>
      <c r="E213" s="1">
        <v>0</v>
      </c>
      <c r="F213" s="1">
        <v>1</v>
      </c>
      <c r="G213" s="1" t="s">
        <v>1395</v>
      </c>
      <c r="I213" s="1"/>
      <c r="J213" s="1"/>
      <c r="R213" s="1" t="str">
        <f>IFERROR(VLOOKUP(A213,'Nossa Base'!$A$2:$C$178,3,FALSE),"")</f>
        <v>Financeiro</v>
      </c>
      <c r="S213" s="2" t="str">
        <f>IFERROR(VLOOKUP(T213,'Setores B3 - 2020'!$A$4:$B$417,2,FALSE),"")</f>
        <v>Financeiro</v>
      </c>
      <c r="T213" s="2" t="s">
        <v>759</v>
      </c>
      <c r="U213" s="2">
        <v>3</v>
      </c>
    </row>
    <row r="214" spans="1:21" x14ac:dyDescent="0.25">
      <c r="G214" s="1" t="s">
        <v>846</v>
      </c>
      <c r="I214" s="1"/>
      <c r="J214" s="1"/>
      <c r="R214" s="1" t="str">
        <f>IFERROR(VLOOKUP(A214,'Nossa Base'!$A$2:$C$178,3,FALSE),"")</f>
        <v/>
      </c>
      <c r="S214" s="2" t="str">
        <f>IFERROR(VLOOKUP(T214,'Setores B3 - 2020'!$A$4:$B$417,2,FALSE),"")</f>
        <v/>
      </c>
    </row>
    <row r="215" spans="1:21" x14ac:dyDescent="0.25">
      <c r="A215" s="1" t="s">
        <v>31</v>
      </c>
      <c r="B215" s="1">
        <v>2019</v>
      </c>
      <c r="C215" s="1">
        <v>0.44</v>
      </c>
      <c r="D215" s="1">
        <v>0</v>
      </c>
      <c r="E215" s="1">
        <v>0</v>
      </c>
      <c r="F215" s="1">
        <v>1</v>
      </c>
      <c r="G215" s="1" t="s">
        <v>1395</v>
      </c>
      <c r="I215" s="1"/>
      <c r="J215" s="1"/>
      <c r="R215" s="1" t="str">
        <f>IFERROR(VLOOKUP(A215,'Nossa Base'!$A$2:$C$178,3,FALSE),"")</f>
        <v>Financeiro</v>
      </c>
      <c r="S215" s="2" t="str">
        <f>IFERROR(VLOOKUP(T215,'Setores B3 - 2020'!$A$4:$B$417,2,FALSE),"")</f>
        <v>Financeiro</v>
      </c>
      <c r="T215" s="2" t="s">
        <v>759</v>
      </c>
      <c r="U215" s="2">
        <v>3</v>
      </c>
    </row>
    <row r="216" spans="1:21" x14ac:dyDescent="0.25">
      <c r="G216" s="1" t="s">
        <v>846</v>
      </c>
      <c r="I216" s="1"/>
      <c r="J216" s="1"/>
      <c r="R216" s="1" t="str">
        <f>IFERROR(VLOOKUP(A216,'Nossa Base'!$A$2:$C$178,3,FALSE),"")</f>
        <v/>
      </c>
      <c r="S216" s="2" t="str">
        <f>IFERROR(VLOOKUP(T216,'Setores B3 - 2020'!$A$4:$B$417,2,FALSE),"")</f>
        <v/>
      </c>
    </row>
    <row r="217" spans="1:21" x14ac:dyDescent="0.25">
      <c r="A217" s="1" t="s">
        <v>32</v>
      </c>
      <c r="B217" s="1">
        <v>2009</v>
      </c>
      <c r="C217" s="1">
        <v>1.1000000000000001</v>
      </c>
      <c r="D217" s="1">
        <v>0</v>
      </c>
      <c r="E217" s="1">
        <v>0</v>
      </c>
      <c r="F217" s="1">
        <v>1</v>
      </c>
      <c r="G217" s="1" t="s">
        <v>1395</v>
      </c>
      <c r="I217" s="1"/>
      <c r="J217" s="1"/>
      <c r="R217" s="1" t="str">
        <f>IFERROR(VLOOKUP(A217,'Nossa Base'!$A$2:$C$178,3,FALSE),"")</f>
        <v>Financeiro</v>
      </c>
      <c r="S217" s="2" t="str">
        <f>IFERROR(VLOOKUP(T217,'Setores B3 - 2020'!$A$4:$B$417,2,FALSE),"")</f>
        <v>Financeiro</v>
      </c>
      <c r="T217" s="2" t="s">
        <v>756</v>
      </c>
      <c r="U217" s="2">
        <v>3</v>
      </c>
    </row>
    <row r="218" spans="1:21" x14ac:dyDescent="0.25">
      <c r="G218" s="1" t="s">
        <v>846</v>
      </c>
      <c r="I218" s="1"/>
      <c r="J218" s="1"/>
      <c r="R218" s="1" t="str">
        <f>IFERROR(VLOOKUP(A218,'Nossa Base'!$A$2:$C$178,3,FALSE),"")</f>
        <v/>
      </c>
      <c r="S218" s="2" t="str">
        <f>IFERROR(VLOOKUP(T218,'Setores B3 - 2020'!$A$4:$B$417,2,FALSE),"")</f>
        <v/>
      </c>
    </row>
    <row r="219" spans="1:21" x14ac:dyDescent="0.25">
      <c r="A219" s="1" t="s">
        <v>32</v>
      </c>
      <c r="B219" s="1">
        <v>2010</v>
      </c>
      <c r="C219" s="1">
        <v>0.12</v>
      </c>
      <c r="D219" s="1">
        <v>0</v>
      </c>
      <c r="E219" s="1">
        <v>0</v>
      </c>
      <c r="F219" s="1">
        <v>1</v>
      </c>
      <c r="G219" s="1" t="s">
        <v>1395</v>
      </c>
      <c r="I219" s="1"/>
      <c r="J219" s="1"/>
      <c r="R219" s="1" t="str">
        <f>IFERROR(VLOOKUP(A219,'Nossa Base'!$A$2:$C$178,3,FALSE),"")</f>
        <v>Financeiro</v>
      </c>
      <c r="S219" s="2" t="str">
        <f>IFERROR(VLOOKUP(T219,'Setores B3 - 2020'!$A$4:$B$417,2,FALSE),"")</f>
        <v>Financeiro</v>
      </c>
      <c r="T219" s="2" t="s">
        <v>756</v>
      </c>
      <c r="U219" s="2">
        <v>3</v>
      </c>
    </row>
    <row r="220" spans="1:21" x14ac:dyDescent="0.25">
      <c r="G220" s="1" t="s">
        <v>846</v>
      </c>
      <c r="I220" s="1"/>
      <c r="J220" s="1"/>
      <c r="R220" s="1" t="str">
        <f>IFERROR(VLOOKUP(A220,'Nossa Base'!$A$2:$C$178,3,FALSE),"")</f>
        <v/>
      </c>
      <c r="S220" s="2" t="str">
        <f>IFERROR(VLOOKUP(T220,'Setores B3 - 2020'!$A$4:$B$417,2,FALSE),"")</f>
        <v/>
      </c>
    </row>
    <row r="221" spans="1:21" x14ac:dyDescent="0.25">
      <c r="A221" s="1" t="s">
        <v>32</v>
      </c>
      <c r="B221" s="1">
        <v>2011</v>
      </c>
      <c r="C221" s="1">
        <v>-0.2</v>
      </c>
      <c r="D221" s="1">
        <v>0</v>
      </c>
      <c r="E221" s="1">
        <v>0</v>
      </c>
      <c r="F221" s="1">
        <v>1</v>
      </c>
      <c r="G221" s="1" t="s">
        <v>1395</v>
      </c>
      <c r="I221" s="1"/>
      <c r="J221" s="1"/>
      <c r="R221" s="1" t="str">
        <f>IFERROR(VLOOKUP(A221,'Nossa Base'!$A$2:$C$178,3,FALSE),"")</f>
        <v>Financeiro</v>
      </c>
      <c r="S221" s="2" t="str">
        <f>IFERROR(VLOOKUP(T221,'Setores B3 - 2020'!$A$4:$B$417,2,FALSE),"")</f>
        <v>Financeiro</v>
      </c>
      <c r="T221" s="2" t="s">
        <v>756</v>
      </c>
      <c r="U221" s="2">
        <v>3</v>
      </c>
    </row>
    <row r="222" spans="1:21" x14ac:dyDescent="0.25">
      <c r="G222" s="1" t="s">
        <v>846</v>
      </c>
      <c r="I222" s="1"/>
      <c r="J222" s="1"/>
      <c r="R222" s="1" t="str">
        <f>IFERROR(VLOOKUP(A222,'Nossa Base'!$A$2:$C$178,3,FALSE),"")</f>
        <v/>
      </c>
      <c r="S222" s="2" t="str">
        <f>IFERROR(VLOOKUP(T222,'Setores B3 - 2020'!$A$4:$B$417,2,FALSE),"")</f>
        <v/>
      </c>
    </row>
    <row r="223" spans="1:21" x14ac:dyDescent="0.25">
      <c r="A223" s="1" t="s">
        <v>32</v>
      </c>
      <c r="B223" s="1">
        <v>2012</v>
      </c>
      <c r="C223" s="1">
        <v>0.48</v>
      </c>
      <c r="D223" s="1">
        <v>0</v>
      </c>
      <c r="E223" s="1">
        <v>0</v>
      </c>
      <c r="F223" s="1">
        <v>1</v>
      </c>
      <c r="G223" s="1" t="s">
        <v>1395</v>
      </c>
      <c r="I223" s="1"/>
      <c r="J223" s="1"/>
      <c r="R223" s="1" t="str">
        <f>IFERROR(VLOOKUP(A223,'Nossa Base'!$A$2:$C$178,3,FALSE),"")</f>
        <v>Financeiro</v>
      </c>
      <c r="S223" s="2" t="str">
        <f>IFERROR(VLOOKUP(T223,'Setores B3 - 2020'!$A$4:$B$417,2,FALSE),"")</f>
        <v>Financeiro</v>
      </c>
      <c r="T223" s="2" t="s">
        <v>756</v>
      </c>
      <c r="U223" s="2">
        <v>3</v>
      </c>
    </row>
    <row r="224" spans="1:21" x14ac:dyDescent="0.25">
      <c r="G224" s="1" t="s">
        <v>846</v>
      </c>
      <c r="I224" s="1"/>
      <c r="J224" s="1"/>
      <c r="R224" s="1" t="str">
        <f>IFERROR(VLOOKUP(A224,'Nossa Base'!$A$2:$C$178,3,FALSE),"")</f>
        <v/>
      </c>
      <c r="S224" s="2" t="str">
        <f>IFERROR(VLOOKUP(T224,'Setores B3 - 2020'!$A$4:$B$417,2,FALSE),"")</f>
        <v/>
      </c>
    </row>
    <row r="225" spans="1:21" x14ac:dyDescent="0.25">
      <c r="A225" s="1" t="s">
        <v>32</v>
      </c>
      <c r="B225" s="1">
        <v>2013</v>
      </c>
      <c r="C225" s="1">
        <v>-0.17</v>
      </c>
      <c r="D225" s="1">
        <v>0</v>
      </c>
      <c r="E225" s="1">
        <v>0</v>
      </c>
      <c r="F225" s="1">
        <v>1</v>
      </c>
      <c r="G225" s="1" t="s">
        <v>1395</v>
      </c>
      <c r="I225" s="1"/>
      <c r="J225" s="1"/>
      <c r="R225" s="1" t="str">
        <f>IFERROR(VLOOKUP(A225,'Nossa Base'!$A$2:$C$178,3,FALSE),"")</f>
        <v>Financeiro</v>
      </c>
      <c r="S225" s="2" t="str">
        <f>IFERROR(VLOOKUP(T225,'Setores B3 - 2020'!$A$4:$B$417,2,FALSE),"")</f>
        <v>Financeiro</v>
      </c>
      <c r="T225" s="2" t="s">
        <v>756</v>
      </c>
      <c r="U225" s="2">
        <v>3</v>
      </c>
    </row>
    <row r="226" spans="1:21" x14ac:dyDescent="0.25">
      <c r="G226" s="1" t="s">
        <v>846</v>
      </c>
      <c r="I226" s="1"/>
      <c r="J226" s="1"/>
      <c r="R226" s="1" t="str">
        <f>IFERROR(VLOOKUP(A226,'Nossa Base'!$A$2:$C$178,3,FALSE),"")</f>
        <v/>
      </c>
      <c r="S226" s="2" t="str">
        <f>IFERROR(VLOOKUP(T226,'Setores B3 - 2020'!$A$4:$B$417,2,FALSE),"")</f>
        <v/>
      </c>
    </row>
    <row r="227" spans="1:21" x14ac:dyDescent="0.25">
      <c r="A227" s="1" t="s">
        <v>32</v>
      </c>
      <c r="B227" s="1">
        <v>2014</v>
      </c>
      <c r="C227" s="1">
        <v>-0.08</v>
      </c>
      <c r="D227" s="1">
        <v>0</v>
      </c>
      <c r="E227" s="1">
        <v>0</v>
      </c>
      <c r="F227" s="1">
        <v>1</v>
      </c>
      <c r="G227" s="1" t="s">
        <v>1395</v>
      </c>
      <c r="I227" s="1"/>
      <c r="J227" s="1"/>
      <c r="R227" s="1" t="str">
        <f>IFERROR(VLOOKUP(A227,'Nossa Base'!$A$2:$C$178,3,FALSE),"")</f>
        <v>Financeiro</v>
      </c>
      <c r="S227" s="2" t="str">
        <f>IFERROR(VLOOKUP(T227,'Setores B3 - 2020'!$A$4:$B$417,2,FALSE),"")</f>
        <v>Financeiro</v>
      </c>
      <c r="T227" s="2" t="s">
        <v>756</v>
      </c>
      <c r="U227" s="2">
        <v>3</v>
      </c>
    </row>
    <row r="228" spans="1:21" x14ac:dyDescent="0.25">
      <c r="G228" s="1" t="s">
        <v>846</v>
      </c>
      <c r="I228" s="1"/>
      <c r="J228" s="1"/>
      <c r="R228" s="1" t="str">
        <f>IFERROR(VLOOKUP(A228,'Nossa Base'!$A$2:$C$178,3,FALSE),"")</f>
        <v/>
      </c>
      <c r="S228" s="2" t="str">
        <f>IFERROR(VLOOKUP(T228,'Setores B3 - 2020'!$A$4:$B$417,2,FALSE),"")</f>
        <v/>
      </c>
    </row>
    <row r="229" spans="1:21" x14ac:dyDescent="0.25">
      <c r="A229" s="1" t="s">
        <v>32</v>
      </c>
      <c r="B229" s="1">
        <v>2015</v>
      </c>
      <c r="C229" s="1">
        <v>0.18</v>
      </c>
      <c r="D229" s="1">
        <v>0</v>
      </c>
      <c r="E229" s="1">
        <v>0</v>
      </c>
      <c r="F229" s="1">
        <v>1</v>
      </c>
      <c r="G229" s="1" t="s">
        <v>1395</v>
      </c>
      <c r="I229" s="1"/>
      <c r="J229" s="1"/>
      <c r="R229" s="1" t="str">
        <f>IFERROR(VLOOKUP(A229,'Nossa Base'!$A$2:$C$178,3,FALSE),"")</f>
        <v>Financeiro</v>
      </c>
      <c r="S229" s="2" t="str">
        <f>IFERROR(VLOOKUP(T229,'Setores B3 - 2020'!$A$4:$B$417,2,FALSE),"")</f>
        <v>Financeiro</v>
      </c>
      <c r="T229" s="2" t="s">
        <v>756</v>
      </c>
      <c r="U229" s="2">
        <v>3</v>
      </c>
    </row>
    <row r="230" spans="1:21" x14ac:dyDescent="0.25">
      <c r="G230" s="1" t="s">
        <v>846</v>
      </c>
      <c r="I230" s="1"/>
      <c r="J230" s="1"/>
      <c r="R230" s="1" t="str">
        <f>IFERROR(VLOOKUP(A230,'Nossa Base'!$A$2:$C$178,3,FALSE),"")</f>
        <v/>
      </c>
      <c r="S230" s="2" t="str">
        <f>IFERROR(VLOOKUP(T230,'Setores B3 - 2020'!$A$4:$B$417,2,FALSE),"")</f>
        <v/>
      </c>
    </row>
    <row r="231" spans="1:21" x14ac:dyDescent="0.25">
      <c r="A231" s="1" t="s">
        <v>32</v>
      </c>
      <c r="B231" s="1">
        <v>2016</v>
      </c>
      <c r="C231" s="1">
        <v>0.56000000000000005</v>
      </c>
      <c r="D231" s="1">
        <v>0</v>
      </c>
      <c r="E231" s="1">
        <v>0</v>
      </c>
      <c r="F231" s="1">
        <v>1</v>
      </c>
      <c r="G231" s="1" t="s">
        <v>1395</v>
      </c>
      <c r="I231" s="1"/>
      <c r="J231" s="1"/>
      <c r="R231" s="1" t="str">
        <f>IFERROR(VLOOKUP(A231,'Nossa Base'!$A$2:$C$178,3,FALSE),"")</f>
        <v>Financeiro</v>
      </c>
      <c r="S231" s="2" t="str">
        <f>IFERROR(VLOOKUP(T231,'Setores B3 - 2020'!$A$4:$B$417,2,FALSE),"")</f>
        <v>Financeiro</v>
      </c>
      <c r="T231" s="2" t="s">
        <v>756</v>
      </c>
      <c r="U231" s="2">
        <v>3</v>
      </c>
    </row>
    <row r="232" spans="1:21" x14ac:dyDescent="0.25">
      <c r="G232" s="1" t="s">
        <v>846</v>
      </c>
      <c r="I232" s="1"/>
      <c r="J232" s="1"/>
      <c r="R232" s="1" t="str">
        <f>IFERROR(VLOOKUP(A232,'Nossa Base'!$A$2:$C$178,3,FALSE),"")</f>
        <v/>
      </c>
      <c r="S232" s="2" t="str">
        <f>IFERROR(VLOOKUP(T232,'Setores B3 - 2020'!$A$4:$B$417,2,FALSE),"")</f>
        <v/>
      </c>
    </row>
    <row r="233" spans="1:21" x14ac:dyDescent="0.25">
      <c r="A233" s="1" t="s">
        <v>32</v>
      </c>
      <c r="B233" s="1">
        <v>2017</v>
      </c>
      <c r="C233" s="1">
        <v>0.41</v>
      </c>
      <c r="D233" s="1">
        <v>0</v>
      </c>
      <c r="E233" s="1">
        <v>0</v>
      </c>
      <c r="F233" s="1">
        <v>1</v>
      </c>
      <c r="G233" s="1" t="s">
        <v>1395</v>
      </c>
      <c r="I233" s="1"/>
      <c r="J233" s="1"/>
      <c r="R233" s="1" t="str">
        <f>IFERROR(VLOOKUP(A233,'Nossa Base'!$A$2:$C$178,3,FALSE),"")</f>
        <v>Financeiro</v>
      </c>
      <c r="S233" s="2" t="str">
        <f>IFERROR(VLOOKUP(T233,'Setores B3 - 2020'!$A$4:$B$417,2,FALSE),"")</f>
        <v>Financeiro</v>
      </c>
      <c r="T233" s="2" t="s">
        <v>756</v>
      </c>
      <c r="U233" s="2">
        <v>3</v>
      </c>
    </row>
    <row r="234" spans="1:21" x14ac:dyDescent="0.25">
      <c r="G234" s="1" t="s">
        <v>846</v>
      </c>
      <c r="I234" s="1"/>
      <c r="J234" s="1"/>
      <c r="R234" s="1" t="str">
        <f>IFERROR(VLOOKUP(A234,'Nossa Base'!$A$2:$C$178,3,FALSE),"")</f>
        <v/>
      </c>
      <c r="S234" s="2" t="str">
        <f>IFERROR(VLOOKUP(T234,'Setores B3 - 2020'!$A$4:$B$417,2,FALSE),"")</f>
        <v/>
      </c>
    </row>
    <row r="235" spans="1:21" x14ac:dyDescent="0.25">
      <c r="A235" s="1" t="s">
        <v>32</v>
      </c>
      <c r="B235" s="1">
        <v>2018</v>
      </c>
      <c r="C235" s="1">
        <v>0.21</v>
      </c>
      <c r="D235" s="1">
        <v>0</v>
      </c>
      <c r="E235" s="1">
        <v>0</v>
      </c>
      <c r="F235" s="1">
        <v>1</v>
      </c>
      <c r="G235" s="1" t="s">
        <v>1395</v>
      </c>
      <c r="I235" s="1"/>
      <c r="J235" s="1"/>
      <c r="R235" s="1" t="str">
        <f>IFERROR(VLOOKUP(A235,'Nossa Base'!$A$2:$C$178,3,FALSE),"")</f>
        <v>Financeiro</v>
      </c>
      <c r="S235" s="2" t="str">
        <f>IFERROR(VLOOKUP(T235,'Setores B3 - 2020'!$A$4:$B$417,2,FALSE),"")</f>
        <v>Financeiro</v>
      </c>
      <c r="T235" s="2" t="s">
        <v>756</v>
      </c>
      <c r="U235" s="2">
        <v>3</v>
      </c>
    </row>
    <row r="236" spans="1:21" x14ac:dyDescent="0.25">
      <c r="G236" s="1" t="s">
        <v>846</v>
      </c>
      <c r="I236" s="1"/>
      <c r="J236" s="1"/>
      <c r="R236" s="1" t="str">
        <f>IFERROR(VLOOKUP(A236,'Nossa Base'!$A$2:$C$178,3,FALSE),"")</f>
        <v/>
      </c>
      <c r="S236" s="2" t="str">
        <f>IFERROR(VLOOKUP(T236,'Setores B3 - 2020'!$A$4:$B$417,2,FALSE),"")</f>
        <v/>
      </c>
    </row>
    <row r="237" spans="1:21" x14ac:dyDescent="0.25">
      <c r="A237" s="1" t="s">
        <v>32</v>
      </c>
      <c r="B237" s="1">
        <v>2019</v>
      </c>
      <c r="C237" s="1">
        <v>0.64</v>
      </c>
      <c r="D237" s="1">
        <v>0</v>
      </c>
      <c r="E237" s="1">
        <v>0</v>
      </c>
      <c r="F237" s="1">
        <v>1</v>
      </c>
      <c r="G237" s="1" t="s">
        <v>1395</v>
      </c>
      <c r="I237" s="1"/>
      <c r="J237" s="1"/>
      <c r="R237" s="1" t="str">
        <f>IFERROR(VLOOKUP(A237,'Nossa Base'!$A$2:$C$178,3,FALSE),"")</f>
        <v>Financeiro</v>
      </c>
      <c r="S237" s="2" t="str">
        <f>IFERROR(VLOOKUP(T237,'Setores B3 - 2020'!$A$4:$B$417,2,FALSE),"")</f>
        <v>Financeiro</v>
      </c>
      <c r="T237" s="2" t="s">
        <v>756</v>
      </c>
      <c r="U237" s="2">
        <v>3</v>
      </c>
    </row>
    <row r="238" spans="1:21" x14ac:dyDescent="0.25">
      <c r="G238" s="1" t="s">
        <v>846</v>
      </c>
      <c r="I238" s="1"/>
      <c r="J238" s="1"/>
      <c r="R238" s="1" t="str">
        <f>IFERROR(VLOOKUP(A238,'Nossa Base'!$A$2:$C$178,3,FALSE),"")</f>
        <v/>
      </c>
      <c r="S238" s="2" t="str">
        <f>IFERROR(VLOOKUP(T238,'Setores B3 - 2020'!$A$4:$B$417,2,FALSE),"")</f>
        <v/>
      </c>
    </row>
    <row r="239" spans="1:21" x14ac:dyDescent="0.25">
      <c r="A239" s="1" t="s">
        <v>33</v>
      </c>
      <c r="B239" s="1">
        <v>2009</v>
      </c>
      <c r="C239" s="1">
        <v>1.36</v>
      </c>
      <c r="D239" s="1">
        <v>1</v>
      </c>
      <c r="E239" s="1">
        <v>0</v>
      </c>
      <c r="F239" s="1">
        <v>1</v>
      </c>
      <c r="G239" s="1" t="s">
        <v>1395</v>
      </c>
      <c r="I239" s="1"/>
      <c r="J239" s="1"/>
      <c r="R239" s="1" t="str">
        <f>IFERROR(VLOOKUP(A239,'Nossa Base'!$A$2:$C$178,3,FALSE),"")</f>
        <v>Financeiro</v>
      </c>
      <c r="S239" s="2" t="str">
        <f>IFERROR(VLOOKUP(T239,'Setores B3 - 2020'!$A$4:$B$417,2,FALSE),"")</f>
        <v>Financeiro</v>
      </c>
      <c r="T239" s="2" t="s">
        <v>767</v>
      </c>
      <c r="U239" s="2">
        <v>3</v>
      </c>
    </row>
    <row r="240" spans="1:21" x14ac:dyDescent="0.25">
      <c r="G240" s="1" t="s">
        <v>846</v>
      </c>
      <c r="I240" s="1"/>
      <c r="J240" s="1"/>
      <c r="R240" s="1" t="str">
        <f>IFERROR(VLOOKUP(A240,'Nossa Base'!$A$2:$C$178,3,FALSE),"")</f>
        <v/>
      </c>
      <c r="S240" s="2" t="str">
        <f>IFERROR(VLOOKUP(T240,'Setores B3 - 2020'!$A$4:$B$417,2,FALSE),"")</f>
        <v/>
      </c>
    </row>
    <row r="241" spans="1:21" x14ac:dyDescent="0.25">
      <c r="A241" s="1" t="s">
        <v>33</v>
      </c>
      <c r="B241" s="1">
        <v>2010</v>
      </c>
      <c r="C241" s="1">
        <v>0.61</v>
      </c>
      <c r="D241" s="1">
        <v>1</v>
      </c>
      <c r="E241" s="1">
        <v>0</v>
      </c>
      <c r="F241" s="1">
        <v>1</v>
      </c>
      <c r="G241" s="1" t="s">
        <v>1395</v>
      </c>
      <c r="I241" s="1"/>
      <c r="J241" s="1"/>
      <c r="R241" s="1" t="str">
        <f>IFERROR(VLOOKUP(A241,'Nossa Base'!$A$2:$C$178,3,FALSE),"")</f>
        <v>Financeiro</v>
      </c>
      <c r="S241" s="2" t="str">
        <f>IFERROR(VLOOKUP(T241,'Setores B3 - 2020'!$A$4:$B$417,2,FALSE),"")</f>
        <v>Financeiro</v>
      </c>
      <c r="T241" s="2" t="s">
        <v>767</v>
      </c>
      <c r="U241" s="2">
        <v>3</v>
      </c>
    </row>
    <row r="242" spans="1:21" x14ac:dyDescent="0.25">
      <c r="G242" s="1" t="s">
        <v>846</v>
      </c>
      <c r="I242" s="1"/>
      <c r="J242" s="1"/>
      <c r="R242" s="1" t="str">
        <f>IFERROR(VLOOKUP(A242,'Nossa Base'!$A$2:$C$178,3,FALSE),"")</f>
        <v/>
      </c>
      <c r="S242" s="2" t="str">
        <f>IFERROR(VLOOKUP(T242,'Setores B3 - 2020'!$A$4:$B$417,2,FALSE),"")</f>
        <v/>
      </c>
    </row>
    <row r="243" spans="1:21" x14ac:dyDescent="0.25">
      <c r="A243" s="1" t="s">
        <v>33</v>
      </c>
      <c r="B243" s="1">
        <v>2011</v>
      </c>
      <c r="C243" s="1">
        <v>0.08</v>
      </c>
      <c r="D243" s="1">
        <v>1</v>
      </c>
      <c r="E243" s="1">
        <v>0</v>
      </c>
      <c r="F243" s="1">
        <v>1</v>
      </c>
      <c r="G243" s="1" t="s">
        <v>1395</v>
      </c>
      <c r="I243" s="1"/>
      <c r="J243" s="1"/>
      <c r="R243" s="1" t="str">
        <f>IFERROR(VLOOKUP(A243,'Nossa Base'!$A$2:$C$178,3,FALSE),"")</f>
        <v>Financeiro</v>
      </c>
      <c r="S243" s="2" t="str">
        <f>IFERROR(VLOOKUP(T243,'Setores B3 - 2020'!$A$4:$B$417,2,FALSE),"")</f>
        <v>Financeiro</v>
      </c>
      <c r="T243" s="2" t="s">
        <v>767</v>
      </c>
      <c r="U243" s="2">
        <v>3</v>
      </c>
    </row>
    <row r="244" spans="1:21" x14ac:dyDescent="0.25">
      <c r="G244" s="1" t="s">
        <v>846</v>
      </c>
      <c r="I244" s="1"/>
      <c r="J244" s="1"/>
      <c r="R244" s="1" t="str">
        <f>IFERROR(VLOOKUP(A244,'Nossa Base'!$A$2:$C$178,3,FALSE),"")</f>
        <v/>
      </c>
      <c r="S244" s="2" t="str">
        <f>IFERROR(VLOOKUP(T244,'Setores B3 - 2020'!$A$4:$B$417,2,FALSE),"")</f>
        <v/>
      </c>
    </row>
    <row r="245" spans="1:21" x14ac:dyDescent="0.25">
      <c r="A245" s="1" t="s">
        <v>33</v>
      </c>
      <c r="B245" s="1">
        <v>2012</v>
      </c>
      <c r="C245" s="1">
        <v>0.51</v>
      </c>
      <c r="D245" s="1">
        <v>1</v>
      </c>
      <c r="E245" s="1">
        <v>0</v>
      </c>
      <c r="F245" s="1">
        <v>1</v>
      </c>
      <c r="G245" s="1" t="s">
        <v>1395</v>
      </c>
      <c r="I245" s="1"/>
      <c r="J245" s="1"/>
      <c r="R245" s="1" t="str">
        <f>IFERROR(VLOOKUP(A245,'Nossa Base'!$A$2:$C$178,3,FALSE),"")</f>
        <v>Financeiro</v>
      </c>
      <c r="S245" s="2" t="str">
        <f>IFERROR(VLOOKUP(T245,'Setores B3 - 2020'!$A$4:$B$417,2,FALSE),"")</f>
        <v>Financeiro</v>
      </c>
      <c r="T245" s="2" t="s">
        <v>767</v>
      </c>
      <c r="U245" s="2">
        <v>3</v>
      </c>
    </row>
    <row r="246" spans="1:21" x14ac:dyDescent="0.25">
      <c r="G246" s="1" t="s">
        <v>846</v>
      </c>
      <c r="I246" s="1"/>
      <c r="J246" s="1"/>
      <c r="R246" s="1" t="str">
        <f>IFERROR(VLOOKUP(A246,'Nossa Base'!$A$2:$C$178,3,FALSE),"")</f>
        <v/>
      </c>
      <c r="S246" s="2" t="str">
        <f>IFERROR(VLOOKUP(T246,'Setores B3 - 2020'!$A$4:$B$417,2,FALSE),"")</f>
        <v/>
      </c>
    </row>
    <row r="247" spans="1:21" x14ac:dyDescent="0.25">
      <c r="A247" s="1" t="s">
        <v>33</v>
      </c>
      <c r="B247" s="1">
        <v>2013</v>
      </c>
      <c r="C247" s="1">
        <v>-0.36</v>
      </c>
      <c r="D247" s="1">
        <v>1</v>
      </c>
      <c r="E247" s="1">
        <v>0</v>
      </c>
      <c r="F247" s="1">
        <v>1</v>
      </c>
      <c r="G247" s="1" t="s">
        <v>1395</v>
      </c>
      <c r="I247" s="1"/>
      <c r="J247" s="1"/>
      <c r="R247" s="1" t="str">
        <f>IFERROR(VLOOKUP(A247,'Nossa Base'!$A$2:$C$178,3,FALSE),"")</f>
        <v>Financeiro</v>
      </c>
      <c r="S247" s="2" t="str">
        <f>IFERROR(VLOOKUP(T247,'Setores B3 - 2020'!$A$4:$B$417,2,FALSE),"")</f>
        <v>Financeiro</v>
      </c>
      <c r="T247" s="2" t="s">
        <v>767</v>
      </c>
      <c r="U247" s="2">
        <v>3</v>
      </c>
    </row>
    <row r="248" spans="1:21" x14ac:dyDescent="0.25">
      <c r="G248" s="1" t="s">
        <v>846</v>
      </c>
      <c r="I248" s="1"/>
      <c r="J248" s="1"/>
      <c r="R248" s="1" t="str">
        <f>IFERROR(VLOOKUP(A248,'Nossa Base'!$A$2:$C$178,3,FALSE),"")</f>
        <v/>
      </c>
      <c r="S248" s="2" t="str">
        <f>IFERROR(VLOOKUP(T248,'Setores B3 - 2020'!$A$4:$B$417,2,FALSE),"")</f>
        <v/>
      </c>
    </row>
    <row r="249" spans="1:21" x14ac:dyDescent="0.25">
      <c r="A249" s="1" t="s">
        <v>33</v>
      </c>
      <c r="B249" s="1">
        <v>2014</v>
      </c>
      <c r="C249" s="1">
        <v>-0.01</v>
      </c>
      <c r="D249" s="1">
        <v>1</v>
      </c>
      <c r="E249" s="1">
        <v>0</v>
      </c>
      <c r="F249" s="1">
        <v>1</v>
      </c>
      <c r="G249" s="1" t="s">
        <v>1395</v>
      </c>
      <c r="I249" s="1"/>
      <c r="J249" s="1"/>
      <c r="R249" s="1" t="str">
        <f>IFERROR(VLOOKUP(A249,'Nossa Base'!$A$2:$C$178,3,FALSE),"")</f>
        <v>Financeiro</v>
      </c>
      <c r="S249" s="2" t="str">
        <f>IFERROR(VLOOKUP(T249,'Setores B3 - 2020'!$A$4:$B$417,2,FALSE),"")</f>
        <v>Financeiro</v>
      </c>
      <c r="T249" s="2" t="s">
        <v>767</v>
      </c>
      <c r="U249" s="2">
        <v>3</v>
      </c>
    </row>
    <row r="250" spans="1:21" x14ac:dyDescent="0.25">
      <c r="G250" s="1" t="s">
        <v>846</v>
      </c>
      <c r="I250" s="1"/>
      <c r="J250" s="1"/>
      <c r="R250" s="1" t="str">
        <f>IFERROR(VLOOKUP(A250,'Nossa Base'!$A$2:$C$178,3,FALSE),"")</f>
        <v/>
      </c>
      <c r="S250" s="2" t="str">
        <f>IFERROR(VLOOKUP(T250,'Setores B3 - 2020'!$A$4:$B$417,2,FALSE),"")</f>
        <v/>
      </c>
    </row>
    <row r="251" spans="1:21" x14ac:dyDescent="0.25">
      <c r="A251" s="1" t="s">
        <v>33</v>
      </c>
      <c r="B251" s="1">
        <v>2015</v>
      </c>
      <c r="C251" s="1">
        <v>-0.31</v>
      </c>
      <c r="D251" s="1">
        <v>1</v>
      </c>
      <c r="E251" s="1">
        <v>0</v>
      </c>
      <c r="F251" s="1">
        <v>1</v>
      </c>
      <c r="G251" s="1" t="s">
        <v>1395</v>
      </c>
      <c r="I251" s="1"/>
      <c r="J251" s="1"/>
      <c r="R251" s="1" t="str">
        <f>IFERROR(VLOOKUP(A251,'Nossa Base'!$A$2:$C$178,3,FALSE),"")</f>
        <v>Financeiro</v>
      </c>
      <c r="S251" s="2" t="str">
        <f>IFERROR(VLOOKUP(T251,'Setores B3 - 2020'!$A$4:$B$417,2,FALSE),"")</f>
        <v>Financeiro</v>
      </c>
      <c r="T251" s="2" t="s">
        <v>767</v>
      </c>
      <c r="U251" s="2">
        <v>3</v>
      </c>
    </row>
    <row r="252" spans="1:21" x14ac:dyDescent="0.25">
      <c r="G252" s="1" t="s">
        <v>846</v>
      </c>
      <c r="I252" s="1"/>
      <c r="J252" s="1"/>
      <c r="R252" s="1" t="str">
        <f>IFERROR(VLOOKUP(A252,'Nossa Base'!$A$2:$C$178,3,FALSE),"")</f>
        <v/>
      </c>
      <c r="S252" s="2" t="str">
        <f>IFERROR(VLOOKUP(T252,'Setores B3 - 2020'!$A$4:$B$417,2,FALSE),"")</f>
        <v/>
      </c>
    </row>
    <row r="253" spans="1:21" x14ac:dyDescent="0.25">
      <c r="A253" s="1" t="s">
        <v>33</v>
      </c>
      <c r="B253" s="1">
        <v>2016</v>
      </c>
      <c r="C253" s="1">
        <v>0.36</v>
      </c>
      <c r="D253" s="1">
        <v>1</v>
      </c>
      <c r="E253" s="1">
        <v>0</v>
      </c>
      <c r="F253" s="1">
        <v>1</v>
      </c>
      <c r="G253" s="1" t="s">
        <v>1395</v>
      </c>
      <c r="I253" s="1"/>
      <c r="J253" s="1"/>
      <c r="R253" s="1" t="str">
        <f>IFERROR(VLOOKUP(A253,'Nossa Base'!$A$2:$C$178,3,FALSE),"")</f>
        <v>Financeiro</v>
      </c>
      <c r="S253" s="2" t="str">
        <f>IFERROR(VLOOKUP(T253,'Setores B3 - 2020'!$A$4:$B$417,2,FALSE),"")</f>
        <v>Financeiro</v>
      </c>
      <c r="T253" s="2" t="s">
        <v>767</v>
      </c>
      <c r="U253" s="2">
        <v>3</v>
      </c>
    </row>
    <row r="254" spans="1:21" x14ac:dyDescent="0.25">
      <c r="G254" s="1" t="s">
        <v>846</v>
      </c>
      <c r="I254" s="1"/>
      <c r="J254" s="1"/>
      <c r="R254" s="1" t="str">
        <f>IFERROR(VLOOKUP(A254,'Nossa Base'!$A$2:$C$178,3,FALSE),"")</f>
        <v/>
      </c>
      <c r="S254" s="2" t="str">
        <f>IFERROR(VLOOKUP(T254,'Setores B3 - 2020'!$A$4:$B$417,2,FALSE),"")</f>
        <v/>
      </c>
    </row>
    <row r="255" spans="1:21" x14ac:dyDescent="0.25">
      <c r="A255" s="1" t="s">
        <v>33</v>
      </c>
      <c r="B255" s="1">
        <v>2017</v>
      </c>
      <c r="C255" s="1">
        <v>0.25</v>
      </c>
      <c r="D255" s="1">
        <v>0</v>
      </c>
      <c r="E255" s="1">
        <v>0</v>
      </c>
      <c r="F255" s="1">
        <v>1</v>
      </c>
      <c r="G255" s="1" t="s">
        <v>1395</v>
      </c>
      <c r="I255" s="1"/>
      <c r="J255" s="1"/>
      <c r="R255" s="1" t="str">
        <f>IFERROR(VLOOKUP(A255,'Nossa Base'!$A$2:$C$178,3,FALSE),"")</f>
        <v>Financeiro</v>
      </c>
      <c r="S255" s="2" t="str">
        <f>IFERROR(VLOOKUP(T255,'Setores B3 - 2020'!$A$4:$B$417,2,FALSE),"")</f>
        <v>Financeiro</v>
      </c>
      <c r="T255" s="2" t="s">
        <v>767</v>
      </c>
      <c r="U255" s="2">
        <v>3</v>
      </c>
    </row>
    <row r="256" spans="1:21" x14ac:dyDescent="0.25">
      <c r="G256" s="1" t="s">
        <v>846</v>
      </c>
      <c r="I256" s="1"/>
      <c r="J256" s="1"/>
      <c r="R256" s="1" t="str">
        <f>IFERROR(VLOOKUP(A256,'Nossa Base'!$A$2:$C$178,3,FALSE),"")</f>
        <v/>
      </c>
      <c r="S256" s="2" t="str">
        <f>IFERROR(VLOOKUP(T256,'Setores B3 - 2020'!$A$4:$B$417,2,FALSE),"")</f>
        <v/>
      </c>
    </row>
    <row r="257" spans="1:21" x14ac:dyDescent="0.25">
      <c r="A257" s="1" t="s">
        <v>33</v>
      </c>
      <c r="B257" s="1">
        <v>2018</v>
      </c>
      <c r="C257" s="1">
        <v>0.03</v>
      </c>
      <c r="D257" s="1">
        <v>0</v>
      </c>
      <c r="E257" s="1">
        <v>0</v>
      </c>
      <c r="F257" s="1">
        <v>1</v>
      </c>
      <c r="G257" s="1" t="s">
        <v>1395</v>
      </c>
      <c r="I257" s="1"/>
      <c r="J257" s="1"/>
      <c r="R257" s="1" t="str">
        <f>IFERROR(VLOOKUP(A257,'Nossa Base'!$A$2:$C$178,3,FALSE),"")</f>
        <v>Financeiro</v>
      </c>
      <c r="S257" s="2" t="str">
        <f>IFERROR(VLOOKUP(T257,'Setores B3 - 2020'!$A$4:$B$417,2,FALSE),"")</f>
        <v>Financeiro</v>
      </c>
      <c r="T257" s="2" t="s">
        <v>767</v>
      </c>
      <c r="U257" s="2">
        <v>3</v>
      </c>
    </row>
    <row r="258" spans="1:21" x14ac:dyDescent="0.25">
      <c r="G258" s="1" t="s">
        <v>846</v>
      </c>
      <c r="I258" s="1"/>
      <c r="J258" s="1"/>
      <c r="R258" s="1" t="str">
        <f>IFERROR(VLOOKUP(A258,'Nossa Base'!$A$2:$C$178,3,FALSE),"")</f>
        <v/>
      </c>
      <c r="S258" s="2" t="str">
        <f>IFERROR(VLOOKUP(T258,'Setores B3 - 2020'!$A$4:$B$417,2,FALSE),"")</f>
        <v/>
      </c>
    </row>
    <row r="259" spans="1:21" x14ac:dyDescent="0.25">
      <c r="A259" s="1" t="s">
        <v>33</v>
      </c>
      <c r="B259" s="1">
        <v>2019</v>
      </c>
      <c r="C259" s="1">
        <v>0.48</v>
      </c>
      <c r="D259" s="1">
        <v>0</v>
      </c>
      <c r="E259" s="1">
        <v>0</v>
      </c>
      <c r="F259" s="1">
        <v>1</v>
      </c>
      <c r="G259" s="1" t="s">
        <v>1395</v>
      </c>
      <c r="I259" s="1"/>
      <c r="J259" s="1"/>
      <c r="R259" s="1" t="str">
        <f>IFERROR(VLOOKUP(A259,'Nossa Base'!$A$2:$C$178,3,FALSE),"")</f>
        <v>Financeiro</v>
      </c>
      <c r="S259" s="2" t="str">
        <f>IFERROR(VLOOKUP(T259,'Setores B3 - 2020'!$A$4:$B$417,2,FALSE),"")</f>
        <v>Financeiro</v>
      </c>
      <c r="T259" s="2" t="s">
        <v>767</v>
      </c>
      <c r="U259" s="2">
        <v>3</v>
      </c>
    </row>
    <row r="260" spans="1:21" x14ac:dyDescent="0.25">
      <c r="G260" s="1" t="s">
        <v>846</v>
      </c>
      <c r="I260" s="1"/>
      <c r="J260" s="1"/>
      <c r="R260" s="1" t="str">
        <f>IFERROR(VLOOKUP(A260,'Nossa Base'!$A$2:$C$178,3,FALSE),"")</f>
        <v/>
      </c>
      <c r="S260" s="2" t="str">
        <f>IFERROR(VLOOKUP(T260,'Setores B3 - 2020'!$A$4:$B$417,2,FALSE),"")</f>
        <v/>
      </c>
    </row>
    <row r="261" spans="1:21" x14ac:dyDescent="0.25">
      <c r="A261" s="1" t="s">
        <v>34</v>
      </c>
      <c r="B261" s="1">
        <v>2011</v>
      </c>
      <c r="C261" s="1">
        <v>0.05</v>
      </c>
      <c r="D261" s="1">
        <v>0</v>
      </c>
      <c r="E261" s="1">
        <v>0</v>
      </c>
      <c r="F261" s="1">
        <v>1</v>
      </c>
      <c r="G261" s="1" t="s">
        <v>1395</v>
      </c>
      <c r="I261" s="1"/>
      <c r="J261" s="1"/>
      <c r="R261" s="1" t="str">
        <f>IFERROR(VLOOKUP(A261,'Nossa Base'!$A$2:$C$178,3,FALSE),"")</f>
        <v>Financeiro</v>
      </c>
      <c r="S261" s="2" t="str">
        <f>IFERROR(VLOOKUP(T261,'Setores B3 - 2020'!$A$4:$B$417,2,FALSE),"")</f>
        <v>Financeiro</v>
      </c>
      <c r="T261" s="2" t="s">
        <v>768</v>
      </c>
      <c r="U261" s="2">
        <v>3</v>
      </c>
    </row>
    <row r="262" spans="1:21" x14ac:dyDescent="0.25">
      <c r="G262" s="1" t="s">
        <v>846</v>
      </c>
      <c r="I262" s="1"/>
      <c r="J262" s="1"/>
      <c r="R262" s="1" t="str">
        <f>IFERROR(VLOOKUP(A262,'Nossa Base'!$A$2:$C$178,3,FALSE),"")</f>
        <v/>
      </c>
      <c r="S262" s="2" t="str">
        <f>IFERROR(VLOOKUP(T262,'Setores B3 - 2020'!$A$4:$B$417,2,FALSE),"")</f>
        <v/>
      </c>
    </row>
    <row r="263" spans="1:21" x14ac:dyDescent="0.25">
      <c r="A263" s="1" t="s">
        <v>34</v>
      </c>
      <c r="B263" s="1">
        <v>2012</v>
      </c>
      <c r="C263" s="1">
        <v>0.45</v>
      </c>
      <c r="D263" s="1">
        <v>0</v>
      </c>
      <c r="E263" s="1">
        <v>0</v>
      </c>
      <c r="F263" s="1">
        <v>1</v>
      </c>
      <c r="G263" s="1" t="s">
        <v>1395</v>
      </c>
      <c r="I263" s="1"/>
      <c r="J263" s="1"/>
      <c r="R263" s="1" t="str">
        <f>IFERROR(VLOOKUP(A263,'Nossa Base'!$A$2:$C$178,3,FALSE),"")</f>
        <v>Financeiro</v>
      </c>
      <c r="S263" s="2" t="str">
        <f>IFERROR(VLOOKUP(T263,'Setores B3 - 2020'!$A$4:$B$417,2,FALSE),"")</f>
        <v>Financeiro</v>
      </c>
      <c r="T263" s="2" t="s">
        <v>768</v>
      </c>
      <c r="U263" s="2">
        <v>3</v>
      </c>
    </row>
    <row r="264" spans="1:21" x14ac:dyDescent="0.25">
      <c r="G264" s="1" t="s">
        <v>846</v>
      </c>
      <c r="I264" s="1"/>
      <c r="J264" s="1"/>
      <c r="R264" s="1" t="str">
        <f>IFERROR(VLOOKUP(A264,'Nossa Base'!$A$2:$C$178,3,FALSE),"")</f>
        <v/>
      </c>
      <c r="S264" s="2" t="str">
        <f>IFERROR(VLOOKUP(T264,'Setores B3 - 2020'!$A$4:$B$417,2,FALSE),"")</f>
        <v/>
      </c>
    </row>
    <row r="265" spans="1:21" x14ac:dyDescent="0.25">
      <c r="A265" s="1" t="s">
        <v>34</v>
      </c>
      <c r="B265" s="1">
        <v>2013</v>
      </c>
      <c r="C265" s="1">
        <v>-0.25</v>
      </c>
      <c r="D265" s="1">
        <v>0</v>
      </c>
      <c r="E265" s="1">
        <v>0</v>
      </c>
      <c r="F265" s="1">
        <v>1</v>
      </c>
      <c r="G265" s="1" t="s">
        <v>1395</v>
      </c>
      <c r="I265" s="1"/>
      <c r="J265" s="1"/>
      <c r="R265" s="1" t="str">
        <f>IFERROR(VLOOKUP(A265,'Nossa Base'!$A$2:$C$178,3,FALSE),"")</f>
        <v>Financeiro</v>
      </c>
      <c r="S265" s="2" t="str">
        <f>IFERROR(VLOOKUP(T265,'Setores B3 - 2020'!$A$4:$B$417,2,FALSE),"")</f>
        <v>Financeiro</v>
      </c>
      <c r="T265" s="2" t="s">
        <v>768</v>
      </c>
      <c r="U265" s="2">
        <v>3</v>
      </c>
    </row>
    <row r="266" spans="1:21" x14ac:dyDescent="0.25">
      <c r="G266" s="1" t="s">
        <v>846</v>
      </c>
      <c r="I266" s="1"/>
      <c r="J266" s="1"/>
      <c r="R266" s="1" t="str">
        <f>IFERROR(VLOOKUP(A266,'Nossa Base'!$A$2:$C$178,3,FALSE),"")</f>
        <v/>
      </c>
      <c r="S266" s="2" t="str">
        <f>IFERROR(VLOOKUP(T266,'Setores B3 - 2020'!$A$4:$B$417,2,FALSE),"")</f>
        <v/>
      </c>
    </row>
    <row r="267" spans="1:21" x14ac:dyDescent="0.25">
      <c r="A267" s="1" t="s">
        <v>34</v>
      </c>
      <c r="B267" s="1">
        <v>2014</v>
      </c>
      <c r="C267" s="1">
        <v>-0.19</v>
      </c>
      <c r="D267" s="1">
        <v>0</v>
      </c>
      <c r="E267" s="1">
        <v>0</v>
      </c>
      <c r="F267" s="1">
        <v>1</v>
      </c>
      <c r="G267" s="1" t="s">
        <v>1395</v>
      </c>
      <c r="I267" s="1"/>
      <c r="J267" s="1"/>
      <c r="R267" s="1" t="str">
        <f>IFERROR(VLOOKUP(A267,'Nossa Base'!$A$2:$C$178,3,FALSE),"")</f>
        <v>Financeiro</v>
      </c>
      <c r="S267" s="2" t="str">
        <f>IFERROR(VLOOKUP(T267,'Setores B3 - 2020'!$A$4:$B$417,2,FALSE),"")</f>
        <v>Financeiro</v>
      </c>
      <c r="T267" s="2" t="s">
        <v>768</v>
      </c>
      <c r="U267" s="2">
        <v>3</v>
      </c>
    </row>
    <row r="268" spans="1:21" x14ac:dyDescent="0.25">
      <c r="G268" s="1" t="s">
        <v>846</v>
      </c>
      <c r="I268" s="1"/>
      <c r="J268" s="1"/>
      <c r="R268" s="1" t="str">
        <f>IFERROR(VLOOKUP(A268,'Nossa Base'!$A$2:$C$178,3,FALSE),"")</f>
        <v/>
      </c>
      <c r="S268" s="2" t="str">
        <f>IFERROR(VLOOKUP(T268,'Setores B3 - 2020'!$A$4:$B$417,2,FALSE),"")</f>
        <v/>
      </c>
    </row>
    <row r="269" spans="1:21" x14ac:dyDescent="0.25">
      <c r="A269" s="1" t="s">
        <v>34</v>
      </c>
      <c r="B269" s="1">
        <v>2015</v>
      </c>
      <c r="C269" s="1">
        <v>0.03</v>
      </c>
      <c r="D269" s="1">
        <v>0</v>
      </c>
      <c r="E269" s="1">
        <v>0</v>
      </c>
      <c r="F269" s="1">
        <v>1</v>
      </c>
      <c r="G269" s="1" t="s">
        <v>1395</v>
      </c>
      <c r="I269" s="1"/>
      <c r="J269" s="1"/>
      <c r="R269" s="1" t="str">
        <f>IFERROR(VLOOKUP(A269,'Nossa Base'!$A$2:$C$178,3,FALSE),"")</f>
        <v>Financeiro</v>
      </c>
      <c r="S269" s="2" t="str">
        <f>IFERROR(VLOOKUP(T269,'Setores B3 - 2020'!$A$4:$B$417,2,FALSE),"")</f>
        <v>Financeiro</v>
      </c>
      <c r="T269" s="2" t="s">
        <v>768</v>
      </c>
      <c r="U269" s="2">
        <v>3</v>
      </c>
    </row>
    <row r="270" spans="1:21" x14ac:dyDescent="0.25">
      <c r="G270" s="1" t="s">
        <v>846</v>
      </c>
      <c r="I270" s="1"/>
      <c r="J270" s="1"/>
      <c r="R270" s="1" t="str">
        <f>IFERROR(VLOOKUP(A270,'Nossa Base'!$A$2:$C$178,3,FALSE),"")</f>
        <v/>
      </c>
      <c r="S270" s="2" t="str">
        <f>IFERROR(VLOOKUP(T270,'Setores B3 - 2020'!$A$4:$B$417,2,FALSE),"")</f>
        <v/>
      </c>
    </row>
    <row r="271" spans="1:21" x14ac:dyDescent="0.25">
      <c r="A271" s="1" t="s">
        <v>34</v>
      </c>
      <c r="B271" s="1">
        <v>2016</v>
      </c>
      <c r="C271" s="1">
        <v>-0.12</v>
      </c>
      <c r="D271" s="1">
        <v>0</v>
      </c>
      <c r="E271" s="1">
        <v>0</v>
      </c>
      <c r="F271" s="1">
        <v>1</v>
      </c>
      <c r="G271" s="1" t="s">
        <v>1395</v>
      </c>
      <c r="I271" s="1"/>
      <c r="J271" s="1"/>
      <c r="R271" s="1" t="str">
        <f>IFERROR(VLOOKUP(A271,'Nossa Base'!$A$2:$C$178,3,FALSE),"")</f>
        <v>Financeiro</v>
      </c>
      <c r="S271" s="2" t="str">
        <f>IFERROR(VLOOKUP(T271,'Setores B3 - 2020'!$A$4:$B$417,2,FALSE),"")</f>
        <v>Financeiro</v>
      </c>
      <c r="T271" s="2" t="s">
        <v>768</v>
      </c>
      <c r="U271" s="2">
        <v>3</v>
      </c>
    </row>
    <row r="272" spans="1:21" x14ac:dyDescent="0.25">
      <c r="G272" s="1" t="s">
        <v>846</v>
      </c>
      <c r="I272" s="1"/>
      <c r="J272" s="1"/>
      <c r="R272" s="1" t="str">
        <f>IFERROR(VLOOKUP(A272,'Nossa Base'!$A$2:$C$178,3,FALSE),"")</f>
        <v/>
      </c>
      <c r="S272" s="2" t="str">
        <f>IFERROR(VLOOKUP(T272,'Setores B3 - 2020'!$A$4:$B$417,2,FALSE),"")</f>
        <v/>
      </c>
    </row>
    <row r="273" spans="1:21" x14ac:dyDescent="0.25">
      <c r="A273" s="1" t="s">
        <v>34</v>
      </c>
      <c r="B273" s="1">
        <v>2017</v>
      </c>
      <c r="C273" s="1">
        <v>0.42</v>
      </c>
      <c r="D273" s="1">
        <v>0</v>
      </c>
      <c r="E273" s="1">
        <v>0</v>
      </c>
      <c r="F273" s="1">
        <v>1</v>
      </c>
      <c r="G273" s="1" t="s">
        <v>1395</v>
      </c>
      <c r="I273" s="1"/>
      <c r="J273" s="1"/>
      <c r="R273" s="1" t="str">
        <f>IFERROR(VLOOKUP(A273,'Nossa Base'!$A$2:$C$178,3,FALSE),"")</f>
        <v>Financeiro</v>
      </c>
      <c r="S273" s="2" t="str">
        <f>IFERROR(VLOOKUP(T273,'Setores B3 - 2020'!$A$4:$B$417,2,FALSE),"")</f>
        <v>Financeiro</v>
      </c>
      <c r="T273" s="2" t="s">
        <v>768</v>
      </c>
      <c r="U273" s="2">
        <v>3</v>
      </c>
    </row>
    <row r="274" spans="1:21" x14ac:dyDescent="0.25">
      <c r="G274" s="1" t="s">
        <v>846</v>
      </c>
      <c r="I274" s="1"/>
      <c r="J274" s="1"/>
      <c r="R274" s="1" t="str">
        <f>IFERROR(VLOOKUP(A274,'Nossa Base'!$A$2:$C$178,3,FALSE),"")</f>
        <v/>
      </c>
      <c r="S274" s="2" t="str">
        <f>IFERROR(VLOOKUP(T274,'Setores B3 - 2020'!$A$4:$B$417,2,FALSE),"")</f>
        <v/>
      </c>
    </row>
    <row r="275" spans="1:21" x14ac:dyDescent="0.25">
      <c r="A275" s="1" t="s">
        <v>35</v>
      </c>
      <c r="B275" s="1">
        <v>2009</v>
      </c>
      <c r="C275" s="1">
        <v>1.08</v>
      </c>
      <c r="D275" s="1">
        <v>0</v>
      </c>
      <c r="E275" s="1">
        <v>0</v>
      </c>
      <c r="F275" s="1">
        <v>1</v>
      </c>
      <c r="G275" s="1" t="s">
        <v>1402</v>
      </c>
      <c r="I275" s="1"/>
      <c r="J275" s="1"/>
      <c r="R275" s="1" t="str">
        <f>IFERROR(VLOOKUP(A275,'Nossa Base'!$A$2:$C$178,3,FALSE),"")</f>
        <v>Materiais Básicos</v>
      </c>
      <c r="S275" s="2" t="str">
        <f>IFERROR(VLOOKUP(T275,'Setores B3 - 2020'!$A$4:$B$417,2,FALSE),"")</f>
        <v>Materiais Básicos</v>
      </c>
      <c r="T275" s="2" t="s">
        <v>401</v>
      </c>
      <c r="U275" s="2">
        <v>4</v>
      </c>
    </row>
    <row r="276" spans="1:21" x14ac:dyDescent="0.25">
      <c r="G276" s="1" t="s">
        <v>846</v>
      </c>
      <c r="I276" s="1"/>
      <c r="J276" s="1"/>
      <c r="R276" s="1" t="str">
        <f>IFERROR(VLOOKUP(A276,'Nossa Base'!$A$2:$C$178,3,FALSE),"")</f>
        <v/>
      </c>
      <c r="S276" s="2" t="str">
        <f>IFERROR(VLOOKUP(T276,'Setores B3 - 2020'!$A$4:$B$417,2,FALSE),"")</f>
        <v/>
      </c>
    </row>
    <row r="277" spans="1:21" x14ac:dyDescent="0.25">
      <c r="A277" s="1" t="s">
        <v>35</v>
      </c>
      <c r="B277" s="1">
        <v>2010</v>
      </c>
      <c r="C277" s="1">
        <v>0.15</v>
      </c>
      <c r="D277" s="1">
        <v>0</v>
      </c>
      <c r="E277" s="1">
        <v>0</v>
      </c>
      <c r="F277" s="1">
        <v>1</v>
      </c>
      <c r="G277" s="1" t="s">
        <v>1402</v>
      </c>
      <c r="I277" s="1"/>
      <c r="J277" s="1"/>
      <c r="R277" s="1" t="str">
        <f>IFERROR(VLOOKUP(A277,'Nossa Base'!$A$2:$C$178,3,FALSE),"")</f>
        <v>Materiais Básicos</v>
      </c>
      <c r="S277" s="2" t="str">
        <f>IFERROR(VLOOKUP(T277,'Setores B3 - 2020'!$A$4:$B$417,2,FALSE),"")</f>
        <v>Materiais Básicos</v>
      </c>
      <c r="T277" s="2" t="s">
        <v>401</v>
      </c>
      <c r="U277" s="2">
        <v>4</v>
      </c>
    </row>
    <row r="278" spans="1:21" x14ac:dyDescent="0.25">
      <c r="G278" s="1" t="s">
        <v>846</v>
      </c>
      <c r="I278" s="1"/>
      <c r="J278" s="1"/>
      <c r="R278" s="1" t="str">
        <f>IFERROR(VLOOKUP(A278,'Nossa Base'!$A$2:$C$178,3,FALSE),"")</f>
        <v/>
      </c>
      <c r="S278" s="2" t="str">
        <f>IFERROR(VLOOKUP(T278,'Setores B3 - 2020'!$A$4:$B$417,2,FALSE),"")</f>
        <v/>
      </c>
    </row>
    <row r="279" spans="1:21" x14ac:dyDescent="0.25">
      <c r="A279" s="1" t="s">
        <v>35</v>
      </c>
      <c r="B279" s="1">
        <v>2011</v>
      </c>
      <c r="C279" s="1">
        <v>-0.23</v>
      </c>
      <c r="D279" s="1">
        <v>0</v>
      </c>
      <c r="E279" s="1">
        <v>0</v>
      </c>
      <c r="F279" s="1">
        <v>1</v>
      </c>
      <c r="G279" s="1" t="s">
        <v>1402</v>
      </c>
      <c r="I279" s="1"/>
      <c r="J279" s="1"/>
      <c r="R279" s="1" t="str">
        <f>IFERROR(VLOOKUP(A279,'Nossa Base'!$A$2:$C$178,3,FALSE),"")</f>
        <v>Materiais Básicos</v>
      </c>
      <c r="S279" s="2" t="str">
        <f>IFERROR(VLOOKUP(T279,'Setores B3 - 2020'!$A$4:$B$417,2,FALSE),"")</f>
        <v>Materiais Básicos</v>
      </c>
      <c r="T279" s="2" t="s">
        <v>401</v>
      </c>
      <c r="U279" s="2">
        <v>4</v>
      </c>
    </row>
    <row r="280" spans="1:21" x14ac:dyDescent="0.25">
      <c r="G280" s="1" t="s">
        <v>846</v>
      </c>
      <c r="I280" s="1"/>
      <c r="J280" s="1"/>
      <c r="R280" s="1" t="str">
        <f>IFERROR(VLOOKUP(A280,'Nossa Base'!$A$2:$C$178,3,FALSE),"")</f>
        <v/>
      </c>
      <c r="S280" s="2" t="str">
        <f>IFERROR(VLOOKUP(T280,'Setores B3 - 2020'!$A$4:$B$417,2,FALSE),"")</f>
        <v/>
      </c>
    </row>
    <row r="281" spans="1:21" x14ac:dyDescent="0.25">
      <c r="A281" s="1" t="s">
        <v>35</v>
      </c>
      <c r="B281" s="1">
        <v>2012</v>
      </c>
      <c r="C281" s="1">
        <v>0.11</v>
      </c>
      <c r="D281" s="1">
        <v>0</v>
      </c>
      <c r="E281" s="1">
        <v>0</v>
      </c>
      <c r="F281" s="1">
        <v>1</v>
      </c>
      <c r="G281" s="1" t="s">
        <v>1402</v>
      </c>
      <c r="I281" s="1"/>
      <c r="J281" s="1"/>
      <c r="R281" s="1" t="str">
        <f>IFERROR(VLOOKUP(A281,'Nossa Base'!$A$2:$C$178,3,FALSE),"")</f>
        <v>Materiais Básicos</v>
      </c>
      <c r="S281" s="2" t="str">
        <f>IFERROR(VLOOKUP(T281,'Setores B3 - 2020'!$A$4:$B$417,2,FALSE),"")</f>
        <v>Materiais Básicos</v>
      </c>
      <c r="T281" s="2" t="s">
        <v>401</v>
      </c>
      <c r="U281" s="2">
        <v>4</v>
      </c>
    </row>
    <row r="282" spans="1:21" x14ac:dyDescent="0.25">
      <c r="G282" s="1" t="s">
        <v>846</v>
      </c>
      <c r="I282" s="1"/>
      <c r="J282" s="1"/>
      <c r="R282" s="1" t="str">
        <f>IFERROR(VLOOKUP(A282,'Nossa Base'!$A$2:$C$178,3,FALSE),"")</f>
        <v/>
      </c>
      <c r="S282" s="2" t="str">
        <f>IFERROR(VLOOKUP(T282,'Setores B3 - 2020'!$A$4:$B$417,2,FALSE),"")</f>
        <v/>
      </c>
    </row>
    <row r="283" spans="1:21" x14ac:dyDescent="0.25">
      <c r="A283" s="1" t="s">
        <v>35</v>
      </c>
      <c r="B283" s="1">
        <v>2013</v>
      </c>
      <c r="C283" s="1">
        <v>-0.2</v>
      </c>
      <c r="D283" s="1">
        <v>0</v>
      </c>
      <c r="E283" s="1">
        <v>0</v>
      </c>
      <c r="F283" s="1">
        <v>1</v>
      </c>
      <c r="G283" s="1" t="s">
        <v>1402</v>
      </c>
      <c r="I283" s="1"/>
      <c r="J283" s="1"/>
      <c r="R283" s="1" t="str">
        <f>IFERROR(VLOOKUP(A283,'Nossa Base'!$A$2:$C$178,3,FALSE),"")</f>
        <v>Materiais Básicos</v>
      </c>
      <c r="S283" s="2" t="str">
        <f>IFERROR(VLOOKUP(T283,'Setores B3 - 2020'!$A$4:$B$417,2,FALSE),"")</f>
        <v>Materiais Básicos</v>
      </c>
      <c r="T283" s="2" t="s">
        <v>401</v>
      </c>
      <c r="U283" s="2">
        <v>4</v>
      </c>
    </row>
    <row r="284" spans="1:21" x14ac:dyDescent="0.25">
      <c r="G284" s="1" t="s">
        <v>846</v>
      </c>
      <c r="I284" s="1"/>
      <c r="J284" s="1"/>
      <c r="R284" s="1" t="str">
        <f>IFERROR(VLOOKUP(A284,'Nossa Base'!$A$2:$C$178,3,FALSE),"")</f>
        <v/>
      </c>
      <c r="S284" s="2" t="str">
        <f>IFERROR(VLOOKUP(T284,'Setores B3 - 2020'!$A$4:$B$417,2,FALSE),"")</f>
        <v/>
      </c>
    </row>
    <row r="285" spans="1:21" x14ac:dyDescent="0.25">
      <c r="A285" s="1" t="s">
        <v>35</v>
      </c>
      <c r="B285" s="1">
        <v>2014</v>
      </c>
      <c r="C285" s="1">
        <v>-0.37</v>
      </c>
      <c r="D285" s="1">
        <v>0</v>
      </c>
      <c r="E285" s="1">
        <v>0</v>
      </c>
      <c r="F285" s="1">
        <v>1</v>
      </c>
      <c r="G285" s="1" t="s">
        <v>1402</v>
      </c>
      <c r="I285" s="1"/>
      <c r="J285" s="1"/>
      <c r="R285" s="1" t="str">
        <f>IFERROR(VLOOKUP(A285,'Nossa Base'!$A$2:$C$178,3,FALSE),"")</f>
        <v>Materiais Básicos</v>
      </c>
      <c r="S285" s="2" t="str">
        <f>IFERROR(VLOOKUP(T285,'Setores B3 - 2020'!$A$4:$B$417,2,FALSE),"")</f>
        <v>Materiais Básicos</v>
      </c>
      <c r="T285" s="2" t="s">
        <v>401</v>
      </c>
      <c r="U285" s="2">
        <v>4</v>
      </c>
    </row>
    <row r="286" spans="1:21" x14ac:dyDescent="0.25">
      <c r="G286" s="1" t="s">
        <v>846</v>
      </c>
      <c r="I286" s="1"/>
      <c r="J286" s="1"/>
      <c r="R286" s="1" t="str">
        <f>IFERROR(VLOOKUP(A286,'Nossa Base'!$A$2:$C$178,3,FALSE),"")</f>
        <v/>
      </c>
      <c r="S286" s="2" t="str">
        <f>IFERROR(VLOOKUP(T286,'Setores B3 - 2020'!$A$4:$B$417,2,FALSE),"")</f>
        <v/>
      </c>
    </row>
    <row r="287" spans="1:21" x14ac:dyDescent="0.25">
      <c r="A287" s="1" t="s">
        <v>35</v>
      </c>
      <c r="B287" s="1">
        <v>2015</v>
      </c>
      <c r="C287" s="1">
        <v>-0.61</v>
      </c>
      <c r="D287" s="1">
        <v>0</v>
      </c>
      <c r="E287" s="1">
        <v>0</v>
      </c>
      <c r="F287" s="1">
        <v>1</v>
      </c>
      <c r="G287" s="1" t="s">
        <v>1402</v>
      </c>
      <c r="I287" s="1"/>
      <c r="J287" s="1"/>
      <c r="R287" s="1" t="str">
        <f>IFERROR(VLOOKUP(A287,'Nossa Base'!$A$2:$C$178,3,FALSE),"")</f>
        <v>Materiais Básicos</v>
      </c>
      <c r="S287" s="2" t="str">
        <f>IFERROR(VLOOKUP(T287,'Setores B3 - 2020'!$A$4:$B$417,2,FALSE),"")</f>
        <v>Materiais Básicos</v>
      </c>
      <c r="T287" s="2" t="s">
        <v>401</v>
      </c>
      <c r="U287" s="2">
        <v>4</v>
      </c>
    </row>
    <row r="288" spans="1:21" x14ac:dyDescent="0.25">
      <c r="G288" s="1" t="s">
        <v>846</v>
      </c>
      <c r="I288" s="1"/>
      <c r="J288" s="1"/>
      <c r="R288" s="1" t="str">
        <f>IFERROR(VLOOKUP(A288,'Nossa Base'!$A$2:$C$178,3,FALSE),"")</f>
        <v/>
      </c>
      <c r="S288" s="2" t="str">
        <f>IFERROR(VLOOKUP(T288,'Setores B3 - 2020'!$A$4:$B$417,2,FALSE),"")</f>
        <v/>
      </c>
    </row>
    <row r="289" spans="1:21" x14ac:dyDescent="0.25">
      <c r="A289" s="1" t="s">
        <v>35</v>
      </c>
      <c r="B289" s="1">
        <v>2016</v>
      </c>
      <c r="C289" s="1">
        <v>2.04</v>
      </c>
      <c r="D289" s="1">
        <v>0</v>
      </c>
      <c r="E289" s="1">
        <v>0</v>
      </c>
      <c r="F289" s="1">
        <v>1</v>
      </c>
      <c r="G289" s="1" t="s">
        <v>1402</v>
      </c>
      <c r="I289" s="1"/>
      <c r="J289" s="1"/>
      <c r="R289" s="1" t="str">
        <f>IFERROR(VLOOKUP(A289,'Nossa Base'!$A$2:$C$178,3,FALSE),"")</f>
        <v>Materiais Básicos</v>
      </c>
      <c r="S289" s="2" t="str">
        <f>IFERROR(VLOOKUP(T289,'Setores B3 - 2020'!$A$4:$B$417,2,FALSE),"")</f>
        <v>Materiais Básicos</v>
      </c>
      <c r="T289" s="2" t="s">
        <v>401</v>
      </c>
      <c r="U289" s="2">
        <v>4</v>
      </c>
    </row>
    <row r="290" spans="1:21" x14ac:dyDescent="0.25">
      <c r="G290" s="1" t="s">
        <v>846</v>
      </c>
      <c r="I290" s="1"/>
      <c r="J290" s="1"/>
      <c r="R290" s="1" t="str">
        <f>IFERROR(VLOOKUP(A290,'Nossa Base'!$A$2:$C$178,3,FALSE),"")</f>
        <v/>
      </c>
      <c r="S290" s="2" t="str">
        <f>IFERROR(VLOOKUP(T290,'Setores B3 - 2020'!$A$4:$B$417,2,FALSE),"")</f>
        <v/>
      </c>
    </row>
    <row r="291" spans="1:21" x14ac:dyDescent="0.25">
      <c r="A291" s="1" t="s">
        <v>35</v>
      </c>
      <c r="B291" s="1">
        <v>2017</v>
      </c>
      <c r="C291" s="1">
        <v>1</v>
      </c>
      <c r="D291" s="1">
        <v>0</v>
      </c>
      <c r="E291" s="1">
        <v>0</v>
      </c>
      <c r="F291" s="1">
        <v>1</v>
      </c>
      <c r="G291" s="1" t="s">
        <v>1402</v>
      </c>
      <c r="I291" s="1"/>
      <c r="J291" s="1"/>
      <c r="R291" s="1" t="str">
        <f>IFERROR(VLOOKUP(A291,'Nossa Base'!$A$2:$C$178,3,FALSE),"")</f>
        <v>Materiais Básicos</v>
      </c>
      <c r="S291" s="2" t="str">
        <f>IFERROR(VLOOKUP(T291,'Setores B3 - 2020'!$A$4:$B$417,2,FALSE),"")</f>
        <v>Materiais Básicos</v>
      </c>
      <c r="T291" s="2" t="s">
        <v>401</v>
      </c>
      <c r="U291" s="2">
        <v>4</v>
      </c>
    </row>
    <row r="292" spans="1:21" x14ac:dyDescent="0.25">
      <c r="G292" s="1" t="s">
        <v>846</v>
      </c>
      <c r="I292" s="1"/>
      <c r="J292" s="1"/>
      <c r="R292" s="1" t="str">
        <f>IFERROR(VLOOKUP(A292,'Nossa Base'!$A$2:$C$178,3,FALSE),"")</f>
        <v/>
      </c>
      <c r="S292" s="2" t="str">
        <f>IFERROR(VLOOKUP(T292,'Setores B3 - 2020'!$A$4:$B$417,2,FALSE),"")</f>
        <v/>
      </c>
    </row>
    <row r="293" spans="1:21" x14ac:dyDescent="0.25">
      <c r="A293" s="1" t="s">
        <v>35</v>
      </c>
      <c r="B293" s="1">
        <v>2018</v>
      </c>
      <c r="C293" s="1">
        <v>0.14000000000000001</v>
      </c>
      <c r="D293" s="1">
        <v>0</v>
      </c>
      <c r="E293" s="1">
        <v>0</v>
      </c>
      <c r="F293" s="1">
        <v>1</v>
      </c>
      <c r="G293" s="1" t="s">
        <v>1402</v>
      </c>
      <c r="I293" s="1"/>
      <c r="J293" s="1"/>
      <c r="R293" s="1" t="str">
        <f>IFERROR(VLOOKUP(A293,'Nossa Base'!$A$2:$C$178,3,FALSE),"")</f>
        <v>Materiais Básicos</v>
      </c>
      <c r="S293" s="2" t="str">
        <f>IFERROR(VLOOKUP(T293,'Setores B3 - 2020'!$A$4:$B$417,2,FALSE),"")</f>
        <v>Materiais Básicos</v>
      </c>
      <c r="T293" s="2" t="s">
        <v>401</v>
      </c>
      <c r="U293" s="2">
        <v>4</v>
      </c>
    </row>
    <row r="294" spans="1:21" x14ac:dyDescent="0.25">
      <c r="G294" s="1" t="s">
        <v>846</v>
      </c>
      <c r="I294" s="1"/>
      <c r="J294" s="1"/>
      <c r="R294" s="1" t="str">
        <f>IFERROR(VLOOKUP(A294,'Nossa Base'!$A$2:$C$178,3,FALSE),"")</f>
        <v/>
      </c>
      <c r="S294" s="2" t="str">
        <f>IFERROR(VLOOKUP(T294,'Setores B3 - 2020'!$A$4:$B$417,2,FALSE),"")</f>
        <v/>
      </c>
    </row>
    <row r="295" spans="1:21" x14ac:dyDescent="0.25">
      <c r="A295" s="1" t="s">
        <v>35</v>
      </c>
      <c r="B295" s="1">
        <v>2019</v>
      </c>
      <c r="C295" s="1">
        <v>0.28000000000000003</v>
      </c>
      <c r="D295" s="1">
        <v>0</v>
      </c>
      <c r="E295" s="1">
        <v>0</v>
      </c>
      <c r="F295" s="1">
        <v>1</v>
      </c>
      <c r="G295" s="1" t="s">
        <v>1402</v>
      </c>
      <c r="I295" s="1"/>
      <c r="J295" s="1"/>
      <c r="R295" s="1" t="str">
        <f>IFERROR(VLOOKUP(A295,'Nossa Base'!$A$2:$C$178,3,FALSE),"")</f>
        <v>Materiais Básicos</v>
      </c>
      <c r="S295" s="2" t="str">
        <f>IFERROR(VLOOKUP(T295,'Setores B3 - 2020'!$A$4:$B$417,2,FALSE),"")</f>
        <v>Materiais Básicos</v>
      </c>
      <c r="T295" s="2" t="s">
        <v>401</v>
      </c>
      <c r="U295" s="2">
        <v>4</v>
      </c>
    </row>
    <row r="296" spans="1:21" x14ac:dyDescent="0.25">
      <c r="G296" s="1" t="s">
        <v>846</v>
      </c>
      <c r="I296" s="1"/>
      <c r="J296" s="1"/>
      <c r="R296" s="1" t="str">
        <f>IFERROR(VLOOKUP(A296,'Nossa Base'!$A$2:$C$178,3,FALSE),"")</f>
        <v/>
      </c>
      <c r="S296" s="2" t="str">
        <f>IFERROR(VLOOKUP(T296,'Setores B3 - 2020'!$A$4:$B$417,2,FALSE),"")</f>
        <v/>
      </c>
    </row>
    <row r="297" spans="1:21" x14ac:dyDescent="0.25">
      <c r="A297" s="1" t="s">
        <v>36</v>
      </c>
      <c r="B297" s="1">
        <v>2010</v>
      </c>
      <c r="C297" s="1">
        <v>0.5</v>
      </c>
      <c r="D297" s="1">
        <v>0</v>
      </c>
      <c r="E297" s="1">
        <v>0</v>
      </c>
      <c r="F297" s="1">
        <v>1</v>
      </c>
      <c r="G297" s="1" t="s">
        <v>1395</v>
      </c>
      <c r="I297" s="1"/>
      <c r="J297" s="1"/>
      <c r="R297" s="1" t="str">
        <f>IFERROR(VLOOKUP(A297,'Nossa Base'!$A$2:$C$178,3,FALSE),"")</f>
        <v>Financeiro</v>
      </c>
      <c r="S297" s="2" t="str">
        <f>IFERROR(VLOOKUP(T297,'Setores B3 - 2020'!$A$4:$B$417,2,FALSE),"")</f>
        <v>Financeiro</v>
      </c>
      <c r="T297" s="2" t="s">
        <v>780</v>
      </c>
      <c r="U297" s="2">
        <v>3</v>
      </c>
    </row>
    <row r="298" spans="1:21" x14ac:dyDescent="0.25">
      <c r="G298" s="1" t="s">
        <v>846</v>
      </c>
      <c r="I298" s="1"/>
      <c r="J298" s="1"/>
      <c r="R298" s="1" t="str">
        <f>IFERROR(VLOOKUP(A298,'Nossa Base'!$A$2:$C$178,3,FALSE),"")</f>
        <v/>
      </c>
      <c r="S298" s="2" t="str">
        <f>IFERROR(VLOOKUP(T298,'Setores B3 - 2020'!$A$4:$B$417,2,FALSE),"")</f>
        <v/>
      </c>
    </row>
    <row r="299" spans="1:21" x14ac:dyDescent="0.25">
      <c r="A299" s="1" t="s">
        <v>36</v>
      </c>
      <c r="B299" s="1">
        <v>2011</v>
      </c>
      <c r="C299" s="1">
        <v>-0.39</v>
      </c>
      <c r="D299" s="1">
        <v>0</v>
      </c>
      <c r="E299" s="1">
        <v>0</v>
      </c>
      <c r="F299" s="1">
        <v>1</v>
      </c>
      <c r="G299" s="1" t="s">
        <v>1395</v>
      </c>
      <c r="I299" s="1"/>
      <c r="J299" s="1"/>
      <c r="R299" s="1" t="str">
        <f>IFERROR(VLOOKUP(A299,'Nossa Base'!$A$2:$C$178,3,FALSE),"")</f>
        <v>Financeiro</v>
      </c>
      <c r="S299" s="2" t="str">
        <f>IFERROR(VLOOKUP(T299,'Setores B3 - 2020'!$A$4:$B$417,2,FALSE),"")</f>
        <v>Financeiro</v>
      </c>
      <c r="T299" s="2" t="s">
        <v>780</v>
      </c>
      <c r="U299" s="2">
        <v>3</v>
      </c>
    </row>
    <row r="300" spans="1:21" x14ac:dyDescent="0.25">
      <c r="G300" s="1" t="s">
        <v>846</v>
      </c>
      <c r="I300" s="1"/>
      <c r="J300" s="1"/>
      <c r="R300" s="1" t="str">
        <f>IFERROR(VLOOKUP(A300,'Nossa Base'!$A$2:$C$178,3,FALSE),"")</f>
        <v/>
      </c>
      <c r="S300" s="2" t="str">
        <f>IFERROR(VLOOKUP(T300,'Setores B3 - 2020'!$A$4:$B$417,2,FALSE),"")</f>
        <v/>
      </c>
    </row>
    <row r="301" spans="1:21" x14ac:dyDescent="0.25">
      <c r="A301" s="1" t="s">
        <v>36</v>
      </c>
      <c r="B301" s="1">
        <v>2012</v>
      </c>
      <c r="C301" s="1">
        <v>0.32</v>
      </c>
      <c r="D301" s="1">
        <v>0</v>
      </c>
      <c r="E301" s="1">
        <v>0</v>
      </c>
      <c r="F301" s="1">
        <v>1</v>
      </c>
      <c r="G301" s="1" t="s">
        <v>1395</v>
      </c>
      <c r="I301" s="1"/>
      <c r="J301" s="1"/>
      <c r="R301" s="1" t="str">
        <f>IFERROR(VLOOKUP(A301,'Nossa Base'!$A$2:$C$178,3,FALSE),"")</f>
        <v>Financeiro</v>
      </c>
      <c r="S301" s="2" t="str">
        <f>IFERROR(VLOOKUP(T301,'Setores B3 - 2020'!$A$4:$B$417,2,FALSE),"")</f>
        <v>Financeiro</v>
      </c>
      <c r="T301" s="2" t="s">
        <v>780</v>
      </c>
      <c r="U301" s="2">
        <v>3</v>
      </c>
    </row>
    <row r="302" spans="1:21" x14ac:dyDescent="0.25">
      <c r="G302" s="1" t="s">
        <v>846</v>
      </c>
      <c r="I302" s="1"/>
      <c r="J302" s="1"/>
      <c r="R302" s="1" t="str">
        <f>IFERROR(VLOOKUP(A302,'Nossa Base'!$A$2:$C$178,3,FALSE),"")</f>
        <v/>
      </c>
      <c r="S302" s="2" t="str">
        <f>IFERROR(VLOOKUP(T302,'Setores B3 - 2020'!$A$4:$B$417,2,FALSE),"")</f>
        <v/>
      </c>
    </row>
    <row r="303" spans="1:21" x14ac:dyDescent="0.25">
      <c r="A303" s="1" t="s">
        <v>36</v>
      </c>
      <c r="B303" s="1">
        <v>2013</v>
      </c>
      <c r="C303" s="1">
        <v>-0.1</v>
      </c>
      <c r="D303" s="1">
        <v>0</v>
      </c>
      <c r="E303" s="1">
        <v>0</v>
      </c>
      <c r="F303" s="1">
        <v>1</v>
      </c>
      <c r="G303" s="1" t="s">
        <v>1395</v>
      </c>
      <c r="I303" s="1"/>
      <c r="J303" s="1"/>
      <c r="R303" s="1" t="str">
        <f>IFERROR(VLOOKUP(A303,'Nossa Base'!$A$2:$C$178,3,FALSE),"")</f>
        <v>Financeiro</v>
      </c>
      <c r="S303" s="2" t="str">
        <f>IFERROR(VLOOKUP(T303,'Setores B3 - 2020'!$A$4:$B$417,2,FALSE),"")</f>
        <v>Financeiro</v>
      </c>
      <c r="T303" s="2" t="s">
        <v>780</v>
      </c>
      <c r="U303" s="2">
        <v>3</v>
      </c>
    </row>
    <row r="304" spans="1:21" x14ac:dyDescent="0.25">
      <c r="G304" s="1" t="s">
        <v>846</v>
      </c>
      <c r="I304" s="1"/>
      <c r="J304" s="1"/>
      <c r="R304" s="1" t="str">
        <f>IFERROR(VLOOKUP(A304,'Nossa Base'!$A$2:$C$178,3,FALSE),"")</f>
        <v/>
      </c>
      <c r="S304" s="2" t="str">
        <f>IFERROR(VLOOKUP(T304,'Setores B3 - 2020'!$A$4:$B$417,2,FALSE),"")</f>
        <v/>
      </c>
    </row>
    <row r="305" spans="1:21" x14ac:dyDescent="0.25">
      <c r="A305" s="1" t="s">
        <v>37</v>
      </c>
      <c r="B305" s="1">
        <v>2009</v>
      </c>
      <c r="C305" s="1">
        <v>1.54</v>
      </c>
      <c r="D305" s="1">
        <v>0</v>
      </c>
      <c r="E305" s="1">
        <v>0</v>
      </c>
      <c r="F305" s="1">
        <v>1</v>
      </c>
      <c r="G305" s="1" t="s">
        <v>1402</v>
      </c>
      <c r="I305" s="1"/>
      <c r="J305" s="1"/>
      <c r="R305" s="1" t="str">
        <f>IFERROR(VLOOKUP(A305,'Nossa Base'!$A$2:$C$178,3,FALSE),"")</f>
        <v>Materiais Básicos</v>
      </c>
      <c r="S305" s="2" t="str">
        <f>IFERROR(VLOOKUP(T305,'Setores B3 - 2020'!$A$4:$B$417,2,FALSE),"")</f>
        <v>Materiais Básicos</v>
      </c>
      <c r="T305" s="2" t="s">
        <v>415</v>
      </c>
      <c r="U305" s="2">
        <v>5</v>
      </c>
    </row>
    <row r="306" spans="1:21" x14ac:dyDescent="0.25">
      <c r="G306" s="1" t="s">
        <v>846</v>
      </c>
      <c r="I306" s="1"/>
      <c r="J306" s="1"/>
      <c r="R306" s="1" t="str">
        <f>IFERROR(VLOOKUP(A306,'Nossa Base'!$A$2:$C$178,3,FALSE),"")</f>
        <v/>
      </c>
      <c r="S306" s="2" t="str">
        <f>IFERROR(VLOOKUP(T306,'Setores B3 - 2020'!$A$4:$B$417,2,FALSE),"")</f>
        <v/>
      </c>
    </row>
    <row r="307" spans="1:21" x14ac:dyDescent="0.25">
      <c r="A307" s="1" t="s">
        <v>37</v>
      </c>
      <c r="B307" s="1">
        <v>2010</v>
      </c>
      <c r="C307" s="1">
        <v>0.45</v>
      </c>
      <c r="D307" s="1">
        <v>0</v>
      </c>
      <c r="E307" s="1">
        <v>0</v>
      </c>
      <c r="F307" s="1">
        <v>1</v>
      </c>
      <c r="G307" s="1" t="s">
        <v>1402</v>
      </c>
      <c r="I307" s="1"/>
      <c r="J307" s="1"/>
      <c r="R307" s="1" t="str">
        <f>IFERROR(VLOOKUP(A307,'Nossa Base'!$A$2:$C$178,3,FALSE),"")</f>
        <v>Materiais Básicos</v>
      </c>
      <c r="S307" s="2" t="str">
        <f>IFERROR(VLOOKUP(T307,'Setores B3 - 2020'!$A$4:$B$417,2,FALSE),"")</f>
        <v>Materiais Básicos</v>
      </c>
      <c r="T307" s="2" t="s">
        <v>415</v>
      </c>
      <c r="U307" s="2">
        <v>5</v>
      </c>
    </row>
    <row r="308" spans="1:21" x14ac:dyDescent="0.25">
      <c r="G308" s="1" t="s">
        <v>846</v>
      </c>
      <c r="I308" s="1"/>
      <c r="J308" s="1"/>
      <c r="R308" s="1" t="str">
        <f>IFERROR(VLOOKUP(A308,'Nossa Base'!$A$2:$C$178,3,FALSE),"")</f>
        <v/>
      </c>
      <c r="S308" s="2" t="str">
        <f>IFERROR(VLOOKUP(T308,'Setores B3 - 2020'!$A$4:$B$417,2,FALSE),"")</f>
        <v/>
      </c>
    </row>
    <row r="309" spans="1:21" x14ac:dyDescent="0.25">
      <c r="A309" s="1" t="s">
        <v>37</v>
      </c>
      <c r="B309" s="1">
        <v>2011</v>
      </c>
      <c r="C309" s="1">
        <v>-0.35</v>
      </c>
      <c r="D309" s="1">
        <v>0</v>
      </c>
      <c r="E309" s="1">
        <v>0</v>
      </c>
      <c r="F309" s="1">
        <v>1</v>
      </c>
      <c r="G309" s="1" t="s">
        <v>1402</v>
      </c>
      <c r="I309" s="1"/>
      <c r="J309" s="1"/>
      <c r="R309" s="1" t="str">
        <f>IFERROR(VLOOKUP(A309,'Nossa Base'!$A$2:$C$178,3,FALSE),"")</f>
        <v>Materiais Básicos</v>
      </c>
      <c r="S309" s="2" t="str">
        <f>IFERROR(VLOOKUP(T309,'Setores B3 - 2020'!$A$4:$B$417,2,FALSE),"")</f>
        <v>Materiais Básicos</v>
      </c>
      <c r="T309" s="2" t="s">
        <v>415</v>
      </c>
      <c r="U309" s="2">
        <v>5</v>
      </c>
    </row>
    <row r="310" spans="1:21" x14ac:dyDescent="0.25">
      <c r="G310" s="1" t="s">
        <v>846</v>
      </c>
      <c r="I310" s="1"/>
      <c r="J310" s="1"/>
      <c r="R310" s="1" t="str">
        <f>IFERROR(VLOOKUP(A310,'Nossa Base'!$A$2:$C$178,3,FALSE),"")</f>
        <v/>
      </c>
      <c r="S310" s="2" t="str">
        <f>IFERROR(VLOOKUP(T310,'Setores B3 - 2020'!$A$4:$B$417,2,FALSE),"")</f>
        <v/>
      </c>
    </row>
    <row r="311" spans="1:21" x14ac:dyDescent="0.25">
      <c r="A311" s="1" t="s">
        <v>37</v>
      </c>
      <c r="B311" s="1">
        <v>2012</v>
      </c>
      <c r="C311" s="1">
        <v>0.01</v>
      </c>
      <c r="D311" s="1">
        <v>0</v>
      </c>
      <c r="E311" s="1">
        <v>0</v>
      </c>
      <c r="F311" s="1">
        <v>1</v>
      </c>
      <c r="G311" s="1" t="s">
        <v>1402</v>
      </c>
      <c r="I311" s="1"/>
      <c r="J311" s="1"/>
      <c r="R311" s="1" t="str">
        <f>IFERROR(VLOOKUP(A311,'Nossa Base'!$A$2:$C$178,3,FALSE),"")</f>
        <v>Materiais Básicos</v>
      </c>
      <c r="S311" s="2" t="str">
        <f>IFERROR(VLOOKUP(T311,'Setores B3 - 2020'!$A$4:$B$417,2,FALSE),"")</f>
        <v>Materiais Básicos</v>
      </c>
      <c r="T311" s="2" t="s">
        <v>415</v>
      </c>
      <c r="U311" s="2">
        <v>5</v>
      </c>
    </row>
    <row r="312" spans="1:21" x14ac:dyDescent="0.25">
      <c r="G312" s="1" t="s">
        <v>846</v>
      </c>
      <c r="I312" s="1"/>
      <c r="J312" s="1"/>
      <c r="R312" s="1" t="str">
        <f>IFERROR(VLOOKUP(A312,'Nossa Base'!$A$2:$C$178,3,FALSE),"")</f>
        <v/>
      </c>
      <c r="S312" s="2" t="str">
        <f>IFERROR(VLOOKUP(T312,'Setores B3 - 2020'!$A$4:$B$417,2,FALSE),"")</f>
        <v/>
      </c>
    </row>
    <row r="313" spans="1:21" x14ac:dyDescent="0.25">
      <c r="A313" s="1" t="s">
        <v>37</v>
      </c>
      <c r="B313" s="1">
        <v>2013</v>
      </c>
      <c r="C313" s="1">
        <v>0.64</v>
      </c>
      <c r="D313" s="1">
        <v>0</v>
      </c>
      <c r="E313" s="1">
        <v>0</v>
      </c>
      <c r="F313" s="1">
        <v>1</v>
      </c>
      <c r="G313" s="1" t="s">
        <v>1402</v>
      </c>
      <c r="I313" s="1"/>
      <c r="J313" s="1"/>
      <c r="R313" s="1" t="str">
        <f>IFERROR(VLOOKUP(A313,'Nossa Base'!$A$2:$C$178,3,FALSE),"")</f>
        <v>Materiais Básicos</v>
      </c>
      <c r="S313" s="2" t="str">
        <f>IFERROR(VLOOKUP(T313,'Setores B3 - 2020'!$A$4:$B$417,2,FALSE),"")</f>
        <v>Materiais Básicos</v>
      </c>
      <c r="T313" s="2" t="s">
        <v>415</v>
      </c>
      <c r="U313" s="2">
        <v>5</v>
      </c>
    </row>
    <row r="314" spans="1:21" x14ac:dyDescent="0.25">
      <c r="G314" s="1" t="s">
        <v>846</v>
      </c>
      <c r="I314" s="1"/>
      <c r="J314" s="1"/>
      <c r="R314" s="1" t="str">
        <f>IFERROR(VLOOKUP(A314,'Nossa Base'!$A$2:$C$178,3,FALSE),"")</f>
        <v/>
      </c>
      <c r="S314" s="2" t="str">
        <f>IFERROR(VLOOKUP(T314,'Setores B3 - 2020'!$A$4:$B$417,2,FALSE),"")</f>
        <v/>
      </c>
    </row>
    <row r="315" spans="1:21" x14ac:dyDescent="0.25">
      <c r="A315" s="1" t="s">
        <v>37</v>
      </c>
      <c r="B315" s="1">
        <v>2014</v>
      </c>
      <c r="C315" s="1">
        <v>-0.13</v>
      </c>
      <c r="D315" s="1">
        <v>0</v>
      </c>
      <c r="E315" s="1">
        <v>0</v>
      </c>
      <c r="F315" s="1">
        <v>1</v>
      </c>
      <c r="G315" s="1" t="s">
        <v>1402</v>
      </c>
      <c r="I315" s="1"/>
      <c r="J315" s="1"/>
      <c r="R315" s="1" t="str">
        <f>IFERROR(VLOOKUP(A315,'Nossa Base'!$A$2:$C$178,3,FALSE),"")</f>
        <v>Materiais Básicos</v>
      </c>
      <c r="S315" s="2" t="str">
        <f>IFERROR(VLOOKUP(T315,'Setores B3 - 2020'!$A$4:$B$417,2,FALSE),"")</f>
        <v>Materiais Básicos</v>
      </c>
      <c r="T315" s="2" t="s">
        <v>415</v>
      </c>
      <c r="U315" s="2">
        <v>5</v>
      </c>
    </row>
    <row r="316" spans="1:21" x14ac:dyDescent="0.25">
      <c r="G316" s="1" t="s">
        <v>846</v>
      </c>
      <c r="I316" s="1"/>
      <c r="J316" s="1"/>
      <c r="R316" s="1" t="str">
        <f>IFERROR(VLOOKUP(A316,'Nossa Base'!$A$2:$C$178,3,FALSE),"")</f>
        <v/>
      </c>
      <c r="S316" s="2" t="str">
        <f>IFERROR(VLOOKUP(T316,'Setores B3 - 2020'!$A$4:$B$417,2,FALSE),"")</f>
        <v/>
      </c>
    </row>
    <row r="317" spans="1:21" x14ac:dyDescent="0.25">
      <c r="A317" s="1" t="s">
        <v>37</v>
      </c>
      <c r="B317" s="1">
        <v>2015</v>
      </c>
      <c r="C317" s="1">
        <v>0.66</v>
      </c>
      <c r="D317" s="1">
        <v>0</v>
      </c>
      <c r="E317" s="1">
        <v>0</v>
      </c>
      <c r="F317" s="1">
        <v>1</v>
      </c>
      <c r="G317" s="1" t="s">
        <v>1402</v>
      </c>
      <c r="I317" s="1"/>
      <c r="J317" s="1"/>
      <c r="R317" s="1" t="str">
        <f>IFERROR(VLOOKUP(A317,'Nossa Base'!$A$2:$C$178,3,FALSE),"")</f>
        <v>Materiais Básicos</v>
      </c>
      <c r="S317" s="2" t="str">
        <f>IFERROR(VLOOKUP(T317,'Setores B3 - 2020'!$A$4:$B$417,2,FALSE),"")</f>
        <v>Materiais Básicos</v>
      </c>
      <c r="T317" s="2" t="s">
        <v>415</v>
      </c>
      <c r="U317" s="2">
        <v>5</v>
      </c>
    </row>
    <row r="318" spans="1:21" x14ac:dyDescent="0.25">
      <c r="G318" s="1" t="s">
        <v>846</v>
      </c>
      <c r="I318" s="1"/>
      <c r="J318" s="1"/>
      <c r="R318" s="1" t="str">
        <f>IFERROR(VLOOKUP(A318,'Nossa Base'!$A$2:$C$178,3,FALSE),"")</f>
        <v/>
      </c>
      <c r="S318" s="2" t="str">
        <f>IFERROR(VLOOKUP(T318,'Setores B3 - 2020'!$A$4:$B$417,2,FALSE),"")</f>
        <v/>
      </c>
    </row>
    <row r="319" spans="1:21" x14ac:dyDescent="0.25">
      <c r="A319" s="1" t="s">
        <v>37</v>
      </c>
      <c r="B319" s="1">
        <v>2016</v>
      </c>
      <c r="C319" s="1">
        <v>0.32</v>
      </c>
      <c r="D319" s="1">
        <v>0</v>
      </c>
      <c r="E319" s="1">
        <v>0</v>
      </c>
      <c r="F319" s="1">
        <v>1</v>
      </c>
      <c r="G319" s="1" t="s">
        <v>1402</v>
      </c>
      <c r="I319" s="1"/>
      <c r="J319" s="1"/>
      <c r="R319" s="1" t="str">
        <f>IFERROR(VLOOKUP(A319,'Nossa Base'!$A$2:$C$178,3,FALSE),"")</f>
        <v>Materiais Básicos</v>
      </c>
      <c r="S319" s="2" t="str">
        <f>IFERROR(VLOOKUP(T319,'Setores B3 - 2020'!$A$4:$B$417,2,FALSE),"")</f>
        <v>Materiais Básicos</v>
      </c>
      <c r="T319" s="2" t="s">
        <v>415</v>
      </c>
      <c r="U319" s="2">
        <v>5</v>
      </c>
    </row>
    <row r="320" spans="1:21" x14ac:dyDescent="0.25">
      <c r="G320" s="1" t="s">
        <v>846</v>
      </c>
      <c r="I320" s="1"/>
      <c r="J320" s="1"/>
      <c r="R320" s="1" t="str">
        <f>IFERROR(VLOOKUP(A320,'Nossa Base'!$A$2:$C$178,3,FALSE),"")</f>
        <v/>
      </c>
      <c r="S320" s="2" t="str">
        <f>IFERROR(VLOOKUP(T320,'Setores B3 - 2020'!$A$4:$B$417,2,FALSE),"")</f>
        <v/>
      </c>
    </row>
    <row r="321" spans="1:21" x14ac:dyDescent="0.25">
      <c r="A321" s="1" t="s">
        <v>37</v>
      </c>
      <c r="B321" s="1">
        <v>2017</v>
      </c>
      <c r="C321" s="1">
        <v>0.28000000000000003</v>
      </c>
      <c r="D321" s="1">
        <v>0</v>
      </c>
      <c r="E321" s="1">
        <v>0</v>
      </c>
      <c r="F321" s="1">
        <v>1</v>
      </c>
      <c r="G321" s="1" t="s">
        <v>1402</v>
      </c>
      <c r="I321" s="1"/>
      <c r="J321" s="1"/>
      <c r="R321" s="1" t="str">
        <f>IFERROR(VLOOKUP(A321,'Nossa Base'!$A$2:$C$178,3,FALSE),"")</f>
        <v>Materiais Básicos</v>
      </c>
      <c r="S321" s="2" t="str">
        <f>IFERROR(VLOOKUP(T321,'Setores B3 - 2020'!$A$4:$B$417,2,FALSE),"")</f>
        <v>Materiais Básicos</v>
      </c>
      <c r="T321" s="2" t="s">
        <v>415</v>
      </c>
      <c r="U321" s="2">
        <v>5</v>
      </c>
    </row>
    <row r="322" spans="1:21" x14ac:dyDescent="0.25">
      <c r="G322" s="1" t="s">
        <v>846</v>
      </c>
      <c r="I322" s="1"/>
      <c r="J322" s="1"/>
      <c r="R322" s="1" t="str">
        <f>IFERROR(VLOOKUP(A322,'Nossa Base'!$A$2:$C$178,3,FALSE),"")</f>
        <v/>
      </c>
      <c r="S322" s="2" t="str">
        <f>IFERROR(VLOOKUP(T322,'Setores B3 - 2020'!$A$4:$B$417,2,FALSE),"")</f>
        <v/>
      </c>
    </row>
    <row r="323" spans="1:21" x14ac:dyDescent="0.25">
      <c r="A323" s="1" t="s">
        <v>37</v>
      </c>
      <c r="B323" s="1">
        <v>2018</v>
      </c>
      <c r="C323" s="1">
        <v>0.15</v>
      </c>
      <c r="D323" s="1">
        <v>0</v>
      </c>
      <c r="E323" s="1">
        <v>0</v>
      </c>
      <c r="F323" s="1">
        <v>1</v>
      </c>
      <c r="G323" s="1" t="s">
        <v>1402</v>
      </c>
      <c r="I323" s="1"/>
      <c r="J323" s="1"/>
      <c r="R323" s="1" t="str">
        <f>IFERROR(VLOOKUP(A323,'Nossa Base'!$A$2:$C$178,3,FALSE),"")</f>
        <v>Materiais Básicos</v>
      </c>
      <c r="S323" s="2" t="str">
        <f>IFERROR(VLOOKUP(T323,'Setores B3 - 2020'!$A$4:$B$417,2,FALSE),"")</f>
        <v>Materiais Básicos</v>
      </c>
      <c r="T323" s="2" t="s">
        <v>415</v>
      </c>
      <c r="U323" s="2">
        <v>5</v>
      </c>
    </row>
    <row r="324" spans="1:21" x14ac:dyDescent="0.25">
      <c r="G324" s="1" t="s">
        <v>846</v>
      </c>
      <c r="I324" s="1"/>
      <c r="J324" s="1"/>
      <c r="R324" s="1" t="str">
        <f>IFERROR(VLOOKUP(A324,'Nossa Base'!$A$2:$C$178,3,FALSE),"")</f>
        <v/>
      </c>
      <c r="S324" s="2" t="str">
        <f>IFERROR(VLOOKUP(T324,'Setores B3 - 2020'!$A$4:$B$417,2,FALSE),"")</f>
        <v/>
      </c>
    </row>
    <row r="325" spans="1:21" x14ac:dyDescent="0.25">
      <c r="A325" s="1" t="s">
        <v>37</v>
      </c>
      <c r="B325" s="1">
        <v>2019</v>
      </c>
      <c r="C325" s="1">
        <v>-0.35</v>
      </c>
      <c r="D325" s="1">
        <v>0</v>
      </c>
      <c r="E325" s="1">
        <v>0</v>
      </c>
      <c r="F325" s="1">
        <v>1</v>
      </c>
      <c r="G325" s="1" t="s">
        <v>1402</v>
      </c>
      <c r="I325" s="1"/>
      <c r="J325" s="1"/>
      <c r="R325" s="1" t="str">
        <f>IFERROR(VLOOKUP(A325,'Nossa Base'!$A$2:$C$178,3,FALSE),"")</f>
        <v>Materiais Básicos</v>
      </c>
      <c r="S325" s="2" t="str">
        <f>IFERROR(VLOOKUP(T325,'Setores B3 - 2020'!$A$4:$B$417,2,FALSE),"")</f>
        <v>Materiais Básicos</v>
      </c>
      <c r="T325" s="2" t="s">
        <v>415</v>
      </c>
      <c r="U325" s="2">
        <v>5</v>
      </c>
    </row>
    <row r="326" spans="1:21" x14ac:dyDescent="0.25">
      <c r="G326" s="1" t="s">
        <v>846</v>
      </c>
      <c r="I326" s="1"/>
      <c r="J326" s="1"/>
      <c r="R326" s="1" t="str">
        <f>IFERROR(VLOOKUP(A326,'Nossa Base'!$A$2:$C$178,3,FALSE),"")</f>
        <v/>
      </c>
      <c r="S326" s="2" t="str">
        <f>IFERROR(VLOOKUP(T326,'Setores B3 - 2020'!$A$4:$B$417,2,FALSE),"")</f>
        <v/>
      </c>
    </row>
    <row r="327" spans="1:21" x14ac:dyDescent="0.25">
      <c r="A327" s="1" t="s">
        <v>38</v>
      </c>
      <c r="B327" s="1">
        <v>2009</v>
      </c>
      <c r="C327" s="1">
        <v>0.53</v>
      </c>
      <c r="D327" s="1">
        <v>0</v>
      </c>
      <c r="E327" s="1">
        <v>0</v>
      </c>
      <c r="F327" s="1">
        <v>1</v>
      </c>
      <c r="G327" s="1" t="s">
        <v>1398</v>
      </c>
      <c r="I327" s="1"/>
      <c r="J327" s="1"/>
      <c r="R327" s="1" t="str">
        <f>IFERROR(VLOOKUP(A327,'Nossa Base'!$A$2:$C$178,3,FALSE),"")</f>
        <v>Consumo não Cíclico</v>
      </c>
      <c r="S327" s="2" t="str">
        <f>IFERROR(VLOOKUP(T327,'Setores B3 - 2020'!$A$4:$B$417,2,FALSE),"")</f>
        <v>Consumo não Cíclico</v>
      </c>
      <c r="T327" s="2" t="s">
        <v>513</v>
      </c>
      <c r="U327" s="2">
        <v>3</v>
      </c>
    </row>
    <row r="328" spans="1:21" x14ac:dyDescent="0.25">
      <c r="G328" s="1" t="s">
        <v>846</v>
      </c>
      <c r="I328" s="1"/>
      <c r="J328" s="1"/>
      <c r="R328" s="1" t="str">
        <f>IFERROR(VLOOKUP(A328,'Nossa Base'!$A$2:$C$178,3,FALSE),"")</f>
        <v/>
      </c>
      <c r="S328" s="2" t="str">
        <f>IFERROR(VLOOKUP(T328,'Setores B3 - 2020'!$A$4:$B$417,2,FALSE),"")</f>
        <v/>
      </c>
    </row>
    <row r="329" spans="1:21" x14ac:dyDescent="0.25">
      <c r="A329" s="1" t="s">
        <v>38</v>
      </c>
      <c r="B329" s="1">
        <v>2010</v>
      </c>
      <c r="C329" s="1">
        <v>0.22</v>
      </c>
      <c r="D329" s="1">
        <v>0</v>
      </c>
      <c r="E329" s="1">
        <v>0</v>
      </c>
      <c r="F329" s="1">
        <v>1</v>
      </c>
      <c r="G329" s="1" t="s">
        <v>1398</v>
      </c>
      <c r="I329" s="1"/>
      <c r="J329" s="1"/>
      <c r="R329" s="1" t="str">
        <f>IFERROR(VLOOKUP(A329,'Nossa Base'!$A$2:$C$178,3,FALSE),"")</f>
        <v>Consumo não Cíclico</v>
      </c>
      <c r="S329" s="2" t="str">
        <f>IFERROR(VLOOKUP(T329,'Setores B3 - 2020'!$A$4:$B$417,2,FALSE),"")</f>
        <v>Consumo não Cíclico</v>
      </c>
      <c r="T329" s="2" t="s">
        <v>513</v>
      </c>
      <c r="U329" s="2">
        <v>3</v>
      </c>
    </row>
    <row r="330" spans="1:21" x14ac:dyDescent="0.25">
      <c r="G330" s="1" t="s">
        <v>846</v>
      </c>
      <c r="I330" s="1"/>
      <c r="J330" s="1"/>
      <c r="R330" s="1" t="str">
        <f>IFERROR(VLOOKUP(A330,'Nossa Base'!$A$2:$C$178,3,FALSE),"")</f>
        <v/>
      </c>
      <c r="S330" s="2" t="str">
        <f>IFERROR(VLOOKUP(T330,'Setores B3 - 2020'!$A$4:$B$417,2,FALSE),"")</f>
        <v/>
      </c>
    </row>
    <row r="331" spans="1:21" x14ac:dyDescent="0.25">
      <c r="A331" s="1" t="s">
        <v>38</v>
      </c>
      <c r="B331" s="1">
        <v>2011</v>
      </c>
      <c r="C331" s="1">
        <v>0.36</v>
      </c>
      <c r="D331" s="1">
        <v>0</v>
      </c>
      <c r="E331" s="1">
        <v>0</v>
      </c>
      <c r="F331" s="1">
        <v>1</v>
      </c>
      <c r="G331" s="1" t="s">
        <v>1398</v>
      </c>
      <c r="I331" s="1"/>
      <c r="J331" s="1"/>
      <c r="R331" s="1" t="str">
        <f>IFERROR(VLOOKUP(A331,'Nossa Base'!$A$2:$C$178,3,FALSE),"")</f>
        <v>Consumo não Cíclico</v>
      </c>
      <c r="S331" s="2" t="str">
        <f>IFERROR(VLOOKUP(T331,'Setores B3 - 2020'!$A$4:$B$417,2,FALSE),"")</f>
        <v>Consumo não Cíclico</v>
      </c>
      <c r="T331" s="2" t="s">
        <v>513</v>
      </c>
      <c r="U331" s="2">
        <v>3</v>
      </c>
    </row>
    <row r="332" spans="1:21" x14ac:dyDescent="0.25">
      <c r="G332" s="1" t="s">
        <v>846</v>
      </c>
      <c r="I332" s="1"/>
      <c r="J332" s="1"/>
      <c r="R332" s="1" t="str">
        <f>IFERROR(VLOOKUP(A332,'Nossa Base'!$A$2:$C$178,3,FALSE),"")</f>
        <v/>
      </c>
      <c r="S332" s="2" t="str">
        <f>IFERROR(VLOOKUP(T332,'Setores B3 - 2020'!$A$4:$B$417,2,FALSE),"")</f>
        <v/>
      </c>
    </row>
    <row r="333" spans="1:21" x14ac:dyDescent="0.25">
      <c r="A333" s="1" t="s">
        <v>38</v>
      </c>
      <c r="B333" s="1">
        <v>2012</v>
      </c>
      <c r="C333" s="1">
        <v>0.18</v>
      </c>
      <c r="D333" s="1">
        <v>0</v>
      </c>
      <c r="E333" s="1">
        <v>0</v>
      </c>
      <c r="F333" s="1">
        <v>1</v>
      </c>
      <c r="G333" s="1" t="s">
        <v>1398</v>
      </c>
      <c r="I333" s="1"/>
      <c r="J333" s="1"/>
      <c r="R333" s="1" t="str">
        <f>IFERROR(VLOOKUP(A333,'Nossa Base'!$A$2:$C$178,3,FALSE),"")</f>
        <v>Consumo não Cíclico</v>
      </c>
      <c r="S333" s="2" t="str">
        <f>IFERROR(VLOOKUP(T333,'Setores B3 - 2020'!$A$4:$B$417,2,FALSE),"")</f>
        <v>Consumo não Cíclico</v>
      </c>
      <c r="T333" s="2" t="s">
        <v>513</v>
      </c>
      <c r="U333" s="2">
        <v>3</v>
      </c>
    </row>
    <row r="334" spans="1:21" x14ac:dyDescent="0.25">
      <c r="G334" s="1" t="s">
        <v>846</v>
      </c>
      <c r="I334" s="1"/>
      <c r="J334" s="1"/>
      <c r="R334" s="1" t="str">
        <f>IFERROR(VLOOKUP(A334,'Nossa Base'!$A$2:$C$178,3,FALSE),"")</f>
        <v/>
      </c>
      <c r="S334" s="2" t="str">
        <f>IFERROR(VLOOKUP(T334,'Setores B3 - 2020'!$A$4:$B$417,2,FALSE),"")</f>
        <v/>
      </c>
    </row>
    <row r="335" spans="1:21" x14ac:dyDescent="0.25">
      <c r="A335" s="1" t="s">
        <v>38</v>
      </c>
      <c r="B335" s="1">
        <v>2013</v>
      </c>
      <c r="C335" s="1">
        <v>0.18</v>
      </c>
      <c r="D335" s="1">
        <v>0</v>
      </c>
      <c r="E335" s="1">
        <v>0</v>
      </c>
      <c r="F335" s="1">
        <v>1</v>
      </c>
      <c r="G335" s="1" t="s">
        <v>1398</v>
      </c>
      <c r="I335" s="1"/>
      <c r="J335" s="1"/>
      <c r="R335" s="1" t="str">
        <f>IFERROR(VLOOKUP(A335,'Nossa Base'!$A$2:$C$178,3,FALSE),"")</f>
        <v>Consumo não Cíclico</v>
      </c>
      <c r="S335" s="2" t="str">
        <f>IFERROR(VLOOKUP(T335,'Setores B3 - 2020'!$A$4:$B$417,2,FALSE),"")</f>
        <v>Consumo não Cíclico</v>
      </c>
      <c r="T335" s="2" t="s">
        <v>513</v>
      </c>
      <c r="U335" s="2">
        <v>3</v>
      </c>
    </row>
    <row r="336" spans="1:21" x14ac:dyDescent="0.25">
      <c r="G336" s="1" t="s">
        <v>846</v>
      </c>
      <c r="I336" s="1"/>
      <c r="J336" s="1"/>
      <c r="R336" s="1" t="str">
        <f>IFERROR(VLOOKUP(A336,'Nossa Base'!$A$2:$C$178,3,FALSE),"")</f>
        <v/>
      </c>
      <c r="S336" s="2" t="str">
        <f>IFERROR(VLOOKUP(T336,'Setores B3 - 2020'!$A$4:$B$417,2,FALSE),"")</f>
        <v/>
      </c>
    </row>
    <row r="337" spans="1:21" x14ac:dyDescent="0.25">
      <c r="A337" s="1" t="s">
        <v>38</v>
      </c>
      <c r="B337" s="1">
        <v>2014</v>
      </c>
      <c r="C337" s="1">
        <v>0.31</v>
      </c>
      <c r="D337" s="1">
        <v>0</v>
      </c>
      <c r="E337" s="1">
        <v>0</v>
      </c>
      <c r="F337" s="1">
        <v>1</v>
      </c>
      <c r="G337" s="1" t="s">
        <v>1398</v>
      </c>
      <c r="I337" s="1"/>
      <c r="J337" s="1"/>
      <c r="R337" s="1" t="str">
        <f>IFERROR(VLOOKUP(A337,'Nossa Base'!$A$2:$C$178,3,FALSE),"")</f>
        <v>Consumo não Cíclico</v>
      </c>
      <c r="S337" s="2" t="str">
        <f>IFERROR(VLOOKUP(T337,'Setores B3 - 2020'!$A$4:$B$417,2,FALSE),"")</f>
        <v>Consumo não Cíclico</v>
      </c>
      <c r="T337" s="2" t="s">
        <v>513</v>
      </c>
      <c r="U337" s="2">
        <v>3</v>
      </c>
    </row>
    <row r="338" spans="1:21" x14ac:dyDescent="0.25">
      <c r="G338" s="1" t="s">
        <v>846</v>
      </c>
      <c r="I338" s="1"/>
      <c r="J338" s="1"/>
      <c r="R338" s="1" t="str">
        <f>IFERROR(VLOOKUP(A338,'Nossa Base'!$A$2:$C$178,3,FALSE),"")</f>
        <v/>
      </c>
      <c r="S338" s="2" t="str">
        <f>IFERROR(VLOOKUP(T338,'Setores B3 - 2020'!$A$4:$B$417,2,FALSE),"")</f>
        <v/>
      </c>
    </row>
    <row r="339" spans="1:21" x14ac:dyDescent="0.25">
      <c r="A339" s="1" t="s">
        <v>38</v>
      </c>
      <c r="B339" s="1">
        <v>2015</v>
      </c>
      <c r="C339" s="1">
        <v>-0.11</v>
      </c>
      <c r="D339" s="1">
        <v>0</v>
      </c>
      <c r="E339" s="1">
        <v>0</v>
      </c>
      <c r="F339" s="1">
        <v>1</v>
      </c>
      <c r="G339" s="1" t="s">
        <v>1398</v>
      </c>
      <c r="I339" s="1"/>
      <c r="J339" s="1"/>
      <c r="R339" s="1" t="str">
        <f>IFERROR(VLOOKUP(A339,'Nossa Base'!$A$2:$C$178,3,FALSE),"")</f>
        <v>Consumo não Cíclico</v>
      </c>
      <c r="S339" s="2" t="str">
        <f>IFERROR(VLOOKUP(T339,'Setores B3 - 2020'!$A$4:$B$417,2,FALSE),"")</f>
        <v>Consumo não Cíclico</v>
      </c>
      <c r="T339" s="2" t="s">
        <v>513</v>
      </c>
      <c r="U339" s="2">
        <v>3</v>
      </c>
    </row>
    <row r="340" spans="1:21" x14ac:dyDescent="0.25">
      <c r="G340" s="1" t="s">
        <v>846</v>
      </c>
      <c r="I340" s="1"/>
      <c r="J340" s="1"/>
      <c r="R340" s="1" t="str">
        <f>IFERROR(VLOOKUP(A340,'Nossa Base'!$A$2:$C$178,3,FALSE),"")</f>
        <v/>
      </c>
      <c r="S340" s="2" t="str">
        <f>IFERROR(VLOOKUP(T340,'Setores B3 - 2020'!$A$4:$B$417,2,FALSE),"")</f>
        <v/>
      </c>
    </row>
    <row r="341" spans="1:21" x14ac:dyDescent="0.25">
      <c r="A341" s="1" t="s">
        <v>38</v>
      </c>
      <c r="B341" s="1">
        <v>2016</v>
      </c>
      <c r="C341" s="1">
        <v>-0.14000000000000001</v>
      </c>
      <c r="D341" s="1">
        <v>0</v>
      </c>
      <c r="E341" s="1">
        <v>0</v>
      </c>
      <c r="F341" s="1">
        <v>1</v>
      </c>
      <c r="G341" s="1" t="s">
        <v>1398</v>
      </c>
      <c r="I341" s="1"/>
      <c r="J341" s="1"/>
      <c r="R341" s="1" t="str">
        <f>IFERROR(VLOOKUP(A341,'Nossa Base'!$A$2:$C$178,3,FALSE),"")</f>
        <v>Consumo não Cíclico</v>
      </c>
      <c r="S341" s="2" t="str">
        <f>IFERROR(VLOOKUP(T341,'Setores B3 - 2020'!$A$4:$B$417,2,FALSE),"")</f>
        <v>Consumo não Cíclico</v>
      </c>
      <c r="T341" s="2" t="s">
        <v>513</v>
      </c>
      <c r="U341" s="2">
        <v>3</v>
      </c>
    </row>
    <row r="342" spans="1:21" x14ac:dyDescent="0.25">
      <c r="G342" s="1" t="s">
        <v>846</v>
      </c>
      <c r="I342" s="1"/>
      <c r="J342" s="1"/>
      <c r="R342" s="1" t="str">
        <f>IFERROR(VLOOKUP(A342,'Nossa Base'!$A$2:$C$178,3,FALSE),"")</f>
        <v/>
      </c>
      <c r="S342" s="2" t="str">
        <f>IFERROR(VLOOKUP(T342,'Setores B3 - 2020'!$A$4:$B$417,2,FALSE),"")</f>
        <v/>
      </c>
    </row>
    <row r="343" spans="1:21" x14ac:dyDescent="0.25">
      <c r="A343" s="1" t="s">
        <v>38</v>
      </c>
      <c r="B343" s="1">
        <v>2017</v>
      </c>
      <c r="C343" s="1">
        <v>-0.23</v>
      </c>
      <c r="D343" s="1">
        <v>0</v>
      </c>
      <c r="E343" s="1">
        <v>0</v>
      </c>
      <c r="F343" s="1">
        <v>1</v>
      </c>
      <c r="G343" s="1" t="s">
        <v>1398</v>
      </c>
      <c r="I343" s="1"/>
      <c r="J343" s="1"/>
      <c r="R343" s="1" t="str">
        <f>IFERROR(VLOOKUP(A343,'Nossa Base'!$A$2:$C$178,3,FALSE),"")</f>
        <v>Consumo não Cíclico</v>
      </c>
      <c r="S343" s="2" t="str">
        <f>IFERROR(VLOOKUP(T343,'Setores B3 - 2020'!$A$4:$B$417,2,FALSE),"")</f>
        <v>Consumo não Cíclico</v>
      </c>
      <c r="T343" s="2" t="s">
        <v>513</v>
      </c>
      <c r="U343" s="2">
        <v>3</v>
      </c>
    </row>
    <row r="344" spans="1:21" x14ac:dyDescent="0.25">
      <c r="G344" s="1" t="s">
        <v>846</v>
      </c>
      <c r="I344" s="1"/>
      <c r="J344" s="1"/>
      <c r="R344" s="1" t="str">
        <f>IFERROR(VLOOKUP(A344,'Nossa Base'!$A$2:$C$178,3,FALSE),"")</f>
        <v/>
      </c>
      <c r="S344" s="2" t="str">
        <f>IFERROR(VLOOKUP(T344,'Setores B3 - 2020'!$A$4:$B$417,2,FALSE),"")</f>
        <v/>
      </c>
    </row>
    <row r="345" spans="1:21" x14ac:dyDescent="0.25">
      <c r="A345" s="1" t="s">
        <v>38</v>
      </c>
      <c r="B345" s="1">
        <v>2018</v>
      </c>
      <c r="C345" s="1">
        <v>-0.4</v>
      </c>
      <c r="D345" s="1">
        <v>0</v>
      </c>
      <c r="E345" s="1">
        <v>0</v>
      </c>
      <c r="F345" s="1">
        <v>1</v>
      </c>
      <c r="G345" s="1" t="s">
        <v>1398</v>
      </c>
      <c r="I345" s="1"/>
      <c r="J345" s="1"/>
      <c r="R345" s="1" t="str">
        <f>IFERROR(VLOOKUP(A345,'Nossa Base'!$A$2:$C$178,3,FALSE),"")</f>
        <v>Consumo não Cíclico</v>
      </c>
      <c r="S345" s="2" t="str">
        <f>IFERROR(VLOOKUP(T345,'Setores B3 - 2020'!$A$4:$B$417,2,FALSE),"")</f>
        <v>Consumo não Cíclico</v>
      </c>
      <c r="T345" s="2" t="s">
        <v>513</v>
      </c>
      <c r="U345" s="2">
        <v>3</v>
      </c>
    </row>
    <row r="346" spans="1:21" x14ac:dyDescent="0.25">
      <c r="G346" s="1" t="s">
        <v>846</v>
      </c>
      <c r="I346" s="1"/>
      <c r="J346" s="1"/>
      <c r="R346" s="1" t="str">
        <f>IFERROR(VLOOKUP(A346,'Nossa Base'!$A$2:$C$178,3,FALSE),"")</f>
        <v/>
      </c>
      <c r="S346" s="2" t="str">
        <f>IFERROR(VLOOKUP(T346,'Setores B3 - 2020'!$A$4:$B$417,2,FALSE),"")</f>
        <v/>
      </c>
    </row>
    <row r="347" spans="1:21" x14ac:dyDescent="0.25">
      <c r="A347" s="1" t="s">
        <v>38</v>
      </c>
      <c r="B347" s="1">
        <v>2019</v>
      </c>
      <c r="C347" s="1">
        <v>0.61</v>
      </c>
      <c r="D347" s="1">
        <v>0</v>
      </c>
      <c r="E347" s="1">
        <v>0</v>
      </c>
      <c r="F347" s="1">
        <v>1</v>
      </c>
      <c r="G347" s="1" t="s">
        <v>1398</v>
      </c>
      <c r="I347" s="1"/>
      <c r="J347" s="1"/>
      <c r="R347" s="1" t="str">
        <f>IFERROR(VLOOKUP(A347,'Nossa Base'!$A$2:$C$178,3,FALSE),"")</f>
        <v>Consumo não Cíclico</v>
      </c>
      <c r="S347" s="2" t="str">
        <f>IFERROR(VLOOKUP(T347,'Setores B3 - 2020'!$A$4:$B$417,2,FALSE),"")</f>
        <v>Consumo não Cíclico</v>
      </c>
      <c r="T347" s="2" t="s">
        <v>513</v>
      </c>
      <c r="U347" s="2">
        <v>3</v>
      </c>
    </row>
    <row r="348" spans="1:21" x14ac:dyDescent="0.25">
      <c r="G348" s="1" t="s">
        <v>846</v>
      </c>
      <c r="I348" s="1"/>
      <c r="J348" s="1"/>
      <c r="R348" s="1" t="str">
        <f>IFERROR(VLOOKUP(A348,'Nossa Base'!$A$2:$C$178,3,FALSE),"")</f>
        <v/>
      </c>
      <c r="S348" s="2" t="str">
        <f>IFERROR(VLOOKUP(T348,'Setores B3 - 2020'!$A$4:$B$417,2,FALSE),"")</f>
        <v/>
      </c>
    </row>
    <row r="349" spans="1:21" x14ac:dyDescent="0.25">
      <c r="A349" s="1" t="s">
        <v>39</v>
      </c>
      <c r="B349" s="1">
        <v>2009</v>
      </c>
      <c r="C349" s="1">
        <v>2.34</v>
      </c>
      <c r="D349" s="1">
        <v>0</v>
      </c>
      <c r="E349" s="1">
        <v>0</v>
      </c>
      <c r="F349" s="1">
        <v>1</v>
      </c>
      <c r="G349" s="1" t="s">
        <v>1395</v>
      </c>
      <c r="I349" s="1"/>
      <c r="J349" s="1"/>
      <c r="R349" s="1" t="str">
        <f>IFERROR(VLOOKUP(A349,'Nossa Base'!$A$2:$C$178,3,FALSE),"")</f>
        <v>Financeiro</v>
      </c>
      <c r="S349" s="2" t="str">
        <f>IFERROR(VLOOKUP(T349,'Setores B3 - 2020'!$A$4:$B$417,2,FALSE),"")</f>
        <v/>
      </c>
      <c r="T349" s="2" t="s">
        <v>811</v>
      </c>
      <c r="U349" s="2">
        <v>3</v>
      </c>
    </row>
    <row r="350" spans="1:21" x14ac:dyDescent="0.25">
      <c r="G350" s="1" t="s">
        <v>846</v>
      </c>
      <c r="I350" s="1"/>
      <c r="J350" s="1"/>
      <c r="R350" s="1" t="str">
        <f>IFERROR(VLOOKUP(A350,'Nossa Base'!$A$2:$C$178,3,FALSE),"")</f>
        <v/>
      </c>
      <c r="S350" s="2" t="str">
        <f>IFERROR(VLOOKUP(T350,'Setores B3 - 2020'!$A$4:$B$417,2,FALSE),"")</f>
        <v/>
      </c>
    </row>
    <row r="351" spans="1:21" x14ac:dyDescent="0.25">
      <c r="A351" s="1" t="s">
        <v>39</v>
      </c>
      <c r="B351" s="1">
        <v>2010</v>
      </c>
      <c r="C351" s="1">
        <v>0.12</v>
      </c>
      <c r="D351" s="1">
        <v>0</v>
      </c>
      <c r="E351" s="1">
        <v>0</v>
      </c>
      <c r="F351" s="1">
        <v>1</v>
      </c>
      <c r="G351" s="1" t="s">
        <v>1395</v>
      </c>
      <c r="I351" s="1"/>
      <c r="J351" s="1"/>
      <c r="R351" s="1" t="str">
        <f>IFERROR(VLOOKUP(A351,'Nossa Base'!$A$2:$C$178,3,FALSE),"")</f>
        <v>Financeiro</v>
      </c>
      <c r="S351" s="2" t="str">
        <f>IFERROR(VLOOKUP(T351,'Setores B3 - 2020'!$A$4:$B$417,2,FALSE),"")</f>
        <v/>
      </c>
      <c r="T351" s="2" t="s">
        <v>811</v>
      </c>
      <c r="U351" s="2">
        <v>3</v>
      </c>
    </row>
    <row r="352" spans="1:21" x14ac:dyDescent="0.25">
      <c r="G352" s="1" t="s">
        <v>846</v>
      </c>
      <c r="I352" s="1"/>
      <c r="J352" s="1"/>
      <c r="R352" s="1" t="str">
        <f>IFERROR(VLOOKUP(A352,'Nossa Base'!$A$2:$C$178,3,FALSE),"")</f>
        <v/>
      </c>
      <c r="S352" s="2" t="str">
        <f>IFERROR(VLOOKUP(T352,'Setores B3 - 2020'!$A$4:$B$417,2,FALSE),"")</f>
        <v/>
      </c>
    </row>
    <row r="353" spans="1:21" x14ac:dyDescent="0.25">
      <c r="A353" s="1" t="s">
        <v>39</v>
      </c>
      <c r="B353" s="1">
        <v>2011</v>
      </c>
      <c r="C353" s="1">
        <v>-0.41</v>
      </c>
      <c r="D353" s="1">
        <v>0</v>
      </c>
      <c r="E353" s="1">
        <v>0</v>
      </c>
      <c r="F353" s="1">
        <v>1</v>
      </c>
      <c r="G353" s="1" t="s">
        <v>1395</v>
      </c>
      <c r="I353" s="1"/>
      <c r="J353" s="1"/>
      <c r="R353" s="1" t="str">
        <f>IFERROR(VLOOKUP(A353,'Nossa Base'!$A$2:$C$178,3,FALSE),"")</f>
        <v>Financeiro</v>
      </c>
      <c r="S353" s="2" t="str">
        <f>IFERROR(VLOOKUP(T353,'Setores B3 - 2020'!$A$4:$B$417,2,FALSE),"")</f>
        <v/>
      </c>
      <c r="T353" s="2" t="s">
        <v>811</v>
      </c>
      <c r="U353" s="2">
        <v>3</v>
      </c>
    </row>
    <row r="354" spans="1:21" x14ac:dyDescent="0.25">
      <c r="G354" s="1" t="s">
        <v>846</v>
      </c>
      <c r="I354" s="1"/>
      <c r="J354" s="1"/>
      <c r="R354" s="1" t="str">
        <f>IFERROR(VLOOKUP(A354,'Nossa Base'!$A$2:$C$178,3,FALSE),"")</f>
        <v/>
      </c>
      <c r="S354" s="2" t="str">
        <f>IFERROR(VLOOKUP(T354,'Setores B3 - 2020'!$A$4:$B$417,2,FALSE),"")</f>
        <v/>
      </c>
    </row>
    <row r="355" spans="1:21" x14ac:dyDescent="0.25">
      <c r="A355" s="1" t="s">
        <v>39</v>
      </c>
      <c r="B355" s="1">
        <v>2012</v>
      </c>
      <c r="C355" s="1">
        <v>-0.25</v>
      </c>
      <c r="D355" s="1">
        <v>0</v>
      </c>
      <c r="E355" s="1">
        <v>0</v>
      </c>
      <c r="F355" s="1">
        <v>1</v>
      </c>
      <c r="G355" s="1" t="s">
        <v>1395</v>
      </c>
      <c r="I355" s="1"/>
      <c r="J355" s="1"/>
      <c r="R355" s="1" t="str">
        <f>IFERROR(VLOOKUP(A355,'Nossa Base'!$A$2:$C$178,3,FALSE),"")</f>
        <v>Financeiro</v>
      </c>
      <c r="S355" s="2" t="str">
        <f>IFERROR(VLOOKUP(T355,'Setores B3 - 2020'!$A$4:$B$417,2,FALSE),"")</f>
        <v/>
      </c>
      <c r="T355" s="2" t="s">
        <v>811</v>
      </c>
      <c r="U355" s="2">
        <v>3</v>
      </c>
    </row>
    <row r="356" spans="1:21" x14ac:dyDescent="0.25">
      <c r="G356" s="1" t="s">
        <v>846</v>
      </c>
      <c r="I356" s="1"/>
      <c r="J356" s="1"/>
      <c r="R356" s="1" t="str">
        <f>IFERROR(VLOOKUP(A356,'Nossa Base'!$A$2:$C$178,3,FALSE),"")</f>
        <v/>
      </c>
      <c r="S356" s="2" t="str">
        <f>IFERROR(VLOOKUP(T356,'Setores B3 - 2020'!$A$4:$B$417,2,FALSE),"")</f>
        <v/>
      </c>
    </row>
    <row r="357" spans="1:21" x14ac:dyDescent="0.25">
      <c r="A357" s="1" t="s">
        <v>39</v>
      </c>
      <c r="B357" s="1">
        <v>2013</v>
      </c>
      <c r="C357" s="1">
        <v>-0.66</v>
      </c>
      <c r="D357" s="1">
        <v>0</v>
      </c>
      <c r="E357" s="1">
        <v>0</v>
      </c>
      <c r="F357" s="1">
        <v>1</v>
      </c>
      <c r="G357" s="1" t="s">
        <v>1395</v>
      </c>
      <c r="I357" s="1"/>
      <c r="J357" s="1"/>
      <c r="R357" s="1" t="str">
        <f>IFERROR(VLOOKUP(A357,'Nossa Base'!$A$2:$C$178,3,FALSE),"")</f>
        <v>Financeiro</v>
      </c>
      <c r="S357" s="2" t="str">
        <f>IFERROR(VLOOKUP(T357,'Setores B3 - 2020'!$A$4:$B$417,2,FALSE),"")</f>
        <v/>
      </c>
      <c r="T357" s="2" t="s">
        <v>811</v>
      </c>
      <c r="U357" s="2">
        <v>3</v>
      </c>
    </row>
    <row r="358" spans="1:21" x14ac:dyDescent="0.25">
      <c r="G358" s="1" t="s">
        <v>846</v>
      </c>
      <c r="I358" s="1"/>
      <c r="J358" s="1"/>
      <c r="R358" s="1" t="str">
        <f>IFERROR(VLOOKUP(A358,'Nossa Base'!$A$2:$C$178,3,FALSE),"")</f>
        <v/>
      </c>
      <c r="S358" s="2" t="str">
        <f>IFERROR(VLOOKUP(T358,'Setores B3 - 2020'!$A$4:$B$417,2,FALSE),"")</f>
        <v/>
      </c>
    </row>
    <row r="359" spans="1:21" x14ac:dyDescent="0.25">
      <c r="A359" s="1" t="s">
        <v>40</v>
      </c>
      <c r="B359" s="1">
        <v>2009</v>
      </c>
      <c r="C359" s="1">
        <v>0.78</v>
      </c>
      <c r="D359" s="1">
        <v>0</v>
      </c>
      <c r="E359" s="1">
        <v>0</v>
      </c>
      <c r="F359" s="1">
        <v>1</v>
      </c>
      <c r="G359" s="1" t="s">
        <v>1405</v>
      </c>
      <c r="I359" s="1"/>
      <c r="J359" s="1"/>
      <c r="R359" s="1" t="str">
        <f>IFERROR(VLOOKUP(A359,'Nossa Base'!$A$2:$C$178,3,FALSE),"")</f>
        <v>Bens Industriais</v>
      </c>
      <c r="S359" s="2" t="str">
        <f>IFERROR(VLOOKUP(T359,'Setores B3 - 2020'!$A$4:$B$417,2,FALSE),"")</f>
        <v>Bens Industriais</v>
      </c>
      <c r="T359" s="2" t="s">
        <v>474</v>
      </c>
      <c r="U359" s="2">
        <v>3</v>
      </c>
    </row>
    <row r="360" spans="1:21" x14ac:dyDescent="0.25">
      <c r="G360" s="1" t="s">
        <v>846</v>
      </c>
      <c r="I360" s="1"/>
      <c r="J360" s="1"/>
      <c r="R360" s="1" t="str">
        <f>IFERROR(VLOOKUP(A360,'Nossa Base'!$A$2:$C$178,3,FALSE),"")</f>
        <v/>
      </c>
      <c r="S360" s="2" t="str">
        <f>IFERROR(VLOOKUP(T360,'Setores B3 - 2020'!$A$4:$B$417,2,FALSE),"")</f>
        <v/>
      </c>
    </row>
    <row r="361" spans="1:21" x14ac:dyDescent="0.25">
      <c r="A361" s="1" t="s">
        <v>40</v>
      </c>
      <c r="B361" s="1">
        <v>2010</v>
      </c>
      <c r="C361" s="1">
        <v>0.23</v>
      </c>
      <c r="D361" s="1">
        <v>0</v>
      </c>
      <c r="E361" s="1">
        <v>0</v>
      </c>
      <c r="F361" s="1">
        <v>1</v>
      </c>
      <c r="G361" s="1" t="s">
        <v>1405</v>
      </c>
      <c r="I361" s="1"/>
      <c r="J361" s="1"/>
      <c r="R361" s="1" t="str">
        <f>IFERROR(VLOOKUP(A361,'Nossa Base'!$A$2:$C$178,3,FALSE),"")</f>
        <v>Bens Industriais</v>
      </c>
      <c r="S361" s="2" t="str">
        <f>IFERROR(VLOOKUP(T361,'Setores B3 - 2020'!$A$4:$B$417,2,FALSE),"")</f>
        <v>Bens Industriais</v>
      </c>
      <c r="T361" s="2" t="s">
        <v>474</v>
      </c>
      <c r="U361" s="2">
        <v>3</v>
      </c>
    </row>
    <row r="362" spans="1:21" x14ac:dyDescent="0.25">
      <c r="G362" s="1" t="s">
        <v>846</v>
      </c>
      <c r="I362" s="1"/>
      <c r="J362" s="1"/>
      <c r="R362" s="1" t="str">
        <f>IFERROR(VLOOKUP(A362,'Nossa Base'!$A$2:$C$178,3,FALSE),"")</f>
        <v/>
      </c>
      <c r="S362" s="2" t="str">
        <f>IFERROR(VLOOKUP(T362,'Setores B3 - 2020'!$A$4:$B$417,2,FALSE),"")</f>
        <v/>
      </c>
    </row>
    <row r="363" spans="1:21" x14ac:dyDescent="0.25">
      <c r="A363" s="1" t="s">
        <v>40</v>
      </c>
      <c r="B363" s="1">
        <v>2011</v>
      </c>
      <c r="C363" s="1">
        <v>0.09</v>
      </c>
      <c r="D363" s="1">
        <v>0</v>
      </c>
      <c r="E363" s="1">
        <v>0</v>
      </c>
      <c r="F363" s="1">
        <v>1</v>
      </c>
      <c r="G363" s="1" t="s">
        <v>1405</v>
      </c>
      <c r="I363" s="1"/>
      <c r="J363" s="1"/>
      <c r="R363" s="1" t="str">
        <f>IFERROR(VLOOKUP(A363,'Nossa Base'!$A$2:$C$178,3,FALSE),"")</f>
        <v>Bens Industriais</v>
      </c>
      <c r="S363" s="2" t="str">
        <f>IFERROR(VLOOKUP(T363,'Setores B3 - 2020'!$A$4:$B$417,2,FALSE),"")</f>
        <v>Bens Industriais</v>
      </c>
      <c r="T363" s="2" t="s">
        <v>474</v>
      </c>
      <c r="U363" s="2">
        <v>3</v>
      </c>
    </row>
    <row r="364" spans="1:21" x14ac:dyDescent="0.25">
      <c r="G364" s="1" t="s">
        <v>846</v>
      </c>
      <c r="I364" s="1"/>
      <c r="J364" s="1"/>
      <c r="R364" s="1" t="str">
        <f>IFERROR(VLOOKUP(A364,'Nossa Base'!$A$2:$C$178,3,FALSE),"")</f>
        <v/>
      </c>
      <c r="S364" s="2" t="str">
        <f>IFERROR(VLOOKUP(T364,'Setores B3 - 2020'!$A$4:$B$417,2,FALSE),"")</f>
        <v/>
      </c>
    </row>
    <row r="365" spans="1:21" x14ac:dyDescent="0.25">
      <c r="A365" s="1" t="s">
        <v>40</v>
      </c>
      <c r="B365" s="1">
        <v>2012</v>
      </c>
      <c r="C365" s="1">
        <v>0.65</v>
      </c>
      <c r="D365" s="1">
        <v>0</v>
      </c>
      <c r="E365" s="1">
        <v>0</v>
      </c>
      <c r="F365" s="1">
        <v>1</v>
      </c>
      <c r="G365" s="1" t="s">
        <v>1405</v>
      </c>
      <c r="I365" s="1"/>
      <c r="J365" s="1"/>
      <c r="R365" s="1" t="str">
        <f>IFERROR(VLOOKUP(A365,'Nossa Base'!$A$2:$C$178,3,FALSE),"")</f>
        <v>Bens Industriais</v>
      </c>
      <c r="S365" s="2" t="str">
        <f>IFERROR(VLOOKUP(T365,'Setores B3 - 2020'!$A$4:$B$417,2,FALSE),"")</f>
        <v>Bens Industriais</v>
      </c>
      <c r="T365" s="2" t="s">
        <v>474</v>
      </c>
      <c r="U365" s="2">
        <v>3</v>
      </c>
    </row>
    <row r="366" spans="1:21" x14ac:dyDescent="0.25">
      <c r="G366" s="1" t="s">
        <v>846</v>
      </c>
      <c r="I366" s="1"/>
      <c r="J366" s="1"/>
      <c r="R366" s="1" t="str">
        <f>IFERROR(VLOOKUP(A366,'Nossa Base'!$A$2:$C$178,3,FALSE),"")</f>
        <v/>
      </c>
      <c r="S366" s="2" t="str">
        <f>IFERROR(VLOOKUP(T366,'Setores B3 - 2020'!$A$4:$B$417,2,FALSE),"")</f>
        <v/>
      </c>
    </row>
    <row r="367" spans="1:21" x14ac:dyDescent="0.25">
      <c r="A367" s="1" t="s">
        <v>40</v>
      </c>
      <c r="B367" s="1">
        <v>2013</v>
      </c>
      <c r="C367" s="1">
        <v>-0.05</v>
      </c>
      <c r="D367" s="1">
        <v>0</v>
      </c>
      <c r="E367" s="1">
        <v>0</v>
      </c>
      <c r="F367" s="1">
        <v>1</v>
      </c>
      <c r="G367" s="1" t="s">
        <v>1405</v>
      </c>
      <c r="I367" s="1"/>
      <c r="J367" s="1"/>
      <c r="R367" s="1" t="str">
        <f>IFERROR(VLOOKUP(A367,'Nossa Base'!$A$2:$C$178,3,FALSE),"")</f>
        <v>Bens Industriais</v>
      </c>
      <c r="S367" s="2" t="str">
        <f>IFERROR(VLOOKUP(T367,'Setores B3 - 2020'!$A$4:$B$417,2,FALSE),"")</f>
        <v>Bens Industriais</v>
      </c>
      <c r="T367" s="2" t="s">
        <v>474</v>
      </c>
      <c r="U367" s="2">
        <v>3</v>
      </c>
    </row>
    <row r="368" spans="1:21" x14ac:dyDescent="0.25">
      <c r="G368" s="1" t="s">
        <v>846</v>
      </c>
      <c r="I368" s="1"/>
      <c r="J368" s="1"/>
      <c r="R368" s="1" t="str">
        <f>IFERROR(VLOOKUP(A368,'Nossa Base'!$A$2:$C$178,3,FALSE),"")</f>
        <v/>
      </c>
      <c r="S368" s="2" t="str">
        <f>IFERROR(VLOOKUP(T368,'Setores B3 - 2020'!$A$4:$B$417,2,FALSE),"")</f>
        <v/>
      </c>
    </row>
    <row r="369" spans="1:21" x14ac:dyDescent="0.25">
      <c r="A369" s="1" t="s">
        <v>40</v>
      </c>
      <c r="B369" s="1">
        <v>2014</v>
      </c>
      <c r="C369" s="1">
        <v>-0.09</v>
      </c>
      <c r="D369" s="1">
        <v>0</v>
      </c>
      <c r="E369" s="1">
        <v>0</v>
      </c>
      <c r="F369" s="1">
        <v>1</v>
      </c>
      <c r="G369" s="1" t="s">
        <v>1405</v>
      </c>
      <c r="I369" s="1"/>
      <c r="J369" s="1"/>
      <c r="R369" s="1" t="str">
        <f>IFERROR(VLOOKUP(A369,'Nossa Base'!$A$2:$C$178,3,FALSE),"")</f>
        <v>Bens Industriais</v>
      </c>
      <c r="S369" s="2" t="str">
        <f>IFERROR(VLOOKUP(T369,'Setores B3 - 2020'!$A$4:$B$417,2,FALSE),"")</f>
        <v>Bens Industriais</v>
      </c>
      <c r="T369" s="2" t="s">
        <v>474</v>
      </c>
      <c r="U369" s="2">
        <v>3</v>
      </c>
    </row>
    <row r="370" spans="1:21" x14ac:dyDescent="0.25">
      <c r="G370" s="1" t="s">
        <v>846</v>
      </c>
      <c r="I370" s="1"/>
      <c r="J370" s="1"/>
      <c r="R370" s="1" t="str">
        <f>IFERROR(VLOOKUP(A370,'Nossa Base'!$A$2:$C$178,3,FALSE),"")</f>
        <v/>
      </c>
      <c r="S370" s="2" t="str">
        <f>IFERROR(VLOOKUP(T370,'Setores B3 - 2020'!$A$4:$B$417,2,FALSE),"")</f>
        <v/>
      </c>
    </row>
    <row r="371" spans="1:21" x14ac:dyDescent="0.25">
      <c r="A371" s="1" t="s">
        <v>40</v>
      </c>
      <c r="B371" s="1">
        <v>2015</v>
      </c>
      <c r="C371" s="1">
        <v>-0.15</v>
      </c>
      <c r="D371" s="1">
        <v>0</v>
      </c>
      <c r="E371" s="1">
        <v>0</v>
      </c>
      <c r="F371" s="1">
        <v>1</v>
      </c>
      <c r="G371" s="1" t="s">
        <v>1405</v>
      </c>
      <c r="I371" s="1"/>
      <c r="J371" s="1"/>
      <c r="R371" s="1" t="str">
        <f>IFERROR(VLOOKUP(A371,'Nossa Base'!$A$2:$C$178,3,FALSE),"")</f>
        <v>Bens Industriais</v>
      </c>
      <c r="S371" s="2" t="str">
        <f>IFERROR(VLOOKUP(T371,'Setores B3 - 2020'!$A$4:$B$417,2,FALSE),"")</f>
        <v>Bens Industriais</v>
      </c>
      <c r="T371" s="2" t="s">
        <v>474</v>
      </c>
      <c r="U371" s="2">
        <v>3</v>
      </c>
    </row>
    <row r="372" spans="1:21" x14ac:dyDescent="0.25">
      <c r="G372" s="1" t="s">
        <v>846</v>
      </c>
      <c r="I372" s="1"/>
      <c r="J372" s="1"/>
      <c r="R372" s="1" t="str">
        <f>IFERROR(VLOOKUP(A372,'Nossa Base'!$A$2:$C$178,3,FALSE),"")</f>
        <v/>
      </c>
      <c r="S372" s="2" t="str">
        <f>IFERROR(VLOOKUP(T372,'Setores B3 - 2020'!$A$4:$B$417,2,FALSE),"")</f>
        <v/>
      </c>
    </row>
    <row r="373" spans="1:21" x14ac:dyDescent="0.25">
      <c r="A373" s="1" t="s">
        <v>40</v>
      </c>
      <c r="B373" s="1">
        <v>2016</v>
      </c>
      <c r="C373" s="1">
        <v>0.3</v>
      </c>
      <c r="D373" s="1">
        <v>0</v>
      </c>
      <c r="E373" s="1">
        <v>0</v>
      </c>
      <c r="F373" s="1">
        <v>1</v>
      </c>
      <c r="G373" s="1" t="s">
        <v>1405</v>
      </c>
      <c r="I373" s="1"/>
      <c r="J373" s="1"/>
      <c r="R373" s="1" t="str">
        <f>IFERROR(VLOOKUP(A373,'Nossa Base'!$A$2:$C$178,3,FALSE),"")</f>
        <v>Bens Industriais</v>
      </c>
      <c r="S373" s="2" t="str">
        <f>IFERROR(VLOOKUP(T373,'Setores B3 - 2020'!$A$4:$B$417,2,FALSE),"")</f>
        <v>Bens Industriais</v>
      </c>
      <c r="T373" s="2" t="s">
        <v>474</v>
      </c>
      <c r="U373" s="2">
        <v>3</v>
      </c>
    </row>
    <row r="374" spans="1:21" x14ac:dyDescent="0.25">
      <c r="G374" s="1" t="s">
        <v>846</v>
      </c>
      <c r="I374" s="1"/>
      <c r="J374" s="1"/>
      <c r="R374" s="1" t="str">
        <f>IFERROR(VLOOKUP(A374,'Nossa Base'!$A$2:$C$178,3,FALSE),"")</f>
        <v/>
      </c>
      <c r="S374" s="2" t="str">
        <f>IFERROR(VLOOKUP(T374,'Setores B3 - 2020'!$A$4:$B$417,2,FALSE),"")</f>
        <v/>
      </c>
    </row>
    <row r="375" spans="1:21" x14ac:dyDescent="0.25">
      <c r="A375" s="1" t="s">
        <v>40</v>
      </c>
      <c r="B375" s="1">
        <v>2017</v>
      </c>
      <c r="C375" s="1">
        <v>0.08</v>
      </c>
      <c r="D375" s="1">
        <v>0</v>
      </c>
      <c r="E375" s="1">
        <v>0</v>
      </c>
      <c r="F375" s="1">
        <v>1</v>
      </c>
      <c r="G375" s="1" t="s">
        <v>1405</v>
      </c>
      <c r="I375" s="1"/>
      <c r="J375" s="1"/>
      <c r="R375" s="1" t="str">
        <f>IFERROR(VLOOKUP(A375,'Nossa Base'!$A$2:$C$178,3,FALSE),"")</f>
        <v>Bens Industriais</v>
      </c>
      <c r="S375" s="2" t="str">
        <f>IFERROR(VLOOKUP(T375,'Setores B3 - 2020'!$A$4:$B$417,2,FALSE),"")</f>
        <v>Bens Industriais</v>
      </c>
      <c r="T375" s="2" t="s">
        <v>474</v>
      </c>
      <c r="U375" s="2">
        <v>3</v>
      </c>
    </row>
    <row r="376" spans="1:21" x14ac:dyDescent="0.25">
      <c r="G376" s="1" t="s">
        <v>846</v>
      </c>
      <c r="I376" s="1"/>
      <c r="J376" s="1"/>
      <c r="R376" s="1" t="str">
        <f>IFERROR(VLOOKUP(A376,'Nossa Base'!$A$2:$C$178,3,FALSE),"")</f>
        <v/>
      </c>
      <c r="S376" s="2" t="str">
        <f>IFERROR(VLOOKUP(T376,'Setores B3 - 2020'!$A$4:$B$417,2,FALSE),"")</f>
        <v/>
      </c>
    </row>
    <row r="377" spans="1:21" x14ac:dyDescent="0.25">
      <c r="A377" s="1" t="s">
        <v>40</v>
      </c>
      <c r="B377" s="1">
        <v>2018</v>
      </c>
      <c r="C377" s="1">
        <v>-0.27</v>
      </c>
      <c r="D377" s="1">
        <v>0</v>
      </c>
      <c r="E377" s="1">
        <v>0</v>
      </c>
      <c r="F377" s="1">
        <v>1</v>
      </c>
      <c r="G377" s="1" t="s">
        <v>1405</v>
      </c>
      <c r="I377" s="1"/>
      <c r="J377" s="1"/>
      <c r="R377" s="1" t="str">
        <f>IFERROR(VLOOKUP(A377,'Nossa Base'!$A$2:$C$178,3,FALSE),"")</f>
        <v>Bens Industriais</v>
      </c>
      <c r="S377" s="2" t="str">
        <f>IFERROR(VLOOKUP(T377,'Setores B3 - 2020'!$A$4:$B$417,2,FALSE),"")</f>
        <v>Bens Industriais</v>
      </c>
      <c r="T377" s="2" t="s">
        <v>474</v>
      </c>
      <c r="U377" s="2">
        <v>3</v>
      </c>
    </row>
    <row r="378" spans="1:21" x14ac:dyDescent="0.25">
      <c r="G378" s="1" t="s">
        <v>846</v>
      </c>
      <c r="I378" s="1"/>
      <c r="J378" s="1"/>
      <c r="R378" s="1" t="str">
        <f>IFERROR(VLOOKUP(A378,'Nossa Base'!$A$2:$C$178,3,FALSE),"")</f>
        <v/>
      </c>
      <c r="S378" s="2" t="str">
        <f>IFERROR(VLOOKUP(T378,'Setores B3 - 2020'!$A$4:$B$417,2,FALSE),"")</f>
        <v/>
      </c>
    </row>
    <row r="379" spans="1:21" x14ac:dyDescent="0.25">
      <c r="A379" s="1" t="s">
        <v>40</v>
      </c>
      <c r="B379" s="1">
        <v>2019</v>
      </c>
      <c r="C379" s="1">
        <v>0.78</v>
      </c>
      <c r="D379" s="1">
        <v>0</v>
      </c>
      <c r="E379" s="1">
        <v>0</v>
      </c>
      <c r="F379" s="1">
        <v>1</v>
      </c>
      <c r="G379" s="1" t="s">
        <v>1405</v>
      </c>
      <c r="I379" s="1"/>
      <c r="J379" s="1"/>
      <c r="R379" s="1" t="str">
        <f>IFERROR(VLOOKUP(A379,'Nossa Base'!$A$2:$C$178,3,FALSE),"")</f>
        <v>Bens Industriais</v>
      </c>
      <c r="S379" s="2" t="str">
        <f>IFERROR(VLOOKUP(T379,'Setores B3 - 2020'!$A$4:$B$417,2,FALSE),"")</f>
        <v>Bens Industriais</v>
      </c>
      <c r="T379" s="2" t="s">
        <v>474</v>
      </c>
      <c r="U379" s="2">
        <v>3</v>
      </c>
    </row>
    <row r="380" spans="1:21" x14ac:dyDescent="0.25">
      <c r="G380" s="1" t="s">
        <v>846</v>
      </c>
      <c r="I380" s="1"/>
      <c r="J380" s="1"/>
      <c r="R380" s="1" t="str">
        <f>IFERROR(VLOOKUP(A380,'Nossa Base'!$A$2:$C$178,3,FALSE),"")</f>
        <v/>
      </c>
      <c r="S380" s="2" t="str">
        <f>IFERROR(VLOOKUP(T380,'Setores B3 - 2020'!$A$4:$B$417,2,FALSE),"")</f>
        <v/>
      </c>
    </row>
    <row r="381" spans="1:21" x14ac:dyDescent="0.25">
      <c r="A381" s="1" t="s">
        <v>41</v>
      </c>
      <c r="B381" s="1">
        <v>2012</v>
      </c>
      <c r="C381" s="1" t="s">
        <v>42</v>
      </c>
      <c r="D381" s="1">
        <v>0</v>
      </c>
      <c r="E381" s="1">
        <v>0</v>
      </c>
      <c r="F381" s="1">
        <v>1</v>
      </c>
      <c r="G381" s="1" t="s">
        <v>1402</v>
      </c>
      <c r="I381" s="1"/>
      <c r="J381" s="1"/>
      <c r="R381" s="1" t="str">
        <f>IFERROR(VLOOKUP(A381,'Nossa Base'!$A$2:$C$178,3,FALSE),"")</f>
        <v>Materiais Básicos</v>
      </c>
      <c r="S381" s="2" t="str">
        <f>IFERROR(VLOOKUP(T381,'Setores B3 - 2020'!$A$4:$B$417,2,FALSE),"")</f>
        <v/>
      </c>
      <c r="T381" s="2" t="s">
        <v>812</v>
      </c>
      <c r="U381" s="2">
        <v>3</v>
      </c>
    </row>
    <row r="382" spans="1:21" x14ac:dyDescent="0.25">
      <c r="G382" s="1" t="s">
        <v>846</v>
      </c>
      <c r="I382" s="1"/>
      <c r="J382" s="1"/>
      <c r="R382" s="1" t="str">
        <f>IFERROR(VLOOKUP(A382,'Nossa Base'!$A$2:$C$178,3,FALSE),"")</f>
        <v/>
      </c>
      <c r="S382" s="2" t="str">
        <f>IFERROR(VLOOKUP(T382,'Setores B3 - 2020'!$A$4:$B$417,2,FALSE),"")</f>
        <v/>
      </c>
    </row>
    <row r="383" spans="1:21" x14ac:dyDescent="0.25">
      <c r="A383" s="1" t="s">
        <v>43</v>
      </c>
      <c r="B383" s="1">
        <v>2009</v>
      </c>
      <c r="C383" s="1">
        <v>7.0000000000000007E-2</v>
      </c>
      <c r="D383" s="1">
        <v>0</v>
      </c>
      <c r="E383" s="1">
        <v>0</v>
      </c>
      <c r="F383" s="1">
        <v>1</v>
      </c>
      <c r="G383" s="1" t="s">
        <v>1403</v>
      </c>
      <c r="I383" s="1"/>
      <c r="J383" s="1"/>
      <c r="R383" s="1" t="str">
        <f>IFERROR(VLOOKUP(A383,'Nossa Base'!$A$2:$C$178,3,FALSE),"")</f>
        <v>Utilidade Pública</v>
      </c>
      <c r="S383" s="2" t="str">
        <f>IFERROR(VLOOKUP(T383,'Setores B3 - 2020'!$A$4:$B$417,2,FALSE),"")</f>
        <v>Utilidade Pública</v>
      </c>
      <c r="T383" s="2" t="s">
        <v>649</v>
      </c>
      <c r="U383" s="2">
        <v>4</v>
      </c>
    </row>
    <row r="384" spans="1:21" x14ac:dyDescent="0.25">
      <c r="G384" s="1" t="s">
        <v>846</v>
      </c>
      <c r="I384" s="1"/>
      <c r="J384" s="1"/>
      <c r="R384" s="1" t="str">
        <f>IFERROR(VLOOKUP(A384,'Nossa Base'!$A$2:$C$178,3,FALSE),"")</f>
        <v/>
      </c>
      <c r="S384" s="2" t="str">
        <f>IFERROR(VLOOKUP(T384,'Setores B3 - 2020'!$A$4:$B$417,2,FALSE),"")</f>
        <v/>
      </c>
    </row>
    <row r="385" spans="1:21" x14ac:dyDescent="0.25">
      <c r="A385" s="1" t="s">
        <v>44</v>
      </c>
      <c r="B385" s="1">
        <v>2010</v>
      </c>
      <c r="C385" s="1">
        <v>0.69</v>
      </c>
      <c r="D385" s="1">
        <v>0</v>
      </c>
      <c r="E385" s="1">
        <v>0</v>
      </c>
      <c r="F385" s="1">
        <v>1</v>
      </c>
      <c r="G385" s="1" t="s">
        <v>1395</v>
      </c>
      <c r="I385" s="1"/>
      <c r="J385" s="1"/>
      <c r="R385" s="1" t="str">
        <f>IFERROR(VLOOKUP(A385,'Nossa Base'!$A$2:$C$178,3,FALSE),"")</f>
        <v>Financeiro</v>
      </c>
      <c r="S385" s="2" t="str">
        <f>IFERROR(VLOOKUP(T385,'Setores B3 - 2020'!$A$4:$B$417,2,FALSE),"")</f>
        <v/>
      </c>
      <c r="T385" s="2" t="s">
        <v>813</v>
      </c>
      <c r="U385" s="2">
        <v>3</v>
      </c>
    </row>
    <row r="386" spans="1:21" x14ac:dyDescent="0.25">
      <c r="G386" s="1" t="s">
        <v>846</v>
      </c>
      <c r="I386" s="1"/>
      <c r="J386" s="1"/>
      <c r="R386" s="1" t="str">
        <f>IFERROR(VLOOKUP(A386,'Nossa Base'!$A$2:$C$178,3,FALSE),"")</f>
        <v/>
      </c>
      <c r="S386" s="2" t="str">
        <f>IFERROR(VLOOKUP(T386,'Setores B3 - 2020'!$A$4:$B$417,2,FALSE),"")</f>
        <v/>
      </c>
    </row>
    <row r="387" spans="1:21" x14ac:dyDescent="0.25">
      <c r="A387" s="1" t="s">
        <v>44</v>
      </c>
      <c r="B387" s="1">
        <v>2011</v>
      </c>
      <c r="C387" s="1">
        <v>0.18</v>
      </c>
      <c r="D387" s="1">
        <v>0</v>
      </c>
      <c r="E387" s="1">
        <v>0</v>
      </c>
      <c r="F387" s="1">
        <v>1</v>
      </c>
      <c r="G387" s="1" t="s">
        <v>1395</v>
      </c>
      <c r="I387" s="1"/>
      <c r="J387" s="1"/>
      <c r="R387" s="1" t="str">
        <f>IFERROR(VLOOKUP(A387,'Nossa Base'!$A$2:$C$178,3,FALSE),"")</f>
        <v>Financeiro</v>
      </c>
      <c r="S387" s="2" t="str">
        <f>IFERROR(VLOOKUP(T387,'Setores B3 - 2020'!$A$4:$B$417,2,FALSE),"")</f>
        <v/>
      </c>
      <c r="T387" s="2" t="s">
        <v>813</v>
      </c>
      <c r="U387" s="2">
        <v>3</v>
      </c>
    </row>
    <row r="388" spans="1:21" x14ac:dyDescent="0.25">
      <c r="G388" s="1" t="s">
        <v>846</v>
      </c>
      <c r="I388" s="1"/>
      <c r="J388" s="1"/>
      <c r="R388" s="1" t="str">
        <f>IFERROR(VLOOKUP(A388,'Nossa Base'!$A$2:$C$178,3,FALSE),"")</f>
        <v/>
      </c>
      <c r="S388" s="2" t="str">
        <f>IFERROR(VLOOKUP(T388,'Setores B3 - 2020'!$A$4:$B$417,2,FALSE),"")</f>
        <v/>
      </c>
    </row>
    <row r="389" spans="1:21" x14ac:dyDescent="0.25">
      <c r="A389" s="1" t="s">
        <v>44</v>
      </c>
      <c r="B389" s="1">
        <v>2012</v>
      </c>
      <c r="C389" s="1">
        <v>-0.04</v>
      </c>
      <c r="D389" s="1">
        <v>0</v>
      </c>
      <c r="E389" s="1">
        <v>0</v>
      </c>
      <c r="F389" s="1">
        <v>1</v>
      </c>
      <c r="G389" s="1" t="s">
        <v>1395</v>
      </c>
      <c r="I389" s="1"/>
      <c r="J389" s="1"/>
      <c r="R389" s="1" t="str">
        <f>IFERROR(VLOOKUP(A389,'Nossa Base'!$A$2:$C$178,3,FALSE),"")</f>
        <v>Financeiro</v>
      </c>
      <c r="S389" s="2" t="str">
        <f>IFERROR(VLOOKUP(T389,'Setores B3 - 2020'!$A$4:$B$417,2,FALSE),"")</f>
        <v/>
      </c>
      <c r="T389" s="2" t="s">
        <v>813</v>
      </c>
      <c r="U389" s="2">
        <v>3</v>
      </c>
    </row>
    <row r="390" spans="1:21" x14ac:dyDescent="0.25">
      <c r="G390" s="1" t="s">
        <v>846</v>
      </c>
      <c r="I390" s="1"/>
      <c r="J390" s="1"/>
      <c r="R390" s="1" t="str">
        <f>IFERROR(VLOOKUP(A390,'Nossa Base'!$A$2:$C$178,3,FALSE),"")</f>
        <v/>
      </c>
      <c r="S390" s="2" t="str">
        <f>IFERROR(VLOOKUP(T390,'Setores B3 - 2020'!$A$4:$B$417,2,FALSE),"")</f>
        <v/>
      </c>
    </row>
    <row r="391" spans="1:21" x14ac:dyDescent="0.25">
      <c r="A391" s="1" t="s">
        <v>44</v>
      </c>
      <c r="B391" s="1">
        <v>2013</v>
      </c>
      <c r="C391" s="1">
        <v>-0.02</v>
      </c>
      <c r="D391" s="1">
        <v>0</v>
      </c>
      <c r="E391" s="1">
        <v>0</v>
      </c>
      <c r="F391" s="1">
        <v>1</v>
      </c>
      <c r="G391" s="1" t="s">
        <v>1395</v>
      </c>
      <c r="I391" s="1"/>
      <c r="J391" s="1"/>
      <c r="R391" s="1" t="str">
        <f>IFERROR(VLOOKUP(A391,'Nossa Base'!$A$2:$C$178,3,FALSE),"")</f>
        <v>Financeiro</v>
      </c>
      <c r="S391" s="2" t="str">
        <f>IFERROR(VLOOKUP(T391,'Setores B3 - 2020'!$A$4:$B$417,2,FALSE),"")</f>
        <v/>
      </c>
      <c r="T391" s="2" t="s">
        <v>813</v>
      </c>
      <c r="U391" s="2">
        <v>3</v>
      </c>
    </row>
    <row r="392" spans="1:21" x14ac:dyDescent="0.25">
      <c r="G392" s="1" t="s">
        <v>846</v>
      </c>
      <c r="I392" s="1"/>
      <c r="J392" s="1"/>
      <c r="R392" s="1" t="str">
        <f>IFERROR(VLOOKUP(A392,'Nossa Base'!$A$2:$C$178,3,FALSE),"")</f>
        <v/>
      </c>
      <c r="S392" s="2" t="str">
        <f>IFERROR(VLOOKUP(T392,'Setores B3 - 2020'!$A$4:$B$417,2,FALSE),"")</f>
        <v/>
      </c>
    </row>
    <row r="393" spans="1:21" x14ac:dyDescent="0.25">
      <c r="A393" s="1" t="s">
        <v>44</v>
      </c>
      <c r="B393" s="1">
        <v>2014</v>
      </c>
      <c r="C393" s="1">
        <v>0.41</v>
      </c>
      <c r="D393" s="1">
        <v>0</v>
      </c>
      <c r="E393" s="1">
        <v>0</v>
      </c>
      <c r="F393" s="1">
        <v>1</v>
      </c>
      <c r="G393" s="1" t="s">
        <v>1395</v>
      </c>
      <c r="I393" s="1"/>
      <c r="J393" s="1"/>
      <c r="R393" s="1" t="str">
        <f>IFERROR(VLOOKUP(A393,'Nossa Base'!$A$2:$C$178,3,FALSE),"")</f>
        <v>Financeiro</v>
      </c>
      <c r="S393" s="2" t="str">
        <f>IFERROR(VLOOKUP(T393,'Setores B3 - 2020'!$A$4:$B$417,2,FALSE),"")</f>
        <v/>
      </c>
      <c r="T393" s="2" t="s">
        <v>813</v>
      </c>
      <c r="U393" s="2">
        <v>3</v>
      </c>
    </row>
    <row r="394" spans="1:21" x14ac:dyDescent="0.25">
      <c r="G394" s="1" t="s">
        <v>846</v>
      </c>
      <c r="I394" s="1"/>
      <c r="J394" s="1"/>
      <c r="R394" s="1" t="str">
        <f>IFERROR(VLOOKUP(A394,'Nossa Base'!$A$2:$C$178,3,FALSE),"")</f>
        <v/>
      </c>
      <c r="S394" s="2" t="str">
        <f>IFERROR(VLOOKUP(T394,'Setores B3 - 2020'!$A$4:$B$417,2,FALSE),"")</f>
        <v/>
      </c>
    </row>
    <row r="395" spans="1:21" x14ac:dyDescent="0.25">
      <c r="A395" s="1" t="s">
        <v>44</v>
      </c>
      <c r="B395" s="1">
        <v>2015</v>
      </c>
      <c r="C395" s="1">
        <v>0.22</v>
      </c>
      <c r="D395" s="1">
        <v>0</v>
      </c>
      <c r="E395" s="1">
        <v>0</v>
      </c>
      <c r="F395" s="1">
        <v>1</v>
      </c>
      <c r="G395" s="1" t="s">
        <v>1395</v>
      </c>
      <c r="I395" s="1"/>
      <c r="J395" s="1"/>
      <c r="R395" s="1" t="str">
        <f>IFERROR(VLOOKUP(A395,'Nossa Base'!$A$2:$C$178,3,FALSE),"")</f>
        <v>Financeiro</v>
      </c>
      <c r="S395" s="2" t="str">
        <f>IFERROR(VLOOKUP(T395,'Setores B3 - 2020'!$A$4:$B$417,2,FALSE),"")</f>
        <v/>
      </c>
      <c r="T395" s="2" t="s">
        <v>813</v>
      </c>
      <c r="U395" s="2">
        <v>3</v>
      </c>
    </row>
    <row r="396" spans="1:21" x14ac:dyDescent="0.25">
      <c r="G396" s="1" t="s">
        <v>846</v>
      </c>
      <c r="I396" s="1"/>
      <c r="J396" s="1"/>
      <c r="R396" s="1" t="str">
        <f>IFERROR(VLOOKUP(A396,'Nossa Base'!$A$2:$C$178,3,FALSE),"")</f>
        <v/>
      </c>
      <c r="S396" s="2" t="str">
        <f>IFERROR(VLOOKUP(T396,'Setores B3 - 2020'!$A$4:$B$417,2,FALSE),"")</f>
        <v/>
      </c>
    </row>
    <row r="397" spans="1:21" x14ac:dyDescent="0.25">
      <c r="A397" s="1" t="s">
        <v>44</v>
      </c>
      <c r="B397" s="1">
        <v>2016</v>
      </c>
      <c r="C397" s="1">
        <v>0.25</v>
      </c>
      <c r="D397" s="1">
        <v>0</v>
      </c>
      <c r="E397" s="1">
        <v>0</v>
      </c>
      <c r="F397" s="1">
        <v>1</v>
      </c>
      <c r="G397" s="1" t="s">
        <v>1395</v>
      </c>
      <c r="I397" s="1"/>
      <c r="J397" s="1"/>
      <c r="R397" s="1" t="str">
        <f>IFERROR(VLOOKUP(A397,'Nossa Base'!$A$2:$C$178,3,FALSE),"")</f>
        <v>Financeiro</v>
      </c>
      <c r="S397" s="2" t="str">
        <f>IFERROR(VLOOKUP(T397,'Setores B3 - 2020'!$A$4:$B$417,2,FALSE),"")</f>
        <v/>
      </c>
      <c r="T397" s="2" t="s">
        <v>813</v>
      </c>
      <c r="U397" s="2">
        <v>3</v>
      </c>
    </row>
    <row r="398" spans="1:21" x14ac:dyDescent="0.25">
      <c r="G398" s="1" t="s">
        <v>846</v>
      </c>
      <c r="I398" s="1"/>
      <c r="J398" s="1"/>
      <c r="R398" s="1" t="str">
        <f>IFERROR(VLOOKUP(A398,'Nossa Base'!$A$2:$C$178,3,FALSE),"")</f>
        <v/>
      </c>
      <c r="S398" s="2" t="str">
        <f>IFERROR(VLOOKUP(T398,'Setores B3 - 2020'!$A$4:$B$417,2,FALSE),"")</f>
        <v/>
      </c>
    </row>
    <row r="399" spans="1:21" x14ac:dyDescent="0.25">
      <c r="A399" s="1" t="s">
        <v>45</v>
      </c>
      <c r="B399" s="1">
        <v>2019</v>
      </c>
      <c r="C399" s="1">
        <v>0.85</v>
      </c>
      <c r="D399" s="1">
        <v>1</v>
      </c>
      <c r="E399" s="1">
        <v>0</v>
      </c>
      <c r="F399" s="1">
        <v>1</v>
      </c>
      <c r="G399" s="1" t="s">
        <v>1399</v>
      </c>
      <c r="I399" s="1"/>
      <c r="J399" s="1"/>
      <c r="R399" s="1" t="str">
        <f>IFERROR(VLOOKUP(A399,'Nossa Base'!$A$2:$C$178,3,FALSE),"")</f>
        <v>Consumo Cíclico</v>
      </c>
      <c r="S399" s="2" t="str">
        <f>IFERROR(VLOOKUP(T399,'Setores B3 - 2020'!$A$4:$B$417,2,FALSE),"")</f>
        <v>Consumo Cíclico</v>
      </c>
      <c r="T399" s="2" t="s">
        <v>588</v>
      </c>
      <c r="U399" s="2">
        <v>3</v>
      </c>
    </row>
    <row r="400" spans="1:21" x14ac:dyDescent="0.25">
      <c r="G400" s="1" t="s">
        <v>846</v>
      </c>
      <c r="I400" s="1"/>
      <c r="J400" s="1"/>
      <c r="R400" s="1" t="str">
        <f>IFERROR(VLOOKUP(A400,'Nossa Base'!$A$2:$C$178,3,FALSE),"")</f>
        <v/>
      </c>
      <c r="S400" s="2" t="str">
        <f>IFERROR(VLOOKUP(T400,'Setores B3 - 2020'!$A$4:$B$417,2,FALSE),"")</f>
        <v/>
      </c>
    </row>
    <row r="401" spans="1:21" x14ac:dyDescent="0.25">
      <c r="A401" s="1" t="s">
        <v>46</v>
      </c>
      <c r="B401" s="1">
        <v>2009</v>
      </c>
      <c r="C401" s="1">
        <v>0.35</v>
      </c>
      <c r="D401" s="1">
        <v>0</v>
      </c>
      <c r="E401" s="1">
        <v>0</v>
      </c>
      <c r="F401" s="1">
        <v>1</v>
      </c>
      <c r="G401" s="1" t="s">
        <v>1403</v>
      </c>
      <c r="I401" s="1"/>
      <c r="J401" s="1"/>
      <c r="R401" s="1" t="str">
        <f>IFERROR(VLOOKUP(A401,'Nossa Base'!$A$2:$C$178,3,FALSE),"")</f>
        <v>Utilidade Pública</v>
      </c>
      <c r="S401" s="2" t="str">
        <f>IFERROR(VLOOKUP(T401,'Setores B3 - 2020'!$A$4:$B$417,2,FALSE),"")</f>
        <v>Utilidade Pública</v>
      </c>
      <c r="T401" s="2" t="s">
        <v>695</v>
      </c>
      <c r="U401" s="2">
        <v>4</v>
      </c>
    </row>
    <row r="402" spans="1:21" x14ac:dyDescent="0.25">
      <c r="G402" s="1" t="s">
        <v>846</v>
      </c>
      <c r="I402" s="1"/>
      <c r="J402" s="1"/>
      <c r="R402" s="1" t="str">
        <f>IFERROR(VLOOKUP(A402,'Nossa Base'!$A$2:$C$178,3,FALSE),"")</f>
        <v/>
      </c>
      <c r="S402" s="2" t="str">
        <f>IFERROR(VLOOKUP(T402,'Setores B3 - 2020'!$A$4:$B$417,2,FALSE),"")</f>
        <v/>
      </c>
    </row>
    <row r="403" spans="1:21" x14ac:dyDescent="0.25">
      <c r="A403" s="1" t="s">
        <v>46</v>
      </c>
      <c r="B403" s="1">
        <v>2010</v>
      </c>
      <c r="C403" s="1">
        <v>0.18</v>
      </c>
      <c r="D403" s="1">
        <v>0</v>
      </c>
      <c r="E403" s="1">
        <v>0</v>
      </c>
      <c r="F403" s="1">
        <v>1</v>
      </c>
      <c r="G403" s="1" t="s">
        <v>1403</v>
      </c>
      <c r="I403" s="1"/>
      <c r="J403" s="1"/>
      <c r="R403" s="1" t="str">
        <f>IFERROR(VLOOKUP(A403,'Nossa Base'!$A$2:$C$178,3,FALSE),"")</f>
        <v>Utilidade Pública</v>
      </c>
      <c r="S403" s="2" t="str">
        <f>IFERROR(VLOOKUP(T403,'Setores B3 - 2020'!$A$4:$B$417,2,FALSE),"")</f>
        <v>Utilidade Pública</v>
      </c>
      <c r="T403" s="2" t="s">
        <v>695</v>
      </c>
      <c r="U403" s="2">
        <v>4</v>
      </c>
    </row>
    <row r="404" spans="1:21" x14ac:dyDescent="0.25">
      <c r="G404" s="1" t="s">
        <v>846</v>
      </c>
      <c r="I404" s="1"/>
      <c r="J404" s="1"/>
      <c r="R404" s="1" t="str">
        <f>IFERROR(VLOOKUP(A404,'Nossa Base'!$A$2:$C$178,3,FALSE),"")</f>
        <v/>
      </c>
      <c r="S404" s="2" t="str">
        <f>IFERROR(VLOOKUP(T404,'Setores B3 - 2020'!$A$4:$B$417,2,FALSE),"")</f>
        <v/>
      </c>
    </row>
    <row r="405" spans="1:21" x14ac:dyDescent="0.25">
      <c r="A405" s="1" t="s">
        <v>46</v>
      </c>
      <c r="B405" s="1">
        <v>2011</v>
      </c>
      <c r="C405" s="1">
        <v>0.19</v>
      </c>
      <c r="D405" s="1">
        <v>0</v>
      </c>
      <c r="E405" s="1">
        <v>0</v>
      </c>
      <c r="F405" s="1">
        <v>1</v>
      </c>
      <c r="G405" s="1" t="s">
        <v>1403</v>
      </c>
      <c r="I405" s="1"/>
      <c r="J405" s="1"/>
      <c r="R405" s="1" t="str">
        <f>IFERROR(VLOOKUP(A405,'Nossa Base'!$A$2:$C$178,3,FALSE),"")</f>
        <v>Utilidade Pública</v>
      </c>
      <c r="S405" s="2" t="str">
        <f>IFERROR(VLOOKUP(T405,'Setores B3 - 2020'!$A$4:$B$417,2,FALSE),"")</f>
        <v>Utilidade Pública</v>
      </c>
      <c r="T405" s="2" t="s">
        <v>695</v>
      </c>
      <c r="U405" s="2">
        <v>4</v>
      </c>
    </row>
    <row r="406" spans="1:21" x14ac:dyDescent="0.25">
      <c r="G406" s="1" t="s">
        <v>846</v>
      </c>
      <c r="I406" s="1"/>
      <c r="J406" s="1"/>
      <c r="R406" s="1" t="str">
        <f>IFERROR(VLOOKUP(A406,'Nossa Base'!$A$2:$C$178,3,FALSE),"")</f>
        <v/>
      </c>
      <c r="S406" s="2" t="str">
        <f>IFERROR(VLOOKUP(T406,'Setores B3 - 2020'!$A$4:$B$417,2,FALSE),"")</f>
        <v/>
      </c>
    </row>
    <row r="407" spans="1:21" x14ac:dyDescent="0.25">
      <c r="A407" s="1" t="s">
        <v>46</v>
      </c>
      <c r="B407" s="1">
        <v>2012</v>
      </c>
      <c r="C407" s="1">
        <v>-0.39</v>
      </c>
      <c r="D407" s="1">
        <v>0</v>
      </c>
      <c r="E407" s="1">
        <v>0</v>
      </c>
      <c r="F407" s="1">
        <v>1</v>
      </c>
      <c r="G407" s="1" t="s">
        <v>1403</v>
      </c>
      <c r="I407" s="1"/>
      <c r="J407" s="1"/>
      <c r="R407" s="1" t="str">
        <f>IFERROR(VLOOKUP(A407,'Nossa Base'!$A$2:$C$178,3,FALSE),"")</f>
        <v>Utilidade Pública</v>
      </c>
      <c r="S407" s="2" t="str">
        <f>IFERROR(VLOOKUP(T407,'Setores B3 - 2020'!$A$4:$B$417,2,FALSE),"")</f>
        <v>Utilidade Pública</v>
      </c>
      <c r="T407" s="2" t="s">
        <v>695</v>
      </c>
      <c r="U407" s="2">
        <v>4</v>
      </c>
    </row>
    <row r="408" spans="1:21" x14ac:dyDescent="0.25">
      <c r="G408" s="1" t="s">
        <v>846</v>
      </c>
      <c r="I408" s="1"/>
      <c r="J408" s="1"/>
      <c r="R408" s="1" t="str">
        <f>IFERROR(VLOOKUP(A408,'Nossa Base'!$A$2:$C$178,3,FALSE),"")</f>
        <v/>
      </c>
      <c r="S408" s="2" t="str">
        <f>IFERROR(VLOOKUP(T408,'Setores B3 - 2020'!$A$4:$B$417,2,FALSE),"")</f>
        <v/>
      </c>
    </row>
    <row r="409" spans="1:21" x14ac:dyDescent="0.25">
      <c r="A409" s="1" t="s">
        <v>46</v>
      </c>
      <c r="B409" s="1">
        <v>2013</v>
      </c>
      <c r="C409" s="1">
        <v>-0.14000000000000001</v>
      </c>
      <c r="D409" s="1">
        <v>0</v>
      </c>
      <c r="E409" s="1">
        <v>0</v>
      </c>
      <c r="F409" s="1">
        <v>1</v>
      </c>
      <c r="G409" s="1" t="s">
        <v>1403</v>
      </c>
      <c r="I409" s="1"/>
      <c r="J409" s="1"/>
      <c r="R409" s="1" t="str">
        <f>IFERROR(VLOOKUP(A409,'Nossa Base'!$A$2:$C$178,3,FALSE),"")</f>
        <v>Utilidade Pública</v>
      </c>
      <c r="S409" s="2" t="str">
        <f>IFERROR(VLOOKUP(T409,'Setores B3 - 2020'!$A$4:$B$417,2,FALSE),"")</f>
        <v>Utilidade Pública</v>
      </c>
      <c r="T409" s="2" t="s">
        <v>695</v>
      </c>
      <c r="U409" s="2">
        <v>4</v>
      </c>
    </row>
    <row r="410" spans="1:21" x14ac:dyDescent="0.25">
      <c r="G410" s="1" t="s">
        <v>846</v>
      </c>
      <c r="I410" s="1"/>
      <c r="J410" s="1"/>
      <c r="R410" s="1" t="str">
        <f>IFERROR(VLOOKUP(A410,'Nossa Base'!$A$2:$C$178,3,FALSE),"")</f>
        <v/>
      </c>
      <c r="S410" s="2" t="str">
        <f>IFERROR(VLOOKUP(T410,'Setores B3 - 2020'!$A$4:$B$417,2,FALSE),"")</f>
        <v/>
      </c>
    </row>
    <row r="411" spans="1:21" x14ac:dyDescent="0.25">
      <c r="A411" s="1" t="s">
        <v>46</v>
      </c>
      <c r="B411" s="1">
        <v>2015</v>
      </c>
      <c r="C411" s="1">
        <v>0.16</v>
      </c>
      <c r="D411" s="1">
        <v>0</v>
      </c>
      <c r="E411" s="1">
        <v>0</v>
      </c>
      <c r="F411" s="1">
        <v>1</v>
      </c>
      <c r="G411" s="1" t="s">
        <v>1403</v>
      </c>
      <c r="I411" s="1"/>
      <c r="J411" s="1"/>
      <c r="R411" s="1" t="str">
        <f>IFERROR(VLOOKUP(A411,'Nossa Base'!$A$2:$C$178,3,FALSE),"")</f>
        <v>Utilidade Pública</v>
      </c>
      <c r="S411" s="2" t="str">
        <f>IFERROR(VLOOKUP(T411,'Setores B3 - 2020'!$A$4:$B$417,2,FALSE),"")</f>
        <v>Utilidade Pública</v>
      </c>
      <c r="T411" s="2" t="s">
        <v>695</v>
      </c>
      <c r="U411" s="2">
        <v>4</v>
      </c>
    </row>
    <row r="412" spans="1:21" x14ac:dyDescent="0.25">
      <c r="G412" s="1" t="s">
        <v>846</v>
      </c>
      <c r="I412" s="1"/>
      <c r="J412" s="1"/>
      <c r="R412" s="1" t="str">
        <f>IFERROR(VLOOKUP(A412,'Nossa Base'!$A$2:$C$178,3,FALSE),"")</f>
        <v/>
      </c>
      <c r="S412" s="2" t="str">
        <f>IFERROR(VLOOKUP(T412,'Setores B3 - 2020'!$A$4:$B$417,2,FALSE),"")</f>
        <v/>
      </c>
    </row>
    <row r="413" spans="1:21" x14ac:dyDescent="0.25">
      <c r="A413" s="1" t="s">
        <v>46</v>
      </c>
      <c r="B413" s="1">
        <v>2016</v>
      </c>
      <c r="C413" s="1">
        <v>0.47</v>
      </c>
      <c r="D413" s="1">
        <v>0</v>
      </c>
      <c r="E413" s="1">
        <v>0</v>
      </c>
      <c r="F413" s="1">
        <v>1</v>
      </c>
      <c r="G413" s="1" t="s">
        <v>1403</v>
      </c>
      <c r="I413" s="1"/>
      <c r="J413" s="1"/>
      <c r="R413" s="1" t="str">
        <f>IFERROR(VLOOKUP(A413,'Nossa Base'!$A$2:$C$178,3,FALSE),"")</f>
        <v>Utilidade Pública</v>
      </c>
      <c r="S413" s="2" t="str">
        <f>IFERROR(VLOOKUP(T413,'Setores B3 - 2020'!$A$4:$B$417,2,FALSE),"")</f>
        <v>Utilidade Pública</v>
      </c>
      <c r="T413" s="2" t="s">
        <v>695</v>
      </c>
      <c r="U413" s="2">
        <v>4</v>
      </c>
    </row>
    <row r="414" spans="1:21" x14ac:dyDescent="0.25">
      <c r="G414" s="1" t="s">
        <v>846</v>
      </c>
      <c r="I414" s="1"/>
      <c r="J414" s="1"/>
      <c r="R414" s="1" t="str">
        <f>IFERROR(VLOOKUP(A414,'Nossa Base'!$A$2:$C$178,3,FALSE),"")</f>
        <v/>
      </c>
      <c r="S414" s="2" t="str">
        <f>IFERROR(VLOOKUP(T414,'Setores B3 - 2020'!$A$4:$B$417,2,FALSE),"")</f>
        <v/>
      </c>
    </row>
    <row r="415" spans="1:21" x14ac:dyDescent="0.25">
      <c r="A415" s="1" t="s">
        <v>46</v>
      </c>
      <c r="B415" s="1">
        <v>2017</v>
      </c>
      <c r="C415" s="1">
        <v>0.09</v>
      </c>
      <c r="D415" s="1">
        <v>0</v>
      </c>
      <c r="E415" s="1">
        <v>0</v>
      </c>
      <c r="F415" s="1">
        <v>1</v>
      </c>
      <c r="G415" s="1" t="s">
        <v>1403</v>
      </c>
      <c r="I415" s="1"/>
      <c r="J415" s="1"/>
      <c r="R415" s="1" t="str">
        <f>IFERROR(VLOOKUP(A415,'Nossa Base'!$A$2:$C$178,3,FALSE),"")</f>
        <v>Utilidade Pública</v>
      </c>
      <c r="S415" s="2" t="str">
        <f>IFERROR(VLOOKUP(T415,'Setores B3 - 2020'!$A$4:$B$417,2,FALSE),"")</f>
        <v>Utilidade Pública</v>
      </c>
      <c r="T415" s="2" t="s">
        <v>695</v>
      </c>
      <c r="U415" s="2">
        <v>4</v>
      </c>
    </row>
    <row r="416" spans="1:21" x14ac:dyDescent="0.25">
      <c r="G416" s="1" t="s">
        <v>846</v>
      </c>
      <c r="I416" s="1"/>
      <c r="J416" s="1"/>
      <c r="R416" s="1" t="str">
        <f>IFERROR(VLOOKUP(A416,'Nossa Base'!$A$2:$C$178,3,FALSE),"")</f>
        <v/>
      </c>
      <c r="S416" s="2" t="str">
        <f>IFERROR(VLOOKUP(T416,'Setores B3 - 2020'!$A$4:$B$417,2,FALSE),"")</f>
        <v/>
      </c>
    </row>
    <row r="417" spans="1:21" x14ac:dyDescent="0.25">
      <c r="A417" s="1" t="s">
        <v>46</v>
      </c>
      <c r="B417" s="1">
        <v>2018</v>
      </c>
      <c r="C417" s="1">
        <v>0.24</v>
      </c>
      <c r="D417" s="1">
        <v>0</v>
      </c>
      <c r="E417" s="1">
        <v>0</v>
      </c>
      <c r="F417" s="1">
        <v>1</v>
      </c>
      <c r="G417" s="1" t="s">
        <v>1403</v>
      </c>
      <c r="I417" s="1"/>
      <c r="J417" s="1"/>
      <c r="R417" s="1" t="str">
        <f>IFERROR(VLOOKUP(A417,'Nossa Base'!$A$2:$C$178,3,FALSE),"")</f>
        <v>Utilidade Pública</v>
      </c>
      <c r="S417" s="2" t="str">
        <f>IFERROR(VLOOKUP(T417,'Setores B3 - 2020'!$A$4:$B$417,2,FALSE),"")</f>
        <v>Utilidade Pública</v>
      </c>
      <c r="T417" s="2" t="s">
        <v>695</v>
      </c>
      <c r="U417" s="2">
        <v>4</v>
      </c>
    </row>
    <row r="418" spans="1:21" x14ac:dyDescent="0.25">
      <c r="G418" s="1" t="s">
        <v>846</v>
      </c>
      <c r="I418" s="1"/>
      <c r="J418" s="1"/>
      <c r="R418" s="1" t="str">
        <f>IFERROR(VLOOKUP(A418,'Nossa Base'!$A$2:$C$178,3,FALSE),"")</f>
        <v/>
      </c>
      <c r="S418" s="2" t="str">
        <f>IFERROR(VLOOKUP(T418,'Setores B3 - 2020'!$A$4:$B$417,2,FALSE),"")</f>
        <v/>
      </c>
    </row>
    <row r="419" spans="1:21" x14ac:dyDescent="0.25">
      <c r="A419" s="1" t="s">
        <v>46</v>
      </c>
      <c r="B419" s="1">
        <v>2019</v>
      </c>
      <c r="C419" s="1">
        <v>0.39</v>
      </c>
      <c r="D419" s="1">
        <v>0</v>
      </c>
      <c r="E419" s="1">
        <v>0</v>
      </c>
      <c r="F419" s="1">
        <v>1</v>
      </c>
      <c r="G419" s="1" t="s">
        <v>1403</v>
      </c>
      <c r="I419" s="1"/>
      <c r="J419" s="1"/>
      <c r="R419" s="1" t="str">
        <f>IFERROR(VLOOKUP(A419,'Nossa Base'!$A$2:$C$178,3,FALSE),"")</f>
        <v>Utilidade Pública</v>
      </c>
      <c r="S419" s="2" t="str">
        <f>IFERROR(VLOOKUP(T419,'Setores B3 - 2020'!$A$4:$B$417,2,FALSE),"")</f>
        <v>Utilidade Pública</v>
      </c>
      <c r="T419" s="2" t="s">
        <v>695</v>
      </c>
      <c r="U419" s="2">
        <v>4</v>
      </c>
    </row>
    <row r="420" spans="1:21" x14ac:dyDescent="0.25">
      <c r="G420" s="1" t="s">
        <v>846</v>
      </c>
      <c r="I420" s="1"/>
      <c r="J420" s="1"/>
      <c r="R420" s="1" t="str">
        <f>IFERROR(VLOOKUP(A420,'Nossa Base'!$A$2:$C$178,3,FALSE),"")</f>
        <v/>
      </c>
      <c r="S420" s="2" t="str">
        <f>IFERROR(VLOOKUP(T420,'Setores B3 - 2020'!$A$4:$B$417,2,FALSE),"")</f>
        <v/>
      </c>
    </row>
    <row r="421" spans="1:21" x14ac:dyDescent="0.25">
      <c r="A421" s="1" t="s">
        <v>47</v>
      </c>
      <c r="B421" s="1">
        <v>2011</v>
      </c>
      <c r="C421" s="1">
        <v>0.26</v>
      </c>
      <c r="D421" s="1">
        <v>0</v>
      </c>
      <c r="E421" s="1">
        <v>0</v>
      </c>
      <c r="F421" s="1">
        <v>1</v>
      </c>
      <c r="G421" s="1" t="s">
        <v>1399</v>
      </c>
      <c r="I421" s="1"/>
      <c r="J421" s="1"/>
      <c r="R421" s="1" t="str">
        <f>IFERROR(VLOOKUP(A421,'Nossa Base'!$A$2:$C$178,3,FALSE),"")</f>
        <v>Consumo Cíclico</v>
      </c>
      <c r="S421" s="2" t="str">
        <f>IFERROR(VLOOKUP(T421,'Setores B3 - 2020'!$A$4:$B$417,2,FALSE),"")</f>
        <v>Consumo Cíclico</v>
      </c>
      <c r="T421" s="2" t="s">
        <v>561</v>
      </c>
      <c r="U421" s="2">
        <v>3</v>
      </c>
    </row>
    <row r="422" spans="1:21" x14ac:dyDescent="0.25">
      <c r="G422" s="1" t="s">
        <v>846</v>
      </c>
      <c r="I422" s="1"/>
      <c r="J422" s="1"/>
      <c r="R422" s="1" t="str">
        <f>IFERROR(VLOOKUP(A422,'Nossa Base'!$A$2:$C$178,3,FALSE),"")</f>
        <v/>
      </c>
      <c r="S422" s="2" t="str">
        <f>IFERROR(VLOOKUP(T422,'Setores B3 - 2020'!$A$4:$B$417,2,FALSE),"")</f>
        <v/>
      </c>
    </row>
    <row r="423" spans="1:21" x14ac:dyDescent="0.25">
      <c r="A423" s="1" t="s">
        <v>47</v>
      </c>
      <c r="B423" s="1">
        <v>2012</v>
      </c>
      <c r="C423" s="1">
        <v>0.32</v>
      </c>
      <c r="D423" s="1">
        <v>0</v>
      </c>
      <c r="E423" s="1">
        <v>0</v>
      </c>
      <c r="F423" s="1">
        <v>1</v>
      </c>
      <c r="G423" s="1" t="s">
        <v>1399</v>
      </c>
      <c r="I423" s="1"/>
      <c r="J423" s="1"/>
      <c r="R423" s="1" t="str">
        <f>IFERROR(VLOOKUP(A423,'Nossa Base'!$A$2:$C$178,3,FALSE),"")</f>
        <v>Consumo Cíclico</v>
      </c>
      <c r="S423" s="2" t="str">
        <f>IFERROR(VLOOKUP(T423,'Setores B3 - 2020'!$A$4:$B$417,2,FALSE),"")</f>
        <v>Consumo Cíclico</v>
      </c>
      <c r="T423" s="2" t="s">
        <v>561</v>
      </c>
      <c r="U423" s="2">
        <v>3</v>
      </c>
    </row>
    <row r="424" spans="1:21" x14ac:dyDescent="0.25">
      <c r="G424" s="1" t="s">
        <v>846</v>
      </c>
      <c r="I424" s="1"/>
      <c r="J424" s="1"/>
      <c r="R424" s="1" t="str">
        <f>IFERROR(VLOOKUP(A424,'Nossa Base'!$A$2:$C$178,3,FALSE),"")</f>
        <v/>
      </c>
      <c r="S424" s="2" t="str">
        <f>IFERROR(VLOOKUP(T424,'Setores B3 - 2020'!$A$4:$B$417,2,FALSE),"")</f>
        <v/>
      </c>
    </row>
    <row r="425" spans="1:21" x14ac:dyDescent="0.25">
      <c r="A425" s="1" t="s">
        <v>47</v>
      </c>
      <c r="B425" s="1">
        <v>2013</v>
      </c>
      <c r="C425" s="1">
        <v>-0.26</v>
      </c>
      <c r="D425" s="1">
        <v>0</v>
      </c>
      <c r="E425" s="1">
        <v>0</v>
      </c>
      <c r="F425" s="1">
        <v>1</v>
      </c>
      <c r="G425" s="1" t="s">
        <v>1399</v>
      </c>
      <c r="I425" s="1"/>
      <c r="J425" s="1"/>
      <c r="R425" s="1" t="str">
        <f>IFERROR(VLOOKUP(A425,'Nossa Base'!$A$2:$C$178,3,FALSE),"")</f>
        <v>Consumo Cíclico</v>
      </c>
      <c r="S425" s="2" t="str">
        <f>IFERROR(VLOOKUP(T425,'Setores B3 - 2020'!$A$4:$B$417,2,FALSE),"")</f>
        <v>Consumo Cíclico</v>
      </c>
      <c r="T425" s="2" t="s">
        <v>561</v>
      </c>
      <c r="U425" s="2">
        <v>3</v>
      </c>
    </row>
    <row r="426" spans="1:21" x14ac:dyDescent="0.25">
      <c r="G426" s="1" t="s">
        <v>846</v>
      </c>
      <c r="I426" s="1"/>
      <c r="J426" s="1"/>
      <c r="R426" s="1" t="str">
        <f>IFERROR(VLOOKUP(A426,'Nossa Base'!$A$2:$C$178,3,FALSE),"")</f>
        <v/>
      </c>
      <c r="S426" s="2" t="str">
        <f>IFERROR(VLOOKUP(T426,'Setores B3 - 2020'!$A$4:$B$417,2,FALSE),"")</f>
        <v/>
      </c>
    </row>
    <row r="427" spans="1:21" x14ac:dyDescent="0.25">
      <c r="A427" s="1" t="s">
        <v>47</v>
      </c>
      <c r="B427" s="1">
        <v>2014</v>
      </c>
      <c r="C427" s="1">
        <v>-0.3</v>
      </c>
      <c r="D427" s="1">
        <v>0</v>
      </c>
      <c r="E427" s="1">
        <v>0</v>
      </c>
      <c r="F427" s="1">
        <v>1</v>
      </c>
      <c r="G427" s="1" t="s">
        <v>1399</v>
      </c>
      <c r="I427" s="1"/>
      <c r="J427" s="1"/>
      <c r="R427" s="1" t="str">
        <f>IFERROR(VLOOKUP(A427,'Nossa Base'!$A$2:$C$178,3,FALSE),"")</f>
        <v>Consumo Cíclico</v>
      </c>
      <c r="S427" s="2" t="str">
        <f>IFERROR(VLOOKUP(T427,'Setores B3 - 2020'!$A$4:$B$417,2,FALSE),"")</f>
        <v>Consumo Cíclico</v>
      </c>
      <c r="T427" s="2" t="s">
        <v>561</v>
      </c>
      <c r="U427" s="2">
        <v>3</v>
      </c>
    </row>
    <row r="428" spans="1:21" x14ac:dyDescent="0.25">
      <c r="G428" s="1" t="s">
        <v>846</v>
      </c>
      <c r="I428" s="1"/>
      <c r="J428" s="1"/>
      <c r="R428" s="1" t="str">
        <f>IFERROR(VLOOKUP(A428,'Nossa Base'!$A$2:$C$178,3,FALSE),"")</f>
        <v/>
      </c>
      <c r="S428" s="2" t="str">
        <f>IFERROR(VLOOKUP(T428,'Setores B3 - 2020'!$A$4:$B$417,2,FALSE),"")</f>
        <v/>
      </c>
    </row>
    <row r="429" spans="1:21" x14ac:dyDescent="0.25">
      <c r="A429" s="1" t="s">
        <v>47</v>
      </c>
      <c r="B429" s="1">
        <v>2015</v>
      </c>
      <c r="C429" s="1">
        <v>-0.21</v>
      </c>
      <c r="D429" s="1">
        <v>0</v>
      </c>
      <c r="E429" s="1">
        <v>0</v>
      </c>
      <c r="F429" s="1">
        <v>1</v>
      </c>
      <c r="G429" s="1" t="s">
        <v>1399</v>
      </c>
      <c r="I429" s="1"/>
      <c r="J429" s="1"/>
      <c r="R429" s="1" t="str">
        <f>IFERROR(VLOOKUP(A429,'Nossa Base'!$A$2:$C$178,3,FALSE),"")</f>
        <v>Consumo Cíclico</v>
      </c>
      <c r="S429" s="2" t="str">
        <f>IFERROR(VLOOKUP(T429,'Setores B3 - 2020'!$A$4:$B$417,2,FALSE),"")</f>
        <v>Consumo Cíclico</v>
      </c>
      <c r="T429" s="2" t="s">
        <v>561</v>
      </c>
      <c r="U429" s="2">
        <v>3</v>
      </c>
    </row>
    <row r="430" spans="1:21" x14ac:dyDescent="0.25">
      <c r="G430" s="1" t="s">
        <v>846</v>
      </c>
      <c r="I430" s="1"/>
      <c r="J430" s="1"/>
      <c r="R430" s="1" t="str">
        <f>IFERROR(VLOOKUP(A430,'Nossa Base'!$A$2:$C$178,3,FALSE),"")</f>
        <v/>
      </c>
      <c r="S430" s="2" t="str">
        <f>IFERROR(VLOOKUP(T430,'Setores B3 - 2020'!$A$4:$B$417,2,FALSE),"")</f>
        <v/>
      </c>
    </row>
    <row r="431" spans="1:21" x14ac:dyDescent="0.25">
      <c r="A431" s="1" t="s">
        <v>47</v>
      </c>
      <c r="B431" s="1">
        <v>2016</v>
      </c>
      <c r="C431" s="1">
        <v>7.0000000000000007E-2</v>
      </c>
      <c r="D431" s="1">
        <v>0</v>
      </c>
      <c r="E431" s="1">
        <v>0</v>
      </c>
      <c r="F431" s="1">
        <v>1</v>
      </c>
      <c r="G431" s="1" t="s">
        <v>1399</v>
      </c>
      <c r="I431" s="1"/>
      <c r="J431" s="1"/>
      <c r="R431" s="1" t="str">
        <f>IFERROR(VLOOKUP(A431,'Nossa Base'!$A$2:$C$178,3,FALSE),"")</f>
        <v>Consumo Cíclico</v>
      </c>
      <c r="S431" s="2" t="str">
        <f>IFERROR(VLOOKUP(T431,'Setores B3 - 2020'!$A$4:$B$417,2,FALSE),"")</f>
        <v>Consumo Cíclico</v>
      </c>
      <c r="T431" s="2" t="s">
        <v>561</v>
      </c>
      <c r="U431" s="2">
        <v>3</v>
      </c>
    </row>
    <row r="432" spans="1:21" x14ac:dyDescent="0.25">
      <c r="G432" s="1" t="s">
        <v>846</v>
      </c>
      <c r="I432" s="1"/>
      <c r="J432" s="1"/>
      <c r="R432" s="1" t="str">
        <f>IFERROR(VLOOKUP(A432,'Nossa Base'!$A$2:$C$178,3,FALSE),"")</f>
        <v/>
      </c>
      <c r="S432" s="2" t="str">
        <f>IFERROR(VLOOKUP(T432,'Setores B3 - 2020'!$A$4:$B$417,2,FALSE),"")</f>
        <v/>
      </c>
    </row>
    <row r="433" spans="1:21" x14ac:dyDescent="0.25">
      <c r="A433" s="1" t="s">
        <v>47</v>
      </c>
      <c r="B433" s="1">
        <v>2017</v>
      </c>
      <c r="C433" s="1">
        <v>0.81</v>
      </c>
      <c r="D433" s="1">
        <v>0</v>
      </c>
      <c r="E433" s="1">
        <v>0</v>
      </c>
      <c r="F433" s="1">
        <v>1</v>
      </c>
      <c r="G433" s="1" t="s">
        <v>1399</v>
      </c>
      <c r="I433" s="1"/>
      <c r="J433" s="1"/>
      <c r="R433" s="1" t="str">
        <f>IFERROR(VLOOKUP(A433,'Nossa Base'!$A$2:$C$178,3,FALSE),"")</f>
        <v>Consumo Cíclico</v>
      </c>
      <c r="S433" s="2" t="str">
        <f>IFERROR(VLOOKUP(T433,'Setores B3 - 2020'!$A$4:$B$417,2,FALSE),"")</f>
        <v>Consumo Cíclico</v>
      </c>
      <c r="T433" s="2" t="s">
        <v>561</v>
      </c>
      <c r="U433" s="2">
        <v>3</v>
      </c>
    </row>
    <row r="434" spans="1:21" x14ac:dyDescent="0.25">
      <c r="G434" s="1" t="s">
        <v>846</v>
      </c>
      <c r="I434" s="1"/>
      <c r="J434" s="1"/>
      <c r="R434" s="1" t="str">
        <f>IFERROR(VLOOKUP(A434,'Nossa Base'!$A$2:$C$178,3,FALSE),"")</f>
        <v/>
      </c>
      <c r="S434" s="2" t="str">
        <f>IFERROR(VLOOKUP(T434,'Setores B3 - 2020'!$A$4:$B$417,2,FALSE),"")</f>
        <v/>
      </c>
    </row>
    <row r="435" spans="1:21" x14ac:dyDescent="0.25">
      <c r="A435" s="1" t="s">
        <v>47</v>
      </c>
      <c r="B435" s="1">
        <v>2018</v>
      </c>
      <c r="C435" s="1">
        <v>0.18</v>
      </c>
      <c r="D435" s="1">
        <v>0</v>
      </c>
      <c r="E435" s="1">
        <v>0</v>
      </c>
      <c r="F435" s="1">
        <v>1</v>
      </c>
      <c r="G435" s="1" t="s">
        <v>1399</v>
      </c>
      <c r="I435" s="1"/>
      <c r="J435" s="1"/>
      <c r="R435" s="1" t="str">
        <f>IFERROR(VLOOKUP(A435,'Nossa Base'!$A$2:$C$178,3,FALSE),"")</f>
        <v>Consumo Cíclico</v>
      </c>
      <c r="S435" s="2" t="str">
        <f>IFERROR(VLOOKUP(T435,'Setores B3 - 2020'!$A$4:$B$417,2,FALSE),"")</f>
        <v>Consumo Cíclico</v>
      </c>
      <c r="T435" s="2" t="s">
        <v>561</v>
      </c>
      <c r="U435" s="2">
        <v>3</v>
      </c>
    </row>
    <row r="436" spans="1:21" x14ac:dyDescent="0.25">
      <c r="G436" s="1" t="s">
        <v>846</v>
      </c>
      <c r="I436" s="1"/>
      <c r="J436" s="1"/>
      <c r="R436" s="1" t="str">
        <f>IFERROR(VLOOKUP(A436,'Nossa Base'!$A$2:$C$178,3,FALSE),"")</f>
        <v/>
      </c>
      <c r="S436" s="2" t="str">
        <f>IFERROR(VLOOKUP(T436,'Setores B3 - 2020'!$A$4:$B$417,2,FALSE),"")</f>
        <v/>
      </c>
    </row>
    <row r="437" spans="1:21" x14ac:dyDescent="0.25">
      <c r="A437" s="1" t="s">
        <v>47</v>
      </c>
      <c r="B437" s="1">
        <v>2019</v>
      </c>
      <c r="C437" s="1">
        <v>0.2</v>
      </c>
      <c r="D437" s="1">
        <v>0</v>
      </c>
      <c r="E437" s="1">
        <v>0</v>
      </c>
      <c r="F437" s="1">
        <v>1</v>
      </c>
      <c r="G437" s="1" t="s">
        <v>1399</v>
      </c>
      <c r="I437" s="1"/>
      <c r="J437" s="1"/>
      <c r="R437" s="1" t="str">
        <f>IFERROR(VLOOKUP(A437,'Nossa Base'!$A$2:$C$178,3,FALSE),"")</f>
        <v>Consumo Cíclico</v>
      </c>
      <c r="S437" s="2" t="str">
        <f>IFERROR(VLOOKUP(T437,'Setores B3 - 2020'!$A$4:$B$417,2,FALSE),"")</f>
        <v>Consumo Cíclico</v>
      </c>
      <c r="T437" s="2" t="s">
        <v>561</v>
      </c>
      <c r="U437" s="2">
        <v>3</v>
      </c>
    </row>
    <row r="438" spans="1:21" x14ac:dyDescent="0.25">
      <c r="G438" s="1" t="s">
        <v>846</v>
      </c>
      <c r="I438" s="1"/>
      <c r="J438" s="1"/>
      <c r="R438" s="1" t="str">
        <f>IFERROR(VLOOKUP(A438,'Nossa Base'!$A$2:$C$178,3,FALSE),"")</f>
        <v/>
      </c>
      <c r="S438" s="2" t="str">
        <f>IFERROR(VLOOKUP(T438,'Setores B3 - 2020'!$A$4:$B$417,2,FALSE),"")</f>
        <v/>
      </c>
    </row>
    <row r="439" spans="1:21" x14ac:dyDescent="0.25">
      <c r="A439" s="1" t="s">
        <v>48</v>
      </c>
      <c r="B439" s="1">
        <v>2009</v>
      </c>
      <c r="C439" s="1">
        <v>0.82</v>
      </c>
      <c r="D439" s="1">
        <v>0</v>
      </c>
      <c r="E439" s="1">
        <v>0</v>
      </c>
      <c r="F439" s="1">
        <v>1</v>
      </c>
      <c r="G439" s="1" t="s">
        <v>1398</v>
      </c>
      <c r="I439" s="1"/>
      <c r="J439" s="1"/>
      <c r="R439" s="1" t="str">
        <f>IFERROR(VLOOKUP(A439,'Nossa Base'!$A$2:$C$178,3,FALSE),"")</f>
        <v>Consumo não Cíclico</v>
      </c>
      <c r="S439" s="2" t="str">
        <f>IFERROR(VLOOKUP(T439,'Setores B3 - 2020'!$A$4:$B$417,2,FALSE),"")</f>
        <v/>
      </c>
      <c r="T439" s="2" t="s">
        <v>814</v>
      </c>
      <c r="U439" s="2">
        <v>3</v>
      </c>
    </row>
    <row r="440" spans="1:21" x14ac:dyDescent="0.25">
      <c r="G440" s="1" t="s">
        <v>846</v>
      </c>
      <c r="I440" s="1"/>
      <c r="J440" s="1"/>
      <c r="R440" s="1" t="str">
        <f>IFERROR(VLOOKUP(A440,'Nossa Base'!$A$2:$C$178,3,FALSE),"")</f>
        <v/>
      </c>
      <c r="S440" s="2" t="str">
        <f>IFERROR(VLOOKUP(T440,'Setores B3 - 2020'!$A$4:$B$417,2,FALSE),"")</f>
        <v/>
      </c>
    </row>
    <row r="441" spans="1:21" x14ac:dyDescent="0.25">
      <c r="A441" s="1" t="s">
        <v>48</v>
      </c>
      <c r="B441" s="1">
        <v>2012</v>
      </c>
      <c r="C441" s="1">
        <v>0.61</v>
      </c>
      <c r="D441" s="1">
        <v>0</v>
      </c>
      <c r="E441" s="1">
        <v>0</v>
      </c>
      <c r="F441" s="1">
        <v>1</v>
      </c>
      <c r="G441" s="1" t="s">
        <v>1398</v>
      </c>
      <c r="I441" s="1"/>
      <c r="J441" s="1"/>
      <c r="R441" s="1" t="str">
        <f>IFERROR(VLOOKUP(A441,'Nossa Base'!$A$2:$C$178,3,FALSE),"")</f>
        <v>Consumo não Cíclico</v>
      </c>
      <c r="S441" s="2" t="str">
        <f>IFERROR(VLOOKUP(T441,'Setores B3 - 2020'!$A$4:$B$417,2,FALSE),"")</f>
        <v/>
      </c>
      <c r="T441" s="2" t="s">
        <v>814</v>
      </c>
      <c r="U441" s="2">
        <v>3</v>
      </c>
    </row>
    <row r="442" spans="1:21" x14ac:dyDescent="0.25">
      <c r="G442" s="1" t="s">
        <v>846</v>
      </c>
      <c r="I442" s="1"/>
      <c r="J442" s="1"/>
      <c r="R442" s="1" t="str">
        <f>IFERROR(VLOOKUP(A442,'Nossa Base'!$A$2:$C$178,3,FALSE),"")</f>
        <v/>
      </c>
      <c r="S442" s="2" t="str">
        <f>IFERROR(VLOOKUP(T442,'Setores B3 - 2020'!$A$4:$B$417,2,FALSE),"")</f>
        <v/>
      </c>
    </row>
    <row r="443" spans="1:21" x14ac:dyDescent="0.25">
      <c r="A443" s="1" t="s">
        <v>49</v>
      </c>
      <c r="B443" s="1">
        <v>2009</v>
      </c>
      <c r="C443" s="1">
        <v>0.11</v>
      </c>
      <c r="D443" s="1">
        <v>0</v>
      </c>
      <c r="E443" s="1">
        <v>0</v>
      </c>
      <c r="F443" s="1">
        <v>1</v>
      </c>
      <c r="G443" s="1" t="s">
        <v>1403</v>
      </c>
      <c r="I443" s="1"/>
      <c r="J443" s="1"/>
      <c r="R443" s="1" t="str">
        <f>IFERROR(VLOOKUP(A443,'Nossa Base'!$A$2:$C$178,3,FALSE),"")</f>
        <v>Utilidade Pública</v>
      </c>
      <c r="S443" s="2" t="str">
        <f>IFERROR(VLOOKUP(T443,'Setores B3 - 2020'!$A$4:$B$417,2,FALSE),"")</f>
        <v>Utilidade Pública</v>
      </c>
      <c r="T443" s="2" t="s">
        <v>704</v>
      </c>
      <c r="U443" s="2">
        <v>5</v>
      </c>
    </row>
    <row r="444" spans="1:21" x14ac:dyDescent="0.25">
      <c r="G444" s="1" t="s">
        <v>846</v>
      </c>
      <c r="I444" s="1"/>
      <c r="J444" s="1"/>
      <c r="R444" s="1" t="str">
        <f>IFERROR(VLOOKUP(A444,'Nossa Base'!$A$2:$C$178,3,FALSE),"")</f>
        <v/>
      </c>
      <c r="S444" s="2" t="str">
        <f>IFERROR(VLOOKUP(T444,'Setores B3 - 2020'!$A$4:$B$417,2,FALSE),"")</f>
        <v/>
      </c>
    </row>
    <row r="445" spans="1:21" x14ac:dyDescent="0.25">
      <c r="A445" s="1" t="s">
        <v>50</v>
      </c>
      <c r="B445" s="1">
        <v>2009</v>
      </c>
      <c r="C445" s="1">
        <v>0.88</v>
      </c>
      <c r="D445" s="1">
        <v>0</v>
      </c>
      <c r="E445" s="1">
        <v>0</v>
      </c>
      <c r="F445" s="1">
        <v>1</v>
      </c>
      <c r="G445" s="1" t="s">
        <v>1403</v>
      </c>
      <c r="I445" s="1"/>
      <c r="J445" s="1"/>
      <c r="R445" s="1" t="str">
        <f>IFERROR(VLOOKUP(A445,'Nossa Base'!$A$2:$C$178,3,FALSE),"")</f>
        <v>Utilidade Pública</v>
      </c>
      <c r="S445" s="2" t="str">
        <f>IFERROR(VLOOKUP(T445,'Setores B3 - 2020'!$A$4:$B$417,2,FALSE),"")</f>
        <v>Utilidade Pública</v>
      </c>
      <c r="T445" s="2" t="s">
        <v>698</v>
      </c>
      <c r="U445" s="2">
        <v>3</v>
      </c>
    </row>
    <row r="446" spans="1:21" x14ac:dyDescent="0.25">
      <c r="G446" s="1" t="s">
        <v>846</v>
      </c>
      <c r="I446" s="1"/>
      <c r="J446" s="1"/>
      <c r="R446" s="1" t="str">
        <f>IFERROR(VLOOKUP(A446,'Nossa Base'!$A$2:$C$178,3,FALSE),"")</f>
        <v/>
      </c>
      <c r="S446" s="2" t="str">
        <f>IFERROR(VLOOKUP(T446,'Setores B3 - 2020'!$A$4:$B$417,2,FALSE),"")</f>
        <v/>
      </c>
    </row>
    <row r="447" spans="1:21" x14ac:dyDescent="0.25">
      <c r="A447" s="1" t="s">
        <v>50</v>
      </c>
      <c r="B447" s="1">
        <v>2010</v>
      </c>
      <c r="C447" s="1">
        <v>-7.0000000000000007E-2</v>
      </c>
      <c r="D447" s="1">
        <v>0</v>
      </c>
      <c r="E447" s="1">
        <v>0</v>
      </c>
      <c r="F447" s="1">
        <v>1</v>
      </c>
      <c r="G447" s="1" t="s">
        <v>1403</v>
      </c>
      <c r="I447" s="1"/>
      <c r="J447" s="1"/>
      <c r="R447" s="1" t="str">
        <f>IFERROR(VLOOKUP(A447,'Nossa Base'!$A$2:$C$178,3,FALSE),"")</f>
        <v>Utilidade Pública</v>
      </c>
      <c r="S447" s="2" t="str">
        <f>IFERROR(VLOOKUP(T447,'Setores B3 - 2020'!$A$4:$B$417,2,FALSE),"")</f>
        <v>Utilidade Pública</v>
      </c>
      <c r="T447" s="2" t="s">
        <v>698</v>
      </c>
      <c r="U447" s="2">
        <v>3</v>
      </c>
    </row>
    <row r="448" spans="1:21" x14ac:dyDescent="0.25">
      <c r="G448" s="1" t="s">
        <v>846</v>
      </c>
      <c r="I448" s="1"/>
      <c r="J448" s="1"/>
      <c r="R448" s="1" t="str">
        <f>IFERROR(VLOOKUP(A448,'Nossa Base'!$A$2:$C$178,3,FALSE),"")</f>
        <v/>
      </c>
      <c r="S448" s="2" t="str">
        <f>IFERROR(VLOOKUP(T448,'Setores B3 - 2020'!$A$4:$B$417,2,FALSE),"")</f>
        <v/>
      </c>
    </row>
    <row r="449" spans="1:21" x14ac:dyDescent="0.25">
      <c r="A449" s="1" t="s">
        <v>50</v>
      </c>
      <c r="B449" s="1">
        <v>2011</v>
      </c>
      <c r="C449" s="1">
        <v>0.23</v>
      </c>
      <c r="D449" s="1">
        <v>0</v>
      </c>
      <c r="E449" s="1">
        <v>0</v>
      </c>
      <c r="F449" s="1">
        <v>1</v>
      </c>
      <c r="G449" s="1" t="s">
        <v>1403</v>
      </c>
      <c r="I449" s="1"/>
      <c r="J449" s="1"/>
      <c r="R449" s="1" t="str">
        <f>IFERROR(VLOOKUP(A449,'Nossa Base'!$A$2:$C$178,3,FALSE),"")</f>
        <v>Utilidade Pública</v>
      </c>
      <c r="S449" s="2" t="str">
        <f>IFERROR(VLOOKUP(T449,'Setores B3 - 2020'!$A$4:$B$417,2,FALSE),"")</f>
        <v>Utilidade Pública</v>
      </c>
      <c r="T449" s="2" t="s">
        <v>698</v>
      </c>
      <c r="U449" s="2">
        <v>3</v>
      </c>
    </row>
    <row r="450" spans="1:21" x14ac:dyDescent="0.25">
      <c r="G450" s="1" t="s">
        <v>846</v>
      </c>
      <c r="I450" s="1"/>
      <c r="J450" s="1"/>
      <c r="R450" s="1" t="str">
        <f>IFERROR(VLOOKUP(A450,'Nossa Base'!$A$2:$C$178,3,FALSE),"")</f>
        <v/>
      </c>
      <c r="S450" s="2" t="str">
        <f>IFERROR(VLOOKUP(T450,'Setores B3 - 2020'!$A$4:$B$417,2,FALSE),"")</f>
        <v/>
      </c>
    </row>
    <row r="451" spans="1:21" x14ac:dyDescent="0.25">
      <c r="A451" s="1" t="s">
        <v>50</v>
      </c>
      <c r="B451" s="1">
        <v>2012</v>
      </c>
      <c r="C451" s="1">
        <v>0.33</v>
      </c>
      <c r="D451" s="1">
        <v>0</v>
      </c>
      <c r="E451" s="1">
        <v>0</v>
      </c>
      <c r="F451" s="1">
        <v>1</v>
      </c>
      <c r="G451" s="1" t="s">
        <v>1403</v>
      </c>
      <c r="I451" s="1"/>
      <c r="J451" s="1"/>
      <c r="R451" s="1" t="str">
        <f>IFERROR(VLOOKUP(A451,'Nossa Base'!$A$2:$C$178,3,FALSE),"")</f>
        <v>Utilidade Pública</v>
      </c>
      <c r="S451" s="2" t="str">
        <f>IFERROR(VLOOKUP(T451,'Setores B3 - 2020'!$A$4:$B$417,2,FALSE),"")</f>
        <v>Utilidade Pública</v>
      </c>
      <c r="T451" s="2" t="s">
        <v>698</v>
      </c>
      <c r="U451" s="2">
        <v>3</v>
      </c>
    </row>
    <row r="452" spans="1:21" x14ac:dyDescent="0.25">
      <c r="G452" s="1" t="s">
        <v>846</v>
      </c>
      <c r="I452" s="1"/>
      <c r="J452" s="1"/>
      <c r="R452" s="1" t="str">
        <f>IFERROR(VLOOKUP(A452,'Nossa Base'!$A$2:$C$178,3,FALSE),"")</f>
        <v/>
      </c>
      <c r="S452" s="2" t="str">
        <f>IFERROR(VLOOKUP(T452,'Setores B3 - 2020'!$A$4:$B$417,2,FALSE),"")</f>
        <v/>
      </c>
    </row>
    <row r="453" spans="1:21" x14ac:dyDescent="0.25">
      <c r="A453" s="1" t="s">
        <v>50</v>
      </c>
      <c r="B453" s="1">
        <v>2013</v>
      </c>
      <c r="C453" s="1">
        <v>-0.12</v>
      </c>
      <c r="D453" s="1">
        <v>0</v>
      </c>
      <c r="E453" s="1">
        <v>0</v>
      </c>
      <c r="F453" s="1">
        <v>1</v>
      </c>
      <c r="G453" s="1" t="s">
        <v>1403</v>
      </c>
      <c r="I453" s="1"/>
      <c r="J453" s="1"/>
      <c r="R453" s="1" t="str">
        <f>IFERROR(VLOOKUP(A453,'Nossa Base'!$A$2:$C$178,3,FALSE),"")</f>
        <v>Utilidade Pública</v>
      </c>
      <c r="S453" s="2" t="str">
        <f>IFERROR(VLOOKUP(T453,'Setores B3 - 2020'!$A$4:$B$417,2,FALSE),"")</f>
        <v>Utilidade Pública</v>
      </c>
      <c r="T453" s="2" t="s">
        <v>698</v>
      </c>
      <c r="U453" s="2">
        <v>3</v>
      </c>
    </row>
    <row r="454" spans="1:21" x14ac:dyDescent="0.25">
      <c r="G454" s="1" t="s">
        <v>846</v>
      </c>
      <c r="I454" s="1"/>
      <c r="J454" s="1"/>
      <c r="R454" s="1" t="str">
        <f>IFERROR(VLOOKUP(A454,'Nossa Base'!$A$2:$C$178,3,FALSE),"")</f>
        <v/>
      </c>
      <c r="S454" s="2" t="str">
        <f>IFERROR(VLOOKUP(T454,'Setores B3 - 2020'!$A$4:$B$417,2,FALSE),"")</f>
        <v/>
      </c>
    </row>
    <row r="455" spans="1:21" x14ac:dyDescent="0.25">
      <c r="A455" s="1" t="s">
        <v>50</v>
      </c>
      <c r="B455" s="1">
        <v>2015</v>
      </c>
      <c r="C455" s="1">
        <v>-0.38</v>
      </c>
      <c r="D455" s="1">
        <v>0</v>
      </c>
      <c r="E455" s="1">
        <v>0</v>
      </c>
      <c r="F455" s="1">
        <v>1</v>
      </c>
      <c r="G455" s="1" t="s">
        <v>1403</v>
      </c>
      <c r="I455" s="1"/>
      <c r="J455" s="1"/>
      <c r="R455" s="1" t="str">
        <f>IFERROR(VLOOKUP(A455,'Nossa Base'!$A$2:$C$178,3,FALSE),"")</f>
        <v>Utilidade Pública</v>
      </c>
      <c r="S455" s="2" t="str">
        <f>IFERROR(VLOOKUP(T455,'Setores B3 - 2020'!$A$4:$B$417,2,FALSE),"")</f>
        <v>Utilidade Pública</v>
      </c>
      <c r="T455" s="2" t="s">
        <v>698</v>
      </c>
      <c r="U455" s="2">
        <v>3</v>
      </c>
    </row>
    <row r="456" spans="1:21" x14ac:dyDescent="0.25">
      <c r="G456" s="1" t="s">
        <v>846</v>
      </c>
      <c r="I456" s="1"/>
      <c r="J456" s="1"/>
      <c r="R456" s="1" t="str">
        <f>IFERROR(VLOOKUP(A456,'Nossa Base'!$A$2:$C$178,3,FALSE),"")</f>
        <v/>
      </c>
      <c r="S456" s="2" t="str">
        <f>IFERROR(VLOOKUP(T456,'Setores B3 - 2020'!$A$4:$B$417,2,FALSE),"")</f>
        <v/>
      </c>
    </row>
    <row r="457" spans="1:21" x14ac:dyDescent="0.25">
      <c r="A457" s="1" t="s">
        <v>50</v>
      </c>
      <c r="B457" s="1">
        <v>2017</v>
      </c>
      <c r="C457" s="1">
        <v>0.27</v>
      </c>
      <c r="D457" s="1">
        <v>0</v>
      </c>
      <c r="E457" s="1">
        <v>0</v>
      </c>
      <c r="F457" s="1">
        <v>1</v>
      </c>
      <c r="G457" s="1" t="s">
        <v>1403</v>
      </c>
      <c r="I457" s="1"/>
      <c r="J457" s="1"/>
      <c r="R457" s="1" t="str">
        <f>IFERROR(VLOOKUP(A457,'Nossa Base'!$A$2:$C$178,3,FALSE),"")</f>
        <v>Utilidade Pública</v>
      </c>
      <c r="S457" s="2" t="str">
        <f>IFERROR(VLOOKUP(T457,'Setores B3 - 2020'!$A$4:$B$417,2,FALSE),"")</f>
        <v>Utilidade Pública</v>
      </c>
      <c r="T457" s="2" t="s">
        <v>698</v>
      </c>
      <c r="U457" s="2">
        <v>3</v>
      </c>
    </row>
    <row r="458" spans="1:21" x14ac:dyDescent="0.25">
      <c r="G458" s="1" t="s">
        <v>846</v>
      </c>
      <c r="I458" s="1"/>
      <c r="J458" s="1"/>
      <c r="R458" s="1" t="str">
        <f>IFERROR(VLOOKUP(A458,'Nossa Base'!$A$2:$C$178,3,FALSE),"")</f>
        <v/>
      </c>
      <c r="S458" s="2" t="str">
        <f>IFERROR(VLOOKUP(T458,'Setores B3 - 2020'!$A$4:$B$417,2,FALSE),"")</f>
        <v/>
      </c>
    </row>
    <row r="459" spans="1:21" x14ac:dyDescent="0.25">
      <c r="A459" s="1" t="s">
        <v>50</v>
      </c>
      <c r="B459" s="1">
        <v>2018</v>
      </c>
      <c r="C459" s="1">
        <v>0.55000000000000004</v>
      </c>
      <c r="D459" s="1">
        <v>0</v>
      </c>
      <c r="E459" s="1">
        <v>0</v>
      </c>
      <c r="F459" s="1">
        <v>1</v>
      </c>
      <c r="G459" s="1" t="s">
        <v>1403</v>
      </c>
      <c r="I459" s="1"/>
      <c r="J459" s="1"/>
      <c r="R459" s="1" t="str">
        <f>IFERROR(VLOOKUP(A459,'Nossa Base'!$A$2:$C$178,3,FALSE),"")</f>
        <v>Utilidade Pública</v>
      </c>
      <c r="S459" s="2" t="str">
        <f>IFERROR(VLOOKUP(T459,'Setores B3 - 2020'!$A$4:$B$417,2,FALSE),"")</f>
        <v>Utilidade Pública</v>
      </c>
      <c r="T459" s="2" t="s">
        <v>698</v>
      </c>
      <c r="U459" s="2">
        <v>3</v>
      </c>
    </row>
    <row r="460" spans="1:21" x14ac:dyDescent="0.25">
      <c r="G460" s="1" t="s">
        <v>846</v>
      </c>
      <c r="I460" s="1"/>
      <c r="J460" s="1"/>
      <c r="R460" s="1" t="str">
        <f>IFERROR(VLOOKUP(A460,'Nossa Base'!$A$2:$C$178,3,FALSE),"")</f>
        <v/>
      </c>
      <c r="S460" s="2" t="str">
        <f>IFERROR(VLOOKUP(T460,'Setores B3 - 2020'!$A$4:$B$417,2,FALSE),"")</f>
        <v/>
      </c>
    </row>
    <row r="461" spans="1:21" x14ac:dyDescent="0.25">
      <c r="A461" s="1" t="s">
        <v>50</v>
      </c>
      <c r="B461" s="1">
        <v>2019</v>
      </c>
      <c r="C461" s="1">
        <v>0.14000000000000001</v>
      </c>
      <c r="D461" s="1">
        <v>0</v>
      </c>
      <c r="E461" s="1">
        <v>0</v>
      </c>
      <c r="F461" s="1">
        <v>1</v>
      </c>
      <c r="G461" s="1" t="s">
        <v>1403</v>
      </c>
      <c r="I461" s="1"/>
      <c r="J461" s="1"/>
      <c r="R461" s="1" t="str">
        <f>IFERROR(VLOOKUP(A461,'Nossa Base'!$A$2:$C$178,3,FALSE),"")</f>
        <v>Utilidade Pública</v>
      </c>
      <c r="S461" s="2" t="str">
        <f>IFERROR(VLOOKUP(T461,'Setores B3 - 2020'!$A$4:$B$417,2,FALSE),"")</f>
        <v>Utilidade Pública</v>
      </c>
      <c r="T461" s="2" t="s">
        <v>698</v>
      </c>
      <c r="U461" s="2">
        <v>3</v>
      </c>
    </row>
    <row r="462" spans="1:21" x14ac:dyDescent="0.25">
      <c r="G462" s="1" t="s">
        <v>846</v>
      </c>
      <c r="I462" s="1"/>
      <c r="J462" s="1"/>
      <c r="R462" s="1" t="str">
        <f>IFERROR(VLOOKUP(A462,'Nossa Base'!$A$2:$C$178,3,FALSE),"")</f>
        <v/>
      </c>
      <c r="S462" s="2" t="str">
        <f>IFERROR(VLOOKUP(T462,'Setores B3 - 2020'!$A$4:$B$417,2,FALSE),"")</f>
        <v/>
      </c>
    </row>
    <row r="463" spans="1:21" x14ac:dyDescent="0.25">
      <c r="A463" s="1" t="s">
        <v>51</v>
      </c>
      <c r="B463" s="1">
        <v>2017</v>
      </c>
      <c r="C463" s="1">
        <v>-0.02</v>
      </c>
      <c r="D463" s="1">
        <v>0</v>
      </c>
      <c r="E463" s="1">
        <v>0</v>
      </c>
      <c r="F463" s="1">
        <v>1</v>
      </c>
      <c r="G463" s="1" t="s">
        <v>1403</v>
      </c>
      <c r="I463" s="1"/>
      <c r="J463" s="1"/>
      <c r="R463" s="1" t="str">
        <f>IFERROR(VLOOKUP(A463,'Nossa Base'!$A$2:$C$178,3,FALSE),"")</f>
        <v>Utilidade Pública</v>
      </c>
      <c r="S463" s="2" t="str">
        <f>IFERROR(VLOOKUP(T463,'Setores B3 - 2020'!$A$4:$B$417,2,FALSE),"")</f>
        <v>Utilidade Pública</v>
      </c>
      <c r="T463" s="2" t="s">
        <v>701</v>
      </c>
      <c r="U463" s="2">
        <v>11</v>
      </c>
    </row>
    <row r="464" spans="1:21" x14ac:dyDescent="0.25">
      <c r="G464" s="1" t="s">
        <v>846</v>
      </c>
      <c r="I464" s="1"/>
      <c r="J464" s="1"/>
      <c r="R464" s="1" t="str">
        <f>IFERROR(VLOOKUP(A464,'Nossa Base'!$A$2:$C$178,3,FALSE),"")</f>
        <v/>
      </c>
      <c r="S464" s="2" t="str">
        <f>IFERROR(VLOOKUP(T464,'Setores B3 - 2020'!$A$4:$B$417,2,FALSE),"")</f>
        <v/>
      </c>
    </row>
    <row r="465" spans="1:21" x14ac:dyDescent="0.25">
      <c r="A465" s="1" t="s">
        <v>51</v>
      </c>
      <c r="B465" s="1">
        <v>2018</v>
      </c>
      <c r="C465" s="1">
        <v>0.09</v>
      </c>
      <c r="D465" s="1">
        <v>0</v>
      </c>
      <c r="E465" s="1">
        <v>0</v>
      </c>
      <c r="F465" s="1">
        <v>1</v>
      </c>
      <c r="G465" s="1" t="s">
        <v>1403</v>
      </c>
      <c r="I465" s="1"/>
      <c r="J465" s="1"/>
      <c r="R465" s="1" t="str">
        <f>IFERROR(VLOOKUP(A465,'Nossa Base'!$A$2:$C$178,3,FALSE),"")</f>
        <v>Utilidade Pública</v>
      </c>
      <c r="S465" s="2" t="str">
        <f>IFERROR(VLOOKUP(T465,'Setores B3 - 2020'!$A$4:$B$417,2,FALSE),"")</f>
        <v>Utilidade Pública</v>
      </c>
      <c r="T465" s="2" t="s">
        <v>701</v>
      </c>
      <c r="U465" s="2">
        <v>11</v>
      </c>
    </row>
    <row r="466" spans="1:21" x14ac:dyDescent="0.25">
      <c r="G466" s="1" t="s">
        <v>846</v>
      </c>
      <c r="I466" s="1"/>
      <c r="J466" s="1"/>
      <c r="R466" s="1" t="str">
        <f>IFERROR(VLOOKUP(A466,'Nossa Base'!$A$2:$C$178,3,FALSE),"")</f>
        <v/>
      </c>
      <c r="S466" s="2" t="str">
        <f>IFERROR(VLOOKUP(T466,'Setores B3 - 2020'!$A$4:$B$417,2,FALSE),"")</f>
        <v/>
      </c>
    </row>
    <row r="467" spans="1:21" x14ac:dyDescent="0.25">
      <c r="A467" s="1" t="s">
        <v>51</v>
      </c>
      <c r="B467" s="1">
        <v>2019</v>
      </c>
      <c r="C467" s="1">
        <v>0.75</v>
      </c>
      <c r="D467" s="1">
        <v>0</v>
      </c>
      <c r="E467" s="1">
        <v>0</v>
      </c>
      <c r="F467" s="1">
        <v>1</v>
      </c>
      <c r="G467" s="1" t="s">
        <v>1403</v>
      </c>
      <c r="I467" s="1"/>
      <c r="J467" s="1"/>
      <c r="R467" s="1" t="str">
        <f>IFERROR(VLOOKUP(A467,'Nossa Base'!$A$2:$C$178,3,FALSE),"")</f>
        <v>Utilidade Pública</v>
      </c>
      <c r="S467" s="2" t="str">
        <f>IFERROR(VLOOKUP(T467,'Setores B3 - 2020'!$A$4:$B$417,2,FALSE),"")</f>
        <v>Utilidade Pública</v>
      </c>
      <c r="T467" s="2" t="s">
        <v>701</v>
      </c>
      <c r="U467" s="2">
        <v>11</v>
      </c>
    </row>
    <row r="468" spans="1:21" x14ac:dyDescent="0.25">
      <c r="G468" s="1" t="s">
        <v>846</v>
      </c>
      <c r="I468" s="1"/>
      <c r="J468" s="1"/>
      <c r="R468" s="1" t="str">
        <f>IFERROR(VLOOKUP(A468,'Nossa Base'!$A$2:$C$178,3,FALSE),"")</f>
        <v/>
      </c>
      <c r="S468" s="2" t="str">
        <f>IFERROR(VLOOKUP(T468,'Setores B3 - 2020'!$A$4:$B$417,2,FALSE),"")</f>
        <v/>
      </c>
    </row>
    <row r="469" spans="1:21" x14ac:dyDescent="0.25">
      <c r="A469" s="1" t="s">
        <v>52</v>
      </c>
      <c r="B469" s="1">
        <v>2009</v>
      </c>
      <c r="C469" s="1">
        <v>0.31</v>
      </c>
      <c r="D469" s="1">
        <v>0</v>
      </c>
      <c r="E469" s="1">
        <v>0</v>
      </c>
      <c r="F469" s="1">
        <v>1</v>
      </c>
      <c r="G469" s="1" t="s">
        <v>1403</v>
      </c>
      <c r="I469" s="1"/>
      <c r="J469" s="1"/>
      <c r="R469" s="1" t="str">
        <f>IFERROR(VLOOKUP(A469,'Nossa Base'!$A$2:$C$178,3,FALSE),"")</f>
        <v>Utilidade Pública</v>
      </c>
      <c r="S469" s="2" t="str">
        <f>IFERROR(VLOOKUP(T469,'Setores B3 - 2020'!$A$4:$B$417,2,FALSE),"")</f>
        <v>Utilidade Pública</v>
      </c>
      <c r="T469" s="2" t="s">
        <v>652</v>
      </c>
      <c r="U469" s="2">
        <v>4</v>
      </c>
    </row>
    <row r="470" spans="1:21" x14ac:dyDescent="0.25">
      <c r="G470" s="1" t="s">
        <v>846</v>
      </c>
      <c r="I470" s="1"/>
      <c r="J470" s="1"/>
      <c r="R470" s="1" t="str">
        <f>IFERROR(VLOOKUP(A470,'Nossa Base'!$A$2:$C$178,3,FALSE),"")</f>
        <v/>
      </c>
      <c r="S470" s="2" t="str">
        <f>IFERROR(VLOOKUP(T470,'Setores B3 - 2020'!$A$4:$B$417,2,FALSE),"")</f>
        <v/>
      </c>
    </row>
    <row r="471" spans="1:21" x14ac:dyDescent="0.25">
      <c r="A471" s="1" t="s">
        <v>52</v>
      </c>
      <c r="B471" s="1">
        <v>2010</v>
      </c>
      <c r="C471" s="1">
        <v>0.02</v>
      </c>
      <c r="D471" s="1">
        <v>0</v>
      </c>
      <c r="E471" s="1">
        <v>0</v>
      </c>
      <c r="F471" s="1">
        <v>1</v>
      </c>
      <c r="G471" s="1" t="s">
        <v>1403</v>
      </c>
      <c r="I471" s="1"/>
      <c r="J471" s="1"/>
      <c r="R471" s="1" t="str">
        <f>IFERROR(VLOOKUP(A471,'Nossa Base'!$A$2:$C$178,3,FALSE),"")</f>
        <v>Utilidade Pública</v>
      </c>
      <c r="S471" s="2" t="str">
        <f>IFERROR(VLOOKUP(T471,'Setores B3 - 2020'!$A$4:$B$417,2,FALSE),"")</f>
        <v>Utilidade Pública</v>
      </c>
      <c r="T471" s="2" t="s">
        <v>652</v>
      </c>
      <c r="U471" s="2">
        <v>4</v>
      </c>
    </row>
    <row r="472" spans="1:21" x14ac:dyDescent="0.25">
      <c r="G472" s="1" t="s">
        <v>846</v>
      </c>
      <c r="I472" s="1"/>
      <c r="J472" s="1"/>
      <c r="R472" s="1" t="str">
        <f>IFERROR(VLOOKUP(A472,'Nossa Base'!$A$2:$C$178,3,FALSE),"")</f>
        <v/>
      </c>
      <c r="S472" s="2" t="str">
        <f>IFERROR(VLOOKUP(T472,'Setores B3 - 2020'!$A$4:$B$417,2,FALSE),"")</f>
        <v/>
      </c>
    </row>
    <row r="473" spans="1:21" x14ac:dyDescent="0.25">
      <c r="A473" s="1" t="s">
        <v>52</v>
      </c>
      <c r="B473" s="1">
        <v>2011</v>
      </c>
      <c r="C473" s="1">
        <v>0.36</v>
      </c>
      <c r="D473" s="1">
        <v>0</v>
      </c>
      <c r="E473" s="1">
        <v>0</v>
      </c>
      <c r="F473" s="1">
        <v>1</v>
      </c>
      <c r="G473" s="1" t="s">
        <v>1403</v>
      </c>
      <c r="I473" s="1"/>
      <c r="J473" s="1"/>
      <c r="R473" s="1" t="str">
        <f>IFERROR(VLOOKUP(A473,'Nossa Base'!$A$2:$C$178,3,FALSE),"")</f>
        <v>Utilidade Pública</v>
      </c>
      <c r="S473" s="2" t="str">
        <f>IFERROR(VLOOKUP(T473,'Setores B3 - 2020'!$A$4:$B$417,2,FALSE),"")</f>
        <v>Utilidade Pública</v>
      </c>
      <c r="T473" s="2" t="s">
        <v>652</v>
      </c>
      <c r="U473" s="2">
        <v>4</v>
      </c>
    </row>
    <row r="474" spans="1:21" x14ac:dyDescent="0.25">
      <c r="G474" s="1" t="s">
        <v>846</v>
      </c>
      <c r="I474" s="1"/>
      <c r="J474" s="1"/>
      <c r="R474" s="1" t="str">
        <f>IFERROR(VLOOKUP(A474,'Nossa Base'!$A$2:$C$178,3,FALSE),"")</f>
        <v/>
      </c>
      <c r="S474" s="2" t="str">
        <f>IFERROR(VLOOKUP(T474,'Setores B3 - 2020'!$A$4:$B$417,2,FALSE),"")</f>
        <v/>
      </c>
    </row>
    <row r="475" spans="1:21" x14ac:dyDescent="0.25">
      <c r="A475" s="1" t="s">
        <v>52</v>
      </c>
      <c r="B475" s="1">
        <v>2012</v>
      </c>
      <c r="C475" s="1">
        <v>0.06</v>
      </c>
      <c r="D475" s="1">
        <v>0</v>
      </c>
      <c r="E475" s="1">
        <v>0</v>
      </c>
      <c r="F475" s="1">
        <v>1</v>
      </c>
      <c r="G475" s="1" t="s">
        <v>1403</v>
      </c>
      <c r="I475" s="1"/>
      <c r="J475" s="1"/>
      <c r="R475" s="1" t="str">
        <f>IFERROR(VLOOKUP(A475,'Nossa Base'!$A$2:$C$178,3,FALSE),"")</f>
        <v>Utilidade Pública</v>
      </c>
      <c r="S475" s="2" t="str">
        <f>IFERROR(VLOOKUP(T475,'Setores B3 - 2020'!$A$4:$B$417,2,FALSE),"")</f>
        <v>Utilidade Pública</v>
      </c>
      <c r="T475" s="2" t="s">
        <v>652</v>
      </c>
      <c r="U475" s="2">
        <v>4</v>
      </c>
    </row>
    <row r="476" spans="1:21" x14ac:dyDescent="0.25">
      <c r="G476" s="1" t="s">
        <v>846</v>
      </c>
      <c r="I476" s="1"/>
      <c r="J476" s="1"/>
      <c r="R476" s="1" t="str">
        <f>IFERROR(VLOOKUP(A476,'Nossa Base'!$A$2:$C$178,3,FALSE),"")</f>
        <v/>
      </c>
      <c r="S476" s="2" t="str">
        <f>IFERROR(VLOOKUP(T476,'Setores B3 - 2020'!$A$4:$B$417,2,FALSE),"")</f>
        <v/>
      </c>
    </row>
    <row r="477" spans="1:21" x14ac:dyDescent="0.25">
      <c r="A477" s="1" t="s">
        <v>52</v>
      </c>
      <c r="B477" s="1">
        <v>2013</v>
      </c>
      <c r="C477" s="1">
        <v>0</v>
      </c>
      <c r="D477" s="1">
        <v>0</v>
      </c>
      <c r="E477" s="1">
        <v>0</v>
      </c>
      <c r="F477" s="1">
        <v>1</v>
      </c>
      <c r="G477" s="1" t="s">
        <v>1403</v>
      </c>
      <c r="I477" s="1"/>
      <c r="J477" s="1"/>
      <c r="R477" s="1" t="str">
        <f>IFERROR(VLOOKUP(A477,'Nossa Base'!$A$2:$C$178,3,FALSE),"")</f>
        <v>Utilidade Pública</v>
      </c>
      <c r="S477" s="2" t="str">
        <f>IFERROR(VLOOKUP(T477,'Setores B3 - 2020'!$A$4:$B$417,2,FALSE),"")</f>
        <v>Utilidade Pública</v>
      </c>
      <c r="T477" s="2" t="s">
        <v>652</v>
      </c>
      <c r="U477" s="2">
        <v>4</v>
      </c>
    </row>
    <row r="478" spans="1:21" x14ac:dyDescent="0.25">
      <c r="G478" s="1" t="s">
        <v>846</v>
      </c>
      <c r="I478" s="1"/>
      <c r="J478" s="1"/>
      <c r="R478" s="1" t="str">
        <f>IFERROR(VLOOKUP(A478,'Nossa Base'!$A$2:$C$178,3,FALSE),"")</f>
        <v/>
      </c>
      <c r="S478" s="2" t="str">
        <f>IFERROR(VLOOKUP(T478,'Setores B3 - 2020'!$A$4:$B$417,2,FALSE),"")</f>
        <v/>
      </c>
    </row>
    <row r="479" spans="1:21" x14ac:dyDescent="0.25">
      <c r="A479" s="1" t="s">
        <v>52</v>
      </c>
      <c r="B479" s="1">
        <v>2014</v>
      </c>
      <c r="C479" s="1">
        <v>0.16</v>
      </c>
      <c r="D479" s="1">
        <v>0</v>
      </c>
      <c r="E479" s="1">
        <v>0</v>
      </c>
      <c r="F479" s="1">
        <v>1</v>
      </c>
      <c r="G479" s="1" t="s">
        <v>1403</v>
      </c>
      <c r="I479" s="1"/>
      <c r="J479" s="1"/>
      <c r="R479" s="1" t="str">
        <f>IFERROR(VLOOKUP(A479,'Nossa Base'!$A$2:$C$178,3,FALSE),"")</f>
        <v>Utilidade Pública</v>
      </c>
      <c r="S479" s="2" t="str">
        <f>IFERROR(VLOOKUP(T479,'Setores B3 - 2020'!$A$4:$B$417,2,FALSE),"")</f>
        <v>Utilidade Pública</v>
      </c>
      <c r="T479" s="2" t="s">
        <v>652</v>
      </c>
      <c r="U479" s="2">
        <v>4</v>
      </c>
    </row>
    <row r="480" spans="1:21" x14ac:dyDescent="0.25">
      <c r="G480" s="1" t="s">
        <v>846</v>
      </c>
      <c r="I480" s="1"/>
      <c r="J480" s="1"/>
      <c r="R480" s="1" t="str">
        <f>IFERROR(VLOOKUP(A480,'Nossa Base'!$A$2:$C$178,3,FALSE),"")</f>
        <v/>
      </c>
      <c r="S480" s="2" t="str">
        <f>IFERROR(VLOOKUP(T480,'Setores B3 - 2020'!$A$4:$B$417,2,FALSE),"")</f>
        <v/>
      </c>
    </row>
    <row r="481" spans="1:21" x14ac:dyDescent="0.25">
      <c r="A481" s="1" t="s">
        <v>52</v>
      </c>
      <c r="B481" s="1">
        <v>2015</v>
      </c>
      <c r="C481" s="1">
        <v>-0.52</v>
      </c>
      <c r="D481" s="1">
        <v>0</v>
      </c>
      <c r="E481" s="1">
        <v>0</v>
      </c>
      <c r="F481" s="1">
        <v>1</v>
      </c>
      <c r="G481" s="1" t="s">
        <v>1403</v>
      </c>
      <c r="I481" s="1"/>
      <c r="J481" s="1"/>
      <c r="R481" s="1" t="str">
        <f>IFERROR(VLOOKUP(A481,'Nossa Base'!$A$2:$C$178,3,FALSE),"")</f>
        <v>Utilidade Pública</v>
      </c>
      <c r="S481" s="2" t="str">
        <f>IFERROR(VLOOKUP(T481,'Setores B3 - 2020'!$A$4:$B$417,2,FALSE),"")</f>
        <v>Utilidade Pública</v>
      </c>
      <c r="T481" s="2" t="s">
        <v>652</v>
      </c>
      <c r="U481" s="2">
        <v>4</v>
      </c>
    </row>
    <row r="482" spans="1:21" x14ac:dyDescent="0.25">
      <c r="G482" s="1" t="s">
        <v>846</v>
      </c>
      <c r="I482" s="1"/>
      <c r="J482" s="1"/>
      <c r="R482" s="1" t="str">
        <f>IFERROR(VLOOKUP(A482,'Nossa Base'!$A$2:$C$178,3,FALSE),"")</f>
        <v/>
      </c>
      <c r="S482" s="2" t="str">
        <f>IFERROR(VLOOKUP(T482,'Setores B3 - 2020'!$A$4:$B$417,2,FALSE),"")</f>
        <v/>
      </c>
    </row>
    <row r="483" spans="1:21" x14ac:dyDescent="0.25">
      <c r="A483" s="1" t="s">
        <v>52</v>
      </c>
      <c r="B483" s="1">
        <v>2016</v>
      </c>
      <c r="C483" s="1">
        <v>0.4</v>
      </c>
      <c r="D483" s="1">
        <v>0</v>
      </c>
      <c r="E483" s="1">
        <v>0</v>
      </c>
      <c r="F483" s="1">
        <v>1</v>
      </c>
      <c r="G483" s="1" t="s">
        <v>1403</v>
      </c>
      <c r="I483" s="1"/>
      <c r="J483" s="1"/>
      <c r="R483" s="1" t="str">
        <f>IFERROR(VLOOKUP(A483,'Nossa Base'!$A$2:$C$178,3,FALSE),"")</f>
        <v>Utilidade Pública</v>
      </c>
      <c r="S483" s="2" t="str">
        <f>IFERROR(VLOOKUP(T483,'Setores B3 - 2020'!$A$4:$B$417,2,FALSE),"")</f>
        <v>Utilidade Pública</v>
      </c>
      <c r="T483" s="2" t="s">
        <v>652</v>
      </c>
      <c r="U483" s="2">
        <v>4</v>
      </c>
    </row>
    <row r="484" spans="1:21" x14ac:dyDescent="0.25">
      <c r="G484" s="1" t="s">
        <v>846</v>
      </c>
      <c r="I484" s="1"/>
      <c r="J484" s="1"/>
      <c r="R484" s="1" t="str">
        <f>IFERROR(VLOOKUP(A484,'Nossa Base'!$A$2:$C$178,3,FALSE),"")</f>
        <v/>
      </c>
      <c r="S484" s="2" t="str">
        <f>IFERROR(VLOOKUP(T484,'Setores B3 - 2020'!$A$4:$B$417,2,FALSE),"")</f>
        <v/>
      </c>
    </row>
    <row r="485" spans="1:21" x14ac:dyDescent="0.25">
      <c r="A485" s="1" t="s">
        <v>52</v>
      </c>
      <c r="B485" s="1">
        <v>2017</v>
      </c>
      <c r="C485" s="1">
        <v>-0.03</v>
      </c>
      <c r="D485" s="1">
        <v>0</v>
      </c>
      <c r="E485" s="1">
        <v>0</v>
      </c>
      <c r="F485" s="1">
        <v>1</v>
      </c>
      <c r="G485" s="1" t="s">
        <v>1403</v>
      </c>
      <c r="I485" s="1"/>
      <c r="J485" s="1"/>
      <c r="R485" s="1" t="str">
        <f>IFERROR(VLOOKUP(A485,'Nossa Base'!$A$2:$C$178,3,FALSE),"")</f>
        <v>Utilidade Pública</v>
      </c>
      <c r="S485" s="2" t="str">
        <f>IFERROR(VLOOKUP(T485,'Setores B3 - 2020'!$A$4:$B$417,2,FALSE),"")</f>
        <v>Utilidade Pública</v>
      </c>
      <c r="T485" s="2" t="s">
        <v>652</v>
      </c>
      <c r="U485" s="2">
        <v>4</v>
      </c>
    </row>
    <row r="486" spans="1:21" x14ac:dyDescent="0.25">
      <c r="G486" s="1" t="s">
        <v>846</v>
      </c>
      <c r="I486" s="1"/>
      <c r="J486" s="1"/>
      <c r="R486" s="1" t="str">
        <f>IFERROR(VLOOKUP(A486,'Nossa Base'!$A$2:$C$178,3,FALSE),"")</f>
        <v/>
      </c>
      <c r="S486" s="2" t="str">
        <f>IFERROR(VLOOKUP(T486,'Setores B3 - 2020'!$A$4:$B$417,2,FALSE),"")</f>
        <v/>
      </c>
    </row>
    <row r="487" spans="1:21" x14ac:dyDescent="0.25">
      <c r="A487" s="1" t="s">
        <v>52</v>
      </c>
      <c r="B487" s="1">
        <v>2018</v>
      </c>
      <c r="C487" s="1">
        <v>1.17</v>
      </c>
      <c r="D487" s="1">
        <v>0</v>
      </c>
      <c r="E487" s="1">
        <v>0</v>
      </c>
      <c r="F487" s="1">
        <v>1</v>
      </c>
      <c r="G487" s="1" t="s">
        <v>1403</v>
      </c>
      <c r="I487" s="1"/>
      <c r="J487" s="1"/>
      <c r="R487" s="1" t="str">
        <f>IFERROR(VLOOKUP(A487,'Nossa Base'!$A$2:$C$178,3,FALSE),"")</f>
        <v>Utilidade Pública</v>
      </c>
      <c r="S487" s="2" t="str">
        <f>IFERROR(VLOOKUP(T487,'Setores B3 - 2020'!$A$4:$B$417,2,FALSE),"")</f>
        <v>Utilidade Pública</v>
      </c>
      <c r="T487" s="2" t="s">
        <v>652</v>
      </c>
      <c r="U487" s="2">
        <v>4</v>
      </c>
    </row>
    <row r="488" spans="1:21" x14ac:dyDescent="0.25">
      <c r="G488" s="1" t="s">
        <v>846</v>
      </c>
      <c r="I488" s="1"/>
      <c r="J488" s="1"/>
      <c r="R488" s="1" t="str">
        <f>IFERROR(VLOOKUP(A488,'Nossa Base'!$A$2:$C$178,3,FALSE),"")</f>
        <v/>
      </c>
      <c r="S488" s="2" t="str">
        <f>IFERROR(VLOOKUP(T488,'Setores B3 - 2020'!$A$4:$B$417,2,FALSE),"")</f>
        <v/>
      </c>
    </row>
    <row r="489" spans="1:21" x14ac:dyDescent="0.25">
      <c r="A489" s="1" t="s">
        <v>52</v>
      </c>
      <c r="B489" s="1">
        <v>2019</v>
      </c>
      <c r="C489" s="1">
        <v>0.05</v>
      </c>
      <c r="D489" s="1">
        <v>0</v>
      </c>
      <c r="E489" s="1">
        <v>0</v>
      </c>
      <c r="F489" s="1">
        <v>1</v>
      </c>
      <c r="G489" s="1" t="s">
        <v>1403</v>
      </c>
      <c r="I489" s="1"/>
      <c r="J489" s="1"/>
      <c r="R489" s="1" t="str">
        <f>IFERROR(VLOOKUP(A489,'Nossa Base'!$A$2:$C$178,3,FALSE),"")</f>
        <v>Utilidade Pública</v>
      </c>
      <c r="S489" s="2" t="str">
        <f>IFERROR(VLOOKUP(T489,'Setores B3 - 2020'!$A$4:$B$417,2,FALSE),"")</f>
        <v>Utilidade Pública</v>
      </c>
      <c r="T489" s="2" t="s">
        <v>652</v>
      </c>
      <c r="U489" s="2">
        <v>4</v>
      </c>
    </row>
    <row r="490" spans="1:21" x14ac:dyDescent="0.25">
      <c r="G490" s="1" t="s">
        <v>846</v>
      </c>
      <c r="I490" s="1"/>
      <c r="J490" s="1"/>
      <c r="R490" s="1" t="str">
        <f>IFERROR(VLOOKUP(A490,'Nossa Base'!$A$2:$C$178,3,FALSE),"")</f>
        <v/>
      </c>
      <c r="S490" s="2" t="str">
        <f>IFERROR(VLOOKUP(T490,'Setores B3 - 2020'!$A$4:$B$417,2,FALSE),"")</f>
        <v/>
      </c>
    </row>
    <row r="491" spans="1:21" x14ac:dyDescent="0.25">
      <c r="A491" s="1" t="s">
        <v>53</v>
      </c>
      <c r="B491" s="1">
        <v>2009</v>
      </c>
      <c r="C491" s="1">
        <v>0.62</v>
      </c>
      <c r="D491" s="1">
        <v>0</v>
      </c>
      <c r="E491" s="1">
        <v>0</v>
      </c>
      <c r="F491" s="1">
        <v>1</v>
      </c>
      <c r="G491" s="1" t="s">
        <v>1403</v>
      </c>
      <c r="I491" s="1"/>
      <c r="J491" s="1"/>
      <c r="R491" s="1" t="str">
        <f>IFERROR(VLOOKUP(A491,'Nossa Base'!$A$2:$C$178,3,FALSE),"")</f>
        <v>Utilidade Pública</v>
      </c>
      <c r="S491" s="2" t="str">
        <f>IFERROR(VLOOKUP(T491,'Setores B3 - 2020'!$A$4:$B$417,2,FALSE),"")</f>
        <v>Utilidade Pública</v>
      </c>
      <c r="T491" s="2" t="s">
        <v>655</v>
      </c>
      <c r="U491" s="2">
        <v>6</v>
      </c>
    </row>
    <row r="492" spans="1:21" x14ac:dyDescent="0.25">
      <c r="G492" s="1" t="s">
        <v>846</v>
      </c>
      <c r="I492" s="1"/>
      <c r="J492" s="1"/>
      <c r="R492" s="1" t="str">
        <f>IFERROR(VLOOKUP(A492,'Nossa Base'!$A$2:$C$178,3,FALSE),"")</f>
        <v/>
      </c>
      <c r="S492" s="2" t="str">
        <f>IFERROR(VLOOKUP(T492,'Setores B3 - 2020'!$A$4:$B$417,2,FALSE),"")</f>
        <v/>
      </c>
    </row>
    <row r="493" spans="1:21" x14ac:dyDescent="0.25">
      <c r="A493" s="1" t="s">
        <v>53</v>
      </c>
      <c r="B493" s="1">
        <v>2010</v>
      </c>
      <c r="C493" s="1">
        <v>0.14000000000000001</v>
      </c>
      <c r="D493" s="1">
        <v>0</v>
      </c>
      <c r="E493" s="1">
        <v>0</v>
      </c>
      <c r="F493" s="1">
        <v>1</v>
      </c>
      <c r="G493" s="1" t="s">
        <v>1403</v>
      </c>
      <c r="I493" s="1"/>
      <c r="J493" s="1"/>
      <c r="R493" s="1" t="str">
        <f>IFERROR(VLOOKUP(A493,'Nossa Base'!$A$2:$C$178,3,FALSE),"")</f>
        <v>Utilidade Pública</v>
      </c>
      <c r="S493" s="2" t="str">
        <f>IFERROR(VLOOKUP(T493,'Setores B3 - 2020'!$A$4:$B$417,2,FALSE),"")</f>
        <v>Utilidade Pública</v>
      </c>
      <c r="T493" s="2" t="s">
        <v>655</v>
      </c>
      <c r="U493" s="2">
        <v>6</v>
      </c>
    </row>
    <row r="494" spans="1:21" x14ac:dyDescent="0.25">
      <c r="G494" s="1" t="s">
        <v>846</v>
      </c>
      <c r="I494" s="1"/>
      <c r="J494" s="1"/>
      <c r="R494" s="1" t="str">
        <f>IFERROR(VLOOKUP(A494,'Nossa Base'!$A$2:$C$178,3,FALSE),"")</f>
        <v/>
      </c>
      <c r="S494" s="2" t="str">
        <f>IFERROR(VLOOKUP(T494,'Setores B3 - 2020'!$A$4:$B$417,2,FALSE),"")</f>
        <v/>
      </c>
    </row>
    <row r="495" spans="1:21" x14ac:dyDescent="0.25">
      <c r="A495" s="1" t="s">
        <v>53</v>
      </c>
      <c r="B495" s="1">
        <v>2011</v>
      </c>
      <c r="C495" s="1">
        <v>0.25</v>
      </c>
      <c r="D495" s="1">
        <v>0</v>
      </c>
      <c r="E495" s="1">
        <v>0</v>
      </c>
      <c r="F495" s="1">
        <v>1</v>
      </c>
      <c r="G495" s="1" t="s">
        <v>1403</v>
      </c>
      <c r="I495" s="1"/>
      <c r="J495" s="1"/>
      <c r="R495" s="1" t="str">
        <f>IFERROR(VLOOKUP(A495,'Nossa Base'!$A$2:$C$178,3,FALSE),"")</f>
        <v>Utilidade Pública</v>
      </c>
      <c r="S495" s="2" t="str">
        <f>IFERROR(VLOOKUP(T495,'Setores B3 - 2020'!$A$4:$B$417,2,FALSE),"")</f>
        <v>Utilidade Pública</v>
      </c>
      <c r="T495" s="2" t="s">
        <v>655</v>
      </c>
      <c r="U495" s="2">
        <v>6</v>
      </c>
    </row>
    <row r="496" spans="1:21" x14ac:dyDescent="0.25">
      <c r="G496" s="1" t="s">
        <v>846</v>
      </c>
      <c r="I496" s="1"/>
      <c r="J496" s="1"/>
      <c r="R496" s="1" t="str">
        <f>IFERROR(VLOOKUP(A496,'Nossa Base'!$A$2:$C$178,3,FALSE),"")</f>
        <v/>
      </c>
      <c r="S496" s="2" t="str">
        <f>IFERROR(VLOOKUP(T496,'Setores B3 - 2020'!$A$4:$B$417,2,FALSE),"")</f>
        <v/>
      </c>
    </row>
    <row r="497" spans="1:21" x14ac:dyDescent="0.25">
      <c r="A497" s="1" t="s">
        <v>53</v>
      </c>
      <c r="B497" s="1">
        <v>2012</v>
      </c>
      <c r="C497" s="1">
        <v>-0.39</v>
      </c>
      <c r="D497" s="1">
        <v>0</v>
      </c>
      <c r="E497" s="1">
        <v>0</v>
      </c>
      <c r="F497" s="1">
        <v>1</v>
      </c>
      <c r="G497" s="1" t="s">
        <v>1403</v>
      </c>
      <c r="I497" s="1"/>
      <c r="J497" s="1"/>
      <c r="R497" s="1" t="str">
        <f>IFERROR(VLOOKUP(A497,'Nossa Base'!$A$2:$C$178,3,FALSE),"")</f>
        <v>Utilidade Pública</v>
      </c>
      <c r="S497" s="2" t="str">
        <f>IFERROR(VLOOKUP(T497,'Setores B3 - 2020'!$A$4:$B$417,2,FALSE),"")</f>
        <v>Utilidade Pública</v>
      </c>
      <c r="T497" s="2" t="s">
        <v>655</v>
      </c>
      <c r="U497" s="2">
        <v>6</v>
      </c>
    </row>
    <row r="498" spans="1:21" x14ac:dyDescent="0.25">
      <c r="G498" s="1" t="s">
        <v>846</v>
      </c>
      <c r="I498" s="1"/>
      <c r="J498" s="1"/>
      <c r="R498" s="1" t="str">
        <f>IFERROR(VLOOKUP(A498,'Nossa Base'!$A$2:$C$178,3,FALSE),"")</f>
        <v/>
      </c>
      <c r="S498" s="2" t="str">
        <f>IFERROR(VLOOKUP(T498,'Setores B3 - 2020'!$A$4:$B$417,2,FALSE),"")</f>
        <v/>
      </c>
    </row>
    <row r="499" spans="1:21" x14ac:dyDescent="0.25">
      <c r="A499" s="1" t="s">
        <v>53</v>
      </c>
      <c r="B499" s="1">
        <v>2013</v>
      </c>
      <c r="C499" s="1">
        <v>0.24</v>
      </c>
      <c r="D499" s="1">
        <v>0</v>
      </c>
      <c r="E499" s="1">
        <v>0</v>
      </c>
      <c r="F499" s="1">
        <v>1</v>
      </c>
      <c r="G499" s="1" t="s">
        <v>1403</v>
      </c>
      <c r="I499" s="1"/>
      <c r="J499" s="1"/>
      <c r="R499" s="1" t="str">
        <f>IFERROR(VLOOKUP(A499,'Nossa Base'!$A$2:$C$178,3,FALSE),"")</f>
        <v>Utilidade Pública</v>
      </c>
      <c r="S499" s="2" t="str">
        <f>IFERROR(VLOOKUP(T499,'Setores B3 - 2020'!$A$4:$B$417,2,FALSE),"")</f>
        <v>Utilidade Pública</v>
      </c>
      <c r="T499" s="2" t="s">
        <v>655</v>
      </c>
      <c r="U499" s="2">
        <v>6</v>
      </c>
    </row>
    <row r="500" spans="1:21" x14ac:dyDescent="0.25">
      <c r="G500" s="1" t="s">
        <v>846</v>
      </c>
      <c r="I500" s="1"/>
      <c r="J500" s="1"/>
      <c r="R500" s="1" t="str">
        <f>IFERROR(VLOOKUP(A500,'Nossa Base'!$A$2:$C$178,3,FALSE),"")</f>
        <v/>
      </c>
      <c r="S500" s="2" t="str">
        <f>IFERROR(VLOOKUP(T500,'Setores B3 - 2020'!$A$4:$B$417,2,FALSE),"")</f>
        <v/>
      </c>
    </row>
    <row r="501" spans="1:21" x14ac:dyDescent="0.25">
      <c r="A501" s="1" t="s">
        <v>53</v>
      </c>
      <c r="B501" s="1">
        <v>2014</v>
      </c>
      <c r="C501" s="1">
        <v>0.34</v>
      </c>
      <c r="D501" s="1">
        <v>0</v>
      </c>
      <c r="E501" s="1">
        <v>0</v>
      </c>
      <c r="F501" s="1">
        <v>1</v>
      </c>
      <c r="G501" s="1" t="s">
        <v>1403</v>
      </c>
      <c r="I501" s="1"/>
      <c r="J501" s="1"/>
      <c r="R501" s="1" t="str">
        <f>IFERROR(VLOOKUP(A501,'Nossa Base'!$A$2:$C$178,3,FALSE),"")</f>
        <v>Utilidade Pública</v>
      </c>
      <c r="S501" s="2" t="str">
        <f>IFERROR(VLOOKUP(T501,'Setores B3 - 2020'!$A$4:$B$417,2,FALSE),"")</f>
        <v>Utilidade Pública</v>
      </c>
      <c r="T501" s="2" t="s">
        <v>655</v>
      </c>
      <c r="U501" s="2">
        <v>6</v>
      </c>
    </row>
    <row r="502" spans="1:21" x14ac:dyDescent="0.25">
      <c r="G502" s="1" t="s">
        <v>846</v>
      </c>
      <c r="I502" s="1"/>
      <c r="J502" s="1"/>
      <c r="R502" s="1" t="str">
        <f>IFERROR(VLOOKUP(A502,'Nossa Base'!$A$2:$C$178,3,FALSE),"")</f>
        <v/>
      </c>
      <c r="S502" s="2" t="str">
        <f>IFERROR(VLOOKUP(T502,'Setores B3 - 2020'!$A$4:$B$417,2,FALSE),"")</f>
        <v/>
      </c>
    </row>
    <row r="503" spans="1:21" x14ac:dyDescent="0.25">
      <c r="A503" s="1" t="s">
        <v>53</v>
      </c>
      <c r="B503" s="1">
        <v>2015</v>
      </c>
      <c r="C503" s="1">
        <v>-0.37</v>
      </c>
      <c r="D503" s="1">
        <v>0</v>
      </c>
      <c r="E503" s="1">
        <v>0</v>
      </c>
      <c r="F503" s="1">
        <v>1</v>
      </c>
      <c r="G503" s="1" t="s">
        <v>1403</v>
      </c>
      <c r="I503" s="1"/>
      <c r="J503" s="1"/>
      <c r="R503" s="1" t="str">
        <f>IFERROR(VLOOKUP(A503,'Nossa Base'!$A$2:$C$178,3,FALSE),"")</f>
        <v>Utilidade Pública</v>
      </c>
      <c r="S503" s="2" t="str">
        <f>IFERROR(VLOOKUP(T503,'Setores B3 - 2020'!$A$4:$B$417,2,FALSE),"")</f>
        <v>Utilidade Pública</v>
      </c>
      <c r="T503" s="2" t="s">
        <v>655</v>
      </c>
      <c r="U503" s="2">
        <v>6</v>
      </c>
    </row>
    <row r="504" spans="1:21" x14ac:dyDescent="0.25">
      <c r="G504" s="1" t="s">
        <v>846</v>
      </c>
      <c r="I504" s="1"/>
      <c r="J504" s="1"/>
      <c r="R504" s="1" t="str">
        <f>IFERROR(VLOOKUP(A504,'Nossa Base'!$A$2:$C$178,3,FALSE),"")</f>
        <v/>
      </c>
      <c r="S504" s="2" t="str">
        <f>IFERROR(VLOOKUP(T504,'Setores B3 - 2020'!$A$4:$B$417,2,FALSE),"")</f>
        <v/>
      </c>
    </row>
    <row r="505" spans="1:21" x14ac:dyDescent="0.25">
      <c r="A505" s="1" t="s">
        <v>53</v>
      </c>
      <c r="B505" s="1">
        <v>2016</v>
      </c>
      <c r="C505" s="1">
        <v>0.04</v>
      </c>
      <c r="D505" s="1">
        <v>0</v>
      </c>
      <c r="E505" s="1">
        <v>0</v>
      </c>
      <c r="F505" s="1">
        <v>1</v>
      </c>
      <c r="G505" s="1" t="s">
        <v>1403</v>
      </c>
      <c r="I505" s="1"/>
      <c r="J505" s="1"/>
      <c r="R505" s="1" t="str">
        <f>IFERROR(VLOOKUP(A505,'Nossa Base'!$A$2:$C$178,3,FALSE),"")</f>
        <v>Utilidade Pública</v>
      </c>
      <c r="S505" s="2" t="str">
        <f>IFERROR(VLOOKUP(T505,'Setores B3 - 2020'!$A$4:$B$417,2,FALSE),"")</f>
        <v>Utilidade Pública</v>
      </c>
      <c r="T505" s="2" t="s">
        <v>655</v>
      </c>
      <c r="U505" s="2">
        <v>6</v>
      </c>
    </row>
    <row r="506" spans="1:21" x14ac:dyDescent="0.25">
      <c r="G506" s="1" t="s">
        <v>846</v>
      </c>
      <c r="I506" s="1"/>
      <c r="J506" s="1"/>
      <c r="R506" s="1" t="str">
        <f>IFERROR(VLOOKUP(A506,'Nossa Base'!$A$2:$C$178,3,FALSE),"")</f>
        <v/>
      </c>
      <c r="S506" s="2" t="str">
        <f>IFERROR(VLOOKUP(T506,'Setores B3 - 2020'!$A$4:$B$417,2,FALSE),"")</f>
        <v/>
      </c>
    </row>
    <row r="507" spans="1:21" x14ac:dyDescent="0.25">
      <c r="A507" s="1" t="s">
        <v>53</v>
      </c>
      <c r="B507" s="1">
        <v>2017</v>
      </c>
      <c r="C507" s="1">
        <v>0.01</v>
      </c>
      <c r="D507" s="1">
        <v>0</v>
      </c>
      <c r="E507" s="1">
        <v>0</v>
      </c>
      <c r="F507" s="1">
        <v>1</v>
      </c>
      <c r="G507" s="1" t="s">
        <v>1403</v>
      </c>
      <c r="I507" s="1"/>
      <c r="J507" s="1"/>
      <c r="R507" s="1" t="str">
        <f>IFERROR(VLOOKUP(A507,'Nossa Base'!$A$2:$C$178,3,FALSE),"")</f>
        <v>Utilidade Pública</v>
      </c>
      <c r="S507" s="2" t="str">
        <f>IFERROR(VLOOKUP(T507,'Setores B3 - 2020'!$A$4:$B$417,2,FALSE),"")</f>
        <v>Utilidade Pública</v>
      </c>
      <c r="T507" s="2" t="s">
        <v>655</v>
      </c>
      <c r="U507" s="2">
        <v>6</v>
      </c>
    </row>
    <row r="508" spans="1:21" x14ac:dyDescent="0.25">
      <c r="G508" s="1" t="s">
        <v>846</v>
      </c>
      <c r="I508" s="1"/>
      <c r="J508" s="1"/>
      <c r="R508" s="1" t="str">
        <f>IFERROR(VLOOKUP(A508,'Nossa Base'!$A$2:$C$178,3,FALSE),"")</f>
        <v/>
      </c>
      <c r="S508" s="2" t="str">
        <f>IFERROR(VLOOKUP(T508,'Setores B3 - 2020'!$A$4:$B$417,2,FALSE),"")</f>
        <v/>
      </c>
    </row>
    <row r="509" spans="1:21" x14ac:dyDescent="0.25">
      <c r="A509" s="1" t="s">
        <v>53</v>
      </c>
      <c r="B509" s="1">
        <v>2018</v>
      </c>
      <c r="C509" s="1">
        <v>0.66</v>
      </c>
      <c r="D509" s="1">
        <v>0</v>
      </c>
      <c r="E509" s="1">
        <v>0</v>
      </c>
      <c r="F509" s="1">
        <v>1</v>
      </c>
      <c r="G509" s="1" t="s">
        <v>1403</v>
      </c>
      <c r="I509" s="1"/>
      <c r="J509" s="1"/>
      <c r="R509" s="1" t="str">
        <f>IFERROR(VLOOKUP(A509,'Nossa Base'!$A$2:$C$178,3,FALSE),"")</f>
        <v>Utilidade Pública</v>
      </c>
      <c r="S509" s="2" t="str">
        <f>IFERROR(VLOOKUP(T509,'Setores B3 - 2020'!$A$4:$B$417,2,FALSE),"")</f>
        <v>Utilidade Pública</v>
      </c>
      <c r="T509" s="2" t="s">
        <v>655</v>
      </c>
      <c r="U509" s="2">
        <v>6</v>
      </c>
    </row>
    <row r="510" spans="1:21" x14ac:dyDescent="0.25">
      <c r="G510" s="1" t="s">
        <v>846</v>
      </c>
      <c r="I510" s="1"/>
      <c r="J510" s="1"/>
      <c r="R510" s="1" t="str">
        <f>IFERROR(VLOOKUP(A510,'Nossa Base'!$A$2:$C$178,3,FALSE),"")</f>
        <v/>
      </c>
      <c r="S510" s="2" t="str">
        <f>IFERROR(VLOOKUP(T510,'Setores B3 - 2020'!$A$4:$B$417,2,FALSE),"")</f>
        <v/>
      </c>
    </row>
    <row r="511" spans="1:21" x14ac:dyDescent="0.25">
      <c r="A511" s="1" t="s">
        <v>53</v>
      </c>
      <c r="B511" s="1">
        <v>2019</v>
      </c>
      <c r="C511" s="1">
        <v>0.52</v>
      </c>
      <c r="D511" s="1">
        <v>0</v>
      </c>
      <c r="E511" s="1">
        <v>0</v>
      </c>
      <c r="F511" s="1">
        <v>1</v>
      </c>
      <c r="G511" s="1" t="s">
        <v>1403</v>
      </c>
      <c r="I511" s="1"/>
      <c r="J511" s="1"/>
      <c r="R511" s="1" t="str">
        <f>IFERROR(VLOOKUP(A511,'Nossa Base'!$A$2:$C$178,3,FALSE),"")</f>
        <v>Utilidade Pública</v>
      </c>
      <c r="S511" s="2" t="str">
        <f>IFERROR(VLOOKUP(T511,'Setores B3 - 2020'!$A$4:$B$417,2,FALSE),"")</f>
        <v>Utilidade Pública</v>
      </c>
      <c r="T511" s="2" t="s">
        <v>655</v>
      </c>
      <c r="U511" s="2">
        <v>6</v>
      </c>
    </row>
    <row r="512" spans="1:21" x14ac:dyDescent="0.25">
      <c r="G512" s="1" t="s">
        <v>846</v>
      </c>
      <c r="I512" s="1"/>
      <c r="J512" s="1"/>
      <c r="R512" s="1" t="str">
        <f>IFERROR(VLOOKUP(A512,'Nossa Base'!$A$2:$C$178,3,FALSE),"")</f>
        <v/>
      </c>
      <c r="S512" s="2" t="str">
        <f>IFERROR(VLOOKUP(T512,'Setores B3 - 2020'!$A$4:$B$417,2,FALSE),"")</f>
        <v/>
      </c>
    </row>
    <row r="513" spans="1:21" x14ac:dyDescent="0.25">
      <c r="A513" s="1" t="s">
        <v>54</v>
      </c>
      <c r="B513" s="1">
        <v>2009</v>
      </c>
      <c r="C513" s="1">
        <v>0.63</v>
      </c>
      <c r="D513" s="1">
        <v>0</v>
      </c>
      <c r="E513" s="1">
        <v>0</v>
      </c>
      <c r="F513" s="1">
        <v>1</v>
      </c>
      <c r="G513" s="1" t="s">
        <v>1403</v>
      </c>
      <c r="I513" s="1"/>
      <c r="J513" s="1"/>
      <c r="R513" s="1" t="str">
        <f>IFERROR(VLOOKUP(A513,'Nossa Base'!$A$2:$C$178,3,FALSE),"")</f>
        <v>Utilidade Pública</v>
      </c>
      <c r="S513" s="2" t="str">
        <f>IFERROR(VLOOKUP(T513,'Setores B3 - 2020'!$A$4:$B$417,2,FALSE),"")</f>
        <v>Utilidade Pública</v>
      </c>
      <c r="T513" s="2" t="s">
        <v>658</v>
      </c>
      <c r="U513" s="2">
        <v>6</v>
      </c>
    </row>
    <row r="514" spans="1:21" x14ac:dyDescent="0.25">
      <c r="G514" s="1" t="s">
        <v>846</v>
      </c>
      <c r="I514" s="1"/>
      <c r="J514" s="1"/>
      <c r="R514" s="1" t="str">
        <f>IFERROR(VLOOKUP(A514,'Nossa Base'!$A$2:$C$178,3,FALSE),"")</f>
        <v/>
      </c>
      <c r="S514" s="2" t="str">
        <f>IFERROR(VLOOKUP(T514,'Setores B3 - 2020'!$A$4:$B$417,2,FALSE),"")</f>
        <v/>
      </c>
    </row>
    <row r="515" spans="1:21" x14ac:dyDescent="0.25">
      <c r="A515" s="1" t="s">
        <v>54</v>
      </c>
      <c r="B515" s="1">
        <v>2010</v>
      </c>
      <c r="C515" s="1">
        <v>0.14000000000000001</v>
      </c>
      <c r="D515" s="1">
        <v>0</v>
      </c>
      <c r="E515" s="1">
        <v>0</v>
      </c>
      <c r="F515" s="1">
        <v>1</v>
      </c>
      <c r="G515" s="1" t="s">
        <v>1403</v>
      </c>
      <c r="I515" s="1"/>
      <c r="J515" s="1"/>
      <c r="R515" s="1" t="str">
        <f>IFERROR(VLOOKUP(A515,'Nossa Base'!$A$2:$C$178,3,FALSE),"")</f>
        <v>Utilidade Pública</v>
      </c>
      <c r="S515" s="2" t="str">
        <f>IFERROR(VLOOKUP(T515,'Setores B3 - 2020'!$A$4:$B$417,2,FALSE),"")</f>
        <v>Utilidade Pública</v>
      </c>
      <c r="T515" s="2" t="s">
        <v>658</v>
      </c>
      <c r="U515" s="2">
        <v>6</v>
      </c>
    </row>
    <row r="516" spans="1:21" x14ac:dyDescent="0.25">
      <c r="G516" s="1" t="s">
        <v>846</v>
      </c>
      <c r="I516" s="1"/>
      <c r="J516" s="1"/>
      <c r="R516" s="1" t="str">
        <f>IFERROR(VLOOKUP(A516,'Nossa Base'!$A$2:$C$178,3,FALSE),"")</f>
        <v/>
      </c>
      <c r="S516" s="2" t="str">
        <f>IFERROR(VLOOKUP(T516,'Setores B3 - 2020'!$A$4:$B$417,2,FALSE),"")</f>
        <v/>
      </c>
    </row>
    <row r="517" spans="1:21" x14ac:dyDescent="0.25">
      <c r="A517" s="1" t="s">
        <v>54</v>
      </c>
      <c r="B517" s="1">
        <v>2011</v>
      </c>
      <c r="C517" s="1">
        <v>-0.02</v>
      </c>
      <c r="D517" s="1">
        <v>0</v>
      </c>
      <c r="E517" s="1">
        <v>0</v>
      </c>
      <c r="F517" s="1">
        <v>1</v>
      </c>
      <c r="G517" s="1" t="s">
        <v>1403</v>
      </c>
      <c r="I517" s="1"/>
      <c r="J517" s="1"/>
      <c r="R517" s="1" t="str">
        <f>IFERROR(VLOOKUP(A517,'Nossa Base'!$A$2:$C$178,3,FALSE),"")</f>
        <v>Utilidade Pública</v>
      </c>
      <c r="S517" s="2" t="str">
        <f>IFERROR(VLOOKUP(T517,'Setores B3 - 2020'!$A$4:$B$417,2,FALSE),"")</f>
        <v>Utilidade Pública</v>
      </c>
      <c r="T517" s="2" t="s">
        <v>658</v>
      </c>
      <c r="U517" s="2">
        <v>6</v>
      </c>
    </row>
    <row r="518" spans="1:21" x14ac:dyDescent="0.25">
      <c r="G518" s="1" t="s">
        <v>846</v>
      </c>
      <c r="I518" s="1"/>
      <c r="J518" s="1"/>
      <c r="R518" s="1" t="str">
        <f>IFERROR(VLOOKUP(A518,'Nossa Base'!$A$2:$C$178,3,FALSE),"")</f>
        <v/>
      </c>
      <c r="S518" s="2" t="str">
        <f>IFERROR(VLOOKUP(T518,'Setores B3 - 2020'!$A$4:$B$417,2,FALSE),"")</f>
        <v/>
      </c>
    </row>
    <row r="519" spans="1:21" x14ac:dyDescent="0.25">
      <c r="A519" s="1" t="s">
        <v>54</v>
      </c>
      <c r="B519" s="1">
        <v>2012</v>
      </c>
      <c r="C519" s="1">
        <v>-0.17</v>
      </c>
      <c r="D519" s="1">
        <v>0</v>
      </c>
      <c r="E519" s="1">
        <v>0</v>
      </c>
      <c r="F519" s="1">
        <v>1</v>
      </c>
      <c r="G519" s="1" t="s">
        <v>1403</v>
      </c>
      <c r="I519" s="1"/>
      <c r="J519" s="1"/>
      <c r="R519" s="1" t="str">
        <f>IFERROR(VLOOKUP(A519,'Nossa Base'!$A$2:$C$178,3,FALSE),"")</f>
        <v>Utilidade Pública</v>
      </c>
      <c r="S519" s="2" t="str">
        <f>IFERROR(VLOOKUP(T519,'Setores B3 - 2020'!$A$4:$B$417,2,FALSE),"")</f>
        <v>Utilidade Pública</v>
      </c>
      <c r="T519" s="2" t="s">
        <v>658</v>
      </c>
      <c r="U519" s="2">
        <v>6</v>
      </c>
    </row>
    <row r="520" spans="1:21" x14ac:dyDescent="0.25">
      <c r="G520" s="1" t="s">
        <v>846</v>
      </c>
      <c r="I520" s="1"/>
      <c r="J520" s="1"/>
      <c r="R520" s="1" t="str">
        <f>IFERROR(VLOOKUP(A520,'Nossa Base'!$A$2:$C$178,3,FALSE),"")</f>
        <v/>
      </c>
      <c r="S520" s="2" t="str">
        <f>IFERROR(VLOOKUP(T520,'Setores B3 - 2020'!$A$4:$B$417,2,FALSE),"")</f>
        <v/>
      </c>
    </row>
    <row r="521" spans="1:21" x14ac:dyDescent="0.25">
      <c r="A521" s="1" t="s">
        <v>54</v>
      </c>
      <c r="B521" s="1">
        <v>2013</v>
      </c>
      <c r="C521" s="1">
        <v>0.03</v>
      </c>
      <c r="D521" s="1">
        <v>0</v>
      </c>
      <c r="E521" s="1">
        <v>0</v>
      </c>
      <c r="F521" s="1">
        <v>1</v>
      </c>
      <c r="G521" s="1" t="s">
        <v>1403</v>
      </c>
      <c r="I521" s="1"/>
      <c r="J521" s="1"/>
      <c r="R521" s="1" t="str">
        <f>IFERROR(VLOOKUP(A521,'Nossa Base'!$A$2:$C$178,3,FALSE),"")</f>
        <v>Utilidade Pública</v>
      </c>
      <c r="S521" s="2" t="str">
        <f>IFERROR(VLOOKUP(T521,'Setores B3 - 2020'!$A$4:$B$417,2,FALSE),"")</f>
        <v>Utilidade Pública</v>
      </c>
      <c r="T521" s="2" t="s">
        <v>658</v>
      </c>
      <c r="U521" s="2">
        <v>6</v>
      </c>
    </row>
    <row r="522" spans="1:21" x14ac:dyDescent="0.25">
      <c r="G522" s="1" t="s">
        <v>846</v>
      </c>
      <c r="I522" s="1"/>
      <c r="J522" s="1"/>
      <c r="R522" s="1" t="str">
        <f>IFERROR(VLOOKUP(A522,'Nossa Base'!$A$2:$C$178,3,FALSE),"")</f>
        <v/>
      </c>
      <c r="S522" s="2" t="str">
        <f>IFERROR(VLOOKUP(T522,'Setores B3 - 2020'!$A$4:$B$417,2,FALSE),"")</f>
        <v/>
      </c>
    </row>
    <row r="523" spans="1:21" x14ac:dyDescent="0.25">
      <c r="A523" s="1" t="s">
        <v>54</v>
      </c>
      <c r="B523" s="1">
        <v>2014</v>
      </c>
      <c r="C523" s="1">
        <v>0.26</v>
      </c>
      <c r="D523" s="1">
        <v>0</v>
      </c>
      <c r="E523" s="1">
        <v>0</v>
      </c>
      <c r="F523" s="1">
        <v>1</v>
      </c>
      <c r="G523" s="1" t="s">
        <v>1403</v>
      </c>
      <c r="I523" s="1"/>
      <c r="J523" s="1"/>
      <c r="R523" s="1" t="str">
        <f>IFERROR(VLOOKUP(A523,'Nossa Base'!$A$2:$C$178,3,FALSE),"")</f>
        <v>Utilidade Pública</v>
      </c>
      <c r="S523" s="2" t="str">
        <f>IFERROR(VLOOKUP(T523,'Setores B3 - 2020'!$A$4:$B$417,2,FALSE),"")</f>
        <v>Utilidade Pública</v>
      </c>
      <c r="T523" s="2" t="s">
        <v>658</v>
      </c>
      <c r="U523" s="2">
        <v>6</v>
      </c>
    </row>
    <row r="524" spans="1:21" x14ac:dyDescent="0.25">
      <c r="G524" s="1" t="s">
        <v>846</v>
      </c>
      <c r="I524" s="1"/>
      <c r="J524" s="1"/>
      <c r="R524" s="1" t="str">
        <f>IFERROR(VLOOKUP(A524,'Nossa Base'!$A$2:$C$178,3,FALSE),"")</f>
        <v/>
      </c>
      <c r="S524" s="2" t="str">
        <f>IFERROR(VLOOKUP(T524,'Setores B3 - 2020'!$A$4:$B$417,2,FALSE),"")</f>
        <v/>
      </c>
    </row>
    <row r="525" spans="1:21" x14ac:dyDescent="0.25">
      <c r="A525" s="1" t="s">
        <v>54</v>
      </c>
      <c r="B525" s="1">
        <v>2015</v>
      </c>
      <c r="C525" s="1">
        <v>-0.3</v>
      </c>
      <c r="D525" s="1">
        <v>0</v>
      </c>
      <c r="E525" s="1">
        <v>0</v>
      </c>
      <c r="F525" s="1">
        <v>1</v>
      </c>
      <c r="G525" s="1" t="s">
        <v>1403</v>
      </c>
      <c r="I525" s="1"/>
      <c r="J525" s="1"/>
      <c r="R525" s="1" t="str">
        <f>IFERROR(VLOOKUP(A525,'Nossa Base'!$A$2:$C$178,3,FALSE),"")</f>
        <v>Utilidade Pública</v>
      </c>
      <c r="S525" s="2" t="str">
        <f>IFERROR(VLOOKUP(T525,'Setores B3 - 2020'!$A$4:$B$417,2,FALSE),"")</f>
        <v>Utilidade Pública</v>
      </c>
      <c r="T525" s="2" t="s">
        <v>658</v>
      </c>
      <c r="U525" s="2">
        <v>6</v>
      </c>
    </row>
    <row r="526" spans="1:21" x14ac:dyDescent="0.25">
      <c r="G526" s="1" t="s">
        <v>846</v>
      </c>
      <c r="I526" s="1"/>
      <c r="J526" s="1"/>
      <c r="R526" s="1" t="str">
        <f>IFERROR(VLOOKUP(A526,'Nossa Base'!$A$2:$C$178,3,FALSE),"")</f>
        <v/>
      </c>
      <c r="S526" s="2" t="str">
        <f>IFERROR(VLOOKUP(T526,'Setores B3 - 2020'!$A$4:$B$417,2,FALSE),"")</f>
        <v/>
      </c>
    </row>
    <row r="527" spans="1:21" x14ac:dyDescent="0.25">
      <c r="A527" s="1" t="s">
        <v>54</v>
      </c>
      <c r="B527" s="1">
        <v>2016</v>
      </c>
      <c r="C527" s="1">
        <v>0.21</v>
      </c>
      <c r="D527" s="1">
        <v>0</v>
      </c>
      <c r="E527" s="1">
        <v>0</v>
      </c>
      <c r="F527" s="1">
        <v>1</v>
      </c>
      <c r="G527" s="1" t="s">
        <v>1403</v>
      </c>
      <c r="I527" s="1"/>
      <c r="J527" s="1"/>
      <c r="R527" s="1" t="str">
        <f>IFERROR(VLOOKUP(A527,'Nossa Base'!$A$2:$C$178,3,FALSE),"")</f>
        <v>Utilidade Pública</v>
      </c>
      <c r="S527" s="2" t="str">
        <f>IFERROR(VLOOKUP(T527,'Setores B3 - 2020'!$A$4:$B$417,2,FALSE),"")</f>
        <v>Utilidade Pública</v>
      </c>
      <c r="T527" s="2" t="s">
        <v>658</v>
      </c>
      <c r="U527" s="2">
        <v>6</v>
      </c>
    </row>
    <row r="528" spans="1:21" x14ac:dyDescent="0.25">
      <c r="G528" s="1" t="s">
        <v>846</v>
      </c>
      <c r="I528" s="1"/>
      <c r="J528" s="1"/>
      <c r="R528" s="1" t="str">
        <f>IFERROR(VLOOKUP(A528,'Nossa Base'!$A$2:$C$178,3,FALSE),"")</f>
        <v/>
      </c>
      <c r="S528" s="2" t="str">
        <f>IFERROR(VLOOKUP(T528,'Setores B3 - 2020'!$A$4:$B$417,2,FALSE),"")</f>
        <v/>
      </c>
    </row>
    <row r="529" spans="1:21" x14ac:dyDescent="0.25">
      <c r="A529" s="1" t="s">
        <v>54</v>
      </c>
      <c r="B529" s="1">
        <v>2017</v>
      </c>
      <c r="C529" s="1">
        <v>-0.01</v>
      </c>
      <c r="D529" s="1">
        <v>0</v>
      </c>
      <c r="E529" s="1">
        <v>0</v>
      </c>
      <c r="F529" s="1">
        <v>1</v>
      </c>
      <c r="G529" s="1" t="s">
        <v>1403</v>
      </c>
      <c r="I529" s="1"/>
      <c r="J529" s="1"/>
      <c r="R529" s="1" t="str">
        <f>IFERROR(VLOOKUP(A529,'Nossa Base'!$A$2:$C$178,3,FALSE),"")</f>
        <v>Utilidade Pública</v>
      </c>
      <c r="S529" s="2" t="str">
        <f>IFERROR(VLOOKUP(T529,'Setores B3 - 2020'!$A$4:$B$417,2,FALSE),"")</f>
        <v>Utilidade Pública</v>
      </c>
      <c r="T529" s="2" t="s">
        <v>658</v>
      </c>
      <c r="U529" s="2">
        <v>6</v>
      </c>
    </row>
    <row r="530" spans="1:21" x14ac:dyDescent="0.25">
      <c r="G530" s="1" t="s">
        <v>846</v>
      </c>
      <c r="I530" s="1"/>
      <c r="J530" s="1"/>
      <c r="R530" s="1" t="str">
        <f>IFERROR(VLOOKUP(A530,'Nossa Base'!$A$2:$C$178,3,FALSE),"")</f>
        <v/>
      </c>
      <c r="S530" s="2" t="str">
        <f>IFERROR(VLOOKUP(T530,'Setores B3 - 2020'!$A$4:$B$417,2,FALSE),"")</f>
        <v/>
      </c>
    </row>
    <row r="531" spans="1:21" x14ac:dyDescent="0.25">
      <c r="A531" s="1" t="s">
        <v>54</v>
      </c>
      <c r="B531" s="1">
        <v>2018</v>
      </c>
      <c r="C531" s="1">
        <v>0.33</v>
      </c>
      <c r="D531" s="1">
        <v>0</v>
      </c>
      <c r="E531" s="1">
        <v>0</v>
      </c>
      <c r="F531" s="1">
        <v>1</v>
      </c>
      <c r="G531" s="1" t="s">
        <v>1403</v>
      </c>
      <c r="I531" s="1"/>
      <c r="J531" s="1"/>
      <c r="R531" s="1" t="str">
        <f>IFERROR(VLOOKUP(A531,'Nossa Base'!$A$2:$C$178,3,FALSE),"")</f>
        <v>Utilidade Pública</v>
      </c>
      <c r="S531" s="2" t="str">
        <f>IFERROR(VLOOKUP(T531,'Setores B3 - 2020'!$A$4:$B$417,2,FALSE),"")</f>
        <v>Utilidade Pública</v>
      </c>
      <c r="T531" s="2" t="s">
        <v>658</v>
      </c>
      <c r="U531" s="2">
        <v>6</v>
      </c>
    </row>
    <row r="532" spans="1:21" x14ac:dyDescent="0.25">
      <c r="G532" s="1" t="s">
        <v>846</v>
      </c>
      <c r="I532" s="1"/>
      <c r="J532" s="1"/>
      <c r="R532" s="1" t="str">
        <f>IFERROR(VLOOKUP(A532,'Nossa Base'!$A$2:$C$178,3,FALSE),"")</f>
        <v/>
      </c>
      <c r="S532" s="2" t="str">
        <f>IFERROR(VLOOKUP(T532,'Setores B3 - 2020'!$A$4:$B$417,2,FALSE),"")</f>
        <v/>
      </c>
    </row>
    <row r="533" spans="1:21" x14ac:dyDescent="0.25">
      <c r="A533" s="1" t="s">
        <v>54</v>
      </c>
      <c r="B533" s="1">
        <v>2019</v>
      </c>
      <c r="C533" s="1">
        <v>1.37</v>
      </c>
      <c r="D533" s="1">
        <v>0</v>
      </c>
      <c r="E533" s="1">
        <v>0</v>
      </c>
      <c r="F533" s="1">
        <v>1</v>
      </c>
      <c r="G533" s="1" t="s">
        <v>1403</v>
      </c>
      <c r="I533" s="1"/>
      <c r="J533" s="1"/>
      <c r="R533" s="1" t="str">
        <f>IFERROR(VLOOKUP(A533,'Nossa Base'!$A$2:$C$178,3,FALSE),"")</f>
        <v>Utilidade Pública</v>
      </c>
      <c r="S533" s="2" t="str">
        <f>IFERROR(VLOOKUP(T533,'Setores B3 - 2020'!$A$4:$B$417,2,FALSE),"")</f>
        <v>Utilidade Pública</v>
      </c>
      <c r="T533" s="2" t="s">
        <v>658</v>
      </c>
      <c r="U533" s="2">
        <v>6</v>
      </c>
    </row>
    <row r="534" spans="1:21" x14ac:dyDescent="0.25">
      <c r="G534" s="1" t="s">
        <v>846</v>
      </c>
      <c r="I534" s="1"/>
      <c r="J534" s="1"/>
      <c r="R534" s="1" t="str">
        <f>IFERROR(VLOOKUP(A534,'Nossa Base'!$A$2:$C$178,3,FALSE),"")</f>
        <v/>
      </c>
      <c r="S534" s="2" t="str">
        <f>IFERROR(VLOOKUP(T534,'Setores B3 - 2020'!$A$4:$B$417,2,FALSE),"")</f>
        <v/>
      </c>
    </row>
    <row r="535" spans="1:21" x14ac:dyDescent="0.25">
      <c r="A535" s="1" t="s">
        <v>55</v>
      </c>
      <c r="B535" s="1">
        <v>2009</v>
      </c>
      <c r="C535" s="1">
        <v>1.08</v>
      </c>
      <c r="D535" s="1">
        <v>0</v>
      </c>
      <c r="E535" s="1">
        <v>0</v>
      </c>
      <c r="F535" s="1">
        <v>1</v>
      </c>
      <c r="G535" s="1" t="s">
        <v>1402</v>
      </c>
      <c r="I535" s="1"/>
      <c r="J535" s="1"/>
      <c r="R535" s="1" t="str">
        <f>IFERROR(VLOOKUP(A535,'Nossa Base'!$A$2:$C$178,3,FALSE),"")</f>
        <v>Materiais Básicos</v>
      </c>
      <c r="S535" s="2" t="str">
        <f>IFERROR(VLOOKUP(T535,'Setores B3 - 2020'!$A$4:$B$417,2,FALSE),"")</f>
        <v>Materiais Básicos</v>
      </c>
      <c r="T535" s="2" t="s">
        <v>409</v>
      </c>
      <c r="U535" s="2">
        <v>3</v>
      </c>
    </row>
    <row r="536" spans="1:21" x14ac:dyDescent="0.25">
      <c r="G536" s="1" t="s">
        <v>846</v>
      </c>
      <c r="I536" s="1"/>
      <c r="J536" s="1"/>
      <c r="R536" s="1" t="str">
        <f>IFERROR(VLOOKUP(A536,'Nossa Base'!$A$2:$C$178,3,FALSE),"")</f>
        <v/>
      </c>
      <c r="S536" s="2" t="str">
        <f>IFERROR(VLOOKUP(T536,'Setores B3 - 2020'!$A$4:$B$417,2,FALSE),"")</f>
        <v/>
      </c>
    </row>
    <row r="537" spans="1:21" x14ac:dyDescent="0.25">
      <c r="A537" s="1" t="s">
        <v>55</v>
      </c>
      <c r="B537" s="1">
        <v>2010</v>
      </c>
      <c r="C537" s="1">
        <v>-0.02</v>
      </c>
      <c r="D537" s="1">
        <v>0</v>
      </c>
      <c r="E537" s="1">
        <v>0</v>
      </c>
      <c r="F537" s="1">
        <v>1</v>
      </c>
      <c r="G537" s="1" t="s">
        <v>1402</v>
      </c>
      <c r="I537" s="1"/>
      <c r="J537" s="1"/>
      <c r="R537" s="1" t="str">
        <f>IFERROR(VLOOKUP(A537,'Nossa Base'!$A$2:$C$178,3,FALSE),"")</f>
        <v>Materiais Básicos</v>
      </c>
      <c r="S537" s="2" t="str">
        <f>IFERROR(VLOOKUP(T537,'Setores B3 - 2020'!$A$4:$B$417,2,FALSE),"")</f>
        <v>Materiais Básicos</v>
      </c>
      <c r="T537" s="2" t="s">
        <v>409</v>
      </c>
      <c r="U537" s="2">
        <v>3</v>
      </c>
    </row>
    <row r="538" spans="1:21" x14ac:dyDescent="0.25">
      <c r="G538" s="1" t="s">
        <v>846</v>
      </c>
      <c r="I538" s="1"/>
      <c r="J538" s="1"/>
      <c r="R538" s="1" t="str">
        <f>IFERROR(VLOOKUP(A538,'Nossa Base'!$A$2:$C$178,3,FALSE),"")</f>
        <v/>
      </c>
      <c r="S538" s="2" t="str">
        <f>IFERROR(VLOOKUP(T538,'Setores B3 - 2020'!$A$4:$B$417,2,FALSE),"")</f>
        <v/>
      </c>
    </row>
    <row r="539" spans="1:21" x14ac:dyDescent="0.25">
      <c r="A539" s="1" t="s">
        <v>55</v>
      </c>
      <c r="B539" s="1">
        <v>2011</v>
      </c>
      <c r="C539" s="1">
        <v>-0.41</v>
      </c>
      <c r="D539" s="1">
        <v>0</v>
      </c>
      <c r="E539" s="1">
        <v>0</v>
      </c>
      <c r="F539" s="1">
        <v>1</v>
      </c>
      <c r="G539" s="1" t="s">
        <v>1402</v>
      </c>
      <c r="I539" s="1"/>
      <c r="J539" s="1"/>
      <c r="R539" s="1" t="str">
        <f>IFERROR(VLOOKUP(A539,'Nossa Base'!$A$2:$C$178,3,FALSE),"")</f>
        <v>Materiais Básicos</v>
      </c>
      <c r="S539" s="2" t="str">
        <f>IFERROR(VLOOKUP(T539,'Setores B3 - 2020'!$A$4:$B$417,2,FALSE),"")</f>
        <v>Materiais Básicos</v>
      </c>
      <c r="T539" s="2" t="s">
        <v>409</v>
      </c>
      <c r="U539" s="2">
        <v>3</v>
      </c>
    </row>
    <row r="540" spans="1:21" x14ac:dyDescent="0.25">
      <c r="G540" s="1" t="s">
        <v>846</v>
      </c>
      <c r="I540" s="1"/>
      <c r="J540" s="1"/>
      <c r="R540" s="1" t="str">
        <f>IFERROR(VLOOKUP(A540,'Nossa Base'!$A$2:$C$178,3,FALSE),"")</f>
        <v/>
      </c>
      <c r="S540" s="2" t="str">
        <f>IFERROR(VLOOKUP(T540,'Setores B3 - 2020'!$A$4:$B$417,2,FALSE),"")</f>
        <v/>
      </c>
    </row>
    <row r="541" spans="1:21" x14ac:dyDescent="0.25">
      <c r="A541" s="1" t="s">
        <v>55</v>
      </c>
      <c r="B541" s="1">
        <v>2012</v>
      </c>
      <c r="C541" s="1">
        <v>-0.15</v>
      </c>
      <c r="D541" s="1">
        <v>0</v>
      </c>
      <c r="E541" s="1">
        <v>0</v>
      </c>
      <c r="F541" s="1">
        <v>1</v>
      </c>
      <c r="G541" s="1" t="s">
        <v>1402</v>
      </c>
      <c r="I541" s="1"/>
      <c r="J541" s="1"/>
      <c r="R541" s="1" t="str">
        <f>IFERROR(VLOOKUP(A541,'Nossa Base'!$A$2:$C$178,3,FALSE),"")</f>
        <v>Materiais Básicos</v>
      </c>
      <c r="S541" s="2" t="str">
        <f>IFERROR(VLOOKUP(T541,'Setores B3 - 2020'!$A$4:$B$417,2,FALSE),"")</f>
        <v>Materiais Básicos</v>
      </c>
      <c r="T541" s="2" t="s">
        <v>409</v>
      </c>
      <c r="U541" s="2">
        <v>3</v>
      </c>
    </row>
    <row r="542" spans="1:21" x14ac:dyDescent="0.25">
      <c r="G542" s="1" t="s">
        <v>846</v>
      </c>
      <c r="I542" s="1"/>
      <c r="J542" s="1"/>
      <c r="R542" s="1" t="str">
        <f>IFERROR(VLOOKUP(A542,'Nossa Base'!$A$2:$C$178,3,FALSE),"")</f>
        <v/>
      </c>
      <c r="S542" s="2" t="str">
        <f>IFERROR(VLOOKUP(T542,'Setores B3 - 2020'!$A$4:$B$417,2,FALSE),"")</f>
        <v/>
      </c>
    </row>
    <row r="543" spans="1:21" x14ac:dyDescent="0.25">
      <c r="A543" s="1" t="s">
        <v>55</v>
      </c>
      <c r="B543" s="1">
        <v>2013</v>
      </c>
      <c r="C543" s="1">
        <v>0.34</v>
      </c>
      <c r="D543" s="1">
        <v>0</v>
      </c>
      <c r="E543" s="1">
        <v>0</v>
      </c>
      <c r="F543" s="1">
        <v>1</v>
      </c>
      <c r="G543" s="1" t="s">
        <v>1402</v>
      </c>
      <c r="I543" s="1"/>
      <c r="J543" s="1"/>
      <c r="R543" s="1" t="str">
        <f>IFERROR(VLOOKUP(A543,'Nossa Base'!$A$2:$C$178,3,FALSE),"")</f>
        <v>Materiais Básicos</v>
      </c>
      <c r="S543" s="2" t="str">
        <f>IFERROR(VLOOKUP(T543,'Setores B3 - 2020'!$A$4:$B$417,2,FALSE),"")</f>
        <v>Materiais Básicos</v>
      </c>
      <c r="T543" s="2" t="s">
        <v>409</v>
      </c>
      <c r="U543" s="2">
        <v>3</v>
      </c>
    </row>
    <row r="544" spans="1:21" x14ac:dyDescent="0.25">
      <c r="G544" s="1" t="s">
        <v>846</v>
      </c>
      <c r="I544" s="1"/>
      <c r="J544" s="1"/>
      <c r="R544" s="1" t="str">
        <f>IFERROR(VLOOKUP(A544,'Nossa Base'!$A$2:$C$178,3,FALSE),"")</f>
        <v/>
      </c>
      <c r="S544" s="2" t="str">
        <f>IFERROR(VLOOKUP(T544,'Setores B3 - 2020'!$A$4:$B$417,2,FALSE),"")</f>
        <v/>
      </c>
    </row>
    <row r="545" spans="1:21" x14ac:dyDescent="0.25">
      <c r="A545" s="1" t="s">
        <v>55</v>
      </c>
      <c r="B545" s="1">
        <v>2014</v>
      </c>
      <c r="C545" s="1">
        <v>-0.6</v>
      </c>
      <c r="D545" s="1">
        <v>0</v>
      </c>
      <c r="E545" s="1">
        <v>0</v>
      </c>
      <c r="F545" s="1">
        <v>1</v>
      </c>
      <c r="G545" s="1" t="s">
        <v>1402</v>
      </c>
      <c r="I545" s="1"/>
      <c r="J545" s="1"/>
      <c r="R545" s="1" t="str">
        <f>IFERROR(VLOOKUP(A545,'Nossa Base'!$A$2:$C$178,3,FALSE),"")</f>
        <v>Materiais Básicos</v>
      </c>
      <c r="S545" s="2" t="str">
        <f>IFERROR(VLOOKUP(T545,'Setores B3 - 2020'!$A$4:$B$417,2,FALSE),"")</f>
        <v>Materiais Básicos</v>
      </c>
      <c r="T545" s="2" t="s">
        <v>409</v>
      </c>
      <c r="U545" s="2">
        <v>3</v>
      </c>
    </row>
    <row r="546" spans="1:21" x14ac:dyDescent="0.25">
      <c r="G546" s="1" t="s">
        <v>846</v>
      </c>
      <c r="I546" s="1"/>
      <c r="J546" s="1"/>
      <c r="R546" s="1" t="str">
        <f>IFERROR(VLOOKUP(A546,'Nossa Base'!$A$2:$C$178,3,FALSE),"")</f>
        <v/>
      </c>
      <c r="S546" s="2" t="str">
        <f>IFERROR(VLOOKUP(T546,'Setores B3 - 2020'!$A$4:$B$417,2,FALSE),"")</f>
        <v/>
      </c>
    </row>
    <row r="547" spans="1:21" x14ac:dyDescent="0.25">
      <c r="A547" s="1" t="s">
        <v>55</v>
      </c>
      <c r="B547" s="1">
        <v>2015</v>
      </c>
      <c r="C547" s="1">
        <v>-0.23</v>
      </c>
      <c r="D547" s="1">
        <v>0</v>
      </c>
      <c r="E547" s="1">
        <v>0</v>
      </c>
      <c r="F547" s="1">
        <v>1</v>
      </c>
      <c r="G547" s="1" t="s">
        <v>1402</v>
      </c>
      <c r="I547" s="1"/>
      <c r="J547" s="1"/>
      <c r="R547" s="1" t="str">
        <f>IFERROR(VLOOKUP(A547,'Nossa Base'!$A$2:$C$178,3,FALSE),"")</f>
        <v>Materiais Básicos</v>
      </c>
      <c r="S547" s="2" t="str">
        <f>IFERROR(VLOOKUP(T547,'Setores B3 - 2020'!$A$4:$B$417,2,FALSE),"")</f>
        <v>Materiais Básicos</v>
      </c>
      <c r="T547" s="2" t="s">
        <v>409</v>
      </c>
      <c r="U547" s="2">
        <v>3</v>
      </c>
    </row>
    <row r="548" spans="1:21" x14ac:dyDescent="0.25">
      <c r="G548" s="1" t="s">
        <v>846</v>
      </c>
      <c r="I548" s="1"/>
      <c r="J548" s="1"/>
      <c r="R548" s="1" t="str">
        <f>IFERROR(VLOOKUP(A548,'Nossa Base'!$A$2:$C$178,3,FALSE),"")</f>
        <v/>
      </c>
      <c r="S548" s="2" t="str">
        <f>IFERROR(VLOOKUP(T548,'Setores B3 - 2020'!$A$4:$B$417,2,FALSE),"")</f>
        <v/>
      </c>
    </row>
    <row r="549" spans="1:21" x14ac:dyDescent="0.25">
      <c r="A549" s="1" t="s">
        <v>55</v>
      </c>
      <c r="B549" s="1">
        <v>2016</v>
      </c>
      <c r="C549" s="1">
        <v>1.58</v>
      </c>
      <c r="D549" s="1">
        <v>0</v>
      </c>
      <c r="E549" s="1">
        <v>0</v>
      </c>
      <c r="F549" s="1">
        <v>1</v>
      </c>
      <c r="G549" s="1" t="s">
        <v>1402</v>
      </c>
      <c r="I549" s="1"/>
      <c r="J549" s="1"/>
      <c r="R549" s="1" t="str">
        <f>IFERROR(VLOOKUP(A549,'Nossa Base'!$A$2:$C$178,3,FALSE),"")</f>
        <v>Materiais Básicos</v>
      </c>
      <c r="S549" s="2" t="str">
        <f>IFERROR(VLOOKUP(T549,'Setores B3 - 2020'!$A$4:$B$417,2,FALSE),"")</f>
        <v>Materiais Básicos</v>
      </c>
      <c r="T549" s="2" t="s">
        <v>409</v>
      </c>
      <c r="U549" s="2">
        <v>3</v>
      </c>
    </row>
    <row r="550" spans="1:21" x14ac:dyDescent="0.25">
      <c r="G550" s="1" t="s">
        <v>846</v>
      </c>
      <c r="I550" s="1"/>
      <c r="J550" s="1"/>
      <c r="R550" s="1" t="str">
        <f>IFERROR(VLOOKUP(A550,'Nossa Base'!$A$2:$C$178,3,FALSE),"")</f>
        <v/>
      </c>
      <c r="S550" s="2" t="str">
        <f>IFERROR(VLOOKUP(T550,'Setores B3 - 2020'!$A$4:$B$417,2,FALSE),"")</f>
        <v/>
      </c>
    </row>
    <row r="551" spans="1:21" x14ac:dyDescent="0.25">
      <c r="A551" s="1" t="s">
        <v>55</v>
      </c>
      <c r="B551" s="1">
        <v>2017</v>
      </c>
      <c r="C551" s="1">
        <v>-0.23</v>
      </c>
      <c r="D551" s="1">
        <v>0</v>
      </c>
      <c r="E551" s="1">
        <v>0</v>
      </c>
      <c r="F551" s="1">
        <v>1</v>
      </c>
      <c r="G551" s="1" t="s">
        <v>1402</v>
      </c>
      <c r="I551" s="1"/>
      <c r="J551" s="1"/>
      <c r="R551" s="1" t="str">
        <f>IFERROR(VLOOKUP(A551,'Nossa Base'!$A$2:$C$178,3,FALSE),"")</f>
        <v>Materiais Básicos</v>
      </c>
      <c r="S551" s="2" t="str">
        <f>IFERROR(VLOOKUP(T551,'Setores B3 - 2020'!$A$4:$B$417,2,FALSE),"")</f>
        <v>Materiais Básicos</v>
      </c>
      <c r="T551" s="2" t="s">
        <v>409</v>
      </c>
      <c r="U551" s="2">
        <v>3</v>
      </c>
    </row>
    <row r="552" spans="1:21" x14ac:dyDescent="0.25">
      <c r="G552" s="1" t="s">
        <v>846</v>
      </c>
      <c r="I552" s="1"/>
      <c r="J552" s="1"/>
      <c r="R552" s="1" t="str">
        <f>IFERROR(VLOOKUP(A552,'Nossa Base'!$A$2:$C$178,3,FALSE),"")</f>
        <v/>
      </c>
      <c r="S552" s="2" t="str">
        <f>IFERROR(VLOOKUP(T552,'Setores B3 - 2020'!$A$4:$B$417,2,FALSE),"")</f>
        <v/>
      </c>
    </row>
    <row r="553" spans="1:21" x14ac:dyDescent="0.25">
      <c r="A553" s="1" t="s">
        <v>55</v>
      </c>
      <c r="B553" s="1">
        <v>2018</v>
      </c>
      <c r="C553" s="1">
        <v>0.05</v>
      </c>
      <c r="D553" s="1">
        <v>0</v>
      </c>
      <c r="E553" s="1">
        <v>0</v>
      </c>
      <c r="F553" s="1">
        <v>1</v>
      </c>
      <c r="G553" s="1" t="s">
        <v>1402</v>
      </c>
      <c r="I553" s="1"/>
      <c r="J553" s="1"/>
      <c r="R553" s="1" t="str">
        <f>IFERROR(VLOOKUP(A553,'Nossa Base'!$A$2:$C$178,3,FALSE),"")</f>
        <v>Materiais Básicos</v>
      </c>
      <c r="S553" s="2" t="str">
        <f>IFERROR(VLOOKUP(T553,'Setores B3 - 2020'!$A$4:$B$417,2,FALSE),"")</f>
        <v>Materiais Básicos</v>
      </c>
      <c r="T553" s="2" t="s">
        <v>409</v>
      </c>
      <c r="U553" s="2">
        <v>3</v>
      </c>
    </row>
    <row r="554" spans="1:21" x14ac:dyDescent="0.25">
      <c r="G554" s="1" t="s">
        <v>846</v>
      </c>
      <c r="I554" s="1"/>
      <c r="J554" s="1"/>
      <c r="R554" s="1" t="str">
        <f>IFERROR(VLOOKUP(A554,'Nossa Base'!$A$2:$C$178,3,FALSE),"")</f>
        <v/>
      </c>
      <c r="S554" s="2" t="str">
        <f>IFERROR(VLOOKUP(T554,'Setores B3 - 2020'!$A$4:$B$417,2,FALSE),"")</f>
        <v/>
      </c>
    </row>
    <row r="555" spans="1:21" x14ac:dyDescent="0.25">
      <c r="A555" s="1" t="s">
        <v>55</v>
      </c>
      <c r="B555" s="1">
        <v>2019</v>
      </c>
      <c r="C555" s="1">
        <v>0.71</v>
      </c>
      <c r="D555" s="1">
        <v>0</v>
      </c>
      <c r="E555" s="1">
        <v>0</v>
      </c>
      <c r="F555" s="1">
        <v>1</v>
      </c>
      <c r="G555" s="1" t="s">
        <v>1402</v>
      </c>
      <c r="I555" s="1"/>
      <c r="J555" s="1"/>
      <c r="R555" s="1" t="str">
        <f>IFERROR(VLOOKUP(A555,'Nossa Base'!$A$2:$C$178,3,FALSE),"")</f>
        <v>Materiais Básicos</v>
      </c>
      <c r="S555" s="2" t="str">
        <f>IFERROR(VLOOKUP(T555,'Setores B3 - 2020'!$A$4:$B$417,2,FALSE),"")</f>
        <v>Materiais Básicos</v>
      </c>
      <c r="T555" s="2" t="s">
        <v>409</v>
      </c>
      <c r="U555" s="2">
        <v>3</v>
      </c>
    </row>
    <row r="556" spans="1:21" x14ac:dyDescent="0.25">
      <c r="G556" s="1" t="s">
        <v>846</v>
      </c>
      <c r="I556" s="1"/>
      <c r="J556" s="1"/>
      <c r="R556" s="1" t="str">
        <f>IFERROR(VLOOKUP(A556,'Nossa Base'!$A$2:$C$178,3,FALSE),"")</f>
        <v/>
      </c>
      <c r="S556" s="2" t="str">
        <f>IFERROR(VLOOKUP(T556,'Setores B3 - 2020'!$A$4:$B$417,2,FALSE),"")</f>
        <v/>
      </c>
    </row>
    <row r="557" spans="1:21" x14ac:dyDescent="0.25">
      <c r="A557" s="1" t="s">
        <v>56</v>
      </c>
      <c r="B557" s="1">
        <v>2010</v>
      </c>
      <c r="C557" s="1">
        <v>-0.06</v>
      </c>
      <c r="D557" s="1">
        <v>0</v>
      </c>
      <c r="E557" s="1">
        <v>0</v>
      </c>
      <c r="F557" s="1">
        <v>1</v>
      </c>
      <c r="G557" s="1" t="s">
        <v>1395</v>
      </c>
      <c r="I557" s="1"/>
      <c r="J557" s="1"/>
      <c r="R557" s="1" t="str">
        <f>IFERROR(VLOOKUP(A557,'Nossa Base'!$A$2:$C$178,3,FALSE),"")</f>
        <v>Financeiro</v>
      </c>
      <c r="S557" s="2" t="str">
        <f>IFERROR(VLOOKUP(T557,'Setores B3 - 2020'!$A$4:$B$417,2,FALSE),"")</f>
        <v>Financeiro</v>
      </c>
      <c r="T557" s="2" t="s">
        <v>757</v>
      </c>
      <c r="U557" s="2">
        <v>3</v>
      </c>
    </row>
    <row r="558" spans="1:21" x14ac:dyDescent="0.25">
      <c r="G558" s="1" t="s">
        <v>846</v>
      </c>
      <c r="I558" s="1"/>
      <c r="J558" s="1"/>
      <c r="R558" s="1" t="str">
        <f>IFERROR(VLOOKUP(A558,'Nossa Base'!$A$2:$C$178,3,FALSE),"")</f>
        <v/>
      </c>
      <c r="S558" s="2" t="str">
        <f>IFERROR(VLOOKUP(T558,'Setores B3 - 2020'!$A$4:$B$417,2,FALSE),"")</f>
        <v/>
      </c>
    </row>
    <row r="559" spans="1:21" x14ac:dyDescent="0.25">
      <c r="A559" s="1" t="s">
        <v>56</v>
      </c>
      <c r="B559" s="1">
        <v>2011</v>
      </c>
      <c r="C559" s="1">
        <v>0.54</v>
      </c>
      <c r="D559" s="1">
        <v>0</v>
      </c>
      <c r="E559" s="1">
        <v>0</v>
      </c>
      <c r="F559" s="1">
        <v>1</v>
      </c>
      <c r="G559" s="1" t="s">
        <v>1395</v>
      </c>
      <c r="I559" s="1"/>
      <c r="J559" s="1"/>
      <c r="R559" s="1" t="str">
        <f>IFERROR(VLOOKUP(A559,'Nossa Base'!$A$2:$C$178,3,FALSE),"")</f>
        <v>Financeiro</v>
      </c>
      <c r="S559" s="2" t="str">
        <f>IFERROR(VLOOKUP(T559,'Setores B3 - 2020'!$A$4:$B$417,2,FALSE),"")</f>
        <v>Financeiro</v>
      </c>
      <c r="T559" s="2" t="s">
        <v>757</v>
      </c>
      <c r="U559" s="2">
        <v>3</v>
      </c>
    </row>
    <row r="560" spans="1:21" x14ac:dyDescent="0.25">
      <c r="G560" s="1" t="s">
        <v>846</v>
      </c>
      <c r="I560" s="1"/>
      <c r="J560" s="1"/>
      <c r="R560" s="1" t="str">
        <f>IFERROR(VLOOKUP(A560,'Nossa Base'!$A$2:$C$178,3,FALSE),"")</f>
        <v/>
      </c>
      <c r="S560" s="2" t="str">
        <f>IFERROR(VLOOKUP(T560,'Setores B3 - 2020'!$A$4:$B$417,2,FALSE),"")</f>
        <v/>
      </c>
    </row>
    <row r="561" spans="1:21" x14ac:dyDescent="0.25">
      <c r="A561" s="1" t="s">
        <v>56</v>
      </c>
      <c r="B561" s="1">
        <v>2012</v>
      </c>
      <c r="C561" s="1">
        <v>0.49</v>
      </c>
      <c r="D561" s="1">
        <v>0</v>
      </c>
      <c r="E561" s="1">
        <v>0</v>
      </c>
      <c r="F561" s="1">
        <v>1</v>
      </c>
      <c r="G561" s="1" t="s">
        <v>1395</v>
      </c>
      <c r="I561" s="1"/>
      <c r="J561" s="1"/>
      <c r="R561" s="1" t="str">
        <f>IFERROR(VLOOKUP(A561,'Nossa Base'!$A$2:$C$178,3,FALSE),"")</f>
        <v>Financeiro</v>
      </c>
      <c r="S561" s="2" t="str">
        <f>IFERROR(VLOOKUP(T561,'Setores B3 - 2020'!$A$4:$B$417,2,FALSE),"")</f>
        <v>Financeiro</v>
      </c>
      <c r="T561" s="2" t="s">
        <v>757</v>
      </c>
      <c r="U561" s="2">
        <v>3</v>
      </c>
    </row>
    <row r="562" spans="1:21" x14ac:dyDescent="0.25">
      <c r="G562" s="1" t="s">
        <v>846</v>
      </c>
      <c r="I562" s="1"/>
      <c r="J562" s="1"/>
      <c r="R562" s="1" t="str">
        <f>IFERROR(VLOOKUP(A562,'Nossa Base'!$A$2:$C$178,3,FALSE),"")</f>
        <v/>
      </c>
      <c r="S562" s="2" t="str">
        <f>IFERROR(VLOOKUP(T562,'Setores B3 - 2020'!$A$4:$B$417,2,FALSE),"")</f>
        <v/>
      </c>
    </row>
    <row r="563" spans="1:21" x14ac:dyDescent="0.25">
      <c r="A563" s="1" t="s">
        <v>56</v>
      </c>
      <c r="B563" s="1">
        <v>2013</v>
      </c>
      <c r="C563" s="1">
        <v>0.44</v>
      </c>
      <c r="D563" s="1">
        <v>0</v>
      </c>
      <c r="E563" s="1">
        <v>0</v>
      </c>
      <c r="F563" s="1">
        <v>1</v>
      </c>
      <c r="G563" s="1" t="s">
        <v>1395</v>
      </c>
      <c r="I563" s="1"/>
      <c r="J563" s="1"/>
      <c r="R563" s="1" t="str">
        <f>IFERROR(VLOOKUP(A563,'Nossa Base'!$A$2:$C$178,3,FALSE),"")</f>
        <v>Financeiro</v>
      </c>
      <c r="S563" s="2" t="str">
        <f>IFERROR(VLOOKUP(T563,'Setores B3 - 2020'!$A$4:$B$417,2,FALSE),"")</f>
        <v>Financeiro</v>
      </c>
      <c r="T563" s="2" t="s">
        <v>757</v>
      </c>
      <c r="U563" s="2">
        <v>3</v>
      </c>
    </row>
    <row r="564" spans="1:21" x14ac:dyDescent="0.25">
      <c r="G564" s="1" t="s">
        <v>846</v>
      </c>
      <c r="I564" s="1"/>
      <c r="J564" s="1"/>
      <c r="R564" s="1" t="str">
        <f>IFERROR(VLOOKUP(A564,'Nossa Base'!$A$2:$C$178,3,FALSE),"")</f>
        <v/>
      </c>
      <c r="S564" s="2" t="str">
        <f>IFERROR(VLOOKUP(T564,'Setores B3 - 2020'!$A$4:$B$417,2,FALSE),"")</f>
        <v/>
      </c>
    </row>
    <row r="565" spans="1:21" x14ac:dyDescent="0.25">
      <c r="A565" s="1" t="s">
        <v>56</v>
      </c>
      <c r="B565" s="1">
        <v>2014</v>
      </c>
      <c r="C565" s="1">
        <v>0.31</v>
      </c>
      <c r="D565" s="1">
        <v>0</v>
      </c>
      <c r="E565" s="1">
        <v>0</v>
      </c>
      <c r="F565" s="1">
        <v>1</v>
      </c>
      <c r="G565" s="1" t="s">
        <v>1395</v>
      </c>
      <c r="I565" s="1"/>
      <c r="J565" s="1"/>
      <c r="R565" s="1" t="str">
        <f>IFERROR(VLOOKUP(A565,'Nossa Base'!$A$2:$C$178,3,FALSE),"")</f>
        <v>Financeiro</v>
      </c>
      <c r="S565" s="2" t="str">
        <f>IFERROR(VLOOKUP(T565,'Setores B3 - 2020'!$A$4:$B$417,2,FALSE),"")</f>
        <v>Financeiro</v>
      </c>
      <c r="T565" s="2" t="s">
        <v>757</v>
      </c>
      <c r="U565" s="2">
        <v>3</v>
      </c>
    </row>
    <row r="566" spans="1:21" x14ac:dyDescent="0.25">
      <c r="G566" s="1" t="s">
        <v>846</v>
      </c>
      <c r="I566" s="1"/>
      <c r="J566" s="1"/>
      <c r="R566" s="1" t="str">
        <f>IFERROR(VLOOKUP(A566,'Nossa Base'!$A$2:$C$178,3,FALSE),"")</f>
        <v/>
      </c>
      <c r="S566" s="2" t="str">
        <f>IFERROR(VLOOKUP(T566,'Setores B3 - 2020'!$A$4:$B$417,2,FALSE),"")</f>
        <v/>
      </c>
    </row>
    <row r="567" spans="1:21" x14ac:dyDescent="0.25">
      <c r="A567" s="1" t="s">
        <v>56</v>
      </c>
      <c r="B567" s="1">
        <v>2015</v>
      </c>
      <c r="C567" s="1">
        <v>-0.01</v>
      </c>
      <c r="D567" s="1">
        <v>0</v>
      </c>
      <c r="E567" s="1">
        <v>0</v>
      </c>
      <c r="F567" s="1">
        <v>1</v>
      </c>
      <c r="G567" s="1" t="s">
        <v>1395</v>
      </c>
      <c r="I567" s="1"/>
      <c r="J567" s="1"/>
      <c r="R567" s="1" t="str">
        <f>IFERROR(VLOOKUP(A567,'Nossa Base'!$A$2:$C$178,3,FALSE),"")</f>
        <v>Financeiro</v>
      </c>
      <c r="S567" s="2" t="str">
        <f>IFERROR(VLOOKUP(T567,'Setores B3 - 2020'!$A$4:$B$417,2,FALSE),"")</f>
        <v>Financeiro</v>
      </c>
      <c r="T567" s="2" t="s">
        <v>757</v>
      </c>
      <c r="U567" s="2">
        <v>3</v>
      </c>
    </row>
    <row r="568" spans="1:21" x14ac:dyDescent="0.25">
      <c r="G568" s="1" t="s">
        <v>846</v>
      </c>
      <c r="I568" s="1"/>
      <c r="J568" s="1"/>
      <c r="R568" s="1" t="str">
        <f>IFERROR(VLOOKUP(A568,'Nossa Base'!$A$2:$C$178,3,FALSE),"")</f>
        <v/>
      </c>
      <c r="S568" s="2" t="str">
        <f>IFERROR(VLOOKUP(T568,'Setores B3 - 2020'!$A$4:$B$417,2,FALSE),"")</f>
        <v/>
      </c>
    </row>
    <row r="569" spans="1:21" x14ac:dyDescent="0.25">
      <c r="A569" s="1" t="s">
        <v>56</v>
      </c>
      <c r="B569" s="1">
        <v>2016</v>
      </c>
      <c r="C569" s="1">
        <v>0</v>
      </c>
      <c r="D569" s="1">
        <v>0</v>
      </c>
      <c r="E569" s="1">
        <v>0</v>
      </c>
      <c r="F569" s="1">
        <v>1</v>
      </c>
      <c r="G569" s="1" t="s">
        <v>1395</v>
      </c>
      <c r="I569" s="1"/>
      <c r="J569" s="1"/>
      <c r="R569" s="1" t="str">
        <f>IFERROR(VLOOKUP(A569,'Nossa Base'!$A$2:$C$178,3,FALSE),"")</f>
        <v>Financeiro</v>
      </c>
      <c r="S569" s="2" t="str">
        <f>IFERROR(VLOOKUP(T569,'Setores B3 - 2020'!$A$4:$B$417,2,FALSE),"")</f>
        <v>Financeiro</v>
      </c>
      <c r="T569" s="2" t="s">
        <v>757</v>
      </c>
      <c r="U569" s="2">
        <v>3</v>
      </c>
    </row>
    <row r="570" spans="1:21" x14ac:dyDescent="0.25">
      <c r="G570" s="1" t="s">
        <v>846</v>
      </c>
      <c r="I570" s="1"/>
      <c r="J570" s="1"/>
      <c r="R570" s="1" t="str">
        <f>IFERROR(VLOOKUP(A570,'Nossa Base'!$A$2:$C$178,3,FALSE),"")</f>
        <v/>
      </c>
      <c r="S570" s="2" t="str">
        <f>IFERROR(VLOOKUP(T570,'Setores B3 - 2020'!$A$4:$B$417,2,FALSE),"")</f>
        <v/>
      </c>
    </row>
    <row r="571" spans="1:21" x14ac:dyDescent="0.25">
      <c r="A571" s="1" t="s">
        <v>56</v>
      </c>
      <c r="B571" s="1">
        <v>2017</v>
      </c>
      <c r="C571" s="1">
        <v>0.06</v>
      </c>
      <c r="D571" s="1">
        <v>0</v>
      </c>
      <c r="E571" s="1">
        <v>0</v>
      </c>
      <c r="F571" s="1">
        <v>1</v>
      </c>
      <c r="G571" s="1" t="s">
        <v>1395</v>
      </c>
      <c r="I571" s="1"/>
      <c r="J571" s="1"/>
      <c r="R571" s="1" t="str">
        <f>IFERROR(VLOOKUP(A571,'Nossa Base'!$A$2:$C$178,3,FALSE),"")</f>
        <v>Financeiro</v>
      </c>
      <c r="S571" s="2" t="str">
        <f>IFERROR(VLOOKUP(T571,'Setores B3 - 2020'!$A$4:$B$417,2,FALSE),"")</f>
        <v>Financeiro</v>
      </c>
      <c r="T571" s="2" t="s">
        <v>757</v>
      </c>
      <c r="U571" s="2">
        <v>3</v>
      </c>
    </row>
    <row r="572" spans="1:21" x14ac:dyDescent="0.25">
      <c r="G572" s="1" t="s">
        <v>846</v>
      </c>
      <c r="I572" s="1"/>
      <c r="J572" s="1"/>
      <c r="R572" s="1" t="str">
        <f>IFERROR(VLOOKUP(A572,'Nossa Base'!$A$2:$C$178,3,FALSE),"")</f>
        <v/>
      </c>
      <c r="S572" s="2" t="str">
        <f>IFERROR(VLOOKUP(T572,'Setores B3 - 2020'!$A$4:$B$417,2,FALSE),"")</f>
        <v/>
      </c>
    </row>
    <row r="573" spans="1:21" x14ac:dyDescent="0.25">
      <c r="A573" s="1" t="s">
        <v>56</v>
      </c>
      <c r="B573" s="1">
        <v>2018</v>
      </c>
      <c r="C573" s="1">
        <v>-0.57999999999999996</v>
      </c>
      <c r="D573" s="1">
        <v>0</v>
      </c>
      <c r="E573" s="1">
        <v>0</v>
      </c>
      <c r="F573" s="1">
        <v>1</v>
      </c>
      <c r="G573" s="1" t="s">
        <v>1395</v>
      </c>
      <c r="I573" s="1"/>
      <c r="J573" s="1"/>
      <c r="R573" s="1" t="str">
        <f>IFERROR(VLOOKUP(A573,'Nossa Base'!$A$2:$C$178,3,FALSE),"")</f>
        <v>Financeiro</v>
      </c>
      <c r="S573" s="2" t="str">
        <f>IFERROR(VLOOKUP(T573,'Setores B3 - 2020'!$A$4:$B$417,2,FALSE),"")</f>
        <v>Financeiro</v>
      </c>
      <c r="T573" s="2" t="s">
        <v>757</v>
      </c>
      <c r="U573" s="2">
        <v>3</v>
      </c>
    </row>
    <row r="574" spans="1:21" x14ac:dyDescent="0.25">
      <c r="G574" s="1" t="s">
        <v>846</v>
      </c>
      <c r="I574" s="1"/>
      <c r="J574" s="1"/>
      <c r="R574" s="1" t="str">
        <f>IFERROR(VLOOKUP(A574,'Nossa Base'!$A$2:$C$178,3,FALSE),"")</f>
        <v/>
      </c>
      <c r="S574" s="2" t="str">
        <f>IFERROR(VLOOKUP(T574,'Setores B3 - 2020'!$A$4:$B$417,2,FALSE),"")</f>
        <v/>
      </c>
    </row>
    <row r="575" spans="1:21" x14ac:dyDescent="0.25">
      <c r="A575" s="1" t="s">
        <v>56</v>
      </c>
      <c r="B575" s="1">
        <v>2019</v>
      </c>
      <c r="C575" s="1">
        <v>-0.01</v>
      </c>
      <c r="D575" s="1">
        <v>0</v>
      </c>
      <c r="E575" s="1">
        <v>0</v>
      </c>
      <c r="F575" s="1">
        <v>1</v>
      </c>
      <c r="G575" s="1" t="s">
        <v>1395</v>
      </c>
      <c r="I575" s="1"/>
      <c r="J575" s="1"/>
      <c r="R575" s="1" t="str">
        <f>IFERROR(VLOOKUP(A575,'Nossa Base'!$A$2:$C$178,3,FALSE),"")</f>
        <v>Financeiro</v>
      </c>
      <c r="S575" s="2" t="str">
        <f>IFERROR(VLOOKUP(T575,'Setores B3 - 2020'!$A$4:$B$417,2,FALSE),"")</f>
        <v>Financeiro</v>
      </c>
      <c r="T575" s="2" t="s">
        <v>757</v>
      </c>
      <c r="U575" s="2">
        <v>3</v>
      </c>
    </row>
    <row r="576" spans="1:21" x14ac:dyDescent="0.25">
      <c r="G576" s="1" t="s">
        <v>846</v>
      </c>
      <c r="I576" s="1"/>
      <c r="J576" s="1"/>
      <c r="R576" s="1" t="str">
        <f>IFERROR(VLOOKUP(A576,'Nossa Base'!$A$2:$C$178,3,FALSE),"")</f>
        <v/>
      </c>
      <c r="S576" s="2" t="str">
        <f>IFERROR(VLOOKUP(T576,'Setores B3 - 2020'!$A$4:$B$417,2,FALSE),"")</f>
        <v/>
      </c>
    </row>
    <row r="577" spans="1:21" x14ac:dyDescent="0.25">
      <c r="A577" s="1" t="s">
        <v>57</v>
      </c>
      <c r="B577" s="1">
        <v>2013</v>
      </c>
      <c r="C577" s="1">
        <v>0.73</v>
      </c>
      <c r="D577" s="1">
        <v>0</v>
      </c>
      <c r="E577" s="1">
        <v>1</v>
      </c>
      <c r="F577" s="1">
        <v>1</v>
      </c>
      <c r="G577" s="1" t="s">
        <v>1399</v>
      </c>
      <c r="I577" s="1"/>
      <c r="J577" s="1"/>
      <c r="R577" s="1" t="str">
        <f>IFERROR(VLOOKUP(A577,'Nossa Base'!$A$2:$C$178,3,FALSE),"")</f>
        <v>Consumo Cíclico</v>
      </c>
      <c r="S577" s="2" t="str">
        <f>IFERROR(VLOOKUP(T577,'Setores B3 - 2020'!$A$4:$B$417,2,FALSE),"")</f>
        <v>Consumo Cíclico</v>
      </c>
      <c r="T577" s="2" t="s">
        <v>584</v>
      </c>
      <c r="U577" s="2">
        <v>3</v>
      </c>
    </row>
    <row r="578" spans="1:21" x14ac:dyDescent="0.25">
      <c r="G578" s="1" t="s">
        <v>846</v>
      </c>
      <c r="I578" s="1"/>
      <c r="J578" s="1"/>
      <c r="R578" s="1" t="str">
        <f>IFERROR(VLOOKUP(A578,'Nossa Base'!$A$2:$C$178,3,FALSE),"")</f>
        <v/>
      </c>
      <c r="S578" s="2" t="str">
        <f>IFERROR(VLOOKUP(T578,'Setores B3 - 2020'!$A$4:$B$417,2,FALSE),"")</f>
        <v/>
      </c>
    </row>
    <row r="579" spans="1:21" x14ac:dyDescent="0.25">
      <c r="A579" s="1" t="s">
        <v>57</v>
      </c>
      <c r="B579" s="1">
        <v>2014</v>
      </c>
      <c r="C579" s="1">
        <v>0.64</v>
      </c>
      <c r="D579" s="1">
        <v>0</v>
      </c>
      <c r="E579" s="1">
        <v>1</v>
      </c>
      <c r="F579" s="1">
        <v>1</v>
      </c>
      <c r="G579" s="1" t="s">
        <v>1399</v>
      </c>
      <c r="I579" s="1"/>
      <c r="J579" s="1"/>
      <c r="R579" s="1" t="str">
        <f>IFERROR(VLOOKUP(A579,'Nossa Base'!$A$2:$C$178,3,FALSE),"")</f>
        <v>Consumo Cíclico</v>
      </c>
      <c r="S579" s="2" t="str">
        <f>IFERROR(VLOOKUP(T579,'Setores B3 - 2020'!$A$4:$B$417,2,FALSE),"")</f>
        <v>Consumo Cíclico</v>
      </c>
      <c r="T579" s="2" t="s">
        <v>584</v>
      </c>
      <c r="U579" s="2">
        <v>3</v>
      </c>
    </row>
    <row r="580" spans="1:21" x14ac:dyDescent="0.25">
      <c r="G580" s="1" t="s">
        <v>846</v>
      </c>
      <c r="I580" s="1"/>
      <c r="J580" s="1"/>
      <c r="R580" s="1" t="str">
        <f>IFERROR(VLOOKUP(A580,'Nossa Base'!$A$2:$C$178,3,FALSE),"")</f>
        <v/>
      </c>
      <c r="S580" s="2" t="str">
        <f>IFERROR(VLOOKUP(T580,'Setores B3 - 2020'!$A$4:$B$417,2,FALSE),"")</f>
        <v/>
      </c>
    </row>
    <row r="581" spans="1:21" x14ac:dyDescent="0.25">
      <c r="A581" s="1" t="s">
        <v>57</v>
      </c>
      <c r="B581" s="1">
        <v>2015</v>
      </c>
      <c r="C581" s="1">
        <v>-0.38</v>
      </c>
      <c r="D581" s="1">
        <v>0</v>
      </c>
      <c r="E581" s="1">
        <v>0</v>
      </c>
      <c r="F581" s="1">
        <v>1</v>
      </c>
      <c r="G581" s="1" t="s">
        <v>1399</v>
      </c>
      <c r="I581" s="1"/>
      <c r="J581" s="1"/>
      <c r="R581" s="1" t="str">
        <f>IFERROR(VLOOKUP(A581,'Nossa Base'!$A$2:$C$178,3,FALSE),"")</f>
        <v>Consumo Cíclico</v>
      </c>
      <c r="S581" s="2" t="str">
        <f>IFERROR(VLOOKUP(T581,'Setores B3 - 2020'!$A$4:$B$417,2,FALSE),"")</f>
        <v>Consumo Cíclico</v>
      </c>
      <c r="T581" s="2" t="s">
        <v>584</v>
      </c>
      <c r="U581" s="2">
        <v>3</v>
      </c>
    </row>
    <row r="582" spans="1:21" x14ac:dyDescent="0.25">
      <c r="G582" s="1" t="s">
        <v>846</v>
      </c>
      <c r="I582" s="1"/>
      <c r="J582" s="1"/>
      <c r="R582" s="1" t="str">
        <f>IFERROR(VLOOKUP(A582,'Nossa Base'!$A$2:$C$178,3,FALSE),"")</f>
        <v/>
      </c>
      <c r="S582" s="2" t="str">
        <f>IFERROR(VLOOKUP(T582,'Setores B3 - 2020'!$A$4:$B$417,2,FALSE),"")</f>
        <v/>
      </c>
    </row>
    <row r="583" spans="1:21" x14ac:dyDescent="0.25">
      <c r="A583" s="1" t="s">
        <v>57</v>
      </c>
      <c r="B583" s="1">
        <v>2016</v>
      </c>
      <c r="C583" s="1">
        <v>0.38</v>
      </c>
      <c r="D583" s="1">
        <v>0</v>
      </c>
      <c r="E583" s="1">
        <v>0</v>
      </c>
      <c r="F583" s="1">
        <v>1</v>
      </c>
      <c r="G583" s="1" t="s">
        <v>1399</v>
      </c>
      <c r="I583" s="1"/>
      <c r="J583" s="1"/>
      <c r="R583" s="1" t="str">
        <f>IFERROR(VLOOKUP(A583,'Nossa Base'!$A$2:$C$178,3,FALSE),"")</f>
        <v>Consumo Cíclico</v>
      </c>
      <c r="S583" s="2" t="str">
        <f>IFERROR(VLOOKUP(T583,'Setores B3 - 2020'!$A$4:$B$417,2,FALSE),"")</f>
        <v>Consumo Cíclico</v>
      </c>
      <c r="T583" s="2" t="s">
        <v>584</v>
      </c>
      <c r="U583" s="2">
        <v>3</v>
      </c>
    </row>
    <row r="584" spans="1:21" x14ac:dyDescent="0.25">
      <c r="G584" s="1" t="s">
        <v>846</v>
      </c>
      <c r="I584" s="1"/>
      <c r="J584" s="1"/>
      <c r="R584" s="1" t="str">
        <f>IFERROR(VLOOKUP(A584,'Nossa Base'!$A$2:$C$178,3,FALSE),"")</f>
        <v/>
      </c>
      <c r="S584" s="2" t="str">
        <f>IFERROR(VLOOKUP(T584,'Setores B3 - 2020'!$A$4:$B$417,2,FALSE),"")</f>
        <v/>
      </c>
    </row>
    <row r="585" spans="1:21" x14ac:dyDescent="0.25">
      <c r="A585" s="1" t="s">
        <v>57</v>
      </c>
      <c r="B585" s="1">
        <v>2017</v>
      </c>
      <c r="C585" s="1">
        <v>0.42</v>
      </c>
      <c r="D585" s="1">
        <v>0</v>
      </c>
      <c r="E585" s="1">
        <v>0</v>
      </c>
      <c r="F585" s="1">
        <v>1</v>
      </c>
      <c r="G585" s="1" t="s">
        <v>1399</v>
      </c>
      <c r="I585" s="1"/>
      <c r="J585" s="1"/>
      <c r="R585" s="1" t="str">
        <f>IFERROR(VLOOKUP(A585,'Nossa Base'!$A$2:$C$178,3,FALSE),"")</f>
        <v>Consumo Cíclico</v>
      </c>
      <c r="S585" s="2" t="str">
        <f>IFERROR(VLOOKUP(T585,'Setores B3 - 2020'!$A$4:$B$417,2,FALSE),"")</f>
        <v>Consumo Cíclico</v>
      </c>
      <c r="T585" s="2" t="s">
        <v>584</v>
      </c>
      <c r="U585" s="2">
        <v>3</v>
      </c>
    </row>
    <row r="586" spans="1:21" x14ac:dyDescent="0.25">
      <c r="G586" s="1" t="s">
        <v>846</v>
      </c>
      <c r="I586" s="1"/>
      <c r="J586" s="1"/>
      <c r="R586" s="1" t="str">
        <f>IFERROR(VLOOKUP(A586,'Nossa Base'!$A$2:$C$178,3,FALSE),"")</f>
        <v/>
      </c>
      <c r="S586" s="2" t="str">
        <f>IFERROR(VLOOKUP(T586,'Setores B3 - 2020'!$A$4:$B$417,2,FALSE),"")</f>
        <v/>
      </c>
    </row>
    <row r="587" spans="1:21" x14ac:dyDescent="0.25">
      <c r="A587" s="1" t="s">
        <v>57</v>
      </c>
      <c r="B587" s="1">
        <v>2018</v>
      </c>
      <c r="C587" s="1">
        <v>-0.5</v>
      </c>
      <c r="D587" s="1">
        <v>0</v>
      </c>
      <c r="E587" s="1">
        <v>1</v>
      </c>
      <c r="F587" s="1">
        <v>1</v>
      </c>
      <c r="G587" s="1" t="s">
        <v>1399</v>
      </c>
      <c r="I587" s="1"/>
      <c r="J587" s="1"/>
      <c r="R587" s="1" t="str">
        <f>IFERROR(VLOOKUP(A587,'Nossa Base'!$A$2:$C$178,3,FALSE),"")</f>
        <v>Consumo Cíclico</v>
      </c>
      <c r="S587" s="2" t="str">
        <f>IFERROR(VLOOKUP(T587,'Setores B3 - 2020'!$A$4:$B$417,2,FALSE),"")</f>
        <v>Consumo Cíclico</v>
      </c>
      <c r="T587" s="2" t="s">
        <v>584</v>
      </c>
      <c r="U587" s="2">
        <v>3</v>
      </c>
    </row>
    <row r="588" spans="1:21" x14ac:dyDescent="0.25">
      <c r="G588" s="1" t="s">
        <v>846</v>
      </c>
      <c r="I588" s="1"/>
      <c r="J588" s="1"/>
      <c r="R588" s="1" t="str">
        <f>IFERROR(VLOOKUP(A588,'Nossa Base'!$A$2:$C$178,3,FALSE),"")</f>
        <v/>
      </c>
      <c r="S588" s="2" t="str">
        <f>IFERROR(VLOOKUP(T588,'Setores B3 - 2020'!$A$4:$B$417,2,FALSE),"")</f>
        <v/>
      </c>
    </row>
    <row r="589" spans="1:21" x14ac:dyDescent="0.25">
      <c r="A589" s="1" t="s">
        <v>57</v>
      </c>
      <c r="B589" s="1">
        <v>2019</v>
      </c>
      <c r="C589" s="1">
        <v>0.3</v>
      </c>
      <c r="D589" s="1">
        <v>0</v>
      </c>
      <c r="E589" s="1">
        <v>1</v>
      </c>
      <c r="F589" s="1">
        <v>1</v>
      </c>
      <c r="G589" s="1" t="s">
        <v>1399</v>
      </c>
      <c r="I589" s="1"/>
      <c r="J589" s="1"/>
      <c r="R589" s="1" t="str">
        <f>IFERROR(VLOOKUP(A589,'Nossa Base'!$A$2:$C$178,3,FALSE),"")</f>
        <v>Consumo Cíclico</v>
      </c>
      <c r="S589" s="2" t="str">
        <f>IFERROR(VLOOKUP(T589,'Setores B3 - 2020'!$A$4:$B$417,2,FALSE),"")</f>
        <v>Consumo Cíclico</v>
      </c>
      <c r="T589" s="2" t="s">
        <v>584</v>
      </c>
      <c r="U589" s="2">
        <v>3</v>
      </c>
    </row>
    <row r="590" spans="1:21" x14ac:dyDescent="0.25">
      <c r="G590" s="1" t="s">
        <v>846</v>
      </c>
      <c r="I590" s="1"/>
      <c r="J590" s="1"/>
      <c r="R590" s="1" t="str">
        <f>IFERROR(VLOOKUP(A590,'Nossa Base'!$A$2:$C$178,3,FALSE),"")</f>
        <v/>
      </c>
      <c r="S590" s="2" t="str">
        <f>IFERROR(VLOOKUP(T590,'Setores B3 - 2020'!$A$4:$B$417,2,FALSE),"")</f>
        <v/>
      </c>
    </row>
    <row r="591" spans="1:21" x14ac:dyDescent="0.25">
      <c r="A591" s="1" t="s">
        <v>58</v>
      </c>
      <c r="B591" s="1">
        <v>2009</v>
      </c>
      <c r="C591" s="1">
        <v>0.67</v>
      </c>
      <c r="D591" s="1">
        <v>0</v>
      </c>
      <c r="E591" s="1">
        <v>0</v>
      </c>
      <c r="F591" s="1">
        <v>1</v>
      </c>
      <c r="G591" s="1" t="s">
        <v>1402</v>
      </c>
      <c r="I591" s="1"/>
      <c r="J591" s="1"/>
      <c r="R591" s="1" t="str">
        <f>IFERROR(VLOOKUP(A591,'Nossa Base'!$A$2:$C$178,3,FALSE),"")</f>
        <v>Materiais Básicos</v>
      </c>
      <c r="S591" s="2" t="str">
        <f>IFERROR(VLOOKUP(T591,'Setores B3 - 2020'!$A$4:$B$417,2,FALSE),"")</f>
        <v/>
      </c>
      <c r="T591" s="2" t="s">
        <v>815</v>
      </c>
      <c r="U591" s="2">
        <v>4</v>
      </c>
    </row>
    <row r="592" spans="1:21" x14ac:dyDescent="0.25">
      <c r="G592" s="1" t="s">
        <v>846</v>
      </c>
      <c r="I592" s="1"/>
      <c r="J592" s="1"/>
      <c r="R592" s="1" t="str">
        <f>IFERROR(VLOOKUP(A592,'Nossa Base'!$A$2:$C$178,3,FALSE),"")</f>
        <v/>
      </c>
      <c r="S592" s="2" t="str">
        <f>IFERROR(VLOOKUP(T592,'Setores B3 - 2020'!$A$4:$B$417,2,FALSE),"")</f>
        <v/>
      </c>
    </row>
    <row r="593" spans="1:21" x14ac:dyDescent="0.25">
      <c r="A593" s="1" t="s">
        <v>58</v>
      </c>
      <c r="B593" s="1">
        <v>2010</v>
      </c>
      <c r="C593" s="1">
        <v>0.26</v>
      </c>
      <c r="D593" s="1">
        <v>0</v>
      </c>
      <c r="E593" s="1">
        <v>0</v>
      </c>
      <c r="F593" s="1">
        <v>1</v>
      </c>
      <c r="G593" s="1" t="s">
        <v>1402</v>
      </c>
      <c r="I593" s="1"/>
      <c r="J593" s="1"/>
      <c r="R593" s="1" t="str">
        <f>IFERROR(VLOOKUP(A593,'Nossa Base'!$A$2:$C$178,3,FALSE),"")</f>
        <v>Materiais Básicos</v>
      </c>
      <c r="S593" s="2" t="str">
        <f>IFERROR(VLOOKUP(T593,'Setores B3 - 2020'!$A$4:$B$417,2,FALSE),"")</f>
        <v/>
      </c>
      <c r="T593" s="2" t="s">
        <v>815</v>
      </c>
      <c r="U593" s="2">
        <v>4</v>
      </c>
    </row>
    <row r="594" spans="1:21" x14ac:dyDescent="0.25">
      <c r="G594" s="1" t="s">
        <v>846</v>
      </c>
      <c r="I594" s="1"/>
      <c r="J594" s="1"/>
      <c r="R594" s="1" t="str">
        <f>IFERROR(VLOOKUP(A594,'Nossa Base'!$A$2:$C$178,3,FALSE),"")</f>
        <v/>
      </c>
      <c r="S594" s="2" t="str">
        <f>IFERROR(VLOOKUP(T594,'Setores B3 - 2020'!$A$4:$B$417,2,FALSE),"")</f>
        <v/>
      </c>
    </row>
    <row r="595" spans="1:21" x14ac:dyDescent="0.25">
      <c r="A595" s="1" t="s">
        <v>58</v>
      </c>
      <c r="B595" s="1">
        <v>2011</v>
      </c>
      <c r="C595" s="1">
        <v>-0.3</v>
      </c>
      <c r="D595" s="1">
        <v>0</v>
      </c>
      <c r="E595" s="1">
        <v>0</v>
      </c>
      <c r="F595" s="1">
        <v>1</v>
      </c>
      <c r="G595" s="1" t="s">
        <v>1402</v>
      </c>
      <c r="I595" s="1"/>
      <c r="J595" s="1"/>
      <c r="R595" s="1" t="str">
        <f>IFERROR(VLOOKUP(A595,'Nossa Base'!$A$2:$C$178,3,FALSE),"")</f>
        <v>Materiais Básicos</v>
      </c>
      <c r="S595" s="2" t="str">
        <f>IFERROR(VLOOKUP(T595,'Setores B3 - 2020'!$A$4:$B$417,2,FALSE),"")</f>
        <v/>
      </c>
      <c r="T595" s="2" t="s">
        <v>815</v>
      </c>
      <c r="U595" s="2">
        <v>4</v>
      </c>
    </row>
    <row r="596" spans="1:21" x14ac:dyDescent="0.25">
      <c r="G596" s="1" t="s">
        <v>846</v>
      </c>
      <c r="I596" s="1"/>
      <c r="J596" s="1"/>
      <c r="R596" s="1" t="str">
        <f>IFERROR(VLOOKUP(A596,'Nossa Base'!$A$2:$C$178,3,FALSE),"")</f>
        <v/>
      </c>
      <c r="S596" s="2" t="str">
        <f>IFERROR(VLOOKUP(T596,'Setores B3 - 2020'!$A$4:$B$417,2,FALSE),"")</f>
        <v/>
      </c>
    </row>
    <row r="597" spans="1:21" x14ac:dyDescent="0.25">
      <c r="A597" s="1" t="s">
        <v>59</v>
      </c>
      <c r="B597" s="1">
        <v>2009</v>
      </c>
      <c r="C597" s="1">
        <v>3.74</v>
      </c>
      <c r="D597" s="1">
        <v>0</v>
      </c>
      <c r="E597" s="1">
        <v>0</v>
      </c>
      <c r="F597" s="1">
        <v>1</v>
      </c>
      <c r="G597" s="1" t="s">
        <v>1399</v>
      </c>
      <c r="I597" s="1"/>
      <c r="J597" s="1"/>
      <c r="R597" s="1" t="str">
        <f>IFERROR(VLOOKUP(A597,'Nossa Base'!$A$2:$C$178,3,FALSE),"")</f>
        <v>Consumo Cíclico</v>
      </c>
      <c r="S597" s="2" t="str">
        <f>IFERROR(VLOOKUP(T597,'Setores B3 - 2020'!$A$4:$B$417,2,FALSE),"")</f>
        <v>Consumo Cíclico</v>
      </c>
      <c r="T597" s="2" t="s">
        <v>547</v>
      </c>
      <c r="U597" s="2">
        <v>3</v>
      </c>
    </row>
    <row r="598" spans="1:21" x14ac:dyDescent="0.25">
      <c r="G598" s="1" t="s">
        <v>846</v>
      </c>
      <c r="I598" s="1"/>
      <c r="J598" s="1"/>
      <c r="R598" s="1" t="str">
        <f>IFERROR(VLOOKUP(A598,'Nossa Base'!$A$2:$C$178,3,FALSE),"")</f>
        <v/>
      </c>
      <c r="S598" s="2" t="str">
        <f>IFERROR(VLOOKUP(T598,'Setores B3 - 2020'!$A$4:$B$417,2,FALSE),"")</f>
        <v/>
      </c>
    </row>
    <row r="599" spans="1:21" x14ac:dyDescent="0.25">
      <c r="A599" s="1" t="s">
        <v>59</v>
      </c>
      <c r="B599" s="1">
        <v>2019</v>
      </c>
      <c r="C599" s="1">
        <v>0.93</v>
      </c>
      <c r="D599" s="1">
        <v>0</v>
      </c>
      <c r="E599" s="1">
        <v>0</v>
      </c>
      <c r="F599" s="1">
        <v>1</v>
      </c>
      <c r="G599" s="1" t="s">
        <v>1399</v>
      </c>
      <c r="I599" s="1"/>
      <c r="J599" s="1"/>
      <c r="R599" s="1" t="str">
        <f>IFERROR(VLOOKUP(A599,'Nossa Base'!$A$2:$C$178,3,FALSE),"")</f>
        <v>Consumo Cíclico</v>
      </c>
      <c r="S599" s="2" t="str">
        <f>IFERROR(VLOOKUP(T599,'Setores B3 - 2020'!$A$4:$B$417,2,FALSE),"")</f>
        <v>Consumo Cíclico</v>
      </c>
      <c r="T599" s="2" t="s">
        <v>547</v>
      </c>
      <c r="U599" s="2">
        <v>3</v>
      </c>
    </row>
    <row r="600" spans="1:21" x14ac:dyDescent="0.25">
      <c r="G600" s="1" t="s">
        <v>846</v>
      </c>
      <c r="I600" s="1"/>
      <c r="J600" s="1"/>
      <c r="R600" s="1" t="str">
        <f>IFERROR(VLOOKUP(A600,'Nossa Base'!$A$2:$C$178,3,FALSE),"")</f>
        <v/>
      </c>
      <c r="S600" s="2" t="str">
        <f>IFERROR(VLOOKUP(T600,'Setores B3 - 2020'!$A$4:$B$417,2,FALSE),"")</f>
        <v/>
      </c>
    </row>
    <row r="601" spans="1:21" x14ac:dyDescent="0.25">
      <c r="A601" s="1" t="s">
        <v>60</v>
      </c>
      <c r="B601" s="1">
        <v>2014</v>
      </c>
      <c r="C601" s="1">
        <v>-0.2</v>
      </c>
      <c r="D601" s="1">
        <v>0</v>
      </c>
      <c r="E601" s="1">
        <v>1</v>
      </c>
      <c r="F601" s="1">
        <v>1</v>
      </c>
      <c r="G601" s="1" t="s">
        <v>1405</v>
      </c>
      <c r="I601" s="1"/>
      <c r="J601" s="1"/>
      <c r="R601" s="1" t="str">
        <f>IFERROR(VLOOKUP(A601,'Nossa Base'!$A$2:$C$178,3,FALSE),"")</f>
        <v>Bens Industriais</v>
      </c>
      <c r="S601" s="2" t="str">
        <f>IFERROR(VLOOKUP(T601,'Setores B3 - 2020'!$A$4:$B$417,2,FALSE),"")</f>
        <v>Bens Industriais</v>
      </c>
      <c r="T601" s="2" t="s">
        <v>465</v>
      </c>
      <c r="U601" s="2">
        <v>3</v>
      </c>
    </row>
    <row r="602" spans="1:21" x14ac:dyDescent="0.25">
      <c r="G602" s="1" t="s">
        <v>846</v>
      </c>
      <c r="I602" s="1"/>
      <c r="J602" s="1"/>
      <c r="R602" s="1" t="str">
        <f>IFERROR(VLOOKUP(A602,'Nossa Base'!$A$2:$C$178,3,FALSE),"")</f>
        <v/>
      </c>
      <c r="S602" s="2" t="str">
        <f>IFERROR(VLOOKUP(T602,'Setores B3 - 2020'!$A$4:$B$417,2,FALSE),"")</f>
        <v/>
      </c>
    </row>
    <row r="603" spans="1:21" x14ac:dyDescent="0.25">
      <c r="A603" s="1" t="s">
        <v>60</v>
      </c>
      <c r="B603" s="1">
        <v>2015</v>
      </c>
      <c r="C603" s="1">
        <v>-0.62</v>
      </c>
      <c r="D603" s="1">
        <v>0</v>
      </c>
      <c r="E603" s="1">
        <v>1</v>
      </c>
      <c r="F603" s="1">
        <v>1</v>
      </c>
      <c r="G603" s="1" t="s">
        <v>1405</v>
      </c>
      <c r="I603" s="1"/>
      <c r="J603" s="1"/>
      <c r="R603" s="1" t="str">
        <f>IFERROR(VLOOKUP(A603,'Nossa Base'!$A$2:$C$178,3,FALSE),"")</f>
        <v>Bens Industriais</v>
      </c>
      <c r="S603" s="2" t="str">
        <f>IFERROR(VLOOKUP(T603,'Setores B3 - 2020'!$A$4:$B$417,2,FALSE),"")</f>
        <v>Bens Industriais</v>
      </c>
      <c r="T603" s="2" t="s">
        <v>465</v>
      </c>
      <c r="U603" s="2">
        <v>3</v>
      </c>
    </row>
    <row r="604" spans="1:21" x14ac:dyDescent="0.25">
      <c r="G604" s="1" t="s">
        <v>846</v>
      </c>
      <c r="I604" s="1"/>
      <c r="J604" s="1"/>
      <c r="R604" s="1" t="str">
        <f>IFERROR(VLOOKUP(A604,'Nossa Base'!$A$2:$C$178,3,FALSE),"")</f>
        <v/>
      </c>
      <c r="S604" s="2" t="str">
        <f>IFERROR(VLOOKUP(T604,'Setores B3 - 2020'!$A$4:$B$417,2,FALSE),"")</f>
        <v/>
      </c>
    </row>
    <row r="605" spans="1:21" x14ac:dyDescent="0.25">
      <c r="A605" s="1" t="s">
        <v>61</v>
      </c>
      <c r="B605" s="1">
        <v>2009</v>
      </c>
      <c r="C605" s="1">
        <v>1.28</v>
      </c>
      <c r="D605" s="1">
        <v>1</v>
      </c>
      <c r="E605" s="1">
        <v>1</v>
      </c>
      <c r="F605" s="1">
        <v>1</v>
      </c>
      <c r="G605" s="1" t="s">
        <v>1404</v>
      </c>
      <c r="I605" s="1"/>
      <c r="J605" s="1"/>
      <c r="R605" s="1" t="str">
        <f>IFERROR(VLOOKUP(A605,'Nossa Base'!$A$2:$C$178,3,FALSE),"")</f>
        <v>Petróleo, Gás e Biocombustíveis</v>
      </c>
      <c r="S605" s="2" t="str">
        <f>IFERROR(VLOOKUP(T605,'Setores B3 - 2020'!$A$4:$B$417,2,FALSE),"")</f>
        <v>Petróleo, Gás e Biocombustíveis</v>
      </c>
      <c r="T605" s="2" t="s">
        <v>390</v>
      </c>
      <c r="U605" s="2">
        <v>3</v>
      </c>
    </row>
    <row r="606" spans="1:21" x14ac:dyDescent="0.25">
      <c r="G606" s="1" t="s">
        <v>846</v>
      </c>
      <c r="I606" s="1"/>
      <c r="J606" s="1"/>
      <c r="R606" s="1" t="str">
        <f>IFERROR(VLOOKUP(A606,'Nossa Base'!$A$2:$C$178,3,FALSE),"")</f>
        <v/>
      </c>
      <c r="S606" s="2" t="str">
        <f>IFERROR(VLOOKUP(T606,'Setores B3 - 2020'!$A$4:$B$417,2,FALSE),"")</f>
        <v/>
      </c>
    </row>
    <row r="607" spans="1:21" x14ac:dyDescent="0.25">
      <c r="A607" s="1" t="s">
        <v>61</v>
      </c>
      <c r="B607" s="1">
        <v>2010</v>
      </c>
      <c r="C607" s="1">
        <v>0.1</v>
      </c>
      <c r="D607" s="1">
        <v>0</v>
      </c>
      <c r="E607" s="1">
        <v>1</v>
      </c>
      <c r="F607" s="1">
        <v>1</v>
      </c>
      <c r="G607" s="1" t="s">
        <v>1404</v>
      </c>
      <c r="I607" s="1"/>
      <c r="J607" s="1"/>
      <c r="R607" s="1" t="str">
        <f>IFERROR(VLOOKUP(A607,'Nossa Base'!$A$2:$C$178,3,FALSE),"")</f>
        <v>Petróleo, Gás e Biocombustíveis</v>
      </c>
      <c r="S607" s="2" t="str">
        <f>IFERROR(VLOOKUP(T607,'Setores B3 - 2020'!$A$4:$B$417,2,FALSE),"")</f>
        <v>Petróleo, Gás e Biocombustíveis</v>
      </c>
      <c r="T607" s="2" t="s">
        <v>390</v>
      </c>
      <c r="U607" s="2">
        <v>3</v>
      </c>
    </row>
    <row r="608" spans="1:21" x14ac:dyDescent="0.25">
      <c r="G608" s="1" t="s">
        <v>846</v>
      </c>
      <c r="I608" s="1"/>
      <c r="J608" s="1"/>
      <c r="R608" s="1" t="str">
        <f>IFERROR(VLOOKUP(A608,'Nossa Base'!$A$2:$C$178,3,FALSE),"")</f>
        <v/>
      </c>
      <c r="S608" s="2" t="str">
        <f>IFERROR(VLOOKUP(T608,'Setores B3 - 2020'!$A$4:$B$417,2,FALSE),"")</f>
        <v/>
      </c>
    </row>
    <row r="609" spans="1:21" x14ac:dyDescent="0.25">
      <c r="A609" s="1" t="s">
        <v>61</v>
      </c>
      <c r="B609" s="1">
        <v>2011</v>
      </c>
      <c r="C609" s="1">
        <v>-0.01</v>
      </c>
      <c r="D609" s="1">
        <v>0</v>
      </c>
      <c r="E609" s="1">
        <v>1</v>
      </c>
      <c r="F609" s="1">
        <v>1</v>
      </c>
      <c r="G609" s="1" t="s">
        <v>1404</v>
      </c>
      <c r="I609" s="1"/>
      <c r="J609" s="1"/>
      <c r="R609" s="1" t="str">
        <f>IFERROR(VLOOKUP(A609,'Nossa Base'!$A$2:$C$178,3,FALSE),"")</f>
        <v>Petróleo, Gás e Biocombustíveis</v>
      </c>
      <c r="S609" s="2" t="str">
        <f>IFERROR(VLOOKUP(T609,'Setores B3 - 2020'!$A$4:$B$417,2,FALSE),"")</f>
        <v>Petróleo, Gás e Biocombustíveis</v>
      </c>
      <c r="T609" s="2" t="s">
        <v>390</v>
      </c>
      <c r="U609" s="2">
        <v>3</v>
      </c>
    </row>
    <row r="610" spans="1:21" x14ac:dyDescent="0.25">
      <c r="G610" s="1" t="s">
        <v>846</v>
      </c>
      <c r="I610" s="1"/>
      <c r="J610" s="1"/>
      <c r="R610" s="1" t="str">
        <f>IFERROR(VLOOKUP(A610,'Nossa Base'!$A$2:$C$178,3,FALSE),"")</f>
        <v/>
      </c>
      <c r="S610" s="2" t="str">
        <f>IFERROR(VLOOKUP(T610,'Setores B3 - 2020'!$A$4:$B$417,2,FALSE),"")</f>
        <v/>
      </c>
    </row>
    <row r="611" spans="1:21" x14ac:dyDescent="0.25">
      <c r="A611" s="1" t="s">
        <v>61</v>
      </c>
      <c r="B611" s="1">
        <v>2012</v>
      </c>
      <c r="C611" s="1">
        <v>0.57999999999999996</v>
      </c>
      <c r="D611" s="1">
        <v>0</v>
      </c>
      <c r="E611" s="1">
        <v>1</v>
      </c>
      <c r="F611" s="1">
        <v>1</v>
      </c>
      <c r="G611" s="1" t="s">
        <v>1404</v>
      </c>
      <c r="I611" s="1"/>
      <c r="J611" s="1"/>
      <c r="R611" s="1" t="str">
        <f>IFERROR(VLOOKUP(A611,'Nossa Base'!$A$2:$C$178,3,FALSE),"")</f>
        <v>Petróleo, Gás e Biocombustíveis</v>
      </c>
      <c r="S611" s="2" t="str">
        <f>IFERROR(VLOOKUP(T611,'Setores B3 - 2020'!$A$4:$B$417,2,FALSE),"")</f>
        <v>Petróleo, Gás e Biocombustíveis</v>
      </c>
      <c r="T611" s="2" t="s">
        <v>390</v>
      </c>
      <c r="U611" s="2">
        <v>3</v>
      </c>
    </row>
    <row r="612" spans="1:21" x14ac:dyDescent="0.25">
      <c r="G612" s="1" t="s">
        <v>846</v>
      </c>
      <c r="I612" s="1"/>
      <c r="J612" s="1"/>
      <c r="R612" s="1" t="str">
        <f>IFERROR(VLOOKUP(A612,'Nossa Base'!$A$2:$C$178,3,FALSE),"")</f>
        <v/>
      </c>
      <c r="S612" s="2" t="str">
        <f>IFERROR(VLOOKUP(T612,'Setores B3 - 2020'!$A$4:$B$417,2,FALSE),"")</f>
        <v/>
      </c>
    </row>
    <row r="613" spans="1:21" x14ac:dyDescent="0.25">
      <c r="A613" s="1" t="s">
        <v>61</v>
      </c>
      <c r="B613" s="1">
        <v>2013</v>
      </c>
      <c r="C613" s="1">
        <v>-0.04</v>
      </c>
      <c r="D613" s="1">
        <v>0</v>
      </c>
      <c r="E613" s="1">
        <v>1</v>
      </c>
      <c r="F613" s="1">
        <v>1</v>
      </c>
      <c r="G613" s="1" t="s">
        <v>1404</v>
      </c>
      <c r="I613" s="1"/>
      <c r="J613" s="1"/>
      <c r="R613" s="1" t="str">
        <f>IFERROR(VLOOKUP(A613,'Nossa Base'!$A$2:$C$178,3,FALSE),"")</f>
        <v>Petróleo, Gás e Biocombustíveis</v>
      </c>
      <c r="S613" s="2" t="str">
        <f>IFERROR(VLOOKUP(T613,'Setores B3 - 2020'!$A$4:$B$417,2,FALSE),"")</f>
        <v>Petróleo, Gás e Biocombustíveis</v>
      </c>
      <c r="T613" s="2" t="s">
        <v>390</v>
      </c>
      <c r="U613" s="2">
        <v>3</v>
      </c>
    </row>
    <row r="614" spans="1:21" x14ac:dyDescent="0.25">
      <c r="G614" s="1" t="s">
        <v>846</v>
      </c>
      <c r="I614" s="1"/>
      <c r="J614" s="1"/>
      <c r="R614" s="1" t="str">
        <f>IFERROR(VLOOKUP(A614,'Nossa Base'!$A$2:$C$178,3,FALSE),"")</f>
        <v/>
      </c>
      <c r="S614" s="2" t="str">
        <f>IFERROR(VLOOKUP(T614,'Setores B3 - 2020'!$A$4:$B$417,2,FALSE),"")</f>
        <v/>
      </c>
    </row>
    <row r="615" spans="1:21" x14ac:dyDescent="0.25">
      <c r="A615" s="1" t="s">
        <v>61</v>
      </c>
      <c r="B615" s="1">
        <v>2014</v>
      </c>
      <c r="C615" s="1">
        <v>-0.17</v>
      </c>
      <c r="D615" s="1">
        <v>0</v>
      </c>
      <c r="E615" s="1">
        <v>1</v>
      </c>
      <c r="F615" s="1">
        <v>1</v>
      </c>
      <c r="G615" s="1" t="s">
        <v>1404</v>
      </c>
      <c r="I615" s="1"/>
      <c r="J615" s="1"/>
      <c r="R615" s="1" t="str">
        <f>IFERROR(VLOOKUP(A615,'Nossa Base'!$A$2:$C$178,3,FALSE),"")</f>
        <v>Petróleo, Gás e Biocombustíveis</v>
      </c>
      <c r="S615" s="2" t="str">
        <f>IFERROR(VLOOKUP(T615,'Setores B3 - 2020'!$A$4:$B$417,2,FALSE),"")</f>
        <v>Petróleo, Gás e Biocombustíveis</v>
      </c>
      <c r="T615" s="2" t="s">
        <v>390</v>
      </c>
      <c r="U615" s="2">
        <v>3</v>
      </c>
    </row>
    <row r="616" spans="1:21" x14ac:dyDescent="0.25">
      <c r="G616" s="1" t="s">
        <v>846</v>
      </c>
      <c r="I616" s="1"/>
      <c r="J616" s="1"/>
      <c r="R616" s="1" t="str">
        <f>IFERROR(VLOOKUP(A616,'Nossa Base'!$A$2:$C$178,3,FALSE),"")</f>
        <v/>
      </c>
      <c r="S616" s="2" t="str">
        <f>IFERROR(VLOOKUP(T616,'Setores B3 - 2020'!$A$4:$B$417,2,FALSE),"")</f>
        <v/>
      </c>
    </row>
    <row r="617" spans="1:21" x14ac:dyDescent="0.25">
      <c r="A617" s="1" t="s">
        <v>61</v>
      </c>
      <c r="B617" s="1">
        <v>2015</v>
      </c>
      <c r="C617" s="1">
        <v>-0.1</v>
      </c>
      <c r="D617" s="1">
        <v>0</v>
      </c>
      <c r="E617" s="1">
        <v>1</v>
      </c>
      <c r="F617" s="1">
        <v>1</v>
      </c>
      <c r="G617" s="1" t="s">
        <v>1404</v>
      </c>
      <c r="I617" s="1"/>
      <c r="J617" s="1"/>
      <c r="R617" s="1" t="str">
        <f>IFERROR(VLOOKUP(A617,'Nossa Base'!$A$2:$C$178,3,FALSE),"")</f>
        <v>Petróleo, Gás e Biocombustíveis</v>
      </c>
      <c r="S617" s="2" t="str">
        <f>IFERROR(VLOOKUP(T617,'Setores B3 - 2020'!$A$4:$B$417,2,FALSE),"")</f>
        <v>Petróleo, Gás e Biocombustíveis</v>
      </c>
      <c r="T617" s="2" t="s">
        <v>390</v>
      </c>
      <c r="U617" s="2">
        <v>3</v>
      </c>
    </row>
    <row r="618" spans="1:21" x14ac:dyDescent="0.25">
      <c r="G618" s="1" t="s">
        <v>846</v>
      </c>
      <c r="I618" s="1"/>
      <c r="J618" s="1"/>
      <c r="R618" s="1" t="str">
        <f>IFERROR(VLOOKUP(A618,'Nossa Base'!$A$2:$C$178,3,FALSE),"")</f>
        <v/>
      </c>
      <c r="S618" s="2" t="str">
        <f>IFERROR(VLOOKUP(T618,'Setores B3 - 2020'!$A$4:$B$417,2,FALSE),"")</f>
        <v/>
      </c>
    </row>
    <row r="619" spans="1:21" x14ac:dyDescent="0.25">
      <c r="A619" s="1" t="s">
        <v>61</v>
      </c>
      <c r="B619" s="1">
        <v>2016</v>
      </c>
      <c r="C619" s="1">
        <v>0.61</v>
      </c>
      <c r="D619" s="1">
        <v>0</v>
      </c>
      <c r="E619" s="1">
        <v>1</v>
      </c>
      <c r="F619" s="1">
        <v>1</v>
      </c>
      <c r="G619" s="1" t="s">
        <v>1404</v>
      </c>
      <c r="I619" s="1"/>
      <c r="J619" s="1"/>
      <c r="R619" s="1" t="str">
        <f>IFERROR(VLOOKUP(A619,'Nossa Base'!$A$2:$C$178,3,FALSE),"")</f>
        <v>Petróleo, Gás e Biocombustíveis</v>
      </c>
      <c r="S619" s="2" t="str">
        <f>IFERROR(VLOOKUP(T619,'Setores B3 - 2020'!$A$4:$B$417,2,FALSE),"")</f>
        <v>Petróleo, Gás e Biocombustíveis</v>
      </c>
      <c r="T619" s="2" t="s">
        <v>390</v>
      </c>
      <c r="U619" s="2">
        <v>3</v>
      </c>
    </row>
    <row r="620" spans="1:21" x14ac:dyDescent="0.25">
      <c r="G620" s="1" t="s">
        <v>846</v>
      </c>
      <c r="I620" s="1"/>
      <c r="J620" s="1"/>
      <c r="R620" s="1" t="str">
        <f>IFERROR(VLOOKUP(A620,'Nossa Base'!$A$2:$C$178,3,FALSE),"")</f>
        <v/>
      </c>
      <c r="S620" s="2" t="str">
        <f>IFERROR(VLOOKUP(T620,'Setores B3 - 2020'!$A$4:$B$417,2,FALSE),"")</f>
        <v/>
      </c>
    </row>
    <row r="621" spans="1:21" x14ac:dyDescent="0.25">
      <c r="A621" s="1" t="s">
        <v>61</v>
      </c>
      <c r="B621" s="1">
        <v>2017</v>
      </c>
      <c r="C621" s="1">
        <v>0.13</v>
      </c>
      <c r="D621" s="1">
        <v>0</v>
      </c>
      <c r="E621" s="1">
        <v>1</v>
      </c>
      <c r="F621" s="1">
        <v>1</v>
      </c>
      <c r="G621" s="1" t="s">
        <v>1404</v>
      </c>
      <c r="I621" s="1"/>
      <c r="J621" s="1"/>
      <c r="R621" s="1" t="str">
        <f>IFERROR(VLOOKUP(A621,'Nossa Base'!$A$2:$C$178,3,FALSE),"")</f>
        <v>Petróleo, Gás e Biocombustíveis</v>
      </c>
      <c r="S621" s="2" t="str">
        <f>IFERROR(VLOOKUP(T621,'Setores B3 - 2020'!$A$4:$B$417,2,FALSE),"")</f>
        <v>Petróleo, Gás e Biocombustíveis</v>
      </c>
      <c r="T621" s="2" t="s">
        <v>390</v>
      </c>
      <c r="U621" s="2">
        <v>3</v>
      </c>
    </row>
    <row r="622" spans="1:21" x14ac:dyDescent="0.25">
      <c r="G622" s="1" t="s">
        <v>846</v>
      </c>
      <c r="I622" s="1"/>
      <c r="J622" s="1"/>
      <c r="R622" s="1" t="str">
        <f>IFERROR(VLOOKUP(A622,'Nossa Base'!$A$2:$C$178,3,FALSE),"")</f>
        <v/>
      </c>
      <c r="S622" s="2" t="str">
        <f>IFERROR(VLOOKUP(T622,'Setores B3 - 2020'!$A$4:$B$417,2,FALSE),"")</f>
        <v/>
      </c>
    </row>
    <row r="623" spans="1:21" x14ac:dyDescent="0.25">
      <c r="A623" s="1" t="s">
        <v>61</v>
      </c>
      <c r="B623" s="1">
        <v>2018</v>
      </c>
      <c r="C623" s="1">
        <v>-0.17</v>
      </c>
      <c r="D623" s="1">
        <v>0</v>
      </c>
      <c r="E623" s="1">
        <v>1</v>
      </c>
      <c r="F623" s="1">
        <v>1</v>
      </c>
      <c r="G623" s="1" t="s">
        <v>1404</v>
      </c>
      <c r="I623" s="1"/>
      <c r="J623" s="1"/>
      <c r="R623" s="1" t="str">
        <f>IFERROR(VLOOKUP(A623,'Nossa Base'!$A$2:$C$178,3,FALSE),"")</f>
        <v>Petróleo, Gás e Biocombustíveis</v>
      </c>
      <c r="S623" s="2" t="str">
        <f>IFERROR(VLOOKUP(T623,'Setores B3 - 2020'!$A$4:$B$417,2,FALSE),"")</f>
        <v>Petróleo, Gás e Biocombustíveis</v>
      </c>
      <c r="T623" s="2" t="s">
        <v>390</v>
      </c>
      <c r="U623" s="2">
        <v>3</v>
      </c>
    </row>
    <row r="624" spans="1:21" x14ac:dyDescent="0.25">
      <c r="G624" s="1" t="s">
        <v>846</v>
      </c>
      <c r="I624" s="1"/>
      <c r="J624" s="1"/>
      <c r="R624" s="1" t="str">
        <f>IFERROR(VLOOKUP(A624,'Nossa Base'!$A$2:$C$178,3,FALSE),"")</f>
        <v/>
      </c>
      <c r="S624" s="2" t="str">
        <f>IFERROR(VLOOKUP(T624,'Setores B3 - 2020'!$A$4:$B$417,2,FALSE),"")</f>
        <v/>
      </c>
    </row>
    <row r="625" spans="1:21" x14ac:dyDescent="0.25">
      <c r="A625" s="1" t="s">
        <v>61</v>
      </c>
      <c r="B625" s="1">
        <v>2019</v>
      </c>
      <c r="C625" s="1">
        <v>1.1299999999999999</v>
      </c>
      <c r="D625" s="1">
        <v>0</v>
      </c>
      <c r="E625" s="1">
        <v>1</v>
      </c>
      <c r="F625" s="1">
        <v>1</v>
      </c>
      <c r="G625" s="1" t="s">
        <v>1404</v>
      </c>
      <c r="I625" s="1"/>
      <c r="J625" s="1"/>
      <c r="R625" s="1" t="str">
        <f>IFERROR(VLOOKUP(A625,'Nossa Base'!$A$2:$C$178,3,FALSE),"")</f>
        <v>Petróleo, Gás e Biocombustíveis</v>
      </c>
      <c r="S625" s="2" t="str">
        <f>IFERROR(VLOOKUP(T625,'Setores B3 - 2020'!$A$4:$B$417,2,FALSE),"")</f>
        <v>Petróleo, Gás e Biocombustíveis</v>
      </c>
      <c r="T625" s="2" t="s">
        <v>390</v>
      </c>
      <c r="U625" s="2">
        <v>3</v>
      </c>
    </row>
    <row r="626" spans="1:21" x14ac:dyDescent="0.25">
      <c r="G626" s="1" t="s">
        <v>846</v>
      </c>
      <c r="I626" s="1"/>
      <c r="J626" s="1"/>
      <c r="R626" s="1" t="str">
        <f>IFERROR(VLOOKUP(A626,'Nossa Base'!$A$2:$C$178,3,FALSE),"")</f>
        <v/>
      </c>
      <c r="S626" s="2" t="str">
        <f>IFERROR(VLOOKUP(T626,'Setores B3 - 2020'!$A$4:$B$417,2,FALSE),"")</f>
        <v/>
      </c>
    </row>
    <row r="627" spans="1:21" x14ac:dyDescent="0.25">
      <c r="A627" s="1" t="s">
        <v>62</v>
      </c>
      <c r="B627" s="1">
        <v>2009</v>
      </c>
      <c r="C627" s="1">
        <v>0.27</v>
      </c>
      <c r="D627" s="1">
        <v>0</v>
      </c>
      <c r="E627" s="1">
        <v>0</v>
      </c>
      <c r="F627" s="1">
        <v>1</v>
      </c>
      <c r="G627" s="1" t="s">
        <v>1403</v>
      </c>
      <c r="I627" s="1"/>
      <c r="J627" s="1"/>
      <c r="R627" s="1" t="str">
        <f>IFERROR(VLOOKUP(A627,'Nossa Base'!$A$2:$C$178,3,FALSE),"")</f>
        <v>Utilidade Pública</v>
      </c>
      <c r="S627" s="2" t="str">
        <f>IFERROR(VLOOKUP(T627,'Setores B3 - 2020'!$A$4:$B$417,2,FALSE),"")</f>
        <v>Utilidade Pública</v>
      </c>
      <c r="T627" s="2" t="s">
        <v>660</v>
      </c>
      <c r="U627" s="2">
        <v>3</v>
      </c>
    </row>
    <row r="628" spans="1:21" x14ac:dyDescent="0.25">
      <c r="G628" s="1" t="s">
        <v>846</v>
      </c>
      <c r="I628" s="1"/>
      <c r="J628" s="1"/>
      <c r="R628" s="1" t="str">
        <f>IFERROR(VLOOKUP(A628,'Nossa Base'!$A$2:$C$178,3,FALSE),"")</f>
        <v/>
      </c>
      <c r="S628" s="2" t="str">
        <f>IFERROR(VLOOKUP(T628,'Setores B3 - 2020'!$A$4:$B$417,2,FALSE),"")</f>
        <v/>
      </c>
    </row>
    <row r="629" spans="1:21" x14ac:dyDescent="0.25">
      <c r="A629" s="1" t="s">
        <v>62</v>
      </c>
      <c r="B629" s="1">
        <v>2010</v>
      </c>
      <c r="C629" s="1">
        <v>0.26</v>
      </c>
      <c r="D629" s="1">
        <v>0</v>
      </c>
      <c r="E629" s="1">
        <v>0</v>
      </c>
      <c r="F629" s="1">
        <v>1</v>
      </c>
      <c r="G629" s="1" t="s">
        <v>1403</v>
      </c>
      <c r="I629" s="1"/>
      <c r="J629" s="1"/>
      <c r="R629" s="1" t="str">
        <f>IFERROR(VLOOKUP(A629,'Nossa Base'!$A$2:$C$178,3,FALSE),"")</f>
        <v>Utilidade Pública</v>
      </c>
      <c r="S629" s="2" t="str">
        <f>IFERROR(VLOOKUP(T629,'Setores B3 - 2020'!$A$4:$B$417,2,FALSE),"")</f>
        <v>Utilidade Pública</v>
      </c>
      <c r="T629" s="2" t="s">
        <v>660</v>
      </c>
      <c r="U629" s="2">
        <v>3</v>
      </c>
    </row>
    <row r="630" spans="1:21" x14ac:dyDescent="0.25">
      <c r="G630" s="1" t="s">
        <v>846</v>
      </c>
      <c r="I630" s="1"/>
      <c r="J630" s="1"/>
      <c r="R630" s="1" t="str">
        <f>IFERROR(VLOOKUP(A630,'Nossa Base'!$A$2:$C$178,3,FALSE),"")</f>
        <v/>
      </c>
      <c r="S630" s="2" t="str">
        <f>IFERROR(VLOOKUP(T630,'Setores B3 - 2020'!$A$4:$B$417,2,FALSE),"")</f>
        <v/>
      </c>
    </row>
    <row r="631" spans="1:21" x14ac:dyDescent="0.25">
      <c r="A631" s="1" t="s">
        <v>62</v>
      </c>
      <c r="B631" s="1">
        <v>2011</v>
      </c>
      <c r="C631" s="1">
        <v>0.34</v>
      </c>
      <c r="D631" s="1">
        <v>0</v>
      </c>
      <c r="E631" s="1">
        <v>0</v>
      </c>
      <c r="F631" s="1">
        <v>1</v>
      </c>
      <c r="G631" s="1" t="s">
        <v>1403</v>
      </c>
      <c r="I631" s="1"/>
      <c r="J631" s="1"/>
      <c r="R631" s="1" t="str">
        <f>IFERROR(VLOOKUP(A631,'Nossa Base'!$A$2:$C$178,3,FALSE),"")</f>
        <v>Utilidade Pública</v>
      </c>
      <c r="S631" s="2" t="str">
        <f>IFERROR(VLOOKUP(T631,'Setores B3 - 2020'!$A$4:$B$417,2,FALSE),"")</f>
        <v>Utilidade Pública</v>
      </c>
      <c r="T631" s="2" t="s">
        <v>660</v>
      </c>
      <c r="U631" s="2">
        <v>3</v>
      </c>
    </row>
    <row r="632" spans="1:21" x14ac:dyDescent="0.25">
      <c r="G632" s="1" t="s">
        <v>846</v>
      </c>
      <c r="I632" s="1"/>
      <c r="J632" s="1"/>
      <c r="R632" s="1" t="str">
        <f>IFERROR(VLOOKUP(A632,'Nossa Base'!$A$2:$C$178,3,FALSE),"")</f>
        <v/>
      </c>
      <c r="S632" s="2" t="str">
        <f>IFERROR(VLOOKUP(T632,'Setores B3 - 2020'!$A$4:$B$417,2,FALSE),"")</f>
        <v/>
      </c>
    </row>
    <row r="633" spans="1:21" x14ac:dyDescent="0.25">
      <c r="A633" s="1" t="s">
        <v>62</v>
      </c>
      <c r="B633" s="1">
        <v>2012</v>
      </c>
      <c r="C633" s="1">
        <v>-0.13</v>
      </c>
      <c r="D633" s="1">
        <v>0</v>
      </c>
      <c r="E633" s="1">
        <v>0</v>
      </c>
      <c r="F633" s="1">
        <v>1</v>
      </c>
      <c r="G633" s="1" t="s">
        <v>1403</v>
      </c>
      <c r="I633" s="1"/>
      <c r="J633" s="1"/>
      <c r="R633" s="1" t="str">
        <f>IFERROR(VLOOKUP(A633,'Nossa Base'!$A$2:$C$178,3,FALSE),"")</f>
        <v>Utilidade Pública</v>
      </c>
      <c r="S633" s="2" t="str">
        <f>IFERROR(VLOOKUP(T633,'Setores B3 - 2020'!$A$4:$B$417,2,FALSE),"")</f>
        <v>Utilidade Pública</v>
      </c>
      <c r="T633" s="2" t="s">
        <v>660</v>
      </c>
      <c r="U633" s="2">
        <v>3</v>
      </c>
    </row>
    <row r="634" spans="1:21" x14ac:dyDescent="0.25">
      <c r="G634" s="1" t="s">
        <v>846</v>
      </c>
      <c r="I634" s="1"/>
      <c r="J634" s="1"/>
      <c r="R634" s="1" t="str">
        <f>IFERROR(VLOOKUP(A634,'Nossa Base'!$A$2:$C$178,3,FALSE),"")</f>
        <v/>
      </c>
      <c r="S634" s="2" t="str">
        <f>IFERROR(VLOOKUP(T634,'Setores B3 - 2020'!$A$4:$B$417,2,FALSE),"")</f>
        <v/>
      </c>
    </row>
    <row r="635" spans="1:21" x14ac:dyDescent="0.25">
      <c r="A635" s="1" t="s">
        <v>62</v>
      </c>
      <c r="B635" s="1">
        <v>2013</v>
      </c>
      <c r="C635" s="1">
        <v>-7.0000000000000007E-2</v>
      </c>
      <c r="D635" s="1">
        <v>0</v>
      </c>
      <c r="E635" s="1">
        <v>0</v>
      </c>
      <c r="F635" s="1">
        <v>1</v>
      </c>
      <c r="G635" s="1" t="s">
        <v>1403</v>
      </c>
      <c r="I635" s="1"/>
      <c r="J635" s="1"/>
      <c r="R635" s="1" t="str">
        <f>IFERROR(VLOOKUP(A635,'Nossa Base'!$A$2:$C$178,3,FALSE),"")</f>
        <v>Utilidade Pública</v>
      </c>
      <c r="S635" s="2" t="str">
        <f>IFERROR(VLOOKUP(T635,'Setores B3 - 2020'!$A$4:$B$417,2,FALSE),"")</f>
        <v>Utilidade Pública</v>
      </c>
      <c r="T635" s="2" t="s">
        <v>660</v>
      </c>
      <c r="U635" s="2">
        <v>3</v>
      </c>
    </row>
    <row r="636" spans="1:21" x14ac:dyDescent="0.25">
      <c r="G636" s="1" t="s">
        <v>846</v>
      </c>
      <c r="I636" s="1"/>
      <c r="J636" s="1"/>
      <c r="R636" s="1" t="str">
        <f>IFERROR(VLOOKUP(A636,'Nossa Base'!$A$2:$C$178,3,FALSE),"")</f>
        <v/>
      </c>
      <c r="S636" s="2" t="str">
        <f>IFERROR(VLOOKUP(T636,'Setores B3 - 2020'!$A$4:$B$417,2,FALSE),"")</f>
        <v/>
      </c>
    </row>
    <row r="637" spans="1:21" x14ac:dyDescent="0.25">
      <c r="A637" s="1" t="s">
        <v>62</v>
      </c>
      <c r="B637" s="1">
        <v>2014</v>
      </c>
      <c r="C637" s="1">
        <v>0.02</v>
      </c>
      <c r="D637" s="1">
        <v>0</v>
      </c>
      <c r="E637" s="1">
        <v>0</v>
      </c>
      <c r="F637" s="1">
        <v>1</v>
      </c>
      <c r="G637" s="1" t="s">
        <v>1403</v>
      </c>
      <c r="I637" s="1"/>
      <c r="J637" s="1"/>
      <c r="R637" s="1" t="str">
        <f>IFERROR(VLOOKUP(A637,'Nossa Base'!$A$2:$C$178,3,FALSE),"")</f>
        <v>Utilidade Pública</v>
      </c>
      <c r="S637" s="2" t="str">
        <f>IFERROR(VLOOKUP(T637,'Setores B3 - 2020'!$A$4:$B$417,2,FALSE),"")</f>
        <v>Utilidade Pública</v>
      </c>
      <c r="T637" s="2" t="s">
        <v>660</v>
      </c>
      <c r="U637" s="2">
        <v>3</v>
      </c>
    </row>
    <row r="638" spans="1:21" x14ac:dyDescent="0.25">
      <c r="G638" s="1" t="s">
        <v>846</v>
      </c>
      <c r="I638" s="1"/>
      <c r="J638" s="1"/>
      <c r="R638" s="1" t="str">
        <f>IFERROR(VLOOKUP(A638,'Nossa Base'!$A$2:$C$178,3,FALSE),"")</f>
        <v/>
      </c>
      <c r="S638" s="2" t="str">
        <f>IFERROR(VLOOKUP(T638,'Setores B3 - 2020'!$A$4:$B$417,2,FALSE),"")</f>
        <v/>
      </c>
    </row>
    <row r="639" spans="1:21" x14ac:dyDescent="0.25">
      <c r="A639" s="1" t="s">
        <v>62</v>
      </c>
      <c r="B639" s="1">
        <v>2015</v>
      </c>
      <c r="C639" s="1">
        <v>-0.15</v>
      </c>
      <c r="D639" s="1">
        <v>0</v>
      </c>
      <c r="E639" s="1">
        <v>0</v>
      </c>
      <c r="F639" s="1">
        <v>1</v>
      </c>
      <c r="G639" s="1" t="s">
        <v>1403</v>
      </c>
      <c r="I639" s="1"/>
      <c r="J639" s="1"/>
      <c r="R639" s="1" t="str">
        <f>IFERROR(VLOOKUP(A639,'Nossa Base'!$A$2:$C$178,3,FALSE),"")</f>
        <v>Utilidade Pública</v>
      </c>
      <c r="S639" s="2" t="str">
        <f>IFERROR(VLOOKUP(T639,'Setores B3 - 2020'!$A$4:$B$417,2,FALSE),"")</f>
        <v>Utilidade Pública</v>
      </c>
      <c r="T639" s="2" t="s">
        <v>660</v>
      </c>
      <c r="U639" s="2">
        <v>3</v>
      </c>
    </row>
    <row r="640" spans="1:21" x14ac:dyDescent="0.25">
      <c r="G640" s="1" t="s">
        <v>846</v>
      </c>
      <c r="I640" s="1"/>
      <c r="J640" s="1"/>
      <c r="R640" s="1" t="str">
        <f>IFERROR(VLOOKUP(A640,'Nossa Base'!$A$2:$C$178,3,FALSE),"")</f>
        <v/>
      </c>
      <c r="S640" s="2" t="str">
        <f>IFERROR(VLOOKUP(T640,'Setores B3 - 2020'!$A$4:$B$417,2,FALSE),"")</f>
        <v/>
      </c>
    </row>
    <row r="641" spans="1:21" x14ac:dyDescent="0.25">
      <c r="A641" s="1" t="s">
        <v>62</v>
      </c>
      <c r="B641" s="1">
        <v>2016</v>
      </c>
      <c r="C641" s="1">
        <v>0.73</v>
      </c>
      <c r="D641" s="1">
        <v>0</v>
      </c>
      <c r="E641" s="1">
        <v>0</v>
      </c>
      <c r="F641" s="1">
        <v>1</v>
      </c>
      <c r="G641" s="1" t="s">
        <v>1403</v>
      </c>
      <c r="I641" s="1"/>
      <c r="J641" s="1"/>
      <c r="R641" s="1" t="str">
        <f>IFERROR(VLOOKUP(A641,'Nossa Base'!$A$2:$C$178,3,FALSE),"")</f>
        <v>Utilidade Pública</v>
      </c>
      <c r="S641" s="2" t="str">
        <f>IFERROR(VLOOKUP(T641,'Setores B3 - 2020'!$A$4:$B$417,2,FALSE),"")</f>
        <v>Utilidade Pública</v>
      </c>
      <c r="T641" s="2" t="s">
        <v>660</v>
      </c>
      <c r="U641" s="2">
        <v>3</v>
      </c>
    </row>
    <row r="642" spans="1:21" x14ac:dyDescent="0.25">
      <c r="G642" s="1" t="s">
        <v>846</v>
      </c>
      <c r="I642" s="1"/>
      <c r="J642" s="1"/>
      <c r="R642" s="1" t="str">
        <f>IFERROR(VLOOKUP(A642,'Nossa Base'!$A$2:$C$178,3,FALSE),"")</f>
        <v/>
      </c>
      <c r="S642" s="2" t="str">
        <f>IFERROR(VLOOKUP(T642,'Setores B3 - 2020'!$A$4:$B$417,2,FALSE),"")</f>
        <v/>
      </c>
    </row>
    <row r="643" spans="1:21" x14ac:dyDescent="0.25">
      <c r="A643" s="1" t="s">
        <v>62</v>
      </c>
      <c r="B643" s="1">
        <v>2017</v>
      </c>
      <c r="C643" s="1">
        <v>-0.22</v>
      </c>
      <c r="D643" s="1">
        <v>0</v>
      </c>
      <c r="E643" s="1">
        <v>0</v>
      </c>
      <c r="F643" s="1">
        <v>1</v>
      </c>
      <c r="G643" s="1" t="s">
        <v>1403</v>
      </c>
      <c r="I643" s="1"/>
      <c r="J643" s="1"/>
      <c r="R643" s="1" t="str">
        <f>IFERROR(VLOOKUP(A643,'Nossa Base'!$A$2:$C$178,3,FALSE),"")</f>
        <v>Utilidade Pública</v>
      </c>
      <c r="S643" s="2" t="str">
        <f>IFERROR(VLOOKUP(T643,'Setores B3 - 2020'!$A$4:$B$417,2,FALSE),"")</f>
        <v>Utilidade Pública</v>
      </c>
      <c r="T643" s="2" t="s">
        <v>660</v>
      </c>
      <c r="U643" s="2">
        <v>3</v>
      </c>
    </row>
    <row r="644" spans="1:21" x14ac:dyDescent="0.25">
      <c r="G644" s="1" t="s">
        <v>846</v>
      </c>
      <c r="I644" s="1"/>
      <c r="J644" s="1"/>
      <c r="R644" s="1" t="str">
        <f>IFERROR(VLOOKUP(A644,'Nossa Base'!$A$2:$C$178,3,FALSE),"")</f>
        <v/>
      </c>
      <c r="S644" s="2" t="str">
        <f>IFERROR(VLOOKUP(T644,'Setores B3 - 2020'!$A$4:$B$417,2,FALSE),"")</f>
        <v/>
      </c>
    </row>
    <row r="645" spans="1:21" x14ac:dyDescent="0.25">
      <c r="A645" s="1" t="s">
        <v>62</v>
      </c>
      <c r="B645" s="1">
        <v>2019</v>
      </c>
      <c r="C645" s="1">
        <v>0.25</v>
      </c>
      <c r="D645" s="1">
        <v>0</v>
      </c>
      <c r="E645" s="1">
        <v>0</v>
      </c>
      <c r="F645" s="1">
        <v>1</v>
      </c>
      <c r="G645" s="1" t="s">
        <v>1403</v>
      </c>
      <c r="I645" s="1"/>
      <c r="J645" s="1"/>
      <c r="R645" s="1" t="str">
        <f>IFERROR(VLOOKUP(A645,'Nossa Base'!$A$2:$C$178,3,FALSE),"")</f>
        <v>Utilidade Pública</v>
      </c>
      <c r="S645" s="2" t="str">
        <f>IFERROR(VLOOKUP(T645,'Setores B3 - 2020'!$A$4:$B$417,2,FALSE),"")</f>
        <v>Utilidade Pública</v>
      </c>
      <c r="T645" s="2" t="s">
        <v>660</v>
      </c>
      <c r="U645" s="2">
        <v>3</v>
      </c>
    </row>
    <row r="646" spans="1:21" x14ac:dyDescent="0.25">
      <c r="G646" s="1" t="s">
        <v>846</v>
      </c>
      <c r="I646" s="1"/>
      <c r="J646" s="1"/>
      <c r="R646" s="1" t="str">
        <f>IFERROR(VLOOKUP(A646,'Nossa Base'!$A$2:$C$178,3,FALSE),"")</f>
        <v/>
      </c>
      <c r="S646" s="2" t="str">
        <f>IFERROR(VLOOKUP(T646,'Setores B3 - 2020'!$A$4:$B$417,2,FALSE),"")</f>
        <v/>
      </c>
    </row>
    <row r="647" spans="1:21" x14ac:dyDescent="0.25">
      <c r="A647" s="1" t="s">
        <v>63</v>
      </c>
      <c r="B647" s="1">
        <v>2016</v>
      </c>
      <c r="C647" s="1">
        <v>0.89</v>
      </c>
      <c r="D647" s="1">
        <v>0</v>
      </c>
      <c r="E647" s="1">
        <v>1</v>
      </c>
      <c r="F647" s="1">
        <v>1</v>
      </c>
      <c r="G647" s="1" t="s">
        <v>1399</v>
      </c>
      <c r="I647" s="1"/>
      <c r="J647" s="1"/>
      <c r="R647" s="1" t="str">
        <f>IFERROR(VLOOKUP(A647,'Nossa Base'!$A$2:$C$178,3,FALSE),"")</f>
        <v>Consumo Cíclico</v>
      </c>
      <c r="S647" s="2" t="str">
        <f>IFERROR(VLOOKUP(T647,'Setores B3 - 2020'!$A$4:$B$417,2,FALSE),"")</f>
        <v>Consumo Cíclico</v>
      </c>
      <c r="T647" s="2" t="s">
        <v>581</v>
      </c>
      <c r="U647" s="2">
        <v>3</v>
      </c>
    </row>
    <row r="648" spans="1:21" x14ac:dyDescent="0.25">
      <c r="G648" s="1" t="s">
        <v>846</v>
      </c>
      <c r="I648" s="1"/>
      <c r="J648" s="1"/>
      <c r="R648" s="1" t="str">
        <f>IFERROR(VLOOKUP(A648,'Nossa Base'!$A$2:$C$178,3,FALSE),"")</f>
        <v/>
      </c>
      <c r="S648" s="2" t="str">
        <f>IFERROR(VLOOKUP(T648,'Setores B3 - 2020'!$A$4:$B$417,2,FALSE),"")</f>
        <v/>
      </c>
    </row>
    <row r="649" spans="1:21" x14ac:dyDescent="0.25">
      <c r="A649" s="1" t="s">
        <v>63</v>
      </c>
      <c r="B649" s="1">
        <v>2017</v>
      </c>
      <c r="C649" s="1">
        <v>1.1200000000000001</v>
      </c>
      <c r="D649" s="1">
        <v>0</v>
      </c>
      <c r="E649" s="1">
        <v>1</v>
      </c>
      <c r="F649" s="1">
        <v>1</v>
      </c>
      <c r="G649" s="1" t="s">
        <v>1399</v>
      </c>
      <c r="I649" s="1"/>
      <c r="J649" s="1"/>
      <c r="R649" s="1" t="str">
        <f>IFERROR(VLOOKUP(A649,'Nossa Base'!$A$2:$C$178,3,FALSE),"")</f>
        <v>Consumo Cíclico</v>
      </c>
      <c r="S649" s="2" t="str">
        <f>IFERROR(VLOOKUP(T649,'Setores B3 - 2020'!$A$4:$B$417,2,FALSE),"")</f>
        <v>Consumo Cíclico</v>
      </c>
      <c r="T649" s="2" t="s">
        <v>581</v>
      </c>
      <c r="U649" s="2">
        <v>3</v>
      </c>
    </row>
    <row r="650" spans="1:21" x14ac:dyDescent="0.25">
      <c r="G650" s="1" t="s">
        <v>846</v>
      </c>
      <c r="I650" s="1"/>
      <c r="J650" s="1"/>
      <c r="R650" s="1" t="str">
        <f>IFERROR(VLOOKUP(A650,'Nossa Base'!$A$2:$C$178,3,FALSE),"")</f>
        <v/>
      </c>
      <c r="S650" s="2" t="str">
        <f>IFERROR(VLOOKUP(T650,'Setores B3 - 2020'!$A$4:$B$417,2,FALSE),"")</f>
        <v/>
      </c>
    </row>
    <row r="651" spans="1:21" x14ac:dyDescent="0.25">
      <c r="A651" s="1" t="s">
        <v>63</v>
      </c>
      <c r="B651" s="1">
        <v>2018</v>
      </c>
      <c r="C651" s="1">
        <v>0.27</v>
      </c>
      <c r="D651" s="1">
        <v>0</v>
      </c>
      <c r="E651" s="1">
        <v>1</v>
      </c>
      <c r="F651" s="1">
        <v>1</v>
      </c>
      <c r="G651" s="1" t="s">
        <v>1399</v>
      </c>
      <c r="I651" s="1"/>
      <c r="J651" s="1"/>
      <c r="R651" s="1" t="str">
        <f>IFERROR(VLOOKUP(A651,'Nossa Base'!$A$2:$C$178,3,FALSE),"")</f>
        <v>Consumo Cíclico</v>
      </c>
      <c r="S651" s="2" t="str">
        <f>IFERROR(VLOOKUP(T651,'Setores B3 - 2020'!$A$4:$B$417,2,FALSE),"")</f>
        <v>Consumo Cíclico</v>
      </c>
      <c r="T651" s="2" t="s">
        <v>581</v>
      </c>
      <c r="U651" s="2">
        <v>3</v>
      </c>
    </row>
    <row r="652" spans="1:21" x14ac:dyDescent="0.25">
      <c r="G652" s="1" t="s">
        <v>846</v>
      </c>
      <c r="I652" s="1"/>
      <c r="J652" s="1"/>
      <c r="R652" s="1" t="str">
        <f>IFERROR(VLOOKUP(A652,'Nossa Base'!$A$2:$C$178,3,FALSE),"")</f>
        <v/>
      </c>
      <c r="S652" s="2" t="str">
        <f>IFERROR(VLOOKUP(T652,'Setores B3 - 2020'!$A$4:$B$417,2,FALSE),"")</f>
        <v/>
      </c>
    </row>
    <row r="653" spans="1:21" x14ac:dyDescent="0.25">
      <c r="A653" s="1" t="s">
        <v>63</v>
      </c>
      <c r="B653" s="1">
        <v>2019</v>
      </c>
      <c r="C653" s="1">
        <v>-0.28000000000000003</v>
      </c>
      <c r="D653" s="1">
        <v>0</v>
      </c>
      <c r="E653" s="1">
        <v>0</v>
      </c>
      <c r="F653" s="1">
        <v>1</v>
      </c>
      <c r="G653" s="1" t="s">
        <v>1399</v>
      </c>
      <c r="I653" s="1"/>
      <c r="J653" s="1"/>
      <c r="R653" s="1" t="str">
        <f>IFERROR(VLOOKUP(A653,'Nossa Base'!$A$2:$C$178,3,FALSE),"")</f>
        <v>Consumo Cíclico</v>
      </c>
      <c r="S653" s="2" t="str">
        <f>IFERROR(VLOOKUP(T653,'Setores B3 - 2020'!$A$4:$B$417,2,FALSE),"")</f>
        <v>Consumo Cíclico</v>
      </c>
      <c r="T653" s="2" t="s">
        <v>581</v>
      </c>
      <c r="U653" s="2">
        <v>3</v>
      </c>
    </row>
    <row r="654" spans="1:21" x14ac:dyDescent="0.25">
      <c r="G654" s="1" t="s">
        <v>846</v>
      </c>
      <c r="I654" s="1"/>
      <c r="J654" s="1"/>
      <c r="R654" s="1" t="str">
        <f>IFERROR(VLOOKUP(A654,'Nossa Base'!$A$2:$C$178,3,FALSE),"")</f>
        <v/>
      </c>
      <c r="S654" s="2" t="str">
        <f>IFERROR(VLOOKUP(T654,'Setores B3 - 2020'!$A$4:$B$417,2,FALSE),"")</f>
        <v/>
      </c>
    </row>
    <row r="655" spans="1:21" x14ac:dyDescent="0.25">
      <c r="A655" s="1" t="s">
        <v>64</v>
      </c>
      <c r="B655" s="1">
        <v>2009</v>
      </c>
      <c r="C655" s="1">
        <v>1.7</v>
      </c>
      <c r="D655" s="1">
        <v>1</v>
      </c>
      <c r="E655" s="1">
        <v>1</v>
      </c>
      <c r="F655" s="1">
        <v>1</v>
      </c>
      <c r="G655" s="1" t="s">
        <v>1399</v>
      </c>
      <c r="I655" s="1"/>
      <c r="J655" s="1"/>
      <c r="R655" s="1" t="str">
        <f>IFERROR(VLOOKUP(A655,'Nossa Base'!$A$2:$C$178,3,FALSE),"")</f>
        <v>Consumo Cíclico</v>
      </c>
      <c r="S655" s="2" t="str">
        <f>IFERROR(VLOOKUP(T655,'Setores B3 - 2020'!$A$4:$B$417,2,FALSE),"")</f>
        <v>Consumo Cíclico</v>
      </c>
      <c r="T655" s="2" t="s">
        <v>531</v>
      </c>
      <c r="U655" s="2">
        <v>3</v>
      </c>
    </row>
    <row r="656" spans="1:21" x14ac:dyDescent="0.25">
      <c r="G656" s="1" t="s">
        <v>846</v>
      </c>
      <c r="I656" s="1"/>
      <c r="J656" s="1"/>
      <c r="R656" s="1" t="str">
        <f>IFERROR(VLOOKUP(A656,'Nossa Base'!$A$2:$C$178,3,FALSE),"")</f>
        <v/>
      </c>
      <c r="S656" s="2" t="str">
        <f>IFERROR(VLOOKUP(T656,'Setores B3 - 2020'!$A$4:$B$417,2,FALSE),"")</f>
        <v/>
      </c>
    </row>
    <row r="657" spans="1:21" x14ac:dyDescent="0.25">
      <c r="A657" s="1" t="s">
        <v>64</v>
      </c>
      <c r="B657" s="1">
        <v>2010</v>
      </c>
      <c r="C657" s="1">
        <v>-0.09</v>
      </c>
      <c r="D657" s="1">
        <v>1</v>
      </c>
      <c r="E657" s="1">
        <v>1</v>
      </c>
      <c r="F657" s="1">
        <v>1</v>
      </c>
      <c r="G657" s="1" t="s">
        <v>1399</v>
      </c>
      <c r="I657" s="1"/>
      <c r="J657" s="1"/>
      <c r="R657" s="1" t="str">
        <f>IFERROR(VLOOKUP(A657,'Nossa Base'!$A$2:$C$178,3,FALSE),"")</f>
        <v>Consumo Cíclico</v>
      </c>
      <c r="S657" s="2" t="str">
        <f>IFERROR(VLOOKUP(T657,'Setores B3 - 2020'!$A$4:$B$417,2,FALSE),"")</f>
        <v>Consumo Cíclico</v>
      </c>
      <c r="T657" s="2" t="s">
        <v>531</v>
      </c>
      <c r="U657" s="2">
        <v>3</v>
      </c>
    </row>
    <row r="658" spans="1:21" x14ac:dyDescent="0.25">
      <c r="G658" s="1" t="s">
        <v>846</v>
      </c>
      <c r="I658" s="1"/>
      <c r="J658" s="1"/>
      <c r="R658" s="1" t="str">
        <f>IFERROR(VLOOKUP(A658,'Nossa Base'!$A$2:$C$178,3,FALSE),"")</f>
        <v/>
      </c>
      <c r="S658" s="2" t="str">
        <f>IFERROR(VLOOKUP(T658,'Setores B3 - 2020'!$A$4:$B$417,2,FALSE),"")</f>
        <v/>
      </c>
    </row>
    <row r="659" spans="1:21" x14ac:dyDescent="0.25">
      <c r="A659" s="1" t="s">
        <v>64</v>
      </c>
      <c r="B659" s="1">
        <v>2011</v>
      </c>
      <c r="C659" s="1">
        <v>-0.28999999999999998</v>
      </c>
      <c r="D659" s="1">
        <v>1</v>
      </c>
      <c r="E659" s="1">
        <v>1</v>
      </c>
      <c r="F659" s="1">
        <v>1</v>
      </c>
      <c r="G659" s="1" t="s">
        <v>1399</v>
      </c>
      <c r="I659" s="1"/>
      <c r="J659" s="1"/>
      <c r="R659" s="1" t="str">
        <f>IFERROR(VLOOKUP(A659,'Nossa Base'!$A$2:$C$178,3,FALSE),"")</f>
        <v>Consumo Cíclico</v>
      </c>
      <c r="S659" s="2" t="str">
        <f>IFERROR(VLOOKUP(T659,'Setores B3 - 2020'!$A$4:$B$417,2,FALSE),"")</f>
        <v>Consumo Cíclico</v>
      </c>
      <c r="T659" s="2" t="s">
        <v>531</v>
      </c>
      <c r="U659" s="2">
        <v>3</v>
      </c>
    </row>
    <row r="660" spans="1:21" x14ac:dyDescent="0.25">
      <c r="G660" s="1" t="s">
        <v>846</v>
      </c>
      <c r="I660" s="1"/>
      <c r="J660" s="1"/>
      <c r="R660" s="1" t="str">
        <f>IFERROR(VLOOKUP(A660,'Nossa Base'!$A$2:$C$178,3,FALSE),"")</f>
        <v/>
      </c>
      <c r="S660" s="2" t="str">
        <f>IFERROR(VLOOKUP(T660,'Setores B3 - 2020'!$A$4:$B$417,2,FALSE),"")</f>
        <v/>
      </c>
    </row>
    <row r="661" spans="1:21" x14ac:dyDescent="0.25">
      <c r="A661" s="1" t="s">
        <v>64</v>
      </c>
      <c r="B661" s="1">
        <v>2012</v>
      </c>
      <c r="C661" s="1">
        <v>0.23</v>
      </c>
      <c r="D661" s="1">
        <v>1</v>
      </c>
      <c r="E661" s="1">
        <v>1</v>
      </c>
      <c r="F661" s="1">
        <v>1</v>
      </c>
      <c r="G661" s="1" t="s">
        <v>1399</v>
      </c>
      <c r="I661" s="1"/>
      <c r="J661" s="1"/>
      <c r="R661" s="1" t="str">
        <f>IFERROR(VLOOKUP(A661,'Nossa Base'!$A$2:$C$178,3,FALSE),"")</f>
        <v>Consumo Cíclico</v>
      </c>
      <c r="S661" s="2" t="str">
        <f>IFERROR(VLOOKUP(T661,'Setores B3 - 2020'!$A$4:$B$417,2,FALSE),"")</f>
        <v>Consumo Cíclico</v>
      </c>
      <c r="T661" s="2" t="s">
        <v>531</v>
      </c>
      <c r="U661" s="2">
        <v>3</v>
      </c>
    </row>
    <row r="662" spans="1:21" x14ac:dyDescent="0.25">
      <c r="G662" s="1" t="s">
        <v>846</v>
      </c>
      <c r="I662" s="1"/>
      <c r="J662" s="1"/>
      <c r="R662" s="1" t="str">
        <f>IFERROR(VLOOKUP(A662,'Nossa Base'!$A$2:$C$178,3,FALSE),"")</f>
        <v/>
      </c>
      <c r="S662" s="2" t="str">
        <f>IFERROR(VLOOKUP(T662,'Setores B3 - 2020'!$A$4:$B$417,2,FALSE),"")</f>
        <v/>
      </c>
    </row>
    <row r="663" spans="1:21" x14ac:dyDescent="0.25">
      <c r="A663" s="1" t="s">
        <v>64</v>
      </c>
      <c r="B663" s="1">
        <v>2013</v>
      </c>
      <c r="C663" s="1">
        <v>-0.17</v>
      </c>
      <c r="D663" s="1">
        <v>1</v>
      </c>
      <c r="E663" s="1">
        <v>1</v>
      </c>
      <c r="F663" s="1">
        <v>1</v>
      </c>
      <c r="G663" s="1" t="s">
        <v>1399</v>
      </c>
      <c r="I663" s="1"/>
      <c r="J663" s="1"/>
      <c r="R663" s="1" t="str">
        <f>IFERROR(VLOOKUP(A663,'Nossa Base'!$A$2:$C$178,3,FALSE),"")</f>
        <v>Consumo Cíclico</v>
      </c>
      <c r="S663" s="2" t="str">
        <f>IFERROR(VLOOKUP(T663,'Setores B3 - 2020'!$A$4:$B$417,2,FALSE),"")</f>
        <v>Consumo Cíclico</v>
      </c>
      <c r="T663" s="2" t="s">
        <v>531</v>
      </c>
      <c r="U663" s="2">
        <v>3</v>
      </c>
    </row>
    <row r="664" spans="1:21" x14ac:dyDescent="0.25">
      <c r="G664" s="1" t="s">
        <v>846</v>
      </c>
      <c r="I664" s="1"/>
      <c r="J664" s="1"/>
      <c r="R664" s="1" t="str">
        <f>IFERROR(VLOOKUP(A664,'Nossa Base'!$A$2:$C$178,3,FALSE),"")</f>
        <v/>
      </c>
      <c r="S664" s="2" t="str">
        <f>IFERROR(VLOOKUP(T664,'Setores B3 - 2020'!$A$4:$B$417,2,FALSE),"")</f>
        <v/>
      </c>
    </row>
    <row r="665" spans="1:21" x14ac:dyDescent="0.25">
      <c r="A665" s="1" t="s">
        <v>64</v>
      </c>
      <c r="B665" s="1">
        <v>2014</v>
      </c>
      <c r="C665" s="1">
        <v>-0.21</v>
      </c>
      <c r="D665" s="1">
        <v>0</v>
      </c>
      <c r="E665" s="1">
        <v>1</v>
      </c>
      <c r="F665" s="1">
        <v>1</v>
      </c>
      <c r="G665" s="1" t="s">
        <v>1399</v>
      </c>
      <c r="I665" s="1"/>
      <c r="J665" s="1"/>
      <c r="R665" s="1" t="str">
        <f>IFERROR(VLOOKUP(A665,'Nossa Base'!$A$2:$C$178,3,FALSE),"")</f>
        <v>Consumo Cíclico</v>
      </c>
      <c r="S665" s="2" t="str">
        <f>IFERROR(VLOOKUP(T665,'Setores B3 - 2020'!$A$4:$B$417,2,FALSE),"")</f>
        <v>Consumo Cíclico</v>
      </c>
      <c r="T665" s="2" t="s">
        <v>531</v>
      </c>
      <c r="U665" s="2">
        <v>3</v>
      </c>
    </row>
    <row r="666" spans="1:21" x14ac:dyDescent="0.25">
      <c r="G666" s="1" t="s">
        <v>846</v>
      </c>
      <c r="I666" s="1"/>
      <c r="J666" s="1"/>
      <c r="R666" s="1" t="str">
        <f>IFERROR(VLOOKUP(A666,'Nossa Base'!$A$2:$C$178,3,FALSE),"")</f>
        <v/>
      </c>
      <c r="S666" s="2" t="str">
        <f>IFERROR(VLOOKUP(T666,'Setores B3 - 2020'!$A$4:$B$417,2,FALSE),"")</f>
        <v/>
      </c>
    </row>
    <row r="667" spans="1:21" x14ac:dyDescent="0.25">
      <c r="A667" s="1" t="s">
        <v>64</v>
      </c>
      <c r="B667" s="1">
        <v>2015</v>
      </c>
      <c r="C667" s="1">
        <v>-0.3</v>
      </c>
      <c r="D667" s="1">
        <v>0</v>
      </c>
      <c r="E667" s="1">
        <v>1</v>
      </c>
      <c r="F667" s="1">
        <v>1</v>
      </c>
      <c r="G667" s="1" t="s">
        <v>1399</v>
      </c>
      <c r="I667" s="1"/>
      <c r="J667" s="1"/>
      <c r="R667" s="1" t="str">
        <f>IFERROR(VLOOKUP(A667,'Nossa Base'!$A$2:$C$178,3,FALSE),"")</f>
        <v>Consumo Cíclico</v>
      </c>
      <c r="S667" s="2" t="str">
        <f>IFERROR(VLOOKUP(T667,'Setores B3 - 2020'!$A$4:$B$417,2,FALSE),"")</f>
        <v>Consumo Cíclico</v>
      </c>
      <c r="T667" s="2" t="s">
        <v>531</v>
      </c>
      <c r="U667" s="2">
        <v>3</v>
      </c>
    </row>
    <row r="668" spans="1:21" x14ac:dyDescent="0.25">
      <c r="G668" s="1" t="s">
        <v>846</v>
      </c>
      <c r="I668" s="1"/>
      <c r="J668" s="1"/>
      <c r="R668" s="1" t="str">
        <f>IFERROR(VLOOKUP(A668,'Nossa Base'!$A$2:$C$178,3,FALSE),"")</f>
        <v/>
      </c>
      <c r="S668" s="2" t="str">
        <f>IFERROR(VLOOKUP(T668,'Setores B3 - 2020'!$A$4:$B$417,2,FALSE),"")</f>
        <v/>
      </c>
    </row>
    <row r="669" spans="1:21" x14ac:dyDescent="0.25">
      <c r="A669" s="1" t="s">
        <v>64</v>
      </c>
      <c r="B669" s="1">
        <v>2016</v>
      </c>
      <c r="C669" s="1">
        <v>0.43</v>
      </c>
      <c r="D669" s="1">
        <v>0</v>
      </c>
      <c r="E669" s="1">
        <v>1</v>
      </c>
      <c r="F669" s="1">
        <v>1</v>
      </c>
      <c r="G669" s="1" t="s">
        <v>1399</v>
      </c>
      <c r="I669" s="1"/>
      <c r="J669" s="1"/>
      <c r="R669" s="1" t="str">
        <f>IFERROR(VLOOKUP(A669,'Nossa Base'!$A$2:$C$178,3,FALSE),"")</f>
        <v>Consumo Cíclico</v>
      </c>
      <c r="S669" s="2" t="str">
        <f>IFERROR(VLOOKUP(T669,'Setores B3 - 2020'!$A$4:$B$417,2,FALSE),"")</f>
        <v>Consumo Cíclico</v>
      </c>
      <c r="T669" s="2" t="s">
        <v>531</v>
      </c>
      <c r="U669" s="2">
        <v>3</v>
      </c>
    </row>
    <row r="670" spans="1:21" x14ac:dyDescent="0.25">
      <c r="G670" s="1" t="s">
        <v>846</v>
      </c>
      <c r="I670" s="1"/>
      <c r="J670" s="1"/>
      <c r="R670" s="1" t="str">
        <f>IFERROR(VLOOKUP(A670,'Nossa Base'!$A$2:$C$178,3,FALSE),"")</f>
        <v/>
      </c>
      <c r="S670" s="2" t="str">
        <f>IFERROR(VLOOKUP(T670,'Setores B3 - 2020'!$A$4:$B$417,2,FALSE),"")</f>
        <v/>
      </c>
    </row>
    <row r="671" spans="1:21" x14ac:dyDescent="0.25">
      <c r="A671" s="1" t="s">
        <v>64</v>
      </c>
      <c r="B671" s="1">
        <v>2017</v>
      </c>
      <c r="C671" s="1">
        <v>0.28999999999999998</v>
      </c>
      <c r="D671" s="1">
        <v>0</v>
      </c>
      <c r="E671" s="1">
        <v>1</v>
      </c>
      <c r="F671" s="1">
        <v>1</v>
      </c>
      <c r="G671" s="1" t="s">
        <v>1399</v>
      </c>
      <c r="I671" s="1"/>
      <c r="J671" s="1"/>
      <c r="R671" s="1" t="str">
        <f>IFERROR(VLOOKUP(A671,'Nossa Base'!$A$2:$C$178,3,FALSE),"")</f>
        <v>Consumo Cíclico</v>
      </c>
      <c r="S671" s="2" t="str">
        <f>IFERROR(VLOOKUP(T671,'Setores B3 - 2020'!$A$4:$B$417,2,FALSE),"")</f>
        <v>Consumo Cíclico</v>
      </c>
      <c r="T671" s="2" t="s">
        <v>531</v>
      </c>
      <c r="U671" s="2">
        <v>3</v>
      </c>
    </row>
    <row r="672" spans="1:21" x14ac:dyDescent="0.25">
      <c r="G672" s="1" t="s">
        <v>846</v>
      </c>
      <c r="I672" s="1"/>
      <c r="J672" s="1"/>
      <c r="R672" s="1" t="str">
        <f>IFERROR(VLOOKUP(A672,'Nossa Base'!$A$2:$C$178,3,FALSE),"")</f>
        <v/>
      </c>
      <c r="S672" s="2" t="str">
        <f>IFERROR(VLOOKUP(T672,'Setores B3 - 2020'!$A$4:$B$417,2,FALSE),"")</f>
        <v/>
      </c>
    </row>
    <row r="673" spans="1:21" x14ac:dyDescent="0.25">
      <c r="A673" s="1" t="s">
        <v>64</v>
      </c>
      <c r="B673" s="1">
        <v>2018</v>
      </c>
      <c r="C673" s="1">
        <v>0.27</v>
      </c>
      <c r="D673" s="1">
        <v>0</v>
      </c>
      <c r="E673" s="1">
        <v>1</v>
      </c>
      <c r="F673" s="1">
        <v>1</v>
      </c>
      <c r="G673" s="1" t="s">
        <v>1399</v>
      </c>
      <c r="I673" s="1"/>
      <c r="J673" s="1"/>
      <c r="R673" s="1" t="str">
        <f>IFERROR(VLOOKUP(A673,'Nossa Base'!$A$2:$C$178,3,FALSE),"")</f>
        <v>Consumo Cíclico</v>
      </c>
      <c r="S673" s="2" t="str">
        <f>IFERROR(VLOOKUP(T673,'Setores B3 - 2020'!$A$4:$B$417,2,FALSE),"")</f>
        <v>Consumo Cíclico</v>
      </c>
      <c r="T673" s="2" t="s">
        <v>531</v>
      </c>
      <c r="U673" s="2">
        <v>3</v>
      </c>
    </row>
    <row r="674" spans="1:21" x14ac:dyDescent="0.25">
      <c r="G674" s="1" t="s">
        <v>846</v>
      </c>
      <c r="I674" s="1"/>
      <c r="J674" s="1"/>
      <c r="R674" s="1" t="str">
        <f>IFERROR(VLOOKUP(A674,'Nossa Base'!$A$2:$C$178,3,FALSE),"")</f>
        <v/>
      </c>
      <c r="S674" s="2" t="str">
        <f>IFERROR(VLOOKUP(T674,'Setores B3 - 2020'!$A$4:$B$417,2,FALSE),"")</f>
        <v/>
      </c>
    </row>
    <row r="675" spans="1:21" x14ac:dyDescent="0.25">
      <c r="A675" s="1" t="s">
        <v>64</v>
      </c>
      <c r="B675" s="1">
        <v>2019</v>
      </c>
      <c r="C675" s="1">
        <v>1.06</v>
      </c>
      <c r="D675" s="1">
        <v>0</v>
      </c>
      <c r="E675" s="1">
        <v>1</v>
      </c>
      <c r="F675" s="1">
        <v>1</v>
      </c>
      <c r="G675" s="1" t="s">
        <v>1399</v>
      </c>
      <c r="I675" s="1"/>
      <c r="J675" s="1"/>
      <c r="R675" s="1" t="str">
        <f>IFERROR(VLOOKUP(A675,'Nossa Base'!$A$2:$C$178,3,FALSE),"")</f>
        <v>Consumo Cíclico</v>
      </c>
      <c r="S675" s="2" t="str">
        <f>IFERROR(VLOOKUP(T675,'Setores B3 - 2020'!$A$4:$B$417,2,FALSE),"")</f>
        <v>Consumo Cíclico</v>
      </c>
      <c r="T675" s="2" t="s">
        <v>531</v>
      </c>
      <c r="U675" s="2">
        <v>3</v>
      </c>
    </row>
    <row r="676" spans="1:21" x14ac:dyDescent="0.25">
      <c r="G676" s="1" t="s">
        <v>846</v>
      </c>
      <c r="I676" s="1"/>
      <c r="J676" s="1"/>
      <c r="R676" s="1" t="str">
        <f>IFERROR(VLOOKUP(A676,'Nossa Base'!$A$2:$C$178,3,FALSE),"")</f>
        <v/>
      </c>
      <c r="S676" s="2" t="str">
        <f>IFERROR(VLOOKUP(T676,'Setores B3 - 2020'!$A$4:$B$417,2,FALSE),"")</f>
        <v/>
      </c>
    </row>
    <row r="677" spans="1:21" x14ac:dyDescent="0.25">
      <c r="A677" s="1" t="s">
        <v>65</v>
      </c>
      <c r="B677" s="1">
        <v>2009</v>
      </c>
      <c r="C677" s="1">
        <v>1.55</v>
      </c>
      <c r="D677" s="1">
        <v>0</v>
      </c>
      <c r="E677" s="1">
        <v>1</v>
      </c>
      <c r="F677" s="1">
        <v>1</v>
      </c>
      <c r="G677" s="1" t="s">
        <v>1394</v>
      </c>
      <c r="I677" s="1"/>
      <c r="J677" s="1"/>
      <c r="R677" s="1" t="str">
        <f>IFERROR(VLOOKUP(A677,'Nossa Base'!$A$2:$C$178,3,FALSE),"")</f>
        <v>Saúde</v>
      </c>
      <c r="S677" s="2" t="str">
        <f>IFERROR(VLOOKUP(T677,'Setores B3 - 2020'!$A$4:$B$417,2,FALSE),"")</f>
        <v>Saúde</v>
      </c>
      <c r="T677" s="2" t="s">
        <v>613</v>
      </c>
      <c r="U677" s="2">
        <v>3</v>
      </c>
    </row>
    <row r="678" spans="1:21" x14ac:dyDescent="0.25">
      <c r="G678" s="1" t="s">
        <v>846</v>
      </c>
      <c r="I678" s="1"/>
      <c r="J678" s="1"/>
      <c r="R678" s="1" t="str">
        <f>IFERROR(VLOOKUP(A678,'Nossa Base'!$A$2:$C$178,3,FALSE),"")</f>
        <v/>
      </c>
      <c r="S678" s="2" t="str">
        <f>IFERROR(VLOOKUP(T678,'Setores B3 - 2020'!$A$4:$B$417,2,FALSE),"")</f>
        <v/>
      </c>
    </row>
    <row r="679" spans="1:21" x14ac:dyDescent="0.25">
      <c r="A679" s="1" t="s">
        <v>65</v>
      </c>
      <c r="B679" s="1">
        <v>2010</v>
      </c>
      <c r="C679" s="1">
        <v>0.59</v>
      </c>
      <c r="D679" s="1">
        <v>0</v>
      </c>
      <c r="E679" s="1">
        <v>0</v>
      </c>
      <c r="F679" s="1">
        <v>1</v>
      </c>
      <c r="G679" s="1" t="s">
        <v>1394</v>
      </c>
      <c r="I679" s="1"/>
      <c r="J679" s="1"/>
      <c r="R679" s="1" t="str">
        <f>IFERROR(VLOOKUP(A679,'Nossa Base'!$A$2:$C$178,3,FALSE),"")</f>
        <v>Saúde</v>
      </c>
      <c r="S679" s="2" t="str">
        <f>IFERROR(VLOOKUP(T679,'Setores B3 - 2020'!$A$4:$B$417,2,FALSE),"")</f>
        <v>Saúde</v>
      </c>
      <c r="T679" s="2" t="s">
        <v>613</v>
      </c>
      <c r="U679" s="2">
        <v>3</v>
      </c>
    </row>
    <row r="680" spans="1:21" x14ac:dyDescent="0.25">
      <c r="G680" s="1" t="s">
        <v>846</v>
      </c>
      <c r="I680" s="1"/>
      <c r="J680" s="1"/>
      <c r="R680" s="1" t="str">
        <f>IFERROR(VLOOKUP(A680,'Nossa Base'!$A$2:$C$178,3,FALSE),"")</f>
        <v/>
      </c>
      <c r="S680" s="2" t="str">
        <f>IFERROR(VLOOKUP(T680,'Setores B3 - 2020'!$A$4:$B$417,2,FALSE),"")</f>
        <v/>
      </c>
    </row>
    <row r="681" spans="1:21" x14ac:dyDescent="0.25">
      <c r="A681" s="1" t="s">
        <v>65</v>
      </c>
      <c r="B681" s="1">
        <v>2011</v>
      </c>
      <c r="C681" s="1">
        <v>-0.3</v>
      </c>
      <c r="D681" s="1">
        <v>0</v>
      </c>
      <c r="E681" s="1">
        <v>0</v>
      </c>
      <c r="F681" s="1">
        <v>1</v>
      </c>
      <c r="G681" s="1" t="s">
        <v>1394</v>
      </c>
      <c r="I681" s="1"/>
      <c r="J681" s="1"/>
      <c r="R681" s="1" t="str">
        <f>IFERROR(VLOOKUP(A681,'Nossa Base'!$A$2:$C$178,3,FALSE),"")</f>
        <v>Saúde</v>
      </c>
      <c r="S681" s="2" t="str">
        <f>IFERROR(VLOOKUP(T681,'Setores B3 - 2020'!$A$4:$B$417,2,FALSE),"")</f>
        <v>Saúde</v>
      </c>
      <c r="T681" s="2" t="s">
        <v>613</v>
      </c>
      <c r="U681" s="2">
        <v>3</v>
      </c>
    </row>
    <row r="682" spans="1:21" x14ac:dyDescent="0.25">
      <c r="G682" s="1" t="s">
        <v>846</v>
      </c>
      <c r="I682" s="1"/>
      <c r="J682" s="1"/>
      <c r="R682" s="1" t="str">
        <f>IFERROR(VLOOKUP(A682,'Nossa Base'!$A$2:$C$178,3,FALSE),"")</f>
        <v/>
      </c>
      <c r="S682" s="2" t="str">
        <f>IFERROR(VLOOKUP(T682,'Setores B3 - 2020'!$A$4:$B$417,2,FALSE),"")</f>
        <v/>
      </c>
    </row>
    <row r="683" spans="1:21" x14ac:dyDescent="0.25">
      <c r="A683" s="1" t="s">
        <v>65</v>
      </c>
      <c r="B683" s="1">
        <v>2012</v>
      </c>
      <c r="C683" s="1">
        <v>-0.15</v>
      </c>
      <c r="D683" s="1">
        <v>0</v>
      </c>
      <c r="E683" s="1">
        <v>0</v>
      </c>
      <c r="F683" s="1">
        <v>1</v>
      </c>
      <c r="G683" s="1" t="s">
        <v>1394</v>
      </c>
      <c r="I683" s="1"/>
      <c r="J683" s="1"/>
      <c r="R683" s="1" t="str">
        <f>IFERROR(VLOOKUP(A683,'Nossa Base'!$A$2:$C$178,3,FALSE),"")</f>
        <v>Saúde</v>
      </c>
      <c r="S683" s="2" t="str">
        <f>IFERROR(VLOOKUP(T683,'Setores B3 - 2020'!$A$4:$B$417,2,FALSE),"")</f>
        <v>Saúde</v>
      </c>
      <c r="T683" s="2" t="s">
        <v>613</v>
      </c>
      <c r="U683" s="2">
        <v>3</v>
      </c>
    </row>
    <row r="684" spans="1:21" x14ac:dyDescent="0.25">
      <c r="G684" s="1" t="s">
        <v>846</v>
      </c>
      <c r="I684" s="1"/>
      <c r="J684" s="1"/>
      <c r="R684" s="1" t="str">
        <f>IFERROR(VLOOKUP(A684,'Nossa Base'!$A$2:$C$178,3,FALSE),"")</f>
        <v/>
      </c>
      <c r="S684" s="2" t="str">
        <f>IFERROR(VLOOKUP(T684,'Setores B3 - 2020'!$A$4:$B$417,2,FALSE),"")</f>
        <v/>
      </c>
    </row>
    <row r="685" spans="1:21" x14ac:dyDescent="0.25">
      <c r="A685" s="1" t="s">
        <v>65</v>
      </c>
      <c r="B685" s="1">
        <v>2013</v>
      </c>
      <c r="C685" s="1">
        <v>0.11</v>
      </c>
      <c r="D685" s="1">
        <v>0</v>
      </c>
      <c r="E685" s="1">
        <v>0</v>
      </c>
      <c r="F685" s="1">
        <v>1</v>
      </c>
      <c r="G685" s="1" t="s">
        <v>1394</v>
      </c>
      <c r="I685" s="1"/>
      <c r="J685" s="1"/>
      <c r="R685" s="1" t="str">
        <f>IFERROR(VLOOKUP(A685,'Nossa Base'!$A$2:$C$178,3,FALSE),"")</f>
        <v>Saúde</v>
      </c>
      <c r="S685" s="2" t="str">
        <f>IFERROR(VLOOKUP(T685,'Setores B3 - 2020'!$A$4:$B$417,2,FALSE),"")</f>
        <v>Saúde</v>
      </c>
      <c r="T685" s="2" t="s">
        <v>613</v>
      </c>
      <c r="U685" s="2">
        <v>3</v>
      </c>
    </row>
    <row r="686" spans="1:21" x14ac:dyDescent="0.25">
      <c r="G686" s="1" t="s">
        <v>846</v>
      </c>
      <c r="I686" s="1"/>
      <c r="J686" s="1"/>
      <c r="R686" s="1" t="str">
        <f>IFERROR(VLOOKUP(A686,'Nossa Base'!$A$2:$C$178,3,FALSE),"")</f>
        <v/>
      </c>
      <c r="S686" s="2" t="str">
        <f>IFERROR(VLOOKUP(T686,'Setores B3 - 2020'!$A$4:$B$417,2,FALSE),"")</f>
        <v/>
      </c>
    </row>
    <row r="687" spans="1:21" x14ac:dyDescent="0.25">
      <c r="A687" s="1" t="s">
        <v>66</v>
      </c>
      <c r="B687" s="1">
        <v>2012</v>
      </c>
      <c r="C687" s="1">
        <v>0.8</v>
      </c>
      <c r="D687" s="1">
        <v>0</v>
      </c>
      <c r="E687" s="1">
        <v>0</v>
      </c>
      <c r="F687" s="1">
        <v>1</v>
      </c>
      <c r="G687" s="1" t="s">
        <v>1394</v>
      </c>
      <c r="I687" s="1"/>
      <c r="J687" s="1"/>
      <c r="R687" s="1" t="str">
        <f>IFERROR(VLOOKUP(A687,'Nossa Base'!$A$2:$C$178,3,FALSE),"")</f>
        <v>Saúde</v>
      </c>
      <c r="S687" s="2" t="str">
        <f>IFERROR(VLOOKUP(T687,'Setores B3 - 2020'!$A$4:$B$417,2,FALSE),"")</f>
        <v>Saúde</v>
      </c>
      <c r="T687" s="2" t="s">
        <v>625</v>
      </c>
      <c r="U687" s="2">
        <v>3</v>
      </c>
    </row>
    <row r="688" spans="1:21" x14ac:dyDescent="0.25">
      <c r="G688" s="1" t="s">
        <v>846</v>
      </c>
      <c r="I688" s="1"/>
      <c r="J688" s="1"/>
      <c r="R688" s="1" t="str">
        <f>IFERROR(VLOOKUP(A688,'Nossa Base'!$A$2:$C$178,3,FALSE),"")</f>
        <v/>
      </c>
      <c r="S688" s="2" t="str">
        <f>IFERROR(VLOOKUP(T688,'Setores B3 - 2020'!$A$4:$B$417,2,FALSE),"")</f>
        <v/>
      </c>
    </row>
    <row r="689" spans="1:21" x14ac:dyDescent="0.25">
      <c r="A689" s="1" t="s">
        <v>66</v>
      </c>
      <c r="B689" s="1">
        <v>2013</v>
      </c>
      <c r="C689" s="1">
        <v>-0.36</v>
      </c>
      <c r="D689" s="1">
        <v>0</v>
      </c>
      <c r="E689" s="1">
        <v>0</v>
      </c>
      <c r="F689" s="1">
        <v>1</v>
      </c>
      <c r="G689" s="1" t="s">
        <v>1394</v>
      </c>
      <c r="I689" s="1"/>
      <c r="J689" s="1"/>
      <c r="R689" s="1" t="str">
        <f>IFERROR(VLOOKUP(A689,'Nossa Base'!$A$2:$C$178,3,FALSE),"")</f>
        <v>Saúde</v>
      </c>
      <c r="S689" s="2" t="str">
        <f>IFERROR(VLOOKUP(T689,'Setores B3 - 2020'!$A$4:$B$417,2,FALSE),"")</f>
        <v>Saúde</v>
      </c>
      <c r="T689" s="2" t="s">
        <v>625</v>
      </c>
      <c r="U689" s="2">
        <v>3</v>
      </c>
    </row>
    <row r="690" spans="1:21" x14ac:dyDescent="0.25">
      <c r="G690" s="1" t="s">
        <v>846</v>
      </c>
      <c r="I690" s="1"/>
      <c r="J690" s="1"/>
      <c r="R690" s="1" t="str">
        <f>IFERROR(VLOOKUP(A690,'Nossa Base'!$A$2:$C$178,3,FALSE),"")</f>
        <v/>
      </c>
      <c r="S690" s="2" t="str">
        <f>IFERROR(VLOOKUP(T690,'Setores B3 - 2020'!$A$4:$B$417,2,FALSE),"")</f>
        <v/>
      </c>
    </row>
    <row r="691" spans="1:21" x14ac:dyDescent="0.25">
      <c r="A691" s="1" t="s">
        <v>66</v>
      </c>
      <c r="B691" s="1">
        <v>2014</v>
      </c>
      <c r="C691" s="1">
        <v>0.73</v>
      </c>
      <c r="D691" s="1">
        <v>0</v>
      </c>
      <c r="E691" s="1">
        <v>0</v>
      </c>
      <c r="F691" s="1">
        <v>1</v>
      </c>
      <c r="G691" s="1" t="s">
        <v>1394</v>
      </c>
      <c r="I691" s="1"/>
      <c r="J691" s="1"/>
      <c r="R691" s="1" t="str">
        <f>IFERROR(VLOOKUP(A691,'Nossa Base'!$A$2:$C$178,3,FALSE),"")</f>
        <v>Saúde</v>
      </c>
      <c r="S691" s="2" t="str">
        <f>IFERROR(VLOOKUP(T691,'Setores B3 - 2020'!$A$4:$B$417,2,FALSE),"")</f>
        <v>Saúde</v>
      </c>
      <c r="T691" s="2" t="s">
        <v>625</v>
      </c>
      <c r="U691" s="2">
        <v>3</v>
      </c>
    </row>
    <row r="692" spans="1:21" x14ac:dyDescent="0.25">
      <c r="G692" s="1" t="s">
        <v>846</v>
      </c>
      <c r="I692" s="1"/>
      <c r="J692" s="1"/>
      <c r="R692" s="1" t="str">
        <f>IFERROR(VLOOKUP(A692,'Nossa Base'!$A$2:$C$178,3,FALSE),"")</f>
        <v/>
      </c>
      <c r="S692" s="2" t="str">
        <f>IFERROR(VLOOKUP(T692,'Setores B3 - 2020'!$A$4:$B$417,2,FALSE),"")</f>
        <v/>
      </c>
    </row>
    <row r="693" spans="1:21" x14ac:dyDescent="0.25">
      <c r="A693" s="1" t="s">
        <v>66</v>
      </c>
      <c r="B693" s="1">
        <v>2015</v>
      </c>
      <c r="C693" s="1">
        <v>0.42</v>
      </c>
      <c r="D693" s="1">
        <v>0</v>
      </c>
      <c r="E693" s="1">
        <v>0</v>
      </c>
      <c r="F693" s="1">
        <v>1</v>
      </c>
      <c r="G693" s="1" t="s">
        <v>1394</v>
      </c>
      <c r="I693" s="1"/>
      <c r="J693" s="1"/>
      <c r="R693" s="1" t="str">
        <f>IFERROR(VLOOKUP(A693,'Nossa Base'!$A$2:$C$178,3,FALSE),"")</f>
        <v>Saúde</v>
      </c>
      <c r="S693" s="2" t="str">
        <f>IFERROR(VLOOKUP(T693,'Setores B3 - 2020'!$A$4:$B$417,2,FALSE),"")</f>
        <v>Saúde</v>
      </c>
      <c r="T693" s="2" t="s">
        <v>625</v>
      </c>
      <c r="U693" s="2">
        <v>3</v>
      </c>
    </row>
    <row r="694" spans="1:21" x14ac:dyDescent="0.25">
      <c r="G694" s="1" t="s">
        <v>846</v>
      </c>
      <c r="I694" s="1"/>
      <c r="J694" s="1"/>
      <c r="R694" s="1" t="str">
        <f>IFERROR(VLOOKUP(A694,'Nossa Base'!$A$2:$C$178,3,FALSE),"")</f>
        <v/>
      </c>
      <c r="S694" s="2" t="str">
        <f>IFERROR(VLOOKUP(T694,'Setores B3 - 2020'!$A$4:$B$417,2,FALSE),"")</f>
        <v/>
      </c>
    </row>
    <row r="695" spans="1:21" x14ac:dyDescent="0.25">
      <c r="A695" s="1" t="s">
        <v>66</v>
      </c>
      <c r="B695" s="1">
        <v>2016</v>
      </c>
      <c r="C695" s="1">
        <v>0.71</v>
      </c>
      <c r="D695" s="1">
        <v>0</v>
      </c>
      <c r="E695" s="1">
        <v>0</v>
      </c>
      <c r="F695" s="1">
        <v>1</v>
      </c>
      <c r="G695" s="1" t="s">
        <v>1394</v>
      </c>
      <c r="I695" s="1"/>
      <c r="J695" s="1"/>
      <c r="R695" s="1" t="str">
        <f>IFERROR(VLOOKUP(A695,'Nossa Base'!$A$2:$C$178,3,FALSE),"")</f>
        <v>Saúde</v>
      </c>
      <c r="S695" s="2" t="str">
        <f>IFERROR(VLOOKUP(T695,'Setores B3 - 2020'!$A$4:$B$417,2,FALSE),"")</f>
        <v>Saúde</v>
      </c>
      <c r="T695" s="2" t="s">
        <v>625</v>
      </c>
      <c r="U695" s="2">
        <v>3</v>
      </c>
    </row>
    <row r="696" spans="1:21" x14ac:dyDescent="0.25">
      <c r="G696" s="1" t="s">
        <v>846</v>
      </c>
      <c r="I696" s="1"/>
      <c r="J696" s="1"/>
      <c r="R696" s="1" t="str">
        <f>IFERROR(VLOOKUP(A696,'Nossa Base'!$A$2:$C$178,3,FALSE),"")</f>
        <v/>
      </c>
      <c r="S696" s="2" t="str">
        <f>IFERROR(VLOOKUP(T696,'Setores B3 - 2020'!$A$4:$B$417,2,FALSE),"")</f>
        <v/>
      </c>
    </row>
    <row r="697" spans="1:21" x14ac:dyDescent="0.25">
      <c r="A697" s="1" t="s">
        <v>66</v>
      </c>
      <c r="B697" s="1">
        <v>2017</v>
      </c>
      <c r="C697" s="1">
        <v>0.54</v>
      </c>
      <c r="D697" s="1">
        <v>0</v>
      </c>
      <c r="E697" s="1">
        <v>0</v>
      </c>
      <c r="F697" s="1">
        <v>1</v>
      </c>
      <c r="G697" s="1" t="s">
        <v>1394</v>
      </c>
      <c r="I697" s="1"/>
      <c r="J697" s="1"/>
      <c r="R697" s="1" t="str">
        <f>IFERROR(VLOOKUP(A697,'Nossa Base'!$A$2:$C$178,3,FALSE),"")</f>
        <v>Saúde</v>
      </c>
      <c r="S697" s="2" t="str">
        <f>IFERROR(VLOOKUP(T697,'Setores B3 - 2020'!$A$4:$B$417,2,FALSE),"")</f>
        <v>Saúde</v>
      </c>
      <c r="T697" s="2" t="s">
        <v>625</v>
      </c>
      <c r="U697" s="2">
        <v>3</v>
      </c>
    </row>
    <row r="698" spans="1:21" x14ac:dyDescent="0.25">
      <c r="G698" s="1" t="s">
        <v>846</v>
      </c>
      <c r="I698" s="1"/>
      <c r="J698" s="1"/>
      <c r="R698" s="1" t="str">
        <f>IFERROR(VLOOKUP(A698,'Nossa Base'!$A$2:$C$178,3,FALSE),"")</f>
        <v/>
      </c>
      <c r="S698" s="2" t="str">
        <f>IFERROR(VLOOKUP(T698,'Setores B3 - 2020'!$A$4:$B$417,2,FALSE),"")</f>
        <v/>
      </c>
    </row>
    <row r="699" spans="1:21" x14ac:dyDescent="0.25">
      <c r="A699" s="1" t="s">
        <v>66</v>
      </c>
      <c r="B699" s="1">
        <v>2018</v>
      </c>
      <c r="C699" s="1">
        <v>-0.37</v>
      </c>
      <c r="D699" s="1">
        <v>0</v>
      </c>
      <c r="E699" s="1">
        <v>0</v>
      </c>
      <c r="F699" s="1">
        <v>1</v>
      </c>
      <c r="G699" s="1" t="s">
        <v>1394</v>
      </c>
      <c r="I699" s="1"/>
      <c r="J699" s="1"/>
      <c r="R699" s="1" t="str">
        <f>IFERROR(VLOOKUP(A699,'Nossa Base'!$A$2:$C$178,3,FALSE),"")</f>
        <v>Saúde</v>
      </c>
      <c r="S699" s="2" t="str">
        <f>IFERROR(VLOOKUP(T699,'Setores B3 - 2020'!$A$4:$B$417,2,FALSE),"")</f>
        <v>Saúde</v>
      </c>
      <c r="T699" s="2" t="s">
        <v>625</v>
      </c>
      <c r="U699" s="2">
        <v>3</v>
      </c>
    </row>
    <row r="700" spans="1:21" x14ac:dyDescent="0.25">
      <c r="G700" s="1" t="s">
        <v>846</v>
      </c>
      <c r="I700" s="1"/>
      <c r="J700" s="1"/>
      <c r="R700" s="1" t="str">
        <f>IFERROR(VLOOKUP(A700,'Nossa Base'!$A$2:$C$178,3,FALSE),"")</f>
        <v/>
      </c>
      <c r="S700" s="2" t="str">
        <f>IFERROR(VLOOKUP(T700,'Setores B3 - 2020'!$A$4:$B$417,2,FALSE),"")</f>
        <v/>
      </c>
    </row>
    <row r="701" spans="1:21" x14ac:dyDescent="0.25">
      <c r="A701" s="1" t="s">
        <v>66</v>
      </c>
      <c r="B701" s="1">
        <v>2019</v>
      </c>
      <c r="C701" s="1">
        <v>0.97</v>
      </c>
      <c r="D701" s="1">
        <v>0</v>
      </c>
      <c r="E701" s="1">
        <v>0</v>
      </c>
      <c r="F701" s="1">
        <v>1</v>
      </c>
      <c r="G701" s="1" t="s">
        <v>1394</v>
      </c>
      <c r="I701" s="1"/>
      <c r="J701" s="1"/>
      <c r="R701" s="1" t="str">
        <f>IFERROR(VLOOKUP(A701,'Nossa Base'!$A$2:$C$178,3,FALSE),"")</f>
        <v>Saúde</v>
      </c>
      <c r="S701" s="2" t="str">
        <f>IFERROR(VLOOKUP(T701,'Setores B3 - 2020'!$A$4:$B$417,2,FALSE),"")</f>
        <v>Saúde</v>
      </c>
      <c r="T701" s="2" t="s">
        <v>625</v>
      </c>
      <c r="U701" s="2">
        <v>3</v>
      </c>
    </row>
    <row r="702" spans="1:21" x14ac:dyDescent="0.25">
      <c r="G702" s="1" t="s">
        <v>846</v>
      </c>
      <c r="I702" s="1"/>
      <c r="J702" s="1"/>
      <c r="R702" s="1" t="str">
        <f>IFERROR(VLOOKUP(A702,'Nossa Base'!$A$2:$C$178,3,FALSE),"")</f>
        <v/>
      </c>
      <c r="S702" s="2" t="str">
        <f>IFERROR(VLOOKUP(T702,'Setores B3 - 2020'!$A$4:$B$417,2,FALSE),"")</f>
        <v/>
      </c>
    </row>
    <row r="703" spans="1:21" x14ac:dyDescent="0.25">
      <c r="A703" s="1" t="s">
        <v>67</v>
      </c>
      <c r="B703" s="1">
        <v>2009</v>
      </c>
      <c r="C703" s="1">
        <v>3.34</v>
      </c>
      <c r="D703" s="1">
        <v>0</v>
      </c>
      <c r="E703" s="1">
        <v>0</v>
      </c>
      <c r="F703" s="1">
        <v>1</v>
      </c>
      <c r="G703" s="1" t="s">
        <v>1402</v>
      </c>
      <c r="I703" s="1"/>
      <c r="J703" s="1"/>
      <c r="R703" s="1" t="str">
        <f>IFERROR(VLOOKUP(A703,'Nossa Base'!$A$2:$C$178,3,FALSE),"")</f>
        <v>Materiais Básicos</v>
      </c>
      <c r="S703" s="2" t="str">
        <f>IFERROR(VLOOKUP(T703,'Setores B3 - 2020'!$A$4:$B$417,2,FALSE),"")</f>
        <v>Materiais Básicos</v>
      </c>
      <c r="T703" s="2" t="s">
        <v>422</v>
      </c>
      <c r="U703" s="2">
        <v>3</v>
      </c>
    </row>
    <row r="704" spans="1:21" x14ac:dyDescent="0.25">
      <c r="G704" s="1" t="s">
        <v>846</v>
      </c>
      <c r="I704" s="1"/>
      <c r="J704" s="1"/>
      <c r="R704" s="1" t="str">
        <f>IFERROR(VLOOKUP(A704,'Nossa Base'!$A$2:$C$178,3,FALSE),"")</f>
        <v/>
      </c>
      <c r="S704" s="2" t="str">
        <f>IFERROR(VLOOKUP(T704,'Setores B3 - 2020'!$A$4:$B$417,2,FALSE),"")</f>
        <v/>
      </c>
    </row>
    <row r="705" spans="1:21" x14ac:dyDescent="0.25">
      <c r="A705" s="1" t="s">
        <v>67</v>
      </c>
      <c r="B705" s="1">
        <v>2010</v>
      </c>
      <c r="C705" s="1">
        <v>0.12</v>
      </c>
      <c r="D705" s="1">
        <v>0</v>
      </c>
      <c r="E705" s="1">
        <v>0</v>
      </c>
      <c r="F705" s="1">
        <v>1</v>
      </c>
      <c r="G705" s="1" t="s">
        <v>1402</v>
      </c>
      <c r="I705" s="1"/>
      <c r="J705" s="1"/>
      <c r="R705" s="1" t="str">
        <f>IFERROR(VLOOKUP(A705,'Nossa Base'!$A$2:$C$178,3,FALSE),"")</f>
        <v>Materiais Básicos</v>
      </c>
      <c r="S705" s="2" t="str">
        <f>IFERROR(VLOOKUP(T705,'Setores B3 - 2020'!$A$4:$B$417,2,FALSE),"")</f>
        <v>Materiais Básicos</v>
      </c>
      <c r="T705" s="2" t="s">
        <v>422</v>
      </c>
      <c r="U705" s="2">
        <v>3</v>
      </c>
    </row>
    <row r="706" spans="1:21" x14ac:dyDescent="0.25">
      <c r="G706" s="1" t="s">
        <v>846</v>
      </c>
      <c r="I706" s="1"/>
      <c r="J706" s="1"/>
      <c r="R706" s="1" t="str">
        <f>IFERROR(VLOOKUP(A706,'Nossa Base'!$A$2:$C$178,3,FALSE),"")</f>
        <v/>
      </c>
      <c r="S706" s="2" t="str">
        <f>IFERROR(VLOOKUP(T706,'Setores B3 - 2020'!$A$4:$B$417,2,FALSE),"")</f>
        <v/>
      </c>
    </row>
    <row r="707" spans="1:21" x14ac:dyDescent="0.25">
      <c r="A707" s="1" t="s">
        <v>67</v>
      </c>
      <c r="B707" s="1">
        <v>2011</v>
      </c>
      <c r="C707" s="1">
        <v>-0.37</v>
      </c>
      <c r="D707" s="1">
        <v>0</v>
      </c>
      <c r="E707" s="1">
        <v>0</v>
      </c>
      <c r="F707" s="1">
        <v>1</v>
      </c>
      <c r="G707" s="1" t="s">
        <v>1402</v>
      </c>
      <c r="I707" s="1"/>
      <c r="J707" s="1"/>
      <c r="R707" s="1" t="str">
        <f>IFERROR(VLOOKUP(A707,'Nossa Base'!$A$2:$C$178,3,FALSE),"")</f>
        <v>Materiais Básicos</v>
      </c>
      <c r="S707" s="2" t="str">
        <f>IFERROR(VLOOKUP(T707,'Setores B3 - 2020'!$A$4:$B$417,2,FALSE),"")</f>
        <v>Materiais Básicos</v>
      </c>
      <c r="T707" s="2" t="s">
        <v>422</v>
      </c>
      <c r="U707" s="2">
        <v>3</v>
      </c>
    </row>
    <row r="708" spans="1:21" x14ac:dyDescent="0.25">
      <c r="G708" s="1" t="s">
        <v>846</v>
      </c>
      <c r="I708" s="1"/>
      <c r="J708" s="1"/>
      <c r="R708" s="1" t="str">
        <f>IFERROR(VLOOKUP(A708,'Nossa Base'!$A$2:$C$178,3,FALSE),"")</f>
        <v/>
      </c>
      <c r="S708" s="2" t="str">
        <f>IFERROR(VLOOKUP(T708,'Setores B3 - 2020'!$A$4:$B$417,2,FALSE),"")</f>
        <v/>
      </c>
    </row>
    <row r="709" spans="1:21" x14ac:dyDescent="0.25">
      <c r="A709" s="1" t="s">
        <v>67</v>
      </c>
      <c r="B709" s="1">
        <v>2012</v>
      </c>
      <c r="C709" s="1">
        <v>0.73</v>
      </c>
      <c r="D709" s="1">
        <v>0</v>
      </c>
      <c r="E709" s="1">
        <v>0</v>
      </c>
      <c r="F709" s="1">
        <v>1</v>
      </c>
      <c r="G709" s="1" t="s">
        <v>1402</v>
      </c>
      <c r="I709" s="1"/>
      <c r="J709" s="1"/>
      <c r="R709" s="1" t="str">
        <f>IFERROR(VLOOKUP(A709,'Nossa Base'!$A$2:$C$178,3,FALSE),"")</f>
        <v>Materiais Básicos</v>
      </c>
      <c r="S709" s="2" t="str">
        <f>IFERROR(VLOOKUP(T709,'Setores B3 - 2020'!$A$4:$B$417,2,FALSE),"")</f>
        <v>Materiais Básicos</v>
      </c>
      <c r="T709" s="2" t="s">
        <v>422</v>
      </c>
      <c r="U709" s="2">
        <v>3</v>
      </c>
    </row>
    <row r="710" spans="1:21" x14ac:dyDescent="0.25">
      <c r="G710" s="1" t="s">
        <v>846</v>
      </c>
      <c r="I710" s="1"/>
      <c r="J710" s="1"/>
      <c r="R710" s="1" t="str">
        <f>IFERROR(VLOOKUP(A710,'Nossa Base'!$A$2:$C$178,3,FALSE),"")</f>
        <v/>
      </c>
      <c r="S710" s="2" t="str">
        <f>IFERROR(VLOOKUP(T710,'Setores B3 - 2020'!$A$4:$B$417,2,FALSE),"")</f>
        <v/>
      </c>
    </row>
    <row r="711" spans="1:21" x14ac:dyDescent="0.25">
      <c r="A711" s="1" t="s">
        <v>67</v>
      </c>
      <c r="B711" s="1">
        <v>2013</v>
      </c>
      <c r="C711" s="1">
        <v>0</v>
      </c>
      <c r="D711" s="1">
        <v>0</v>
      </c>
      <c r="E711" s="1">
        <v>0</v>
      </c>
      <c r="F711" s="1">
        <v>1</v>
      </c>
      <c r="G711" s="1" t="s">
        <v>1402</v>
      </c>
      <c r="I711" s="1"/>
      <c r="J711" s="1"/>
      <c r="R711" s="1" t="str">
        <f>IFERROR(VLOOKUP(A711,'Nossa Base'!$A$2:$C$178,3,FALSE),"")</f>
        <v>Materiais Básicos</v>
      </c>
      <c r="S711" s="2" t="str">
        <f>IFERROR(VLOOKUP(T711,'Setores B3 - 2020'!$A$4:$B$417,2,FALSE),"")</f>
        <v>Materiais Básicos</v>
      </c>
      <c r="T711" s="2" t="s">
        <v>422</v>
      </c>
      <c r="U711" s="2">
        <v>3</v>
      </c>
    </row>
    <row r="712" spans="1:21" x14ac:dyDescent="0.25">
      <c r="G712" s="1" t="s">
        <v>846</v>
      </c>
      <c r="I712" s="1"/>
      <c r="J712" s="1"/>
      <c r="R712" s="1" t="str">
        <f>IFERROR(VLOOKUP(A712,'Nossa Base'!$A$2:$C$178,3,FALSE),"")</f>
        <v/>
      </c>
      <c r="S712" s="2" t="str">
        <f>IFERROR(VLOOKUP(T712,'Setores B3 - 2020'!$A$4:$B$417,2,FALSE),"")</f>
        <v/>
      </c>
    </row>
    <row r="713" spans="1:21" x14ac:dyDescent="0.25">
      <c r="A713" s="1" t="s">
        <v>67</v>
      </c>
      <c r="B713" s="1">
        <v>2014</v>
      </c>
      <c r="C713" s="1">
        <v>-0.31</v>
      </c>
      <c r="D713" s="1">
        <v>0</v>
      </c>
      <c r="E713" s="1">
        <v>0</v>
      </c>
      <c r="F713" s="1">
        <v>1</v>
      </c>
      <c r="G713" s="1" t="s">
        <v>1402</v>
      </c>
      <c r="I713" s="1"/>
      <c r="J713" s="1"/>
      <c r="R713" s="1" t="str">
        <f>IFERROR(VLOOKUP(A713,'Nossa Base'!$A$2:$C$178,3,FALSE),"")</f>
        <v>Materiais Básicos</v>
      </c>
      <c r="S713" s="2" t="str">
        <f>IFERROR(VLOOKUP(T713,'Setores B3 - 2020'!$A$4:$B$417,2,FALSE),"")</f>
        <v>Materiais Básicos</v>
      </c>
      <c r="T713" s="2" t="s">
        <v>422</v>
      </c>
      <c r="U713" s="2">
        <v>3</v>
      </c>
    </row>
    <row r="714" spans="1:21" x14ac:dyDescent="0.25">
      <c r="G714" s="1" t="s">
        <v>846</v>
      </c>
      <c r="I714" s="1"/>
      <c r="J714" s="1"/>
      <c r="R714" s="1" t="str">
        <f>IFERROR(VLOOKUP(A714,'Nossa Base'!$A$2:$C$178,3,FALSE),"")</f>
        <v/>
      </c>
      <c r="S714" s="2" t="str">
        <f>IFERROR(VLOOKUP(T714,'Setores B3 - 2020'!$A$4:$B$417,2,FALSE),"")</f>
        <v/>
      </c>
    </row>
    <row r="715" spans="1:21" x14ac:dyDescent="0.25">
      <c r="A715" s="1" t="s">
        <v>67</v>
      </c>
      <c r="B715" s="1">
        <v>2015</v>
      </c>
      <c r="C715" s="1">
        <v>-0.22</v>
      </c>
      <c r="D715" s="1">
        <v>0</v>
      </c>
      <c r="E715" s="1">
        <v>0</v>
      </c>
      <c r="F715" s="1">
        <v>1</v>
      </c>
      <c r="G715" s="1" t="s">
        <v>1402</v>
      </c>
      <c r="I715" s="1"/>
      <c r="J715" s="1"/>
      <c r="R715" s="1" t="str">
        <f>IFERROR(VLOOKUP(A715,'Nossa Base'!$A$2:$C$178,3,FALSE),"")</f>
        <v>Materiais Básicos</v>
      </c>
      <c r="S715" s="2" t="str">
        <f>IFERROR(VLOOKUP(T715,'Setores B3 - 2020'!$A$4:$B$417,2,FALSE),"")</f>
        <v>Materiais Básicos</v>
      </c>
      <c r="T715" s="2" t="s">
        <v>422</v>
      </c>
      <c r="U715" s="2">
        <v>3</v>
      </c>
    </row>
    <row r="716" spans="1:21" x14ac:dyDescent="0.25">
      <c r="G716" s="1" t="s">
        <v>846</v>
      </c>
      <c r="I716" s="1"/>
      <c r="J716" s="1"/>
      <c r="R716" s="1" t="str">
        <f>IFERROR(VLOOKUP(A716,'Nossa Base'!$A$2:$C$178,3,FALSE),"")</f>
        <v/>
      </c>
      <c r="S716" s="2" t="str">
        <f>IFERROR(VLOOKUP(T716,'Setores B3 - 2020'!$A$4:$B$417,2,FALSE),"")</f>
        <v/>
      </c>
    </row>
    <row r="717" spans="1:21" x14ac:dyDescent="0.25">
      <c r="A717" s="1" t="s">
        <v>67</v>
      </c>
      <c r="B717" s="1">
        <v>2016</v>
      </c>
      <c r="C717" s="1">
        <v>0.16</v>
      </c>
      <c r="D717" s="1">
        <v>0</v>
      </c>
      <c r="E717" s="1">
        <v>0</v>
      </c>
      <c r="F717" s="1">
        <v>1</v>
      </c>
      <c r="G717" s="1" t="s">
        <v>1402</v>
      </c>
      <c r="I717" s="1"/>
      <c r="J717" s="1"/>
      <c r="R717" s="1" t="str">
        <f>IFERROR(VLOOKUP(A717,'Nossa Base'!$A$2:$C$178,3,FALSE),"")</f>
        <v>Materiais Básicos</v>
      </c>
      <c r="S717" s="2" t="str">
        <f>IFERROR(VLOOKUP(T717,'Setores B3 - 2020'!$A$4:$B$417,2,FALSE),"")</f>
        <v>Materiais Básicos</v>
      </c>
      <c r="T717" s="2" t="s">
        <v>422</v>
      </c>
      <c r="U717" s="2">
        <v>3</v>
      </c>
    </row>
    <row r="718" spans="1:21" x14ac:dyDescent="0.25">
      <c r="G718" s="1" t="s">
        <v>846</v>
      </c>
      <c r="I718" s="1"/>
      <c r="J718" s="1"/>
      <c r="R718" s="1" t="str">
        <f>IFERROR(VLOOKUP(A718,'Nossa Base'!$A$2:$C$178,3,FALSE),"")</f>
        <v/>
      </c>
      <c r="S718" s="2" t="str">
        <f>IFERROR(VLOOKUP(T718,'Setores B3 - 2020'!$A$4:$B$417,2,FALSE),"")</f>
        <v/>
      </c>
    </row>
    <row r="719" spans="1:21" x14ac:dyDescent="0.25">
      <c r="A719" s="1" t="s">
        <v>67</v>
      </c>
      <c r="B719" s="1">
        <v>2017</v>
      </c>
      <c r="C719" s="1">
        <v>0.42</v>
      </c>
      <c r="D719" s="1">
        <v>0</v>
      </c>
      <c r="E719" s="1">
        <v>0</v>
      </c>
      <c r="F719" s="1">
        <v>1</v>
      </c>
      <c r="G719" s="1" t="s">
        <v>1402</v>
      </c>
      <c r="I719" s="1"/>
      <c r="J719" s="1"/>
      <c r="R719" s="1" t="str">
        <f>IFERROR(VLOOKUP(A719,'Nossa Base'!$A$2:$C$178,3,FALSE),"")</f>
        <v>Materiais Básicos</v>
      </c>
      <c r="S719" s="2" t="str">
        <f>IFERROR(VLOOKUP(T719,'Setores B3 - 2020'!$A$4:$B$417,2,FALSE),"")</f>
        <v>Materiais Básicos</v>
      </c>
      <c r="T719" s="2" t="s">
        <v>422</v>
      </c>
      <c r="U719" s="2">
        <v>3</v>
      </c>
    </row>
    <row r="720" spans="1:21" x14ac:dyDescent="0.25">
      <c r="G720" s="1" t="s">
        <v>846</v>
      </c>
      <c r="I720" s="1"/>
      <c r="J720" s="1"/>
      <c r="R720" s="1" t="str">
        <f>IFERROR(VLOOKUP(A720,'Nossa Base'!$A$2:$C$178,3,FALSE),"")</f>
        <v/>
      </c>
      <c r="S720" s="2" t="str">
        <f>IFERROR(VLOOKUP(T720,'Setores B3 - 2020'!$A$4:$B$417,2,FALSE),"")</f>
        <v/>
      </c>
    </row>
    <row r="721" spans="1:21" x14ac:dyDescent="0.25">
      <c r="A721" s="1" t="s">
        <v>67</v>
      </c>
      <c r="B721" s="1">
        <v>2018</v>
      </c>
      <c r="C721" s="1">
        <v>0.38</v>
      </c>
      <c r="D721" s="1">
        <v>0</v>
      </c>
      <c r="E721" s="1">
        <v>0</v>
      </c>
      <c r="F721" s="1">
        <v>1</v>
      </c>
      <c r="G721" s="1" t="s">
        <v>1402</v>
      </c>
      <c r="I721" s="1"/>
      <c r="J721" s="1"/>
      <c r="R721" s="1" t="str">
        <f>IFERROR(VLOOKUP(A721,'Nossa Base'!$A$2:$C$178,3,FALSE),"")</f>
        <v>Materiais Básicos</v>
      </c>
      <c r="S721" s="2" t="str">
        <f>IFERROR(VLOOKUP(T721,'Setores B3 - 2020'!$A$4:$B$417,2,FALSE),"")</f>
        <v>Materiais Básicos</v>
      </c>
      <c r="T721" s="2" t="s">
        <v>422</v>
      </c>
      <c r="U721" s="2">
        <v>3</v>
      </c>
    </row>
    <row r="722" spans="1:21" x14ac:dyDescent="0.25">
      <c r="G722" s="1" t="s">
        <v>846</v>
      </c>
      <c r="I722" s="1"/>
      <c r="J722" s="1"/>
      <c r="R722" s="1" t="str">
        <f>IFERROR(VLOOKUP(A722,'Nossa Base'!$A$2:$C$178,3,FALSE),"")</f>
        <v/>
      </c>
      <c r="S722" s="2" t="str">
        <f>IFERROR(VLOOKUP(T722,'Setores B3 - 2020'!$A$4:$B$417,2,FALSE),"")</f>
        <v/>
      </c>
    </row>
    <row r="723" spans="1:21" x14ac:dyDescent="0.25">
      <c r="A723" s="1" t="s">
        <v>67</v>
      </c>
      <c r="B723" s="1">
        <v>2019</v>
      </c>
      <c r="C723" s="1">
        <v>0.45</v>
      </c>
      <c r="D723" s="1">
        <v>0</v>
      </c>
      <c r="E723" s="1">
        <v>0</v>
      </c>
      <c r="F723" s="1">
        <v>1</v>
      </c>
      <c r="G723" s="1" t="s">
        <v>1402</v>
      </c>
      <c r="I723" s="1"/>
      <c r="J723" s="1"/>
      <c r="R723" s="1" t="str">
        <f>IFERROR(VLOOKUP(A723,'Nossa Base'!$A$2:$C$178,3,FALSE),"")</f>
        <v>Materiais Básicos</v>
      </c>
      <c r="S723" s="2" t="str">
        <f>IFERROR(VLOOKUP(T723,'Setores B3 - 2020'!$A$4:$B$417,2,FALSE),"")</f>
        <v>Materiais Básicos</v>
      </c>
      <c r="T723" s="2" t="s">
        <v>422</v>
      </c>
      <c r="U723" s="2">
        <v>3</v>
      </c>
    </row>
    <row r="724" spans="1:21" x14ac:dyDescent="0.25">
      <c r="G724" s="1" t="s">
        <v>846</v>
      </c>
      <c r="I724" s="1"/>
      <c r="J724" s="1"/>
      <c r="R724" s="1" t="str">
        <f>IFERROR(VLOOKUP(A724,'Nossa Base'!$A$2:$C$178,3,FALSE),"")</f>
        <v/>
      </c>
      <c r="S724" s="2" t="str">
        <f>IFERROR(VLOOKUP(T724,'Setores B3 - 2020'!$A$4:$B$417,2,FALSE),"")</f>
        <v/>
      </c>
    </row>
    <row r="725" spans="1:21" x14ac:dyDescent="0.25">
      <c r="A725" s="1" t="s">
        <v>68</v>
      </c>
      <c r="B725" s="1">
        <v>2011</v>
      </c>
      <c r="C725" s="1">
        <v>0.13</v>
      </c>
      <c r="D725" s="1">
        <v>0</v>
      </c>
      <c r="E725" s="1">
        <v>0</v>
      </c>
      <c r="F725" s="1">
        <v>1</v>
      </c>
      <c r="G725" s="1" t="s">
        <v>1405</v>
      </c>
      <c r="I725" s="1"/>
      <c r="J725" s="1"/>
      <c r="R725" s="1" t="str">
        <f>IFERROR(VLOOKUP(A725,'Nossa Base'!$A$2:$C$178,3,FALSE),"")</f>
        <v>Bens Industriais</v>
      </c>
      <c r="S725" s="2" t="str">
        <f>IFERROR(VLOOKUP(T725,'Setores B3 - 2020'!$A$4:$B$417,2,FALSE),"")</f>
        <v>Bens Industriais</v>
      </c>
      <c r="T725" s="2" t="s">
        <v>480</v>
      </c>
      <c r="U725" s="2">
        <v>3</v>
      </c>
    </row>
    <row r="726" spans="1:21" x14ac:dyDescent="0.25">
      <c r="G726" s="1" t="s">
        <v>846</v>
      </c>
      <c r="I726" s="1"/>
      <c r="J726" s="1"/>
      <c r="R726" s="1" t="str">
        <f>IFERROR(VLOOKUP(A726,'Nossa Base'!$A$2:$C$178,3,FALSE),"")</f>
        <v/>
      </c>
      <c r="S726" s="2" t="str">
        <f>IFERROR(VLOOKUP(T726,'Setores B3 - 2020'!$A$4:$B$417,2,FALSE),"")</f>
        <v/>
      </c>
    </row>
    <row r="727" spans="1:21" x14ac:dyDescent="0.25">
      <c r="A727" s="1" t="s">
        <v>68</v>
      </c>
      <c r="B727" s="1">
        <v>2012</v>
      </c>
      <c r="C727" s="1">
        <v>0.32</v>
      </c>
      <c r="D727" s="1">
        <v>0</v>
      </c>
      <c r="E727" s="1">
        <v>0</v>
      </c>
      <c r="F727" s="1">
        <v>1</v>
      </c>
      <c r="G727" s="1" t="s">
        <v>1405</v>
      </c>
      <c r="I727" s="1"/>
      <c r="J727" s="1"/>
      <c r="R727" s="1" t="str">
        <f>IFERROR(VLOOKUP(A727,'Nossa Base'!$A$2:$C$178,3,FALSE),"")</f>
        <v>Bens Industriais</v>
      </c>
      <c r="S727" s="2" t="str">
        <f>IFERROR(VLOOKUP(T727,'Setores B3 - 2020'!$A$4:$B$417,2,FALSE),"")</f>
        <v>Bens Industriais</v>
      </c>
      <c r="T727" s="2" t="s">
        <v>480</v>
      </c>
      <c r="U727" s="2">
        <v>3</v>
      </c>
    </row>
    <row r="728" spans="1:21" x14ac:dyDescent="0.25">
      <c r="G728" s="1" t="s">
        <v>846</v>
      </c>
      <c r="I728" s="1"/>
      <c r="J728" s="1"/>
      <c r="R728" s="1" t="str">
        <f>IFERROR(VLOOKUP(A728,'Nossa Base'!$A$2:$C$178,3,FALSE),"")</f>
        <v/>
      </c>
      <c r="S728" s="2" t="str">
        <f>IFERROR(VLOOKUP(T728,'Setores B3 - 2020'!$A$4:$B$417,2,FALSE),"")</f>
        <v/>
      </c>
    </row>
    <row r="729" spans="1:21" x14ac:dyDescent="0.25">
      <c r="A729" s="1" t="s">
        <v>68</v>
      </c>
      <c r="B729" s="1">
        <v>2013</v>
      </c>
      <c r="C729" s="1">
        <v>-0.1</v>
      </c>
      <c r="D729" s="1">
        <v>0</v>
      </c>
      <c r="E729" s="1">
        <v>0</v>
      </c>
      <c r="F729" s="1">
        <v>1</v>
      </c>
      <c r="G729" s="1" t="s">
        <v>1405</v>
      </c>
      <c r="I729" s="1"/>
      <c r="J729" s="1"/>
      <c r="R729" s="1" t="str">
        <f>IFERROR(VLOOKUP(A729,'Nossa Base'!$A$2:$C$178,3,FALSE),"")</f>
        <v>Bens Industriais</v>
      </c>
      <c r="S729" s="2" t="str">
        <f>IFERROR(VLOOKUP(T729,'Setores B3 - 2020'!$A$4:$B$417,2,FALSE),"")</f>
        <v>Bens Industriais</v>
      </c>
      <c r="T729" s="2" t="s">
        <v>480</v>
      </c>
      <c r="U729" s="2">
        <v>3</v>
      </c>
    </row>
    <row r="730" spans="1:21" x14ac:dyDescent="0.25">
      <c r="G730" s="1" t="s">
        <v>846</v>
      </c>
      <c r="I730" s="1"/>
      <c r="J730" s="1"/>
      <c r="R730" s="1" t="str">
        <f>IFERROR(VLOOKUP(A730,'Nossa Base'!$A$2:$C$178,3,FALSE),"")</f>
        <v/>
      </c>
      <c r="S730" s="2" t="str">
        <f>IFERROR(VLOOKUP(T730,'Setores B3 - 2020'!$A$4:$B$417,2,FALSE),"")</f>
        <v/>
      </c>
    </row>
    <row r="731" spans="1:21" x14ac:dyDescent="0.25">
      <c r="A731" s="1" t="s">
        <v>68</v>
      </c>
      <c r="B731" s="1">
        <v>2014</v>
      </c>
      <c r="C731" s="1">
        <v>-0.19</v>
      </c>
      <c r="D731" s="1">
        <v>0</v>
      </c>
      <c r="E731" s="1">
        <v>0</v>
      </c>
      <c r="F731" s="1">
        <v>1</v>
      </c>
      <c r="G731" s="1" t="s">
        <v>1405</v>
      </c>
      <c r="I731" s="1"/>
      <c r="J731" s="1"/>
      <c r="R731" s="1" t="str">
        <f>IFERROR(VLOOKUP(A731,'Nossa Base'!$A$2:$C$178,3,FALSE),"")</f>
        <v>Bens Industriais</v>
      </c>
      <c r="S731" s="2" t="str">
        <f>IFERROR(VLOOKUP(T731,'Setores B3 - 2020'!$A$4:$B$417,2,FALSE),"")</f>
        <v>Bens Industriais</v>
      </c>
      <c r="T731" s="2" t="s">
        <v>480</v>
      </c>
      <c r="U731" s="2">
        <v>3</v>
      </c>
    </row>
    <row r="732" spans="1:21" x14ac:dyDescent="0.25">
      <c r="G732" s="1" t="s">
        <v>846</v>
      </c>
      <c r="I732" s="1"/>
      <c r="J732" s="1"/>
      <c r="R732" s="1" t="str">
        <f>IFERROR(VLOOKUP(A732,'Nossa Base'!$A$2:$C$178,3,FALSE),"")</f>
        <v/>
      </c>
      <c r="S732" s="2" t="str">
        <f>IFERROR(VLOOKUP(T732,'Setores B3 - 2020'!$A$4:$B$417,2,FALSE),"")</f>
        <v/>
      </c>
    </row>
    <row r="733" spans="1:21" x14ac:dyDescent="0.25">
      <c r="A733" s="1" t="s">
        <v>68</v>
      </c>
      <c r="B733" s="1">
        <v>2015</v>
      </c>
      <c r="C733" s="1">
        <v>-0.5</v>
      </c>
      <c r="D733" s="1">
        <v>0</v>
      </c>
      <c r="E733" s="1">
        <v>0</v>
      </c>
      <c r="F733" s="1">
        <v>1</v>
      </c>
      <c r="G733" s="1" t="s">
        <v>1405</v>
      </c>
      <c r="I733" s="1"/>
      <c r="J733" s="1"/>
      <c r="R733" s="1" t="str">
        <f>IFERROR(VLOOKUP(A733,'Nossa Base'!$A$2:$C$178,3,FALSE),"")</f>
        <v>Bens Industriais</v>
      </c>
      <c r="S733" s="2" t="str">
        <f>IFERROR(VLOOKUP(T733,'Setores B3 - 2020'!$A$4:$B$417,2,FALSE),"")</f>
        <v>Bens Industriais</v>
      </c>
      <c r="T733" s="2" t="s">
        <v>480</v>
      </c>
      <c r="U733" s="2">
        <v>3</v>
      </c>
    </row>
    <row r="734" spans="1:21" x14ac:dyDescent="0.25">
      <c r="G734" s="1" t="s">
        <v>846</v>
      </c>
      <c r="I734" s="1"/>
      <c r="J734" s="1"/>
      <c r="R734" s="1" t="str">
        <f>IFERROR(VLOOKUP(A734,'Nossa Base'!$A$2:$C$178,3,FALSE),"")</f>
        <v/>
      </c>
      <c r="S734" s="2" t="str">
        <f>IFERROR(VLOOKUP(T734,'Setores B3 - 2020'!$A$4:$B$417,2,FALSE),"")</f>
        <v/>
      </c>
    </row>
    <row r="735" spans="1:21" x14ac:dyDescent="0.25">
      <c r="A735" s="1" t="s">
        <v>68</v>
      </c>
      <c r="B735" s="1">
        <v>2016</v>
      </c>
      <c r="C735" s="1">
        <v>0.75</v>
      </c>
      <c r="D735" s="1">
        <v>0</v>
      </c>
      <c r="E735" s="1">
        <v>0</v>
      </c>
      <c r="F735" s="1">
        <v>1</v>
      </c>
      <c r="G735" s="1" t="s">
        <v>1405</v>
      </c>
      <c r="I735" s="1"/>
      <c r="J735" s="1"/>
      <c r="R735" s="1" t="str">
        <f>IFERROR(VLOOKUP(A735,'Nossa Base'!$A$2:$C$178,3,FALSE),"")</f>
        <v>Bens Industriais</v>
      </c>
      <c r="S735" s="2" t="str">
        <f>IFERROR(VLOOKUP(T735,'Setores B3 - 2020'!$A$4:$B$417,2,FALSE),"")</f>
        <v>Bens Industriais</v>
      </c>
      <c r="T735" s="2" t="s">
        <v>480</v>
      </c>
      <c r="U735" s="2">
        <v>3</v>
      </c>
    </row>
    <row r="736" spans="1:21" x14ac:dyDescent="0.25">
      <c r="G736" s="1" t="s">
        <v>846</v>
      </c>
      <c r="I736" s="1"/>
      <c r="J736" s="1"/>
      <c r="R736" s="1" t="str">
        <f>IFERROR(VLOOKUP(A736,'Nossa Base'!$A$2:$C$178,3,FALSE),"")</f>
        <v/>
      </c>
      <c r="S736" s="2" t="str">
        <f>IFERROR(VLOOKUP(T736,'Setores B3 - 2020'!$A$4:$B$417,2,FALSE),"")</f>
        <v/>
      </c>
    </row>
    <row r="737" spans="1:21" x14ac:dyDescent="0.25">
      <c r="A737" s="1" t="s">
        <v>68</v>
      </c>
      <c r="B737" s="1">
        <v>2017</v>
      </c>
      <c r="C737" s="1">
        <v>0.61</v>
      </c>
      <c r="D737" s="1">
        <v>0</v>
      </c>
      <c r="E737" s="1">
        <v>0</v>
      </c>
      <c r="F737" s="1">
        <v>1</v>
      </c>
      <c r="G737" s="1" t="s">
        <v>1405</v>
      </c>
      <c r="I737" s="1"/>
      <c r="J737" s="1"/>
      <c r="R737" s="1" t="str">
        <f>IFERROR(VLOOKUP(A737,'Nossa Base'!$A$2:$C$178,3,FALSE),"")</f>
        <v>Bens Industriais</v>
      </c>
      <c r="S737" s="2" t="str">
        <f>IFERROR(VLOOKUP(T737,'Setores B3 - 2020'!$A$4:$B$417,2,FALSE),"")</f>
        <v>Bens Industriais</v>
      </c>
      <c r="T737" s="2" t="s">
        <v>480</v>
      </c>
      <c r="U737" s="2">
        <v>3</v>
      </c>
    </row>
    <row r="738" spans="1:21" x14ac:dyDescent="0.25">
      <c r="G738" s="1" t="s">
        <v>846</v>
      </c>
      <c r="I738" s="1"/>
      <c r="J738" s="1"/>
      <c r="R738" s="1" t="str">
        <f>IFERROR(VLOOKUP(A738,'Nossa Base'!$A$2:$C$178,3,FALSE),"")</f>
        <v/>
      </c>
      <c r="S738" s="2" t="str">
        <f>IFERROR(VLOOKUP(T738,'Setores B3 - 2020'!$A$4:$B$417,2,FALSE),"")</f>
        <v/>
      </c>
    </row>
    <row r="739" spans="1:21" x14ac:dyDescent="0.25">
      <c r="A739" s="1" t="s">
        <v>68</v>
      </c>
      <c r="B739" s="1">
        <v>2018</v>
      </c>
      <c r="C739" s="1">
        <v>-0.18</v>
      </c>
      <c r="D739" s="1">
        <v>0</v>
      </c>
      <c r="E739" s="1">
        <v>0</v>
      </c>
      <c r="F739" s="1">
        <v>1</v>
      </c>
      <c r="G739" s="1" t="s">
        <v>1405</v>
      </c>
      <c r="I739" s="1"/>
      <c r="J739" s="1"/>
      <c r="R739" s="1" t="str">
        <f>IFERROR(VLOOKUP(A739,'Nossa Base'!$A$2:$C$178,3,FALSE),"")</f>
        <v>Bens Industriais</v>
      </c>
      <c r="S739" s="2" t="str">
        <f>IFERROR(VLOOKUP(T739,'Setores B3 - 2020'!$A$4:$B$417,2,FALSE),"")</f>
        <v>Bens Industriais</v>
      </c>
      <c r="T739" s="2" t="s">
        <v>480</v>
      </c>
      <c r="U739" s="2">
        <v>3</v>
      </c>
    </row>
    <row r="740" spans="1:21" x14ac:dyDescent="0.25">
      <c r="G740" s="1" t="s">
        <v>846</v>
      </c>
      <c r="I740" s="1"/>
      <c r="J740" s="1"/>
      <c r="R740" s="1" t="str">
        <f>IFERROR(VLOOKUP(A740,'Nossa Base'!$A$2:$C$178,3,FALSE),"")</f>
        <v/>
      </c>
      <c r="S740" s="2" t="str">
        <f>IFERROR(VLOOKUP(T740,'Setores B3 - 2020'!$A$4:$B$417,2,FALSE),"")</f>
        <v/>
      </c>
    </row>
    <row r="741" spans="1:21" x14ac:dyDescent="0.25">
      <c r="A741" s="1" t="s">
        <v>68</v>
      </c>
      <c r="B741" s="1">
        <v>2019</v>
      </c>
      <c r="C741" s="1">
        <v>0.74</v>
      </c>
      <c r="D741" s="1">
        <v>0</v>
      </c>
      <c r="E741" s="1">
        <v>0</v>
      </c>
      <c r="F741" s="1">
        <v>1</v>
      </c>
      <c r="G741" s="1" t="s">
        <v>1405</v>
      </c>
      <c r="I741" s="1"/>
      <c r="J741" s="1"/>
      <c r="R741" s="1" t="str">
        <f>IFERROR(VLOOKUP(A741,'Nossa Base'!$A$2:$C$178,3,FALSE),"")</f>
        <v>Bens Industriais</v>
      </c>
      <c r="S741" s="2" t="str">
        <f>IFERROR(VLOOKUP(T741,'Setores B3 - 2020'!$A$4:$B$417,2,FALSE),"")</f>
        <v>Bens Industriais</v>
      </c>
      <c r="T741" s="2" t="s">
        <v>480</v>
      </c>
      <c r="U741" s="2">
        <v>3</v>
      </c>
    </row>
    <row r="742" spans="1:21" x14ac:dyDescent="0.25">
      <c r="G742" s="1" t="s">
        <v>846</v>
      </c>
      <c r="I742" s="1"/>
      <c r="J742" s="1"/>
      <c r="R742" s="1" t="str">
        <f>IFERROR(VLOOKUP(A742,'Nossa Base'!$A$2:$C$178,3,FALSE),"")</f>
        <v/>
      </c>
      <c r="S742" s="2" t="str">
        <f>IFERROR(VLOOKUP(T742,'Setores B3 - 2020'!$A$4:$B$417,2,FALSE),"")</f>
        <v/>
      </c>
    </row>
    <row r="743" spans="1:21" x14ac:dyDescent="0.25">
      <c r="A743" s="1" t="s">
        <v>69</v>
      </c>
      <c r="B743" s="1">
        <v>2009</v>
      </c>
      <c r="C743" s="1">
        <v>0.59</v>
      </c>
      <c r="D743" s="1">
        <v>0</v>
      </c>
      <c r="E743" s="1">
        <v>0</v>
      </c>
      <c r="F743" s="1">
        <v>1</v>
      </c>
      <c r="G743" s="1" t="s">
        <v>1403</v>
      </c>
      <c r="I743" s="1"/>
      <c r="J743" s="1"/>
      <c r="R743" s="1" t="str">
        <f>IFERROR(VLOOKUP(A743,'Nossa Base'!$A$2:$C$178,3,FALSE),"")</f>
        <v>Utilidade Pública</v>
      </c>
      <c r="S743" s="2" t="str">
        <f>IFERROR(VLOOKUP(T743,'Setores B3 - 2020'!$A$4:$B$417,2,FALSE),"")</f>
        <v>Utilidade Pública</v>
      </c>
      <c r="T743" s="2" t="s">
        <v>669</v>
      </c>
      <c r="U743" s="2">
        <v>3</v>
      </c>
    </row>
    <row r="744" spans="1:21" x14ac:dyDescent="0.25">
      <c r="G744" s="1" t="s">
        <v>846</v>
      </c>
      <c r="I744" s="1"/>
      <c r="J744" s="1"/>
      <c r="R744" s="1" t="str">
        <f>IFERROR(VLOOKUP(A744,'Nossa Base'!$A$2:$C$178,3,FALSE),"")</f>
        <v/>
      </c>
      <c r="S744" s="2" t="str">
        <f>IFERROR(VLOOKUP(T744,'Setores B3 - 2020'!$A$4:$B$417,2,FALSE),"")</f>
        <v/>
      </c>
    </row>
    <row r="745" spans="1:21" x14ac:dyDescent="0.25">
      <c r="A745" s="1" t="s">
        <v>69</v>
      </c>
      <c r="B745" s="1">
        <v>2010</v>
      </c>
      <c r="C745" s="1">
        <v>0.24</v>
      </c>
      <c r="D745" s="1">
        <v>0</v>
      </c>
      <c r="E745" s="1">
        <v>0</v>
      </c>
      <c r="F745" s="1">
        <v>1</v>
      </c>
      <c r="G745" s="1" t="s">
        <v>1403</v>
      </c>
      <c r="I745" s="1"/>
      <c r="J745" s="1"/>
      <c r="R745" s="1" t="str">
        <f>IFERROR(VLOOKUP(A745,'Nossa Base'!$A$2:$C$178,3,FALSE),"")</f>
        <v>Utilidade Pública</v>
      </c>
      <c r="S745" s="2" t="str">
        <f>IFERROR(VLOOKUP(T745,'Setores B3 - 2020'!$A$4:$B$417,2,FALSE),"")</f>
        <v>Utilidade Pública</v>
      </c>
      <c r="T745" s="2" t="s">
        <v>669</v>
      </c>
      <c r="U745" s="2">
        <v>3</v>
      </c>
    </row>
    <row r="746" spans="1:21" x14ac:dyDescent="0.25">
      <c r="G746" s="1" t="s">
        <v>846</v>
      </c>
      <c r="I746" s="1"/>
      <c r="J746" s="1"/>
      <c r="R746" s="1" t="str">
        <f>IFERROR(VLOOKUP(A746,'Nossa Base'!$A$2:$C$178,3,FALSE),"")</f>
        <v/>
      </c>
      <c r="S746" s="2" t="str">
        <f>IFERROR(VLOOKUP(T746,'Setores B3 - 2020'!$A$4:$B$417,2,FALSE),"")</f>
        <v/>
      </c>
    </row>
    <row r="747" spans="1:21" x14ac:dyDescent="0.25">
      <c r="A747" s="1" t="s">
        <v>69</v>
      </c>
      <c r="B747" s="1">
        <v>2011</v>
      </c>
      <c r="C747" s="1">
        <v>0.16</v>
      </c>
      <c r="D747" s="1">
        <v>0</v>
      </c>
      <c r="E747" s="1">
        <v>0</v>
      </c>
      <c r="F747" s="1">
        <v>1</v>
      </c>
      <c r="G747" s="1" t="s">
        <v>1403</v>
      </c>
      <c r="I747" s="1"/>
      <c r="J747" s="1"/>
      <c r="R747" s="1" t="str">
        <f>IFERROR(VLOOKUP(A747,'Nossa Base'!$A$2:$C$178,3,FALSE),"")</f>
        <v>Utilidade Pública</v>
      </c>
      <c r="S747" s="2" t="str">
        <f>IFERROR(VLOOKUP(T747,'Setores B3 - 2020'!$A$4:$B$417,2,FALSE),"")</f>
        <v>Utilidade Pública</v>
      </c>
      <c r="T747" s="2" t="s">
        <v>669</v>
      </c>
      <c r="U747" s="2">
        <v>3</v>
      </c>
    </row>
    <row r="748" spans="1:21" x14ac:dyDescent="0.25">
      <c r="G748" s="1" t="s">
        <v>846</v>
      </c>
      <c r="I748" s="1"/>
      <c r="J748" s="1"/>
      <c r="R748" s="1" t="str">
        <f>IFERROR(VLOOKUP(A748,'Nossa Base'!$A$2:$C$178,3,FALSE),"")</f>
        <v/>
      </c>
      <c r="S748" s="2" t="str">
        <f>IFERROR(VLOOKUP(T748,'Setores B3 - 2020'!$A$4:$B$417,2,FALSE),"")</f>
        <v/>
      </c>
    </row>
    <row r="749" spans="1:21" x14ac:dyDescent="0.25">
      <c r="A749" s="1" t="s">
        <v>69</v>
      </c>
      <c r="B749" s="1">
        <v>2012</v>
      </c>
      <c r="C749" s="1">
        <v>-0.02</v>
      </c>
      <c r="D749" s="1">
        <v>0</v>
      </c>
      <c r="E749" s="1">
        <v>0</v>
      </c>
      <c r="F749" s="1">
        <v>1</v>
      </c>
      <c r="G749" s="1" t="s">
        <v>1403</v>
      </c>
      <c r="I749" s="1"/>
      <c r="J749" s="1"/>
      <c r="R749" s="1" t="str">
        <f>IFERROR(VLOOKUP(A749,'Nossa Base'!$A$2:$C$178,3,FALSE),"")</f>
        <v>Utilidade Pública</v>
      </c>
      <c r="S749" s="2" t="str">
        <f>IFERROR(VLOOKUP(T749,'Setores B3 - 2020'!$A$4:$B$417,2,FALSE),"")</f>
        <v>Utilidade Pública</v>
      </c>
      <c r="T749" s="2" t="s">
        <v>669</v>
      </c>
      <c r="U749" s="2">
        <v>3</v>
      </c>
    </row>
    <row r="750" spans="1:21" x14ac:dyDescent="0.25">
      <c r="G750" s="1" t="s">
        <v>846</v>
      </c>
      <c r="I750" s="1"/>
      <c r="J750" s="1"/>
      <c r="R750" s="1" t="str">
        <f>IFERROR(VLOOKUP(A750,'Nossa Base'!$A$2:$C$178,3,FALSE),"")</f>
        <v/>
      </c>
      <c r="S750" s="2" t="str">
        <f>IFERROR(VLOOKUP(T750,'Setores B3 - 2020'!$A$4:$B$417,2,FALSE),"")</f>
        <v/>
      </c>
    </row>
    <row r="751" spans="1:21" x14ac:dyDescent="0.25">
      <c r="A751" s="1" t="s">
        <v>69</v>
      </c>
      <c r="B751" s="1">
        <v>2013</v>
      </c>
      <c r="C751" s="1">
        <v>-0.05</v>
      </c>
      <c r="D751" s="1">
        <v>0</v>
      </c>
      <c r="E751" s="1">
        <v>0</v>
      </c>
      <c r="F751" s="1">
        <v>1</v>
      </c>
      <c r="G751" s="1" t="s">
        <v>1403</v>
      </c>
      <c r="I751" s="1"/>
      <c r="J751" s="1"/>
      <c r="R751" s="1" t="str">
        <f>IFERROR(VLOOKUP(A751,'Nossa Base'!$A$2:$C$178,3,FALSE),"")</f>
        <v>Utilidade Pública</v>
      </c>
      <c r="S751" s="2" t="str">
        <f>IFERROR(VLOOKUP(T751,'Setores B3 - 2020'!$A$4:$B$417,2,FALSE),"")</f>
        <v>Utilidade Pública</v>
      </c>
      <c r="T751" s="2" t="s">
        <v>669</v>
      </c>
      <c r="U751" s="2">
        <v>3</v>
      </c>
    </row>
    <row r="752" spans="1:21" x14ac:dyDescent="0.25">
      <c r="G752" s="1" t="s">
        <v>846</v>
      </c>
      <c r="I752" s="1"/>
      <c r="J752" s="1"/>
      <c r="R752" s="1" t="str">
        <f>IFERROR(VLOOKUP(A752,'Nossa Base'!$A$2:$C$178,3,FALSE),"")</f>
        <v/>
      </c>
      <c r="S752" s="2" t="str">
        <f>IFERROR(VLOOKUP(T752,'Setores B3 - 2020'!$A$4:$B$417,2,FALSE),"")</f>
        <v/>
      </c>
    </row>
    <row r="753" spans="1:21" x14ac:dyDescent="0.25">
      <c r="A753" s="1" t="s">
        <v>69</v>
      </c>
      <c r="B753" s="1">
        <v>2014</v>
      </c>
      <c r="C753" s="1">
        <v>-0.12</v>
      </c>
      <c r="D753" s="1">
        <v>0</v>
      </c>
      <c r="E753" s="1">
        <v>0</v>
      </c>
      <c r="F753" s="1">
        <v>1</v>
      </c>
      <c r="G753" s="1" t="s">
        <v>1403</v>
      </c>
      <c r="I753" s="1"/>
      <c r="J753" s="1"/>
      <c r="R753" s="1" t="str">
        <f>IFERROR(VLOOKUP(A753,'Nossa Base'!$A$2:$C$178,3,FALSE),"")</f>
        <v>Utilidade Pública</v>
      </c>
      <c r="S753" s="2" t="str">
        <f>IFERROR(VLOOKUP(T753,'Setores B3 - 2020'!$A$4:$B$417,2,FALSE),"")</f>
        <v>Utilidade Pública</v>
      </c>
      <c r="T753" s="2" t="s">
        <v>669</v>
      </c>
      <c r="U753" s="2">
        <v>3</v>
      </c>
    </row>
    <row r="754" spans="1:21" x14ac:dyDescent="0.25">
      <c r="G754" s="1" t="s">
        <v>846</v>
      </c>
      <c r="I754" s="1"/>
      <c r="J754" s="1"/>
      <c r="R754" s="1" t="str">
        <f>IFERROR(VLOOKUP(A754,'Nossa Base'!$A$2:$C$178,3,FALSE),"")</f>
        <v/>
      </c>
      <c r="S754" s="2" t="str">
        <f>IFERROR(VLOOKUP(T754,'Setores B3 - 2020'!$A$4:$B$417,2,FALSE),"")</f>
        <v/>
      </c>
    </row>
    <row r="755" spans="1:21" x14ac:dyDescent="0.25">
      <c r="A755" s="1" t="s">
        <v>69</v>
      </c>
      <c r="B755" s="1">
        <v>2015</v>
      </c>
      <c r="C755" s="1">
        <v>0.36</v>
      </c>
      <c r="D755" s="1">
        <v>0</v>
      </c>
      <c r="E755" s="1">
        <v>0</v>
      </c>
      <c r="F755" s="1">
        <v>1</v>
      </c>
      <c r="G755" s="1" t="s">
        <v>1403</v>
      </c>
      <c r="I755" s="1"/>
      <c r="J755" s="1"/>
      <c r="R755" s="1" t="str">
        <f>IFERROR(VLOOKUP(A755,'Nossa Base'!$A$2:$C$178,3,FALSE),"")</f>
        <v>Utilidade Pública</v>
      </c>
      <c r="S755" s="2" t="str">
        <f>IFERROR(VLOOKUP(T755,'Setores B3 - 2020'!$A$4:$B$417,2,FALSE),"")</f>
        <v>Utilidade Pública</v>
      </c>
      <c r="T755" s="2" t="s">
        <v>669</v>
      </c>
      <c r="U755" s="2">
        <v>3</v>
      </c>
    </row>
    <row r="756" spans="1:21" x14ac:dyDescent="0.25">
      <c r="G756" s="1" t="s">
        <v>846</v>
      </c>
      <c r="I756" s="1"/>
      <c r="J756" s="1"/>
      <c r="R756" s="1" t="str">
        <f>IFERROR(VLOOKUP(A756,'Nossa Base'!$A$2:$C$178,3,FALSE),"")</f>
        <v/>
      </c>
      <c r="S756" s="2" t="str">
        <f>IFERROR(VLOOKUP(T756,'Setores B3 - 2020'!$A$4:$B$417,2,FALSE),"")</f>
        <v/>
      </c>
    </row>
    <row r="757" spans="1:21" x14ac:dyDescent="0.25">
      <c r="A757" s="1" t="s">
        <v>69</v>
      </c>
      <c r="B757" s="1">
        <v>2016</v>
      </c>
      <c r="C757" s="1">
        <v>0.22</v>
      </c>
      <c r="D757" s="1">
        <v>0</v>
      </c>
      <c r="E757" s="1">
        <v>0</v>
      </c>
      <c r="F757" s="1">
        <v>1</v>
      </c>
      <c r="G757" s="1" t="s">
        <v>1403</v>
      </c>
      <c r="I757" s="1"/>
      <c r="J757" s="1"/>
      <c r="R757" s="1" t="str">
        <f>IFERROR(VLOOKUP(A757,'Nossa Base'!$A$2:$C$178,3,FALSE),"")</f>
        <v>Utilidade Pública</v>
      </c>
      <c r="S757" s="2" t="str">
        <f>IFERROR(VLOOKUP(T757,'Setores B3 - 2020'!$A$4:$B$417,2,FALSE),"")</f>
        <v>Utilidade Pública</v>
      </c>
      <c r="T757" s="2" t="s">
        <v>669</v>
      </c>
      <c r="U757" s="2">
        <v>3</v>
      </c>
    </row>
    <row r="758" spans="1:21" x14ac:dyDescent="0.25">
      <c r="G758" s="1" t="s">
        <v>846</v>
      </c>
      <c r="I758" s="1"/>
      <c r="J758" s="1"/>
      <c r="R758" s="1" t="str">
        <f>IFERROR(VLOOKUP(A758,'Nossa Base'!$A$2:$C$178,3,FALSE),"")</f>
        <v/>
      </c>
      <c r="S758" s="2" t="str">
        <f>IFERROR(VLOOKUP(T758,'Setores B3 - 2020'!$A$4:$B$417,2,FALSE),"")</f>
        <v/>
      </c>
    </row>
    <row r="759" spans="1:21" x14ac:dyDescent="0.25">
      <c r="A759" s="1" t="s">
        <v>69</v>
      </c>
      <c r="B759" s="1">
        <v>2017</v>
      </c>
      <c r="C759" s="1">
        <v>0.06</v>
      </c>
      <c r="D759" s="1">
        <v>0</v>
      </c>
      <c r="E759" s="1">
        <v>0</v>
      </c>
      <c r="F759" s="1">
        <v>1</v>
      </c>
      <c r="G759" s="1" t="s">
        <v>1403</v>
      </c>
      <c r="I759" s="1"/>
      <c r="J759" s="1"/>
      <c r="R759" s="1" t="str">
        <f>IFERROR(VLOOKUP(A759,'Nossa Base'!$A$2:$C$178,3,FALSE),"")</f>
        <v>Utilidade Pública</v>
      </c>
      <c r="S759" s="2" t="str">
        <f>IFERROR(VLOOKUP(T759,'Setores B3 - 2020'!$A$4:$B$417,2,FALSE),"")</f>
        <v>Utilidade Pública</v>
      </c>
      <c r="T759" s="2" t="s">
        <v>669</v>
      </c>
      <c r="U759" s="2">
        <v>3</v>
      </c>
    </row>
    <row r="760" spans="1:21" x14ac:dyDescent="0.25">
      <c r="G760" s="1" t="s">
        <v>846</v>
      </c>
      <c r="I760" s="1"/>
      <c r="J760" s="1"/>
      <c r="R760" s="1" t="str">
        <f>IFERROR(VLOOKUP(A760,'Nossa Base'!$A$2:$C$178,3,FALSE),"")</f>
        <v/>
      </c>
      <c r="S760" s="2" t="str">
        <f>IFERROR(VLOOKUP(T760,'Setores B3 - 2020'!$A$4:$B$417,2,FALSE),"")</f>
        <v/>
      </c>
    </row>
    <row r="761" spans="1:21" x14ac:dyDescent="0.25">
      <c r="A761" s="1" t="s">
        <v>69</v>
      </c>
      <c r="B761" s="1">
        <v>2018</v>
      </c>
      <c r="C761" s="1">
        <v>0.09</v>
      </c>
      <c r="D761" s="1">
        <v>0</v>
      </c>
      <c r="E761" s="1">
        <v>0</v>
      </c>
      <c r="F761" s="1">
        <v>1</v>
      </c>
      <c r="G761" s="1" t="s">
        <v>1403</v>
      </c>
      <c r="I761" s="1"/>
      <c r="J761" s="1"/>
      <c r="R761" s="1" t="str">
        <f>IFERROR(VLOOKUP(A761,'Nossa Base'!$A$2:$C$178,3,FALSE),"")</f>
        <v>Utilidade Pública</v>
      </c>
      <c r="S761" s="2" t="str">
        <f>IFERROR(VLOOKUP(T761,'Setores B3 - 2020'!$A$4:$B$417,2,FALSE),"")</f>
        <v>Utilidade Pública</v>
      </c>
      <c r="T761" s="2" t="s">
        <v>669</v>
      </c>
      <c r="U761" s="2">
        <v>3</v>
      </c>
    </row>
    <row r="762" spans="1:21" x14ac:dyDescent="0.25">
      <c r="G762" s="1" t="s">
        <v>846</v>
      </c>
      <c r="I762" s="1"/>
      <c r="J762" s="1"/>
      <c r="R762" s="1" t="str">
        <f>IFERROR(VLOOKUP(A762,'Nossa Base'!$A$2:$C$178,3,FALSE),"")</f>
        <v/>
      </c>
      <c r="S762" s="2" t="str">
        <f>IFERROR(VLOOKUP(T762,'Setores B3 - 2020'!$A$4:$B$417,2,FALSE),"")</f>
        <v/>
      </c>
    </row>
    <row r="763" spans="1:21" x14ac:dyDescent="0.25">
      <c r="A763" s="1" t="s">
        <v>69</v>
      </c>
      <c r="B763" s="1">
        <v>2019</v>
      </c>
      <c r="C763" s="1">
        <v>0.57999999999999996</v>
      </c>
      <c r="D763" s="1">
        <v>0</v>
      </c>
      <c r="E763" s="1">
        <v>0</v>
      </c>
      <c r="F763" s="1">
        <v>1</v>
      </c>
      <c r="G763" s="1" t="s">
        <v>1403</v>
      </c>
      <c r="I763" s="1"/>
      <c r="J763" s="1"/>
      <c r="R763" s="1" t="str">
        <f>IFERROR(VLOOKUP(A763,'Nossa Base'!$A$2:$C$178,3,FALSE),"")</f>
        <v>Utilidade Pública</v>
      </c>
      <c r="S763" s="2" t="str">
        <f>IFERROR(VLOOKUP(T763,'Setores B3 - 2020'!$A$4:$B$417,2,FALSE),"")</f>
        <v>Utilidade Pública</v>
      </c>
      <c r="T763" s="2" t="s">
        <v>669</v>
      </c>
      <c r="U763" s="2">
        <v>3</v>
      </c>
    </row>
    <row r="764" spans="1:21" x14ac:dyDescent="0.25">
      <c r="G764" s="1" t="s">
        <v>846</v>
      </c>
      <c r="I764" s="1"/>
      <c r="J764" s="1"/>
      <c r="R764" s="1" t="str">
        <f>IFERROR(VLOOKUP(A764,'Nossa Base'!$A$2:$C$178,3,FALSE),"")</f>
        <v/>
      </c>
      <c r="S764" s="2" t="str">
        <f>IFERROR(VLOOKUP(T764,'Setores B3 - 2020'!$A$4:$B$417,2,FALSE),"")</f>
        <v/>
      </c>
    </row>
    <row r="765" spans="1:21" x14ac:dyDescent="0.25">
      <c r="A765" s="1" t="s">
        <v>70</v>
      </c>
      <c r="B765" s="1">
        <v>2009</v>
      </c>
      <c r="C765" s="1">
        <v>0.64</v>
      </c>
      <c r="D765" s="1">
        <v>0</v>
      </c>
      <c r="E765" s="1">
        <v>0</v>
      </c>
      <c r="F765" s="1">
        <v>1</v>
      </c>
      <c r="G765" s="1" t="s">
        <v>1403</v>
      </c>
      <c r="I765" s="1"/>
      <c r="J765" s="1"/>
      <c r="R765" s="1" t="str">
        <f>IFERROR(VLOOKUP(A765,'Nossa Base'!$A$2:$C$178,3,FALSE),"")</f>
        <v>Utilidade Pública</v>
      </c>
      <c r="S765" s="2" t="str">
        <f>IFERROR(VLOOKUP(T765,'Setores B3 - 2020'!$A$4:$B$417,2,FALSE),"")</f>
        <v/>
      </c>
      <c r="T765" s="2" t="s">
        <v>816</v>
      </c>
      <c r="U765" s="2">
        <v>4</v>
      </c>
    </row>
    <row r="766" spans="1:21" x14ac:dyDescent="0.25">
      <c r="G766" s="1" t="s">
        <v>846</v>
      </c>
      <c r="I766" s="1"/>
      <c r="J766" s="1"/>
      <c r="R766" s="1" t="str">
        <f>IFERROR(VLOOKUP(A766,'Nossa Base'!$A$2:$C$178,3,FALSE),"")</f>
        <v/>
      </c>
      <c r="S766" s="2" t="str">
        <f>IFERROR(VLOOKUP(T766,'Setores B3 - 2020'!$A$4:$B$417,2,FALSE),"")</f>
        <v/>
      </c>
    </row>
    <row r="767" spans="1:21" x14ac:dyDescent="0.25">
      <c r="A767" s="1" t="s">
        <v>70</v>
      </c>
      <c r="B767" s="1">
        <v>2010</v>
      </c>
      <c r="C767" s="1">
        <v>0.19</v>
      </c>
      <c r="D767" s="1">
        <v>0</v>
      </c>
      <c r="E767" s="1">
        <v>0</v>
      </c>
      <c r="F767" s="1">
        <v>1</v>
      </c>
      <c r="G767" s="1" t="s">
        <v>1403</v>
      </c>
      <c r="I767" s="1"/>
      <c r="J767" s="1"/>
      <c r="R767" s="1" t="str">
        <f>IFERROR(VLOOKUP(A767,'Nossa Base'!$A$2:$C$178,3,FALSE),"")</f>
        <v>Utilidade Pública</v>
      </c>
      <c r="S767" s="2" t="str">
        <f>IFERROR(VLOOKUP(T767,'Setores B3 - 2020'!$A$4:$B$417,2,FALSE),"")</f>
        <v/>
      </c>
      <c r="T767" s="2" t="s">
        <v>816</v>
      </c>
      <c r="U767" s="2">
        <v>4</v>
      </c>
    </row>
    <row r="768" spans="1:21" x14ac:dyDescent="0.25">
      <c r="G768" s="1" t="s">
        <v>846</v>
      </c>
      <c r="I768" s="1"/>
      <c r="J768" s="1"/>
      <c r="R768" s="1" t="str">
        <f>IFERROR(VLOOKUP(A768,'Nossa Base'!$A$2:$C$178,3,FALSE),"")</f>
        <v/>
      </c>
      <c r="S768" s="2" t="str">
        <f>IFERROR(VLOOKUP(T768,'Setores B3 - 2020'!$A$4:$B$417,2,FALSE),"")</f>
        <v/>
      </c>
    </row>
    <row r="769" spans="1:21" x14ac:dyDescent="0.25">
      <c r="A769" s="1" t="s">
        <v>70</v>
      </c>
      <c r="B769" s="1">
        <v>2011</v>
      </c>
      <c r="C769" s="1">
        <v>0.44</v>
      </c>
      <c r="D769" s="1">
        <v>0</v>
      </c>
      <c r="E769" s="1">
        <v>0</v>
      </c>
      <c r="F769" s="1">
        <v>1</v>
      </c>
      <c r="G769" s="1" t="s">
        <v>1403</v>
      </c>
      <c r="I769" s="1"/>
      <c r="J769" s="1"/>
      <c r="R769" s="1" t="str">
        <f>IFERROR(VLOOKUP(A769,'Nossa Base'!$A$2:$C$178,3,FALSE),"")</f>
        <v>Utilidade Pública</v>
      </c>
      <c r="S769" s="2" t="str">
        <f>IFERROR(VLOOKUP(T769,'Setores B3 - 2020'!$A$4:$B$417,2,FALSE),"")</f>
        <v/>
      </c>
      <c r="T769" s="2" t="s">
        <v>816</v>
      </c>
      <c r="U769" s="2">
        <v>4</v>
      </c>
    </row>
    <row r="770" spans="1:21" x14ac:dyDescent="0.25">
      <c r="G770" s="1" t="s">
        <v>846</v>
      </c>
      <c r="I770" s="1"/>
      <c r="J770" s="1"/>
      <c r="R770" s="1" t="str">
        <f>IFERROR(VLOOKUP(A770,'Nossa Base'!$A$2:$C$178,3,FALSE),"")</f>
        <v/>
      </c>
      <c r="S770" s="2" t="str">
        <f>IFERROR(VLOOKUP(T770,'Setores B3 - 2020'!$A$4:$B$417,2,FALSE),"")</f>
        <v/>
      </c>
    </row>
    <row r="771" spans="1:21" x14ac:dyDescent="0.25">
      <c r="A771" s="1" t="s">
        <v>70</v>
      </c>
      <c r="B771" s="1">
        <v>2012</v>
      </c>
      <c r="C771" s="1">
        <v>-0.46</v>
      </c>
      <c r="D771" s="1">
        <v>0</v>
      </c>
      <c r="E771" s="1">
        <v>0</v>
      </c>
      <c r="F771" s="1">
        <v>1</v>
      </c>
      <c r="G771" s="1" t="s">
        <v>1403</v>
      </c>
      <c r="I771" s="1"/>
      <c r="J771" s="1"/>
      <c r="R771" s="1" t="str">
        <f>IFERROR(VLOOKUP(A771,'Nossa Base'!$A$2:$C$178,3,FALSE),"")</f>
        <v>Utilidade Pública</v>
      </c>
      <c r="S771" s="2" t="str">
        <f>IFERROR(VLOOKUP(T771,'Setores B3 - 2020'!$A$4:$B$417,2,FALSE),"")</f>
        <v/>
      </c>
      <c r="T771" s="2" t="s">
        <v>816</v>
      </c>
      <c r="U771" s="2">
        <v>4</v>
      </c>
    </row>
    <row r="772" spans="1:21" x14ac:dyDescent="0.25">
      <c r="G772" s="1" t="s">
        <v>846</v>
      </c>
      <c r="I772" s="1"/>
      <c r="J772" s="1"/>
      <c r="R772" s="1" t="str">
        <f>IFERROR(VLOOKUP(A772,'Nossa Base'!$A$2:$C$178,3,FALSE),"")</f>
        <v/>
      </c>
      <c r="S772" s="2" t="str">
        <f>IFERROR(VLOOKUP(T772,'Setores B3 - 2020'!$A$4:$B$417,2,FALSE),"")</f>
        <v/>
      </c>
    </row>
    <row r="773" spans="1:21" x14ac:dyDescent="0.25">
      <c r="A773" s="1" t="s">
        <v>70</v>
      </c>
      <c r="B773" s="1">
        <v>2013</v>
      </c>
      <c r="C773" s="1">
        <v>-0.44</v>
      </c>
      <c r="D773" s="1">
        <v>0</v>
      </c>
      <c r="E773" s="1">
        <v>0</v>
      </c>
      <c r="F773" s="1">
        <v>1</v>
      </c>
      <c r="G773" s="1" t="s">
        <v>1403</v>
      </c>
      <c r="I773" s="1"/>
      <c r="J773" s="1"/>
      <c r="R773" s="1" t="str">
        <f>IFERROR(VLOOKUP(A773,'Nossa Base'!$A$2:$C$178,3,FALSE),"")</f>
        <v>Utilidade Pública</v>
      </c>
      <c r="S773" s="2" t="str">
        <f>IFERROR(VLOOKUP(T773,'Setores B3 - 2020'!$A$4:$B$417,2,FALSE),"")</f>
        <v/>
      </c>
      <c r="T773" s="2" t="s">
        <v>816</v>
      </c>
      <c r="U773" s="2">
        <v>4</v>
      </c>
    </row>
    <row r="774" spans="1:21" x14ac:dyDescent="0.25">
      <c r="G774" s="1" t="s">
        <v>846</v>
      </c>
      <c r="I774" s="1"/>
      <c r="J774" s="1"/>
      <c r="R774" s="1" t="str">
        <f>IFERROR(VLOOKUP(A774,'Nossa Base'!$A$2:$C$178,3,FALSE),"")</f>
        <v/>
      </c>
      <c r="S774" s="2" t="str">
        <f>IFERROR(VLOOKUP(T774,'Setores B3 - 2020'!$A$4:$B$417,2,FALSE),"")</f>
        <v/>
      </c>
    </row>
    <row r="775" spans="1:21" x14ac:dyDescent="0.25">
      <c r="A775" s="1" t="s">
        <v>70</v>
      </c>
      <c r="B775" s="1">
        <v>2014</v>
      </c>
      <c r="C775" s="1">
        <v>-0.03</v>
      </c>
      <c r="D775" s="1">
        <v>0</v>
      </c>
      <c r="E775" s="1">
        <v>0</v>
      </c>
      <c r="F775" s="1">
        <v>1</v>
      </c>
      <c r="G775" s="1" t="s">
        <v>1403</v>
      </c>
      <c r="I775" s="1"/>
      <c r="J775" s="1"/>
      <c r="R775" s="1" t="str">
        <f>IFERROR(VLOOKUP(A775,'Nossa Base'!$A$2:$C$178,3,FALSE),"")</f>
        <v>Utilidade Pública</v>
      </c>
      <c r="S775" s="2" t="str">
        <f>IFERROR(VLOOKUP(T775,'Setores B3 - 2020'!$A$4:$B$417,2,FALSE),"")</f>
        <v/>
      </c>
      <c r="T775" s="2" t="s">
        <v>816</v>
      </c>
      <c r="U775" s="2">
        <v>4</v>
      </c>
    </row>
    <row r="776" spans="1:21" x14ac:dyDescent="0.25">
      <c r="G776" s="1" t="s">
        <v>846</v>
      </c>
      <c r="I776" s="1"/>
      <c r="J776" s="1"/>
      <c r="R776" s="1" t="str">
        <f>IFERROR(VLOOKUP(A776,'Nossa Base'!$A$2:$C$178,3,FALSE),"")</f>
        <v/>
      </c>
      <c r="S776" s="2" t="str">
        <f>IFERROR(VLOOKUP(T776,'Setores B3 - 2020'!$A$4:$B$417,2,FALSE),"")</f>
        <v/>
      </c>
    </row>
    <row r="777" spans="1:21" x14ac:dyDescent="0.25">
      <c r="A777" s="1" t="s">
        <v>70</v>
      </c>
      <c r="B777" s="1">
        <v>2015</v>
      </c>
      <c r="C777" s="1">
        <v>-0.03</v>
      </c>
      <c r="D777" s="1">
        <v>0</v>
      </c>
      <c r="E777" s="1">
        <v>0</v>
      </c>
      <c r="F777" s="1">
        <v>1</v>
      </c>
      <c r="G777" s="1" t="s">
        <v>1403</v>
      </c>
      <c r="I777" s="1"/>
      <c r="J777" s="1"/>
      <c r="R777" s="1" t="str">
        <f>IFERROR(VLOOKUP(A777,'Nossa Base'!$A$2:$C$178,3,FALSE),"")</f>
        <v>Utilidade Pública</v>
      </c>
      <c r="S777" s="2" t="str">
        <f>IFERROR(VLOOKUP(T777,'Setores B3 - 2020'!$A$4:$B$417,2,FALSE),"")</f>
        <v/>
      </c>
      <c r="T777" s="2" t="s">
        <v>816</v>
      </c>
      <c r="U777" s="2">
        <v>4</v>
      </c>
    </row>
    <row r="778" spans="1:21" x14ac:dyDescent="0.25">
      <c r="G778" s="1" t="s">
        <v>846</v>
      </c>
      <c r="I778" s="1"/>
      <c r="J778" s="1"/>
      <c r="R778" s="1" t="str">
        <f>IFERROR(VLOOKUP(A778,'Nossa Base'!$A$2:$C$178,3,FALSE),"")</f>
        <v/>
      </c>
      <c r="S778" s="2" t="str">
        <f>IFERROR(VLOOKUP(T778,'Setores B3 - 2020'!$A$4:$B$417,2,FALSE),"")</f>
        <v/>
      </c>
    </row>
    <row r="779" spans="1:21" x14ac:dyDescent="0.25">
      <c r="A779" s="1" t="s">
        <v>70</v>
      </c>
      <c r="B779" s="1">
        <v>2016</v>
      </c>
      <c r="C779" s="1">
        <v>0.47</v>
      </c>
      <c r="D779" s="1">
        <v>0</v>
      </c>
      <c r="E779" s="1">
        <v>0</v>
      </c>
      <c r="F779" s="1">
        <v>1</v>
      </c>
      <c r="G779" s="1" t="s">
        <v>1403</v>
      </c>
      <c r="I779" s="1"/>
      <c r="J779" s="1"/>
      <c r="R779" s="1" t="str">
        <f>IFERROR(VLOOKUP(A779,'Nossa Base'!$A$2:$C$178,3,FALSE),"")</f>
        <v>Utilidade Pública</v>
      </c>
      <c r="S779" s="2" t="str">
        <f>IFERROR(VLOOKUP(T779,'Setores B3 - 2020'!$A$4:$B$417,2,FALSE),"")</f>
        <v/>
      </c>
      <c r="T779" s="2" t="s">
        <v>816</v>
      </c>
      <c r="U779" s="2">
        <v>4</v>
      </c>
    </row>
    <row r="780" spans="1:21" x14ac:dyDescent="0.25">
      <c r="G780" s="1" t="s">
        <v>846</v>
      </c>
      <c r="I780" s="1"/>
      <c r="J780" s="1"/>
      <c r="R780" s="1" t="str">
        <f>IFERROR(VLOOKUP(A780,'Nossa Base'!$A$2:$C$178,3,FALSE),"")</f>
        <v/>
      </c>
      <c r="S780" s="2" t="str">
        <f>IFERROR(VLOOKUP(T780,'Setores B3 - 2020'!$A$4:$B$417,2,FALSE),"")</f>
        <v/>
      </c>
    </row>
    <row r="781" spans="1:21" x14ac:dyDescent="0.25">
      <c r="A781" s="1" t="s">
        <v>71</v>
      </c>
      <c r="B781" s="1">
        <v>2009</v>
      </c>
      <c r="C781" s="1">
        <v>0.11</v>
      </c>
      <c r="D781" s="1">
        <v>0</v>
      </c>
      <c r="E781" s="1">
        <v>0</v>
      </c>
      <c r="F781" s="1">
        <v>1</v>
      </c>
      <c r="G781" s="1" t="s">
        <v>1405</v>
      </c>
      <c r="I781" s="1"/>
      <c r="J781" s="1"/>
      <c r="R781" s="1" t="str">
        <f>IFERROR(VLOOKUP(A781,'Nossa Base'!$A$2:$C$178,3,FALSE),"")</f>
        <v>Bens Industriais</v>
      </c>
      <c r="S781" s="2" t="str">
        <f>IFERROR(VLOOKUP(T781,'Setores B3 - 2020'!$A$4:$B$417,2,FALSE),"")</f>
        <v>Bens Industriais</v>
      </c>
      <c r="T781" s="2" t="s">
        <v>440</v>
      </c>
      <c r="U781" s="2">
        <v>3</v>
      </c>
    </row>
    <row r="782" spans="1:21" x14ac:dyDescent="0.25">
      <c r="G782" s="1" t="s">
        <v>846</v>
      </c>
      <c r="I782" s="1"/>
      <c r="J782" s="1"/>
      <c r="R782" s="1" t="str">
        <f>IFERROR(VLOOKUP(A782,'Nossa Base'!$A$2:$C$178,3,FALSE),"")</f>
        <v/>
      </c>
      <c r="S782" s="2" t="str">
        <f>IFERROR(VLOOKUP(T782,'Setores B3 - 2020'!$A$4:$B$417,2,FALSE),"")</f>
        <v/>
      </c>
    </row>
    <row r="783" spans="1:21" x14ac:dyDescent="0.25">
      <c r="A783" s="1" t="s">
        <v>71</v>
      </c>
      <c r="B783" s="1">
        <v>2010</v>
      </c>
      <c r="C783" s="1">
        <v>0.28000000000000003</v>
      </c>
      <c r="D783" s="1">
        <v>0</v>
      </c>
      <c r="E783" s="1">
        <v>0</v>
      </c>
      <c r="F783" s="1">
        <v>1</v>
      </c>
      <c r="G783" s="1" t="s">
        <v>1405</v>
      </c>
      <c r="I783" s="1"/>
      <c r="J783" s="1"/>
      <c r="R783" s="1" t="str">
        <f>IFERROR(VLOOKUP(A783,'Nossa Base'!$A$2:$C$178,3,FALSE),"")</f>
        <v>Bens Industriais</v>
      </c>
      <c r="S783" s="2" t="str">
        <f>IFERROR(VLOOKUP(T783,'Setores B3 - 2020'!$A$4:$B$417,2,FALSE),"")</f>
        <v>Bens Industriais</v>
      </c>
      <c r="T783" s="2" t="s">
        <v>440</v>
      </c>
      <c r="U783" s="2">
        <v>3</v>
      </c>
    </row>
    <row r="784" spans="1:21" x14ac:dyDescent="0.25">
      <c r="G784" s="1" t="s">
        <v>846</v>
      </c>
      <c r="I784" s="1"/>
      <c r="J784" s="1"/>
      <c r="R784" s="1" t="str">
        <f>IFERROR(VLOOKUP(A784,'Nossa Base'!$A$2:$C$178,3,FALSE),"")</f>
        <v/>
      </c>
      <c r="S784" s="2" t="str">
        <f>IFERROR(VLOOKUP(T784,'Setores B3 - 2020'!$A$4:$B$417,2,FALSE),"")</f>
        <v/>
      </c>
    </row>
    <row r="785" spans="1:21" x14ac:dyDescent="0.25">
      <c r="A785" s="1" t="s">
        <v>71</v>
      </c>
      <c r="B785" s="1">
        <v>2011</v>
      </c>
      <c r="C785" s="1">
        <v>0.01</v>
      </c>
      <c r="D785" s="1">
        <v>0</v>
      </c>
      <c r="E785" s="1">
        <v>0</v>
      </c>
      <c r="F785" s="1">
        <v>1</v>
      </c>
      <c r="G785" s="1" t="s">
        <v>1405</v>
      </c>
      <c r="I785" s="1"/>
      <c r="J785" s="1"/>
      <c r="R785" s="1" t="str">
        <f>IFERROR(VLOOKUP(A785,'Nossa Base'!$A$2:$C$178,3,FALSE),"")</f>
        <v>Bens Industriais</v>
      </c>
      <c r="S785" s="2" t="str">
        <f>IFERROR(VLOOKUP(T785,'Setores B3 - 2020'!$A$4:$B$417,2,FALSE),"")</f>
        <v>Bens Industriais</v>
      </c>
      <c r="T785" s="2" t="s">
        <v>440</v>
      </c>
      <c r="U785" s="2">
        <v>3</v>
      </c>
    </row>
    <row r="786" spans="1:21" x14ac:dyDescent="0.25">
      <c r="G786" s="1" t="s">
        <v>846</v>
      </c>
      <c r="I786" s="1"/>
      <c r="J786" s="1"/>
      <c r="R786" s="1" t="str">
        <f>IFERROR(VLOOKUP(A786,'Nossa Base'!$A$2:$C$178,3,FALSE),"")</f>
        <v/>
      </c>
      <c r="S786" s="2" t="str">
        <f>IFERROR(VLOOKUP(T786,'Setores B3 - 2020'!$A$4:$B$417,2,FALSE),"")</f>
        <v/>
      </c>
    </row>
    <row r="787" spans="1:21" x14ac:dyDescent="0.25">
      <c r="A787" s="1" t="s">
        <v>71</v>
      </c>
      <c r="B787" s="1">
        <v>2012</v>
      </c>
      <c r="C787" s="1">
        <v>0.27</v>
      </c>
      <c r="D787" s="1">
        <v>0</v>
      </c>
      <c r="E787" s="1">
        <v>0</v>
      </c>
      <c r="F787" s="1">
        <v>1</v>
      </c>
      <c r="G787" s="1" t="s">
        <v>1405</v>
      </c>
      <c r="I787" s="1"/>
      <c r="J787" s="1"/>
      <c r="R787" s="1" t="str">
        <f>IFERROR(VLOOKUP(A787,'Nossa Base'!$A$2:$C$178,3,FALSE),"")</f>
        <v>Bens Industriais</v>
      </c>
      <c r="S787" s="2" t="str">
        <f>IFERROR(VLOOKUP(T787,'Setores B3 - 2020'!$A$4:$B$417,2,FALSE),"")</f>
        <v>Bens Industriais</v>
      </c>
      <c r="T787" s="2" t="s">
        <v>440</v>
      </c>
      <c r="U787" s="2">
        <v>3</v>
      </c>
    </row>
    <row r="788" spans="1:21" x14ac:dyDescent="0.25">
      <c r="G788" s="1" t="s">
        <v>846</v>
      </c>
      <c r="I788" s="1"/>
      <c r="J788" s="1"/>
      <c r="R788" s="1" t="str">
        <f>IFERROR(VLOOKUP(A788,'Nossa Base'!$A$2:$C$178,3,FALSE),"")</f>
        <v/>
      </c>
      <c r="S788" s="2" t="str">
        <f>IFERROR(VLOOKUP(T788,'Setores B3 - 2020'!$A$4:$B$417,2,FALSE),"")</f>
        <v/>
      </c>
    </row>
    <row r="789" spans="1:21" x14ac:dyDescent="0.25">
      <c r="A789" s="1" t="s">
        <v>71</v>
      </c>
      <c r="B789" s="1">
        <v>2013</v>
      </c>
      <c r="C789" s="1">
        <v>0.33</v>
      </c>
      <c r="D789" s="1">
        <v>0</v>
      </c>
      <c r="E789" s="1">
        <v>0</v>
      </c>
      <c r="F789" s="1">
        <v>1</v>
      </c>
      <c r="G789" s="1" t="s">
        <v>1405</v>
      </c>
      <c r="I789" s="1"/>
      <c r="J789" s="1"/>
      <c r="R789" s="1" t="str">
        <f>IFERROR(VLOOKUP(A789,'Nossa Base'!$A$2:$C$178,3,FALSE),"")</f>
        <v>Bens Industriais</v>
      </c>
      <c r="S789" s="2" t="str">
        <f>IFERROR(VLOOKUP(T789,'Setores B3 - 2020'!$A$4:$B$417,2,FALSE),"")</f>
        <v>Bens Industriais</v>
      </c>
      <c r="T789" s="2" t="s">
        <v>440</v>
      </c>
      <c r="U789" s="2">
        <v>3</v>
      </c>
    </row>
    <row r="790" spans="1:21" x14ac:dyDescent="0.25">
      <c r="G790" s="1" t="s">
        <v>846</v>
      </c>
      <c r="I790" s="1"/>
      <c r="J790" s="1"/>
      <c r="R790" s="1" t="str">
        <f>IFERROR(VLOOKUP(A790,'Nossa Base'!$A$2:$C$178,3,FALSE),"")</f>
        <v/>
      </c>
      <c r="S790" s="2" t="str">
        <f>IFERROR(VLOOKUP(T790,'Setores B3 - 2020'!$A$4:$B$417,2,FALSE),"")</f>
        <v/>
      </c>
    </row>
    <row r="791" spans="1:21" x14ac:dyDescent="0.25">
      <c r="A791" s="1" t="s">
        <v>71</v>
      </c>
      <c r="B791" s="1">
        <v>2014</v>
      </c>
      <c r="C791" s="1">
        <v>0.31</v>
      </c>
      <c r="D791" s="1">
        <v>0</v>
      </c>
      <c r="E791" s="1">
        <v>0</v>
      </c>
      <c r="F791" s="1">
        <v>1</v>
      </c>
      <c r="G791" s="1" t="s">
        <v>1405</v>
      </c>
      <c r="I791" s="1"/>
      <c r="J791" s="1"/>
      <c r="R791" s="1" t="str">
        <f>IFERROR(VLOOKUP(A791,'Nossa Base'!$A$2:$C$178,3,FALSE),"")</f>
        <v>Bens Industriais</v>
      </c>
      <c r="S791" s="2" t="str">
        <f>IFERROR(VLOOKUP(T791,'Setores B3 - 2020'!$A$4:$B$417,2,FALSE),"")</f>
        <v>Bens Industriais</v>
      </c>
      <c r="T791" s="2" t="s">
        <v>440</v>
      </c>
      <c r="U791" s="2">
        <v>3</v>
      </c>
    </row>
    <row r="792" spans="1:21" x14ac:dyDescent="0.25">
      <c r="G792" s="1" t="s">
        <v>846</v>
      </c>
      <c r="I792" s="1"/>
      <c r="J792" s="1"/>
      <c r="R792" s="1" t="str">
        <f>IFERROR(VLOOKUP(A792,'Nossa Base'!$A$2:$C$178,3,FALSE),"")</f>
        <v/>
      </c>
      <c r="S792" s="2" t="str">
        <f>IFERROR(VLOOKUP(T792,'Setores B3 - 2020'!$A$4:$B$417,2,FALSE),"")</f>
        <v/>
      </c>
    </row>
    <row r="793" spans="1:21" x14ac:dyDescent="0.25">
      <c r="A793" s="1" t="s">
        <v>71</v>
      </c>
      <c r="B793" s="1">
        <v>2015</v>
      </c>
      <c r="C793" s="1">
        <v>0.24</v>
      </c>
      <c r="D793" s="1">
        <v>0</v>
      </c>
      <c r="E793" s="1">
        <v>0</v>
      </c>
      <c r="F793" s="1">
        <v>1</v>
      </c>
      <c r="G793" s="1" t="s">
        <v>1405</v>
      </c>
      <c r="I793" s="1"/>
      <c r="J793" s="1"/>
      <c r="R793" s="1" t="str">
        <f>IFERROR(VLOOKUP(A793,'Nossa Base'!$A$2:$C$178,3,FALSE),"")</f>
        <v>Bens Industriais</v>
      </c>
      <c r="S793" s="2" t="str">
        <f>IFERROR(VLOOKUP(T793,'Setores B3 - 2020'!$A$4:$B$417,2,FALSE),"")</f>
        <v>Bens Industriais</v>
      </c>
      <c r="T793" s="2" t="s">
        <v>440</v>
      </c>
      <c r="U793" s="2">
        <v>3</v>
      </c>
    </row>
    <row r="794" spans="1:21" x14ac:dyDescent="0.25">
      <c r="G794" s="1" t="s">
        <v>846</v>
      </c>
      <c r="I794" s="1"/>
      <c r="J794" s="1"/>
      <c r="R794" s="1" t="str">
        <f>IFERROR(VLOOKUP(A794,'Nossa Base'!$A$2:$C$178,3,FALSE),"")</f>
        <v/>
      </c>
      <c r="S794" s="2" t="str">
        <f>IFERROR(VLOOKUP(T794,'Setores B3 - 2020'!$A$4:$B$417,2,FALSE),"")</f>
        <v/>
      </c>
    </row>
    <row r="795" spans="1:21" x14ac:dyDescent="0.25">
      <c r="A795" s="1" t="s">
        <v>71</v>
      </c>
      <c r="B795" s="1">
        <v>2016</v>
      </c>
      <c r="C795" s="1">
        <v>-0.45</v>
      </c>
      <c r="D795" s="1">
        <v>0</v>
      </c>
      <c r="E795" s="1">
        <v>0</v>
      </c>
      <c r="F795" s="1">
        <v>1</v>
      </c>
      <c r="G795" s="1" t="s">
        <v>1405</v>
      </c>
      <c r="I795" s="1"/>
      <c r="J795" s="1"/>
      <c r="R795" s="1" t="str">
        <f>IFERROR(VLOOKUP(A795,'Nossa Base'!$A$2:$C$178,3,FALSE),"")</f>
        <v>Bens Industriais</v>
      </c>
      <c r="S795" s="2" t="str">
        <f>IFERROR(VLOOKUP(T795,'Setores B3 - 2020'!$A$4:$B$417,2,FALSE),"")</f>
        <v>Bens Industriais</v>
      </c>
      <c r="T795" s="2" t="s">
        <v>440</v>
      </c>
      <c r="U795" s="2">
        <v>3</v>
      </c>
    </row>
    <row r="796" spans="1:21" x14ac:dyDescent="0.25">
      <c r="G796" s="1" t="s">
        <v>846</v>
      </c>
      <c r="I796" s="1"/>
      <c r="J796" s="1"/>
      <c r="R796" s="1" t="str">
        <f>IFERROR(VLOOKUP(A796,'Nossa Base'!$A$2:$C$178,3,FALSE),"")</f>
        <v/>
      </c>
      <c r="S796" s="2" t="str">
        <f>IFERROR(VLOOKUP(T796,'Setores B3 - 2020'!$A$4:$B$417,2,FALSE),"")</f>
        <v/>
      </c>
    </row>
    <row r="797" spans="1:21" x14ac:dyDescent="0.25">
      <c r="A797" s="1" t="s">
        <v>71</v>
      </c>
      <c r="B797" s="1">
        <v>2017</v>
      </c>
      <c r="C797" s="1">
        <v>0.3</v>
      </c>
      <c r="D797" s="1">
        <v>0</v>
      </c>
      <c r="E797" s="1">
        <v>0</v>
      </c>
      <c r="F797" s="1">
        <v>1</v>
      </c>
      <c r="G797" s="1" t="s">
        <v>1405</v>
      </c>
      <c r="I797" s="1"/>
      <c r="J797" s="1"/>
      <c r="R797" s="1" t="str">
        <f>IFERROR(VLOOKUP(A797,'Nossa Base'!$A$2:$C$178,3,FALSE),"")</f>
        <v>Bens Industriais</v>
      </c>
      <c r="S797" s="2" t="str">
        <f>IFERROR(VLOOKUP(T797,'Setores B3 - 2020'!$A$4:$B$417,2,FALSE),"")</f>
        <v>Bens Industriais</v>
      </c>
      <c r="T797" s="2" t="s">
        <v>440</v>
      </c>
      <c r="U797" s="2">
        <v>3</v>
      </c>
    </row>
    <row r="798" spans="1:21" x14ac:dyDescent="0.25">
      <c r="G798" s="1" t="s">
        <v>846</v>
      </c>
      <c r="I798" s="1"/>
      <c r="J798" s="1"/>
      <c r="R798" s="1" t="str">
        <f>IFERROR(VLOOKUP(A798,'Nossa Base'!$A$2:$C$178,3,FALSE),"")</f>
        <v/>
      </c>
      <c r="S798" s="2" t="str">
        <f>IFERROR(VLOOKUP(T798,'Setores B3 - 2020'!$A$4:$B$417,2,FALSE),"")</f>
        <v/>
      </c>
    </row>
    <row r="799" spans="1:21" x14ac:dyDescent="0.25">
      <c r="A799" s="1" t="s">
        <v>71</v>
      </c>
      <c r="B799" s="1">
        <v>2018</v>
      </c>
      <c r="C799" s="1">
        <v>0.09</v>
      </c>
      <c r="D799" s="1">
        <v>0</v>
      </c>
      <c r="E799" s="1">
        <v>0</v>
      </c>
      <c r="F799" s="1">
        <v>1</v>
      </c>
      <c r="G799" s="1" t="s">
        <v>1405</v>
      </c>
      <c r="I799" s="1"/>
      <c r="J799" s="1"/>
      <c r="R799" s="1" t="str">
        <f>IFERROR(VLOOKUP(A799,'Nossa Base'!$A$2:$C$178,3,FALSE),"")</f>
        <v>Bens Industriais</v>
      </c>
      <c r="S799" s="2" t="str">
        <f>IFERROR(VLOOKUP(T799,'Setores B3 - 2020'!$A$4:$B$417,2,FALSE),"")</f>
        <v>Bens Industriais</v>
      </c>
      <c r="T799" s="2" t="s">
        <v>440</v>
      </c>
      <c r="U799" s="2">
        <v>3</v>
      </c>
    </row>
    <row r="800" spans="1:21" x14ac:dyDescent="0.25">
      <c r="G800" s="1" t="s">
        <v>846</v>
      </c>
      <c r="I800" s="1"/>
      <c r="J800" s="1"/>
      <c r="R800" s="1" t="str">
        <f>IFERROR(VLOOKUP(A800,'Nossa Base'!$A$2:$C$178,3,FALSE),"")</f>
        <v/>
      </c>
      <c r="S800" s="2" t="str">
        <f>IFERROR(VLOOKUP(T800,'Setores B3 - 2020'!$A$4:$B$417,2,FALSE),"")</f>
        <v/>
      </c>
    </row>
    <row r="801" spans="1:21" x14ac:dyDescent="0.25">
      <c r="A801" s="1" t="s">
        <v>71</v>
      </c>
      <c r="B801" s="1">
        <v>2019</v>
      </c>
      <c r="C801" s="1">
        <v>-0.09</v>
      </c>
      <c r="D801" s="1">
        <v>0</v>
      </c>
      <c r="E801" s="1">
        <v>0</v>
      </c>
      <c r="F801" s="1">
        <v>1</v>
      </c>
      <c r="G801" s="1" t="s">
        <v>1405</v>
      </c>
      <c r="I801" s="1"/>
      <c r="J801" s="1"/>
      <c r="R801" s="1" t="str">
        <f>IFERROR(VLOOKUP(A801,'Nossa Base'!$A$2:$C$178,3,FALSE),"")</f>
        <v>Bens Industriais</v>
      </c>
      <c r="S801" s="2" t="str">
        <f>IFERROR(VLOOKUP(T801,'Setores B3 - 2020'!$A$4:$B$417,2,FALSE),"")</f>
        <v>Bens Industriais</v>
      </c>
      <c r="T801" s="2" t="s">
        <v>440</v>
      </c>
      <c r="U801" s="2">
        <v>3</v>
      </c>
    </row>
    <row r="802" spans="1:21" x14ac:dyDescent="0.25">
      <c r="G802" s="1" t="s">
        <v>846</v>
      </c>
      <c r="I802" s="1"/>
      <c r="J802" s="1"/>
      <c r="R802" s="1" t="str">
        <f>IFERROR(VLOOKUP(A802,'Nossa Base'!$A$2:$C$178,3,FALSE),"")</f>
        <v/>
      </c>
      <c r="S802" s="2" t="str">
        <f>IFERROR(VLOOKUP(T802,'Setores B3 - 2020'!$A$4:$B$417,2,FALSE),"")</f>
        <v/>
      </c>
    </row>
    <row r="803" spans="1:21" x14ac:dyDescent="0.25">
      <c r="A803" s="1" t="s">
        <v>72</v>
      </c>
      <c r="B803" s="1">
        <v>2012</v>
      </c>
      <c r="C803" s="1">
        <v>-0.2</v>
      </c>
      <c r="D803" s="1">
        <v>0</v>
      </c>
      <c r="E803" s="1">
        <v>1</v>
      </c>
      <c r="F803" s="1">
        <v>1</v>
      </c>
      <c r="G803" s="1" t="s">
        <v>1404</v>
      </c>
      <c r="I803" s="1"/>
      <c r="J803" s="1"/>
      <c r="R803" s="1" t="str">
        <f>IFERROR(VLOOKUP(A803,'Nossa Base'!$A$2:$C$178,3,FALSE),"")</f>
        <v>Petróleo, Gás e Biocombustíveis</v>
      </c>
      <c r="S803" s="2" t="str">
        <f>IFERROR(VLOOKUP(T803,'Setores B3 - 2020'!$A$4:$B$417,2,FALSE),"")</f>
        <v>Petróleo, Gás e Biocombustíveis</v>
      </c>
      <c r="T803" s="2" t="s">
        <v>392</v>
      </c>
      <c r="U803" s="2">
        <v>3</v>
      </c>
    </row>
    <row r="804" spans="1:21" x14ac:dyDescent="0.25">
      <c r="G804" s="1" t="s">
        <v>846</v>
      </c>
      <c r="I804" s="1"/>
      <c r="J804" s="1"/>
      <c r="R804" s="1" t="str">
        <f>IFERROR(VLOOKUP(A804,'Nossa Base'!$A$2:$C$178,3,FALSE),"")</f>
        <v/>
      </c>
      <c r="S804" s="2" t="str">
        <f>IFERROR(VLOOKUP(T804,'Setores B3 - 2020'!$A$4:$B$417,2,FALSE),"")</f>
        <v/>
      </c>
    </row>
    <row r="805" spans="1:21" x14ac:dyDescent="0.25">
      <c r="A805" s="1" t="s">
        <v>72</v>
      </c>
      <c r="B805" s="1">
        <v>2013</v>
      </c>
      <c r="C805" s="1">
        <v>-0.25</v>
      </c>
      <c r="D805" s="1">
        <v>0</v>
      </c>
      <c r="E805" s="1">
        <v>1</v>
      </c>
      <c r="F805" s="1">
        <v>1</v>
      </c>
      <c r="G805" s="1" t="s">
        <v>1404</v>
      </c>
      <c r="I805" s="1"/>
      <c r="J805" s="1"/>
      <c r="R805" s="1" t="str">
        <f>IFERROR(VLOOKUP(A805,'Nossa Base'!$A$2:$C$178,3,FALSE),"")</f>
        <v>Petróleo, Gás e Biocombustíveis</v>
      </c>
      <c r="S805" s="2" t="str">
        <f>IFERROR(VLOOKUP(T805,'Setores B3 - 2020'!$A$4:$B$417,2,FALSE),"")</f>
        <v>Petróleo, Gás e Biocombustíveis</v>
      </c>
      <c r="T805" s="2" t="s">
        <v>392</v>
      </c>
      <c r="U805" s="2">
        <v>3</v>
      </c>
    </row>
    <row r="806" spans="1:21" x14ac:dyDescent="0.25">
      <c r="G806" s="1" t="s">
        <v>846</v>
      </c>
      <c r="I806" s="1"/>
      <c r="J806" s="1"/>
      <c r="R806" s="1" t="str">
        <f>IFERROR(VLOOKUP(A806,'Nossa Base'!$A$2:$C$178,3,FALSE),"")</f>
        <v/>
      </c>
      <c r="S806" s="2" t="str">
        <f>IFERROR(VLOOKUP(T806,'Setores B3 - 2020'!$A$4:$B$417,2,FALSE),"")</f>
        <v/>
      </c>
    </row>
    <row r="807" spans="1:21" x14ac:dyDescent="0.25">
      <c r="A807" s="1" t="s">
        <v>72</v>
      </c>
      <c r="B807" s="1">
        <v>2014</v>
      </c>
      <c r="C807" s="1">
        <v>-0.25</v>
      </c>
      <c r="D807" s="1">
        <v>0</v>
      </c>
      <c r="E807" s="1">
        <v>1</v>
      </c>
      <c r="F807" s="1">
        <v>1</v>
      </c>
      <c r="G807" s="1" t="s">
        <v>1404</v>
      </c>
      <c r="I807" s="1"/>
      <c r="J807" s="1"/>
      <c r="R807" s="1" t="str">
        <f>IFERROR(VLOOKUP(A807,'Nossa Base'!$A$2:$C$178,3,FALSE),"")</f>
        <v>Petróleo, Gás e Biocombustíveis</v>
      </c>
      <c r="S807" s="2" t="str">
        <f>IFERROR(VLOOKUP(T807,'Setores B3 - 2020'!$A$4:$B$417,2,FALSE),"")</f>
        <v>Petróleo, Gás e Biocombustíveis</v>
      </c>
      <c r="T807" s="2" t="s">
        <v>392</v>
      </c>
      <c r="U807" s="2">
        <v>3</v>
      </c>
    </row>
    <row r="808" spans="1:21" x14ac:dyDescent="0.25">
      <c r="G808" s="1" t="s">
        <v>846</v>
      </c>
      <c r="I808" s="1"/>
      <c r="J808" s="1"/>
      <c r="R808" s="1" t="str">
        <f>IFERROR(VLOOKUP(A808,'Nossa Base'!$A$2:$C$178,3,FALSE),"")</f>
        <v/>
      </c>
      <c r="S808" s="2" t="str">
        <f>IFERROR(VLOOKUP(T808,'Setores B3 - 2020'!$A$4:$B$417,2,FALSE),"")</f>
        <v/>
      </c>
    </row>
    <row r="809" spans="1:21" x14ac:dyDescent="0.25">
      <c r="A809" s="1" t="s">
        <v>72</v>
      </c>
      <c r="B809" s="1">
        <v>2015</v>
      </c>
      <c r="C809" s="1">
        <v>-0.17</v>
      </c>
      <c r="D809" s="1">
        <v>0</v>
      </c>
      <c r="E809" s="1">
        <v>1</v>
      </c>
      <c r="F809" s="1">
        <v>1</v>
      </c>
      <c r="G809" s="1" t="s">
        <v>1404</v>
      </c>
      <c r="I809" s="1"/>
      <c r="J809" s="1"/>
      <c r="R809" s="1" t="str">
        <f>IFERROR(VLOOKUP(A809,'Nossa Base'!$A$2:$C$178,3,FALSE),"")</f>
        <v>Petróleo, Gás e Biocombustíveis</v>
      </c>
      <c r="S809" s="2" t="str">
        <f>IFERROR(VLOOKUP(T809,'Setores B3 - 2020'!$A$4:$B$417,2,FALSE),"")</f>
        <v>Petróleo, Gás e Biocombustíveis</v>
      </c>
      <c r="T809" s="2" t="s">
        <v>392</v>
      </c>
      <c r="U809" s="2">
        <v>3</v>
      </c>
    </row>
    <row r="810" spans="1:21" x14ac:dyDescent="0.25">
      <c r="G810" s="1" t="s">
        <v>846</v>
      </c>
      <c r="I810" s="1"/>
      <c r="J810" s="1"/>
      <c r="R810" s="1" t="str">
        <f>IFERROR(VLOOKUP(A810,'Nossa Base'!$A$2:$C$178,3,FALSE),"")</f>
        <v/>
      </c>
      <c r="S810" s="2" t="str">
        <f>IFERROR(VLOOKUP(T810,'Setores B3 - 2020'!$A$4:$B$417,2,FALSE),"")</f>
        <v/>
      </c>
    </row>
    <row r="811" spans="1:21" x14ac:dyDescent="0.25">
      <c r="A811" s="1" t="s">
        <v>72</v>
      </c>
      <c r="B811" s="1">
        <v>2016</v>
      </c>
      <c r="C811" s="1">
        <v>-0.05</v>
      </c>
      <c r="D811" s="1">
        <v>0</v>
      </c>
      <c r="E811" s="1">
        <v>1</v>
      </c>
      <c r="F811" s="1">
        <v>1</v>
      </c>
      <c r="G811" s="1" t="s">
        <v>1404</v>
      </c>
      <c r="I811" s="1"/>
      <c r="J811" s="1"/>
      <c r="R811" s="1" t="str">
        <f>IFERROR(VLOOKUP(A811,'Nossa Base'!$A$2:$C$178,3,FALSE),"")</f>
        <v>Petróleo, Gás e Biocombustíveis</v>
      </c>
      <c r="S811" s="2" t="str">
        <f>IFERROR(VLOOKUP(T811,'Setores B3 - 2020'!$A$4:$B$417,2,FALSE),"")</f>
        <v>Petróleo, Gás e Biocombustíveis</v>
      </c>
      <c r="T811" s="2" t="s">
        <v>392</v>
      </c>
      <c r="U811" s="2">
        <v>3</v>
      </c>
    </row>
    <row r="812" spans="1:21" x14ac:dyDescent="0.25">
      <c r="G812" s="1" t="s">
        <v>846</v>
      </c>
      <c r="I812" s="1"/>
      <c r="J812" s="1"/>
      <c r="R812" s="1" t="str">
        <f>IFERROR(VLOOKUP(A812,'Nossa Base'!$A$2:$C$178,3,FALSE),"")</f>
        <v/>
      </c>
      <c r="S812" s="2" t="str">
        <f>IFERROR(VLOOKUP(T812,'Setores B3 - 2020'!$A$4:$B$417,2,FALSE),"")</f>
        <v/>
      </c>
    </row>
    <row r="813" spans="1:21" x14ac:dyDescent="0.25">
      <c r="A813" s="1" t="s">
        <v>72</v>
      </c>
      <c r="B813" s="1">
        <v>2018</v>
      </c>
      <c r="C813" s="1">
        <v>0</v>
      </c>
      <c r="D813" s="1">
        <v>0</v>
      </c>
      <c r="E813" s="1">
        <v>1</v>
      </c>
      <c r="F813" s="1">
        <v>1</v>
      </c>
      <c r="G813" s="1" t="s">
        <v>1404</v>
      </c>
      <c r="I813" s="1"/>
      <c r="J813" s="1"/>
      <c r="R813" s="1" t="str">
        <f>IFERROR(VLOOKUP(A813,'Nossa Base'!$A$2:$C$178,3,FALSE),"")</f>
        <v>Petróleo, Gás e Biocombustíveis</v>
      </c>
      <c r="S813" s="2" t="str">
        <f>IFERROR(VLOOKUP(T813,'Setores B3 - 2020'!$A$4:$B$417,2,FALSE),"")</f>
        <v>Petróleo, Gás e Biocombustíveis</v>
      </c>
      <c r="T813" s="2" t="s">
        <v>392</v>
      </c>
      <c r="U813" s="2">
        <v>3</v>
      </c>
    </row>
    <row r="814" spans="1:21" x14ac:dyDescent="0.25">
      <c r="G814" s="1" t="s">
        <v>846</v>
      </c>
      <c r="I814" s="1"/>
      <c r="J814" s="1"/>
      <c r="R814" s="1" t="str">
        <f>IFERROR(VLOOKUP(A814,'Nossa Base'!$A$2:$C$178,3,FALSE),"")</f>
        <v/>
      </c>
      <c r="S814" s="2" t="str">
        <f>IFERROR(VLOOKUP(T814,'Setores B3 - 2020'!$A$4:$B$417,2,FALSE),"")</f>
        <v/>
      </c>
    </row>
    <row r="815" spans="1:21" x14ac:dyDescent="0.25">
      <c r="A815" s="1" t="s">
        <v>72</v>
      </c>
      <c r="B815" s="1">
        <v>2019</v>
      </c>
      <c r="C815" s="1">
        <v>0.95</v>
      </c>
      <c r="D815" s="1">
        <v>0</v>
      </c>
      <c r="E815" s="1">
        <v>1</v>
      </c>
      <c r="F815" s="1">
        <v>1</v>
      </c>
      <c r="G815" s="1" t="s">
        <v>1404</v>
      </c>
      <c r="I815" s="1"/>
      <c r="J815" s="1"/>
      <c r="R815" s="1" t="str">
        <f>IFERROR(VLOOKUP(A815,'Nossa Base'!$A$2:$C$178,3,FALSE),"")</f>
        <v>Petróleo, Gás e Biocombustíveis</v>
      </c>
      <c r="S815" s="2" t="str">
        <f>IFERROR(VLOOKUP(T815,'Setores B3 - 2020'!$A$4:$B$417,2,FALSE),"")</f>
        <v>Petróleo, Gás e Biocombustíveis</v>
      </c>
      <c r="T815" s="2" t="s">
        <v>392</v>
      </c>
      <c r="U815" s="2">
        <v>3</v>
      </c>
    </row>
    <row r="816" spans="1:21" x14ac:dyDescent="0.25">
      <c r="G816" s="1" t="s">
        <v>846</v>
      </c>
      <c r="I816" s="1"/>
      <c r="J816" s="1"/>
      <c r="R816" s="1" t="str">
        <f>IFERROR(VLOOKUP(A816,'Nossa Base'!$A$2:$C$178,3,FALSE),"")</f>
        <v/>
      </c>
      <c r="S816" s="2" t="str">
        <f>IFERROR(VLOOKUP(T816,'Setores B3 - 2020'!$A$4:$B$417,2,FALSE),"")</f>
        <v/>
      </c>
    </row>
    <row r="817" spans="1:21" x14ac:dyDescent="0.25">
      <c r="A817" s="1" t="s">
        <v>73</v>
      </c>
      <c r="B817" s="1">
        <v>2017</v>
      </c>
      <c r="C817" s="1">
        <v>0.52</v>
      </c>
      <c r="D817" s="1">
        <v>0</v>
      </c>
      <c r="E817" s="1">
        <v>0</v>
      </c>
      <c r="F817" s="1">
        <v>1</v>
      </c>
      <c r="G817" s="1" t="s">
        <v>1403</v>
      </c>
      <c r="I817" s="1"/>
      <c r="J817" s="1"/>
      <c r="R817" s="1" t="str">
        <f>IFERROR(VLOOKUP(A817,'Nossa Base'!$A$2:$C$178,3,FALSE),"")</f>
        <v>Utilidade Pública</v>
      </c>
      <c r="S817" s="2" t="str">
        <f>IFERROR(VLOOKUP(T817,'Setores B3 - 2020'!$A$4:$B$417,2,FALSE),"")</f>
        <v>Utilidade Pública</v>
      </c>
      <c r="T817" s="2" t="s">
        <v>670</v>
      </c>
      <c r="U817" s="2">
        <v>11</v>
      </c>
    </row>
    <row r="818" spans="1:21" x14ac:dyDescent="0.25">
      <c r="G818" s="1" t="s">
        <v>846</v>
      </c>
      <c r="I818" s="1"/>
      <c r="J818" s="1"/>
      <c r="R818" s="1" t="str">
        <f>IFERROR(VLOOKUP(A818,'Nossa Base'!$A$2:$C$178,3,FALSE),"")</f>
        <v/>
      </c>
      <c r="S818" s="2" t="str">
        <f>IFERROR(VLOOKUP(T818,'Setores B3 - 2020'!$A$4:$B$417,2,FALSE),"")</f>
        <v/>
      </c>
    </row>
    <row r="819" spans="1:21" x14ac:dyDescent="0.25">
      <c r="A819" s="1" t="s">
        <v>73</v>
      </c>
      <c r="B819" s="1">
        <v>2018</v>
      </c>
      <c r="C819" s="1">
        <v>0.4</v>
      </c>
      <c r="D819" s="1">
        <v>0</v>
      </c>
      <c r="E819" s="1">
        <v>0</v>
      </c>
      <c r="F819" s="1">
        <v>1</v>
      </c>
      <c r="G819" s="1" t="s">
        <v>1403</v>
      </c>
      <c r="I819" s="1"/>
      <c r="J819" s="1"/>
      <c r="R819" s="1" t="str">
        <f>IFERROR(VLOOKUP(A819,'Nossa Base'!$A$2:$C$178,3,FALSE),"")</f>
        <v>Utilidade Pública</v>
      </c>
      <c r="S819" s="2" t="str">
        <f>IFERROR(VLOOKUP(T819,'Setores B3 - 2020'!$A$4:$B$417,2,FALSE),"")</f>
        <v>Utilidade Pública</v>
      </c>
      <c r="T819" s="2" t="s">
        <v>670</v>
      </c>
      <c r="U819" s="2">
        <v>11</v>
      </c>
    </row>
    <row r="820" spans="1:21" x14ac:dyDescent="0.25">
      <c r="G820" s="1" t="s">
        <v>846</v>
      </c>
      <c r="I820" s="1"/>
      <c r="J820" s="1"/>
      <c r="R820" s="1" t="str">
        <f>IFERROR(VLOOKUP(A820,'Nossa Base'!$A$2:$C$178,3,FALSE),"")</f>
        <v/>
      </c>
      <c r="S820" s="2" t="str">
        <f>IFERROR(VLOOKUP(T820,'Setores B3 - 2020'!$A$4:$B$417,2,FALSE),"")</f>
        <v/>
      </c>
    </row>
    <row r="821" spans="1:21" x14ac:dyDescent="0.25">
      <c r="A821" s="1" t="s">
        <v>73</v>
      </c>
      <c r="B821" s="1">
        <v>2019</v>
      </c>
      <c r="C821" s="1">
        <v>0.48</v>
      </c>
      <c r="D821" s="1">
        <v>0</v>
      </c>
      <c r="E821" s="1">
        <v>0</v>
      </c>
      <c r="F821" s="1">
        <v>1</v>
      </c>
      <c r="G821" s="1" t="s">
        <v>1403</v>
      </c>
      <c r="I821" s="1"/>
      <c r="J821" s="1"/>
      <c r="R821" s="1" t="str">
        <f>IFERROR(VLOOKUP(A821,'Nossa Base'!$A$2:$C$178,3,FALSE),"")</f>
        <v>Utilidade Pública</v>
      </c>
      <c r="S821" s="2" t="str">
        <f>IFERROR(VLOOKUP(T821,'Setores B3 - 2020'!$A$4:$B$417,2,FALSE),"")</f>
        <v>Utilidade Pública</v>
      </c>
      <c r="T821" s="2" t="s">
        <v>670</v>
      </c>
      <c r="U821" s="2">
        <v>11</v>
      </c>
    </row>
    <row r="822" spans="1:21" x14ac:dyDescent="0.25">
      <c r="G822" s="1" t="s">
        <v>846</v>
      </c>
      <c r="I822" s="1"/>
      <c r="J822" s="1"/>
      <c r="R822" s="1" t="str">
        <f>IFERROR(VLOOKUP(A822,'Nossa Base'!$A$2:$C$178,3,FALSE),"")</f>
        <v/>
      </c>
      <c r="S822" s="2" t="str">
        <f>IFERROR(VLOOKUP(T822,'Setores B3 - 2020'!$A$4:$B$417,2,FALSE),"")</f>
        <v/>
      </c>
    </row>
    <row r="823" spans="1:21" x14ac:dyDescent="0.25">
      <c r="A823" s="1" t="s">
        <v>74</v>
      </c>
      <c r="B823" s="1">
        <v>2010</v>
      </c>
      <c r="C823" s="1">
        <v>0.17</v>
      </c>
      <c r="D823" s="1">
        <v>0</v>
      </c>
      <c r="E823" s="1">
        <v>0</v>
      </c>
      <c r="F823" s="1">
        <v>1</v>
      </c>
      <c r="G823" s="1" t="s">
        <v>1403</v>
      </c>
      <c r="I823" s="1"/>
      <c r="J823" s="1"/>
      <c r="R823" s="1" t="str">
        <f>IFERROR(VLOOKUP(A823,'Nossa Base'!$A$2:$C$178,3,FALSE),"")</f>
        <v>Utilidade Pública</v>
      </c>
      <c r="S823" s="2" t="str">
        <f>IFERROR(VLOOKUP(T823,'Setores B3 - 2020'!$A$4:$B$417,2,FALSE),"")</f>
        <v>Utilidade Pública</v>
      </c>
      <c r="T823" s="2" t="s">
        <v>673</v>
      </c>
      <c r="U823" s="2">
        <v>3</v>
      </c>
    </row>
    <row r="824" spans="1:21" x14ac:dyDescent="0.25">
      <c r="G824" s="1" t="s">
        <v>846</v>
      </c>
      <c r="I824" s="1"/>
      <c r="J824" s="1"/>
      <c r="R824" s="1" t="str">
        <f>IFERROR(VLOOKUP(A824,'Nossa Base'!$A$2:$C$178,3,FALSE),"")</f>
        <v/>
      </c>
      <c r="S824" s="2" t="str">
        <f>IFERROR(VLOOKUP(T824,'Setores B3 - 2020'!$A$4:$B$417,2,FALSE),"")</f>
        <v/>
      </c>
    </row>
    <row r="825" spans="1:21" x14ac:dyDescent="0.25">
      <c r="A825" s="1" t="s">
        <v>74</v>
      </c>
      <c r="B825" s="1">
        <v>2011</v>
      </c>
      <c r="C825" s="1">
        <v>0.93</v>
      </c>
      <c r="D825" s="1">
        <v>0</v>
      </c>
      <c r="E825" s="1">
        <v>0</v>
      </c>
      <c r="F825" s="1">
        <v>1</v>
      </c>
      <c r="G825" s="1" t="s">
        <v>1403</v>
      </c>
      <c r="I825" s="1"/>
      <c r="J825" s="1"/>
      <c r="R825" s="1" t="str">
        <f>IFERROR(VLOOKUP(A825,'Nossa Base'!$A$2:$C$178,3,FALSE),"")</f>
        <v>Utilidade Pública</v>
      </c>
      <c r="S825" s="2" t="str">
        <f>IFERROR(VLOOKUP(T825,'Setores B3 - 2020'!$A$4:$B$417,2,FALSE),"")</f>
        <v>Utilidade Pública</v>
      </c>
      <c r="T825" s="2" t="s">
        <v>673</v>
      </c>
      <c r="U825" s="2">
        <v>3</v>
      </c>
    </row>
    <row r="826" spans="1:21" x14ac:dyDescent="0.25">
      <c r="G826" s="1" t="s">
        <v>846</v>
      </c>
      <c r="I826" s="1"/>
      <c r="J826" s="1"/>
      <c r="R826" s="1" t="str">
        <f>IFERROR(VLOOKUP(A826,'Nossa Base'!$A$2:$C$178,3,FALSE),"")</f>
        <v/>
      </c>
      <c r="S826" s="2" t="str">
        <f>IFERROR(VLOOKUP(T826,'Setores B3 - 2020'!$A$4:$B$417,2,FALSE),"")</f>
        <v/>
      </c>
    </row>
    <row r="827" spans="1:21" x14ac:dyDescent="0.25">
      <c r="A827" s="1" t="s">
        <v>74</v>
      </c>
      <c r="B827" s="1">
        <v>2012</v>
      </c>
      <c r="C827" s="1">
        <v>-0.13</v>
      </c>
      <c r="D827" s="1">
        <v>0</v>
      </c>
      <c r="E827" s="1">
        <v>0</v>
      </c>
      <c r="F827" s="1">
        <v>1</v>
      </c>
      <c r="G827" s="1" t="s">
        <v>1403</v>
      </c>
      <c r="I827" s="1"/>
      <c r="J827" s="1"/>
      <c r="R827" s="1" t="str">
        <f>IFERROR(VLOOKUP(A827,'Nossa Base'!$A$2:$C$178,3,FALSE),"")</f>
        <v>Utilidade Pública</v>
      </c>
      <c r="S827" s="2" t="str">
        <f>IFERROR(VLOOKUP(T827,'Setores B3 - 2020'!$A$4:$B$417,2,FALSE),"")</f>
        <v>Utilidade Pública</v>
      </c>
      <c r="T827" s="2" t="s">
        <v>673</v>
      </c>
      <c r="U827" s="2">
        <v>3</v>
      </c>
    </row>
    <row r="828" spans="1:21" x14ac:dyDescent="0.25">
      <c r="G828" s="1" t="s">
        <v>846</v>
      </c>
      <c r="I828" s="1"/>
      <c r="J828" s="1"/>
      <c r="R828" s="1" t="str">
        <f>IFERROR(VLOOKUP(A828,'Nossa Base'!$A$2:$C$178,3,FALSE),"")</f>
        <v/>
      </c>
      <c r="S828" s="2" t="str">
        <f>IFERROR(VLOOKUP(T828,'Setores B3 - 2020'!$A$4:$B$417,2,FALSE),"")</f>
        <v/>
      </c>
    </row>
    <row r="829" spans="1:21" x14ac:dyDescent="0.25">
      <c r="A829" s="1" t="s">
        <v>74</v>
      </c>
      <c r="B829" s="1">
        <v>2013</v>
      </c>
      <c r="C829" s="1">
        <v>-0.72</v>
      </c>
      <c r="D829" s="1">
        <v>0</v>
      </c>
      <c r="E829" s="1">
        <v>0</v>
      </c>
      <c r="F829" s="1">
        <v>1</v>
      </c>
      <c r="G829" s="1" t="s">
        <v>1403</v>
      </c>
      <c r="I829" s="1"/>
      <c r="J829" s="1"/>
      <c r="R829" s="1" t="str">
        <f>IFERROR(VLOOKUP(A829,'Nossa Base'!$A$2:$C$178,3,FALSE),"")</f>
        <v>Utilidade Pública</v>
      </c>
      <c r="S829" s="2" t="str">
        <f>IFERROR(VLOOKUP(T829,'Setores B3 - 2020'!$A$4:$B$417,2,FALSE),"")</f>
        <v>Utilidade Pública</v>
      </c>
      <c r="T829" s="2" t="s">
        <v>673</v>
      </c>
      <c r="U829" s="2">
        <v>3</v>
      </c>
    </row>
    <row r="830" spans="1:21" x14ac:dyDescent="0.25">
      <c r="G830" s="1" t="s">
        <v>846</v>
      </c>
      <c r="I830" s="1"/>
      <c r="J830" s="1"/>
      <c r="R830" s="1" t="str">
        <f>IFERROR(VLOOKUP(A830,'Nossa Base'!$A$2:$C$178,3,FALSE),"")</f>
        <v/>
      </c>
      <c r="S830" s="2" t="str">
        <f>IFERROR(VLOOKUP(T830,'Setores B3 - 2020'!$A$4:$B$417,2,FALSE),"")</f>
        <v/>
      </c>
    </row>
    <row r="831" spans="1:21" x14ac:dyDescent="0.25">
      <c r="A831" s="1" t="s">
        <v>75</v>
      </c>
      <c r="B831" s="1">
        <v>2013</v>
      </c>
      <c r="C831" s="1">
        <v>0.25</v>
      </c>
      <c r="D831" s="1">
        <v>0</v>
      </c>
      <c r="E831" s="1">
        <v>0</v>
      </c>
      <c r="F831" s="1">
        <v>1</v>
      </c>
      <c r="G831" s="1" t="s">
        <v>1403</v>
      </c>
      <c r="I831" s="1"/>
      <c r="J831" s="1"/>
      <c r="R831" s="1" t="str">
        <f>IFERROR(VLOOKUP(A831,'Nossa Base'!$A$2:$C$178,3,FALSE),"")</f>
        <v>Utilidade Pública</v>
      </c>
      <c r="S831" s="2" t="str">
        <f>IFERROR(VLOOKUP(T831,'Setores B3 - 2020'!$A$4:$B$417,2,FALSE),"")</f>
        <v>Utilidade Pública</v>
      </c>
      <c r="T831" s="2" t="s">
        <v>677</v>
      </c>
      <c r="U831" s="2">
        <v>3</v>
      </c>
    </row>
    <row r="832" spans="1:21" x14ac:dyDescent="0.25">
      <c r="G832" s="1" t="s">
        <v>846</v>
      </c>
      <c r="I832" s="1"/>
      <c r="J832" s="1"/>
      <c r="R832" s="1" t="str">
        <f>IFERROR(VLOOKUP(A832,'Nossa Base'!$A$2:$C$178,3,FALSE),"")</f>
        <v/>
      </c>
      <c r="S832" s="2" t="str">
        <f>IFERROR(VLOOKUP(T832,'Setores B3 - 2020'!$A$4:$B$417,2,FALSE),"")</f>
        <v/>
      </c>
    </row>
    <row r="833" spans="1:21" x14ac:dyDescent="0.25">
      <c r="A833" s="1" t="s">
        <v>75</v>
      </c>
      <c r="B833" s="1">
        <v>2014</v>
      </c>
      <c r="C833" s="1">
        <v>0.22</v>
      </c>
      <c r="D833" s="1">
        <v>0</v>
      </c>
      <c r="E833" s="1">
        <v>0</v>
      </c>
      <c r="F833" s="1">
        <v>1</v>
      </c>
      <c r="G833" s="1" t="s">
        <v>1403</v>
      </c>
      <c r="I833" s="1"/>
      <c r="J833" s="1"/>
      <c r="R833" s="1" t="str">
        <f>IFERROR(VLOOKUP(A833,'Nossa Base'!$A$2:$C$178,3,FALSE),"")</f>
        <v>Utilidade Pública</v>
      </c>
      <c r="S833" s="2" t="str">
        <f>IFERROR(VLOOKUP(T833,'Setores B3 - 2020'!$A$4:$B$417,2,FALSE),"")</f>
        <v>Utilidade Pública</v>
      </c>
      <c r="T833" s="2" t="s">
        <v>677</v>
      </c>
      <c r="U833" s="2">
        <v>3</v>
      </c>
    </row>
    <row r="834" spans="1:21" x14ac:dyDescent="0.25">
      <c r="G834" s="1" t="s">
        <v>846</v>
      </c>
      <c r="I834" s="1"/>
      <c r="J834" s="1"/>
      <c r="R834" s="1" t="str">
        <f>IFERROR(VLOOKUP(A834,'Nossa Base'!$A$2:$C$178,3,FALSE),"")</f>
        <v/>
      </c>
      <c r="S834" s="2" t="str">
        <f>IFERROR(VLOOKUP(T834,'Setores B3 - 2020'!$A$4:$B$417,2,FALSE),"")</f>
        <v/>
      </c>
    </row>
    <row r="835" spans="1:21" x14ac:dyDescent="0.25">
      <c r="A835" s="1" t="s">
        <v>75</v>
      </c>
      <c r="B835" s="1">
        <v>2015</v>
      </c>
      <c r="C835" s="1">
        <v>0.27</v>
      </c>
      <c r="D835" s="1">
        <v>0</v>
      </c>
      <c r="E835" s="1">
        <v>0</v>
      </c>
      <c r="F835" s="1">
        <v>1</v>
      </c>
      <c r="G835" s="1" t="s">
        <v>1403</v>
      </c>
      <c r="I835" s="1"/>
      <c r="J835" s="1"/>
      <c r="R835" s="1" t="str">
        <f>IFERROR(VLOOKUP(A835,'Nossa Base'!$A$2:$C$178,3,FALSE),"")</f>
        <v>Utilidade Pública</v>
      </c>
      <c r="S835" s="2" t="str">
        <f>IFERROR(VLOOKUP(T835,'Setores B3 - 2020'!$A$4:$B$417,2,FALSE),"")</f>
        <v>Utilidade Pública</v>
      </c>
      <c r="T835" s="2" t="s">
        <v>677</v>
      </c>
      <c r="U835" s="2">
        <v>3</v>
      </c>
    </row>
    <row r="836" spans="1:21" x14ac:dyDescent="0.25">
      <c r="G836" s="1" t="s">
        <v>846</v>
      </c>
      <c r="I836" s="1"/>
      <c r="J836" s="1"/>
      <c r="R836" s="1" t="str">
        <f>IFERROR(VLOOKUP(A836,'Nossa Base'!$A$2:$C$178,3,FALSE),"")</f>
        <v/>
      </c>
      <c r="S836" s="2" t="str">
        <f>IFERROR(VLOOKUP(T836,'Setores B3 - 2020'!$A$4:$B$417,2,FALSE),"")</f>
        <v/>
      </c>
    </row>
    <row r="837" spans="1:21" x14ac:dyDescent="0.25">
      <c r="A837" s="1" t="s">
        <v>75</v>
      </c>
      <c r="B837" s="1">
        <v>2016</v>
      </c>
      <c r="C837" s="1">
        <v>0.6</v>
      </c>
      <c r="D837" s="1">
        <v>0</v>
      </c>
      <c r="E837" s="1">
        <v>0</v>
      </c>
      <c r="F837" s="1">
        <v>1</v>
      </c>
      <c r="G837" s="1" t="s">
        <v>1403</v>
      </c>
      <c r="I837" s="1"/>
      <c r="J837" s="1"/>
      <c r="R837" s="1" t="str">
        <f>IFERROR(VLOOKUP(A837,'Nossa Base'!$A$2:$C$178,3,FALSE),"")</f>
        <v>Utilidade Pública</v>
      </c>
      <c r="S837" s="2" t="str">
        <f>IFERROR(VLOOKUP(T837,'Setores B3 - 2020'!$A$4:$B$417,2,FALSE),"")</f>
        <v>Utilidade Pública</v>
      </c>
      <c r="T837" s="2" t="s">
        <v>677</v>
      </c>
      <c r="U837" s="2">
        <v>3</v>
      </c>
    </row>
    <row r="838" spans="1:21" x14ac:dyDescent="0.25">
      <c r="G838" s="1" t="s">
        <v>846</v>
      </c>
      <c r="I838" s="1"/>
      <c r="J838" s="1"/>
      <c r="R838" s="1" t="str">
        <f>IFERROR(VLOOKUP(A838,'Nossa Base'!$A$2:$C$178,3,FALSE),"")</f>
        <v/>
      </c>
      <c r="S838" s="2" t="str">
        <f>IFERROR(VLOOKUP(T838,'Setores B3 - 2020'!$A$4:$B$417,2,FALSE),"")</f>
        <v/>
      </c>
    </row>
    <row r="839" spans="1:21" x14ac:dyDescent="0.25">
      <c r="A839" s="1" t="s">
        <v>75</v>
      </c>
      <c r="B839" s="1">
        <v>2017</v>
      </c>
      <c r="C839" s="1">
        <v>0.22</v>
      </c>
      <c r="D839" s="1">
        <v>0</v>
      </c>
      <c r="E839" s="1">
        <v>0</v>
      </c>
      <c r="F839" s="1">
        <v>1</v>
      </c>
      <c r="G839" s="1" t="s">
        <v>1403</v>
      </c>
      <c r="I839" s="1"/>
      <c r="J839" s="1"/>
      <c r="R839" s="1" t="str">
        <f>IFERROR(VLOOKUP(A839,'Nossa Base'!$A$2:$C$178,3,FALSE),"")</f>
        <v>Utilidade Pública</v>
      </c>
      <c r="S839" s="2" t="str">
        <f>IFERROR(VLOOKUP(T839,'Setores B3 - 2020'!$A$4:$B$417,2,FALSE),"")</f>
        <v>Utilidade Pública</v>
      </c>
      <c r="T839" s="2" t="s">
        <v>677</v>
      </c>
      <c r="U839" s="2">
        <v>3</v>
      </c>
    </row>
    <row r="840" spans="1:21" x14ac:dyDescent="0.25">
      <c r="G840" s="1" t="s">
        <v>846</v>
      </c>
      <c r="I840" s="1"/>
      <c r="J840" s="1"/>
      <c r="R840" s="1" t="str">
        <f>IFERROR(VLOOKUP(A840,'Nossa Base'!$A$2:$C$178,3,FALSE),"")</f>
        <v/>
      </c>
      <c r="S840" s="2" t="str">
        <f>IFERROR(VLOOKUP(T840,'Setores B3 - 2020'!$A$4:$B$417,2,FALSE),"")</f>
        <v/>
      </c>
    </row>
    <row r="841" spans="1:21" x14ac:dyDescent="0.25">
      <c r="A841" s="1" t="s">
        <v>75</v>
      </c>
      <c r="B841" s="1">
        <v>2018</v>
      </c>
      <c r="C841" s="1">
        <v>0.16</v>
      </c>
      <c r="D841" s="1">
        <v>0</v>
      </c>
      <c r="E841" s="1">
        <v>0</v>
      </c>
      <c r="F841" s="1">
        <v>1</v>
      </c>
      <c r="G841" s="1" t="s">
        <v>1403</v>
      </c>
      <c r="I841" s="1"/>
      <c r="J841" s="1"/>
      <c r="R841" s="1" t="str">
        <f>IFERROR(VLOOKUP(A841,'Nossa Base'!$A$2:$C$178,3,FALSE),"")</f>
        <v>Utilidade Pública</v>
      </c>
      <c r="S841" s="2" t="str">
        <f>IFERROR(VLOOKUP(T841,'Setores B3 - 2020'!$A$4:$B$417,2,FALSE),"")</f>
        <v>Utilidade Pública</v>
      </c>
      <c r="T841" s="2" t="s">
        <v>677</v>
      </c>
      <c r="U841" s="2">
        <v>3</v>
      </c>
    </row>
    <row r="842" spans="1:21" x14ac:dyDescent="0.25">
      <c r="G842" s="1" t="s">
        <v>846</v>
      </c>
      <c r="I842" s="1"/>
      <c r="J842" s="1"/>
      <c r="R842" s="1" t="str">
        <f>IFERROR(VLOOKUP(A842,'Nossa Base'!$A$2:$C$178,3,FALSE),"")</f>
        <v/>
      </c>
      <c r="S842" s="2" t="str">
        <f>IFERROR(VLOOKUP(T842,'Setores B3 - 2020'!$A$4:$B$417,2,FALSE),"")</f>
        <v/>
      </c>
    </row>
    <row r="843" spans="1:21" x14ac:dyDescent="0.25">
      <c r="A843" s="1" t="s">
        <v>75</v>
      </c>
      <c r="B843" s="1">
        <v>2019</v>
      </c>
      <c r="C843" s="1">
        <v>0.55000000000000004</v>
      </c>
      <c r="D843" s="1">
        <v>0</v>
      </c>
      <c r="E843" s="1">
        <v>0</v>
      </c>
      <c r="F843" s="1">
        <v>1</v>
      </c>
      <c r="G843" s="1" t="s">
        <v>1403</v>
      </c>
      <c r="I843" s="1"/>
      <c r="J843" s="1"/>
      <c r="R843" s="1" t="str">
        <f>IFERROR(VLOOKUP(A843,'Nossa Base'!$A$2:$C$178,3,FALSE),"")</f>
        <v>Utilidade Pública</v>
      </c>
      <c r="S843" s="2" t="str">
        <f>IFERROR(VLOOKUP(T843,'Setores B3 - 2020'!$A$4:$B$417,2,FALSE),"")</f>
        <v>Utilidade Pública</v>
      </c>
      <c r="T843" s="2" t="s">
        <v>677</v>
      </c>
      <c r="U843" s="2">
        <v>3</v>
      </c>
    </row>
    <row r="844" spans="1:21" x14ac:dyDescent="0.25">
      <c r="G844" s="1" t="s">
        <v>846</v>
      </c>
      <c r="I844" s="1"/>
      <c r="J844" s="1"/>
      <c r="R844" s="1" t="str">
        <f>IFERROR(VLOOKUP(A844,'Nossa Base'!$A$2:$C$178,3,FALSE),"")</f>
        <v/>
      </c>
      <c r="S844" s="2" t="str">
        <f>IFERROR(VLOOKUP(T844,'Setores B3 - 2020'!$A$4:$B$417,2,FALSE),"")</f>
        <v/>
      </c>
    </row>
    <row r="845" spans="1:21" x14ac:dyDescent="0.25">
      <c r="A845" s="1" t="s">
        <v>76</v>
      </c>
      <c r="B845" s="1">
        <v>2013</v>
      </c>
      <c r="C845" s="1">
        <v>0.48</v>
      </c>
      <c r="D845" s="1">
        <v>0</v>
      </c>
      <c r="E845" s="1">
        <v>0</v>
      </c>
      <c r="F845" s="1">
        <v>1</v>
      </c>
      <c r="G845" s="1" t="s">
        <v>1399</v>
      </c>
      <c r="I845" s="1"/>
      <c r="J845" s="1"/>
      <c r="R845" s="1" t="str">
        <f>IFERROR(VLOOKUP(A845,'Nossa Base'!$A$2:$C$178,3,FALSE),"")</f>
        <v>Consumo Cíclico</v>
      </c>
      <c r="S845" s="2" t="str">
        <f>IFERROR(VLOOKUP(T845,'Setores B3 - 2020'!$A$4:$B$417,2,FALSE),"")</f>
        <v>Consumo Cíclico</v>
      </c>
      <c r="T845" s="2" t="s">
        <v>586</v>
      </c>
      <c r="U845" s="2">
        <v>3</v>
      </c>
    </row>
    <row r="846" spans="1:21" x14ac:dyDescent="0.25">
      <c r="G846" s="1" t="s">
        <v>846</v>
      </c>
      <c r="I846" s="1"/>
      <c r="J846" s="1"/>
      <c r="R846" s="1" t="str">
        <f>IFERROR(VLOOKUP(A846,'Nossa Base'!$A$2:$C$178,3,FALSE),"")</f>
        <v/>
      </c>
      <c r="S846" s="2" t="str">
        <f>IFERROR(VLOOKUP(T846,'Setores B3 - 2020'!$A$4:$B$417,2,FALSE),"")</f>
        <v/>
      </c>
    </row>
    <row r="847" spans="1:21" x14ac:dyDescent="0.25">
      <c r="A847" s="1" t="s">
        <v>76</v>
      </c>
      <c r="B847" s="1">
        <v>2014</v>
      </c>
      <c r="C847" s="1">
        <v>0.18</v>
      </c>
      <c r="D847" s="1">
        <v>0</v>
      </c>
      <c r="E847" s="1">
        <v>0</v>
      </c>
      <c r="F847" s="1">
        <v>1</v>
      </c>
      <c r="G847" s="1" t="s">
        <v>1399</v>
      </c>
      <c r="I847" s="1"/>
      <c r="J847" s="1"/>
      <c r="R847" s="1" t="str">
        <f>IFERROR(VLOOKUP(A847,'Nossa Base'!$A$2:$C$178,3,FALSE),"")</f>
        <v>Consumo Cíclico</v>
      </c>
      <c r="S847" s="2" t="str">
        <f>IFERROR(VLOOKUP(T847,'Setores B3 - 2020'!$A$4:$B$417,2,FALSE),"")</f>
        <v>Consumo Cíclico</v>
      </c>
      <c r="T847" s="2" t="s">
        <v>586</v>
      </c>
      <c r="U847" s="2">
        <v>3</v>
      </c>
    </row>
    <row r="848" spans="1:21" x14ac:dyDescent="0.25">
      <c r="G848" s="1" t="s">
        <v>846</v>
      </c>
      <c r="I848" s="1"/>
      <c r="J848" s="1"/>
      <c r="R848" s="1" t="str">
        <f>IFERROR(VLOOKUP(A848,'Nossa Base'!$A$2:$C$178,3,FALSE),"")</f>
        <v/>
      </c>
      <c r="S848" s="2" t="str">
        <f>IFERROR(VLOOKUP(T848,'Setores B3 - 2020'!$A$4:$B$417,2,FALSE),"")</f>
        <v/>
      </c>
    </row>
    <row r="849" spans="1:21" x14ac:dyDescent="0.25">
      <c r="A849" s="1" t="s">
        <v>76</v>
      </c>
      <c r="B849" s="1">
        <v>2015</v>
      </c>
      <c r="C849" s="1">
        <v>-0.4</v>
      </c>
      <c r="D849" s="1">
        <v>0</v>
      </c>
      <c r="E849" s="1">
        <v>0</v>
      </c>
      <c r="F849" s="1">
        <v>1</v>
      </c>
      <c r="G849" s="1" t="s">
        <v>1399</v>
      </c>
      <c r="I849" s="1"/>
      <c r="J849" s="1"/>
      <c r="R849" s="1" t="str">
        <f>IFERROR(VLOOKUP(A849,'Nossa Base'!$A$2:$C$178,3,FALSE),"")</f>
        <v>Consumo Cíclico</v>
      </c>
      <c r="S849" s="2" t="str">
        <f>IFERROR(VLOOKUP(T849,'Setores B3 - 2020'!$A$4:$B$417,2,FALSE),"")</f>
        <v>Consumo Cíclico</v>
      </c>
      <c r="T849" s="2" t="s">
        <v>586</v>
      </c>
      <c r="U849" s="2">
        <v>3</v>
      </c>
    </row>
    <row r="850" spans="1:21" x14ac:dyDescent="0.25">
      <c r="G850" s="1" t="s">
        <v>846</v>
      </c>
      <c r="I850" s="1"/>
      <c r="J850" s="1"/>
      <c r="R850" s="1" t="str">
        <f>IFERROR(VLOOKUP(A850,'Nossa Base'!$A$2:$C$178,3,FALSE),"")</f>
        <v/>
      </c>
      <c r="S850" s="2" t="str">
        <f>IFERROR(VLOOKUP(T850,'Setores B3 - 2020'!$A$4:$B$417,2,FALSE),"")</f>
        <v/>
      </c>
    </row>
    <row r="851" spans="1:21" x14ac:dyDescent="0.25">
      <c r="A851" s="1" t="s">
        <v>76</v>
      </c>
      <c r="B851" s="1">
        <v>2016</v>
      </c>
      <c r="C851" s="1">
        <v>0.3</v>
      </c>
      <c r="D851" s="1">
        <v>0</v>
      </c>
      <c r="E851" s="1">
        <v>0</v>
      </c>
      <c r="F851" s="1">
        <v>1</v>
      </c>
      <c r="G851" s="1" t="s">
        <v>1399</v>
      </c>
      <c r="I851" s="1"/>
      <c r="J851" s="1"/>
      <c r="R851" s="1" t="str">
        <f>IFERROR(VLOOKUP(A851,'Nossa Base'!$A$2:$C$178,3,FALSE),"")</f>
        <v>Consumo Cíclico</v>
      </c>
      <c r="S851" s="2" t="str">
        <f>IFERROR(VLOOKUP(T851,'Setores B3 - 2020'!$A$4:$B$417,2,FALSE),"")</f>
        <v>Consumo Cíclico</v>
      </c>
      <c r="T851" s="2" t="s">
        <v>586</v>
      </c>
      <c r="U851" s="2">
        <v>3</v>
      </c>
    </row>
    <row r="852" spans="1:21" x14ac:dyDescent="0.25">
      <c r="G852" s="1" t="s">
        <v>846</v>
      </c>
      <c r="I852" s="1"/>
      <c r="J852" s="1"/>
      <c r="R852" s="1" t="str">
        <f>IFERROR(VLOOKUP(A852,'Nossa Base'!$A$2:$C$178,3,FALSE),"")</f>
        <v/>
      </c>
      <c r="S852" s="2" t="str">
        <f>IFERROR(VLOOKUP(T852,'Setores B3 - 2020'!$A$4:$B$417,2,FALSE),"")</f>
        <v/>
      </c>
    </row>
    <row r="853" spans="1:21" x14ac:dyDescent="0.25">
      <c r="A853" s="1" t="s">
        <v>76</v>
      </c>
      <c r="B853" s="1">
        <v>2017</v>
      </c>
      <c r="C853" s="1">
        <v>1.1599999999999999</v>
      </c>
      <c r="D853" s="1">
        <v>0</v>
      </c>
      <c r="E853" s="1">
        <v>0</v>
      </c>
      <c r="F853" s="1">
        <v>1</v>
      </c>
      <c r="G853" s="1" t="s">
        <v>1399</v>
      </c>
      <c r="I853" s="1"/>
      <c r="J853" s="1"/>
      <c r="R853" s="1" t="str">
        <f>IFERROR(VLOOKUP(A853,'Nossa Base'!$A$2:$C$178,3,FALSE),"")</f>
        <v>Consumo Cíclico</v>
      </c>
      <c r="S853" s="2" t="str">
        <f>IFERROR(VLOOKUP(T853,'Setores B3 - 2020'!$A$4:$B$417,2,FALSE),"")</f>
        <v>Consumo Cíclico</v>
      </c>
      <c r="T853" s="2" t="s">
        <v>586</v>
      </c>
      <c r="U853" s="2">
        <v>3</v>
      </c>
    </row>
    <row r="854" spans="1:21" x14ac:dyDescent="0.25">
      <c r="G854" s="1" t="s">
        <v>846</v>
      </c>
      <c r="I854" s="1"/>
      <c r="J854" s="1"/>
      <c r="R854" s="1" t="str">
        <f>IFERROR(VLOOKUP(A854,'Nossa Base'!$A$2:$C$178,3,FALSE),"")</f>
        <v/>
      </c>
      <c r="S854" s="2" t="str">
        <f>IFERROR(VLOOKUP(T854,'Setores B3 - 2020'!$A$4:$B$417,2,FALSE),"")</f>
        <v/>
      </c>
    </row>
    <row r="855" spans="1:21" x14ac:dyDescent="0.25">
      <c r="A855" s="1" t="s">
        <v>76</v>
      </c>
      <c r="B855" s="1">
        <v>2018</v>
      </c>
      <c r="C855" s="1">
        <v>-0.23</v>
      </c>
      <c r="D855" s="1">
        <v>0</v>
      </c>
      <c r="E855" s="1">
        <v>0</v>
      </c>
      <c r="F855" s="1">
        <v>1</v>
      </c>
      <c r="G855" s="1" t="s">
        <v>1399</v>
      </c>
      <c r="I855" s="1"/>
      <c r="J855" s="1"/>
      <c r="R855" s="1" t="str">
        <f>IFERROR(VLOOKUP(A855,'Nossa Base'!$A$2:$C$178,3,FALSE),"")</f>
        <v>Consumo Cíclico</v>
      </c>
      <c r="S855" s="2" t="str">
        <f>IFERROR(VLOOKUP(T855,'Setores B3 - 2020'!$A$4:$B$417,2,FALSE),"")</f>
        <v>Consumo Cíclico</v>
      </c>
      <c r="T855" s="2" t="s">
        <v>586</v>
      </c>
      <c r="U855" s="2">
        <v>3</v>
      </c>
    </row>
    <row r="856" spans="1:21" x14ac:dyDescent="0.25">
      <c r="G856" s="1" t="s">
        <v>846</v>
      </c>
      <c r="I856" s="1"/>
      <c r="J856" s="1"/>
      <c r="R856" s="1" t="str">
        <f>IFERROR(VLOOKUP(A856,'Nossa Base'!$A$2:$C$178,3,FALSE),"")</f>
        <v/>
      </c>
      <c r="S856" s="2" t="str">
        <f>IFERROR(VLOOKUP(T856,'Setores B3 - 2020'!$A$4:$B$417,2,FALSE),"")</f>
        <v/>
      </c>
    </row>
    <row r="857" spans="1:21" x14ac:dyDescent="0.25">
      <c r="A857" s="1" t="s">
        <v>76</v>
      </c>
      <c r="B857" s="1">
        <v>2019</v>
      </c>
      <c r="C857" s="1">
        <v>1.04</v>
      </c>
      <c r="D857" s="1">
        <v>0</v>
      </c>
      <c r="E857" s="1">
        <v>0</v>
      </c>
      <c r="F857" s="1">
        <v>1</v>
      </c>
      <c r="G857" s="1" t="s">
        <v>1399</v>
      </c>
      <c r="I857" s="1"/>
      <c r="J857" s="1"/>
      <c r="R857" s="1" t="str">
        <f>IFERROR(VLOOKUP(A857,'Nossa Base'!$A$2:$C$178,3,FALSE),"")</f>
        <v>Consumo Cíclico</v>
      </c>
      <c r="S857" s="2" t="str">
        <f>IFERROR(VLOOKUP(T857,'Setores B3 - 2020'!$A$4:$B$417,2,FALSE),"")</f>
        <v>Consumo Cíclico</v>
      </c>
      <c r="T857" s="2" t="s">
        <v>586</v>
      </c>
      <c r="U857" s="2">
        <v>3</v>
      </c>
    </row>
    <row r="858" spans="1:21" x14ac:dyDescent="0.25">
      <c r="G858" s="1" t="s">
        <v>846</v>
      </c>
      <c r="I858" s="1"/>
      <c r="J858" s="1"/>
      <c r="R858" s="1" t="str">
        <f>IFERROR(VLOOKUP(A858,'Nossa Base'!$A$2:$C$178,3,FALSE),"")</f>
        <v/>
      </c>
      <c r="S858" s="2" t="str">
        <f>IFERROR(VLOOKUP(T858,'Setores B3 - 2020'!$A$4:$B$417,2,FALSE),"")</f>
        <v/>
      </c>
    </row>
    <row r="859" spans="1:21" x14ac:dyDescent="0.25">
      <c r="A859" s="1" t="s">
        <v>77</v>
      </c>
      <c r="B859" s="1">
        <v>2010</v>
      </c>
      <c r="C859" s="1">
        <v>0.03</v>
      </c>
      <c r="D859" s="1">
        <v>0</v>
      </c>
      <c r="E859" s="1">
        <v>1</v>
      </c>
      <c r="F859" s="1">
        <v>1</v>
      </c>
      <c r="G859" s="1" t="s">
        <v>1399</v>
      </c>
      <c r="I859" s="1"/>
      <c r="J859" s="1"/>
      <c r="R859" s="1" t="str">
        <f>IFERROR(VLOOKUP(A859,'Nossa Base'!$A$2:$C$178,3,FALSE),"")</f>
        <v>Consumo Cíclico</v>
      </c>
      <c r="S859" s="2" t="str">
        <f>IFERROR(VLOOKUP(T859,'Setores B3 - 2020'!$A$4:$B$417,2,FALSE),"")</f>
        <v>Consumo Cíclico</v>
      </c>
      <c r="T859" s="2" t="s">
        <v>533</v>
      </c>
      <c r="U859" s="2">
        <v>3</v>
      </c>
    </row>
    <row r="860" spans="1:21" x14ac:dyDescent="0.25">
      <c r="G860" s="1" t="s">
        <v>846</v>
      </c>
      <c r="I860" s="1"/>
      <c r="J860" s="1"/>
      <c r="R860" s="1" t="str">
        <f>IFERROR(VLOOKUP(A860,'Nossa Base'!$A$2:$C$178,3,FALSE),"")</f>
        <v/>
      </c>
      <c r="S860" s="2" t="str">
        <f>IFERROR(VLOOKUP(T860,'Setores B3 - 2020'!$A$4:$B$417,2,FALSE),"")</f>
        <v/>
      </c>
    </row>
    <row r="861" spans="1:21" x14ac:dyDescent="0.25">
      <c r="A861" s="1" t="s">
        <v>77</v>
      </c>
      <c r="B861" s="1">
        <v>2011</v>
      </c>
      <c r="C861" s="1">
        <v>-0.26</v>
      </c>
      <c r="D861" s="1">
        <v>0</v>
      </c>
      <c r="E861" s="1">
        <v>1</v>
      </c>
      <c r="F861" s="1">
        <v>1</v>
      </c>
      <c r="G861" s="1" t="s">
        <v>1399</v>
      </c>
      <c r="I861" s="1"/>
      <c r="J861" s="1"/>
      <c r="R861" s="1" t="str">
        <f>IFERROR(VLOOKUP(A861,'Nossa Base'!$A$2:$C$178,3,FALSE),"")</f>
        <v>Consumo Cíclico</v>
      </c>
      <c r="S861" s="2" t="str">
        <f>IFERROR(VLOOKUP(T861,'Setores B3 - 2020'!$A$4:$B$417,2,FALSE),"")</f>
        <v>Consumo Cíclico</v>
      </c>
      <c r="T861" s="2" t="s">
        <v>533</v>
      </c>
      <c r="U861" s="2">
        <v>3</v>
      </c>
    </row>
    <row r="862" spans="1:21" x14ac:dyDescent="0.25">
      <c r="G862" s="1" t="s">
        <v>846</v>
      </c>
      <c r="I862" s="1"/>
      <c r="J862" s="1"/>
      <c r="R862" s="1" t="str">
        <f>IFERROR(VLOOKUP(A862,'Nossa Base'!$A$2:$C$178,3,FALSE),"")</f>
        <v/>
      </c>
      <c r="S862" s="2" t="str">
        <f>IFERROR(VLOOKUP(T862,'Setores B3 - 2020'!$A$4:$B$417,2,FALSE),"")</f>
        <v/>
      </c>
    </row>
    <row r="863" spans="1:21" x14ac:dyDescent="0.25">
      <c r="A863" s="1" t="s">
        <v>77</v>
      </c>
      <c r="B863" s="1">
        <v>2012</v>
      </c>
      <c r="C863" s="1">
        <v>0.59</v>
      </c>
      <c r="D863" s="1">
        <v>0</v>
      </c>
      <c r="E863" s="1">
        <v>1</v>
      </c>
      <c r="F863" s="1">
        <v>1</v>
      </c>
      <c r="G863" s="1" t="s">
        <v>1399</v>
      </c>
      <c r="I863" s="1"/>
      <c r="J863" s="1"/>
      <c r="R863" s="1" t="str">
        <f>IFERROR(VLOOKUP(A863,'Nossa Base'!$A$2:$C$178,3,FALSE),"")</f>
        <v>Consumo Cíclico</v>
      </c>
      <c r="S863" s="2" t="str">
        <f>IFERROR(VLOOKUP(T863,'Setores B3 - 2020'!$A$4:$B$417,2,FALSE),"")</f>
        <v>Consumo Cíclico</v>
      </c>
      <c r="T863" s="2" t="s">
        <v>533</v>
      </c>
      <c r="U863" s="2">
        <v>3</v>
      </c>
    </row>
    <row r="864" spans="1:21" x14ac:dyDescent="0.25">
      <c r="G864" s="1" t="s">
        <v>846</v>
      </c>
      <c r="I864" s="1"/>
      <c r="J864" s="1"/>
      <c r="R864" s="1" t="str">
        <f>IFERROR(VLOOKUP(A864,'Nossa Base'!$A$2:$C$178,3,FALSE),"")</f>
        <v/>
      </c>
      <c r="S864" s="2" t="str">
        <f>IFERROR(VLOOKUP(T864,'Setores B3 - 2020'!$A$4:$B$417,2,FALSE),"")</f>
        <v/>
      </c>
    </row>
    <row r="865" spans="1:21" x14ac:dyDescent="0.25">
      <c r="A865" s="1" t="s">
        <v>77</v>
      </c>
      <c r="B865" s="1">
        <v>2013</v>
      </c>
      <c r="C865" s="1">
        <v>-0.11</v>
      </c>
      <c r="D865" s="1">
        <v>0</v>
      </c>
      <c r="E865" s="1">
        <v>1</v>
      </c>
      <c r="F865" s="1">
        <v>1</v>
      </c>
      <c r="G865" s="1" t="s">
        <v>1399</v>
      </c>
      <c r="I865" s="1"/>
      <c r="J865" s="1"/>
      <c r="R865" s="1" t="str">
        <f>IFERROR(VLOOKUP(A865,'Nossa Base'!$A$2:$C$178,3,FALSE),"")</f>
        <v>Consumo Cíclico</v>
      </c>
      <c r="S865" s="2" t="str">
        <f>IFERROR(VLOOKUP(T865,'Setores B3 - 2020'!$A$4:$B$417,2,FALSE),"")</f>
        <v>Consumo Cíclico</v>
      </c>
      <c r="T865" s="2" t="s">
        <v>533</v>
      </c>
      <c r="U865" s="2">
        <v>3</v>
      </c>
    </row>
    <row r="866" spans="1:21" x14ac:dyDescent="0.25">
      <c r="G866" s="1" t="s">
        <v>846</v>
      </c>
      <c r="I866" s="1"/>
      <c r="J866" s="1"/>
      <c r="R866" s="1" t="str">
        <f>IFERROR(VLOOKUP(A866,'Nossa Base'!$A$2:$C$178,3,FALSE),"")</f>
        <v/>
      </c>
      <c r="S866" s="2" t="str">
        <f>IFERROR(VLOOKUP(T866,'Setores B3 - 2020'!$A$4:$B$417,2,FALSE),"")</f>
        <v/>
      </c>
    </row>
    <row r="867" spans="1:21" x14ac:dyDescent="0.25">
      <c r="A867" s="1" t="s">
        <v>77</v>
      </c>
      <c r="B867" s="1">
        <v>2014</v>
      </c>
      <c r="C867" s="1">
        <v>-0.3</v>
      </c>
      <c r="D867" s="1">
        <v>0</v>
      </c>
      <c r="E867" s="1">
        <v>1</v>
      </c>
      <c r="F867" s="1">
        <v>1</v>
      </c>
      <c r="G867" s="1" t="s">
        <v>1399</v>
      </c>
      <c r="I867" s="1"/>
      <c r="J867" s="1"/>
      <c r="R867" s="1" t="str">
        <f>IFERROR(VLOOKUP(A867,'Nossa Base'!$A$2:$C$178,3,FALSE),"")</f>
        <v>Consumo Cíclico</v>
      </c>
      <c r="S867" s="2" t="str">
        <f>IFERROR(VLOOKUP(T867,'Setores B3 - 2020'!$A$4:$B$417,2,FALSE),"")</f>
        <v>Consumo Cíclico</v>
      </c>
      <c r="T867" s="2" t="s">
        <v>533</v>
      </c>
      <c r="U867" s="2">
        <v>3</v>
      </c>
    </row>
    <row r="868" spans="1:21" x14ac:dyDescent="0.25">
      <c r="G868" s="1" t="s">
        <v>846</v>
      </c>
      <c r="I868" s="1"/>
      <c r="J868" s="1"/>
      <c r="R868" s="1" t="str">
        <f>IFERROR(VLOOKUP(A868,'Nossa Base'!$A$2:$C$178,3,FALSE),"")</f>
        <v/>
      </c>
      <c r="S868" s="2" t="str">
        <f>IFERROR(VLOOKUP(T868,'Setores B3 - 2020'!$A$4:$B$417,2,FALSE),"")</f>
        <v/>
      </c>
    </row>
    <row r="869" spans="1:21" x14ac:dyDescent="0.25">
      <c r="A869" s="1" t="s">
        <v>77</v>
      </c>
      <c r="B869" s="1">
        <v>2015</v>
      </c>
      <c r="C869" s="1">
        <v>-0.2</v>
      </c>
      <c r="D869" s="1">
        <v>0</v>
      </c>
      <c r="E869" s="1">
        <v>1</v>
      </c>
      <c r="F869" s="1">
        <v>1</v>
      </c>
      <c r="G869" s="1" t="s">
        <v>1399</v>
      </c>
      <c r="I869" s="1"/>
      <c r="J869" s="1"/>
      <c r="R869" s="1" t="str">
        <f>IFERROR(VLOOKUP(A869,'Nossa Base'!$A$2:$C$178,3,FALSE),"")</f>
        <v>Consumo Cíclico</v>
      </c>
      <c r="S869" s="2" t="str">
        <f>IFERROR(VLOOKUP(T869,'Setores B3 - 2020'!$A$4:$B$417,2,FALSE),"")</f>
        <v>Consumo Cíclico</v>
      </c>
      <c r="T869" s="2" t="s">
        <v>533</v>
      </c>
      <c r="U869" s="2">
        <v>3</v>
      </c>
    </row>
    <row r="870" spans="1:21" x14ac:dyDescent="0.25">
      <c r="G870" s="1" t="s">
        <v>846</v>
      </c>
      <c r="I870" s="1"/>
      <c r="J870" s="1"/>
      <c r="R870" s="1" t="str">
        <f>IFERROR(VLOOKUP(A870,'Nossa Base'!$A$2:$C$178,3,FALSE),"")</f>
        <v/>
      </c>
      <c r="S870" s="2" t="str">
        <f>IFERROR(VLOOKUP(T870,'Setores B3 - 2020'!$A$4:$B$417,2,FALSE),"")</f>
        <v/>
      </c>
    </row>
    <row r="871" spans="1:21" x14ac:dyDescent="0.25">
      <c r="A871" s="1" t="s">
        <v>77</v>
      </c>
      <c r="B871" s="1">
        <v>2016</v>
      </c>
      <c r="C871" s="1">
        <v>-7.0000000000000007E-2</v>
      </c>
      <c r="D871" s="1">
        <v>0</v>
      </c>
      <c r="E871" s="1">
        <v>0</v>
      </c>
      <c r="F871" s="1">
        <v>1</v>
      </c>
      <c r="G871" s="1" t="s">
        <v>1399</v>
      </c>
      <c r="I871" s="1"/>
      <c r="J871" s="1"/>
      <c r="R871" s="1" t="str">
        <f>IFERROR(VLOOKUP(A871,'Nossa Base'!$A$2:$C$178,3,FALSE),"")</f>
        <v>Consumo Cíclico</v>
      </c>
      <c r="S871" s="2" t="str">
        <f>IFERROR(VLOOKUP(T871,'Setores B3 - 2020'!$A$4:$B$417,2,FALSE),"")</f>
        <v>Consumo Cíclico</v>
      </c>
      <c r="T871" s="2" t="s">
        <v>533</v>
      </c>
      <c r="U871" s="2">
        <v>3</v>
      </c>
    </row>
    <row r="872" spans="1:21" x14ac:dyDescent="0.25">
      <c r="G872" s="1" t="s">
        <v>846</v>
      </c>
      <c r="I872" s="1"/>
      <c r="J872" s="1"/>
      <c r="R872" s="1" t="str">
        <f>IFERROR(VLOOKUP(A872,'Nossa Base'!$A$2:$C$178,3,FALSE),"")</f>
        <v/>
      </c>
      <c r="S872" s="2" t="str">
        <f>IFERROR(VLOOKUP(T872,'Setores B3 - 2020'!$A$4:$B$417,2,FALSE),"")</f>
        <v/>
      </c>
    </row>
    <row r="873" spans="1:21" x14ac:dyDescent="0.25">
      <c r="A873" s="1" t="s">
        <v>78</v>
      </c>
      <c r="B873" s="1">
        <v>2012</v>
      </c>
      <c r="C873" s="1">
        <v>0.68</v>
      </c>
      <c r="D873" s="1">
        <v>1</v>
      </c>
      <c r="E873" s="1">
        <v>1</v>
      </c>
      <c r="F873" s="1">
        <v>1</v>
      </c>
      <c r="G873" s="1" t="s">
        <v>1399</v>
      </c>
      <c r="I873" s="1"/>
      <c r="J873" s="1"/>
      <c r="R873" s="1" t="str">
        <f>IFERROR(VLOOKUP(A873,'Nossa Base'!$A$2:$C$178,3,FALSE),"")</f>
        <v>Consumo Cíclico</v>
      </c>
      <c r="S873" s="2" t="str">
        <f>IFERROR(VLOOKUP(T873,'Setores B3 - 2020'!$A$4:$B$417,2,FALSE),"")</f>
        <v>Consumo Cíclico</v>
      </c>
      <c r="T873" s="2" t="s">
        <v>534</v>
      </c>
      <c r="U873" s="2">
        <v>3</v>
      </c>
    </row>
    <row r="874" spans="1:21" x14ac:dyDescent="0.25">
      <c r="G874" s="1" t="s">
        <v>846</v>
      </c>
      <c r="I874" s="1"/>
      <c r="J874" s="1"/>
      <c r="R874" s="1" t="str">
        <f>IFERROR(VLOOKUP(A874,'Nossa Base'!$A$2:$C$178,3,FALSE),"")</f>
        <v/>
      </c>
      <c r="S874" s="2" t="str">
        <f>IFERROR(VLOOKUP(T874,'Setores B3 - 2020'!$A$4:$B$417,2,FALSE),"")</f>
        <v/>
      </c>
    </row>
    <row r="875" spans="1:21" x14ac:dyDescent="0.25">
      <c r="A875" s="1" t="s">
        <v>78</v>
      </c>
      <c r="B875" s="1">
        <v>2013</v>
      </c>
      <c r="C875" s="1">
        <v>0.16</v>
      </c>
      <c r="D875" s="1">
        <v>1</v>
      </c>
      <c r="E875" s="1">
        <v>1</v>
      </c>
      <c r="F875" s="1">
        <v>1</v>
      </c>
      <c r="G875" s="1" t="s">
        <v>1399</v>
      </c>
      <c r="I875" s="1"/>
      <c r="J875" s="1"/>
      <c r="R875" s="1" t="str">
        <f>IFERROR(VLOOKUP(A875,'Nossa Base'!$A$2:$C$178,3,FALSE),"")</f>
        <v>Consumo Cíclico</v>
      </c>
      <c r="S875" s="2" t="str">
        <f>IFERROR(VLOOKUP(T875,'Setores B3 - 2020'!$A$4:$B$417,2,FALSE),"")</f>
        <v>Consumo Cíclico</v>
      </c>
      <c r="T875" s="2" t="s">
        <v>534</v>
      </c>
      <c r="U875" s="2">
        <v>3</v>
      </c>
    </row>
    <row r="876" spans="1:21" x14ac:dyDescent="0.25">
      <c r="G876" s="1" t="s">
        <v>846</v>
      </c>
      <c r="I876" s="1"/>
      <c r="J876" s="1"/>
      <c r="R876" s="1" t="str">
        <f>IFERROR(VLOOKUP(A876,'Nossa Base'!$A$2:$C$178,3,FALSE),"")</f>
        <v/>
      </c>
      <c r="S876" s="2" t="str">
        <f>IFERROR(VLOOKUP(T876,'Setores B3 - 2020'!$A$4:$B$417,2,FALSE),"")</f>
        <v/>
      </c>
    </row>
    <row r="877" spans="1:21" x14ac:dyDescent="0.25">
      <c r="A877" s="1" t="s">
        <v>78</v>
      </c>
      <c r="B877" s="1">
        <v>2014</v>
      </c>
      <c r="C877" s="1">
        <v>-0.22</v>
      </c>
      <c r="D877" s="1">
        <v>1</v>
      </c>
      <c r="E877" s="1">
        <v>1</v>
      </c>
      <c r="F877" s="1">
        <v>1</v>
      </c>
      <c r="G877" s="1" t="s">
        <v>1399</v>
      </c>
      <c r="I877" s="1"/>
      <c r="J877" s="1"/>
      <c r="R877" s="1" t="str">
        <f>IFERROR(VLOOKUP(A877,'Nossa Base'!$A$2:$C$178,3,FALSE),"")</f>
        <v>Consumo Cíclico</v>
      </c>
      <c r="S877" s="2" t="str">
        <f>IFERROR(VLOOKUP(T877,'Setores B3 - 2020'!$A$4:$B$417,2,FALSE),"")</f>
        <v>Consumo Cíclico</v>
      </c>
      <c r="T877" s="2" t="s">
        <v>534</v>
      </c>
      <c r="U877" s="2">
        <v>3</v>
      </c>
    </row>
    <row r="878" spans="1:21" x14ac:dyDescent="0.25">
      <c r="G878" s="1" t="s">
        <v>846</v>
      </c>
      <c r="I878" s="1"/>
      <c r="J878" s="1"/>
      <c r="R878" s="1" t="str">
        <f>IFERROR(VLOOKUP(A878,'Nossa Base'!$A$2:$C$178,3,FALSE),"")</f>
        <v/>
      </c>
      <c r="S878" s="2" t="str">
        <f>IFERROR(VLOOKUP(T878,'Setores B3 - 2020'!$A$4:$B$417,2,FALSE),"")</f>
        <v/>
      </c>
    </row>
    <row r="879" spans="1:21" x14ac:dyDescent="0.25">
      <c r="A879" s="1" t="s">
        <v>78</v>
      </c>
      <c r="B879" s="1">
        <v>2015</v>
      </c>
      <c r="C879" s="1">
        <v>-0.34</v>
      </c>
      <c r="D879" s="1">
        <v>1</v>
      </c>
      <c r="E879" s="1">
        <v>1</v>
      </c>
      <c r="F879" s="1">
        <v>1</v>
      </c>
      <c r="G879" s="1" t="s">
        <v>1399</v>
      </c>
      <c r="I879" s="1"/>
      <c r="J879" s="1"/>
      <c r="R879" s="1" t="str">
        <f>IFERROR(VLOOKUP(A879,'Nossa Base'!$A$2:$C$178,3,FALSE),"")</f>
        <v>Consumo Cíclico</v>
      </c>
      <c r="S879" s="2" t="str">
        <f>IFERROR(VLOOKUP(T879,'Setores B3 - 2020'!$A$4:$B$417,2,FALSE),"")</f>
        <v>Consumo Cíclico</v>
      </c>
      <c r="T879" s="2" t="s">
        <v>534</v>
      </c>
      <c r="U879" s="2">
        <v>3</v>
      </c>
    </row>
    <row r="880" spans="1:21" x14ac:dyDescent="0.25">
      <c r="G880" s="1" t="s">
        <v>846</v>
      </c>
      <c r="I880" s="1"/>
      <c r="J880" s="1"/>
      <c r="R880" s="1" t="str">
        <f>IFERROR(VLOOKUP(A880,'Nossa Base'!$A$2:$C$178,3,FALSE),"")</f>
        <v/>
      </c>
      <c r="S880" s="2" t="str">
        <f>IFERROR(VLOOKUP(T880,'Setores B3 - 2020'!$A$4:$B$417,2,FALSE),"")</f>
        <v/>
      </c>
    </row>
    <row r="881" spans="1:21" x14ac:dyDescent="0.25">
      <c r="A881" s="1" t="s">
        <v>78</v>
      </c>
      <c r="B881" s="1">
        <v>2016</v>
      </c>
      <c r="C881" s="1">
        <v>0.39</v>
      </c>
      <c r="D881" s="1">
        <v>1</v>
      </c>
      <c r="E881" s="1">
        <v>1</v>
      </c>
      <c r="F881" s="1">
        <v>1</v>
      </c>
      <c r="G881" s="1" t="s">
        <v>1399</v>
      </c>
      <c r="I881" s="1"/>
      <c r="J881" s="1"/>
      <c r="R881" s="1" t="str">
        <f>IFERROR(VLOOKUP(A881,'Nossa Base'!$A$2:$C$178,3,FALSE),"")</f>
        <v>Consumo Cíclico</v>
      </c>
      <c r="S881" s="2" t="str">
        <f>IFERROR(VLOOKUP(T881,'Setores B3 - 2020'!$A$4:$B$417,2,FALSE),"")</f>
        <v>Consumo Cíclico</v>
      </c>
      <c r="T881" s="2" t="s">
        <v>534</v>
      </c>
      <c r="U881" s="2">
        <v>3</v>
      </c>
    </row>
    <row r="882" spans="1:21" x14ac:dyDescent="0.25">
      <c r="G882" s="1" t="s">
        <v>846</v>
      </c>
      <c r="I882" s="1"/>
      <c r="J882" s="1"/>
      <c r="R882" s="1" t="str">
        <f>IFERROR(VLOOKUP(A882,'Nossa Base'!$A$2:$C$178,3,FALSE),"")</f>
        <v/>
      </c>
      <c r="S882" s="2" t="str">
        <f>IFERROR(VLOOKUP(T882,'Setores B3 - 2020'!$A$4:$B$417,2,FALSE),"")</f>
        <v/>
      </c>
    </row>
    <row r="883" spans="1:21" x14ac:dyDescent="0.25">
      <c r="A883" s="1" t="s">
        <v>78</v>
      </c>
      <c r="B883" s="1">
        <v>2017</v>
      </c>
      <c r="C883" s="1">
        <v>0.65</v>
      </c>
      <c r="D883" s="1">
        <v>1</v>
      </c>
      <c r="E883" s="1">
        <v>1</v>
      </c>
      <c r="F883" s="1">
        <v>1</v>
      </c>
      <c r="G883" s="1" t="s">
        <v>1399</v>
      </c>
      <c r="I883" s="1"/>
      <c r="J883" s="1"/>
      <c r="R883" s="1" t="str">
        <f>IFERROR(VLOOKUP(A883,'Nossa Base'!$A$2:$C$178,3,FALSE),"")</f>
        <v>Consumo Cíclico</v>
      </c>
      <c r="S883" s="2" t="str">
        <f>IFERROR(VLOOKUP(T883,'Setores B3 - 2020'!$A$4:$B$417,2,FALSE),"")</f>
        <v>Consumo Cíclico</v>
      </c>
      <c r="T883" s="2" t="s">
        <v>534</v>
      </c>
      <c r="U883" s="2">
        <v>3</v>
      </c>
    </row>
    <row r="884" spans="1:21" x14ac:dyDescent="0.25">
      <c r="G884" s="1" t="s">
        <v>846</v>
      </c>
      <c r="I884" s="1"/>
      <c r="J884" s="1"/>
      <c r="R884" s="1" t="str">
        <f>IFERROR(VLOOKUP(A884,'Nossa Base'!$A$2:$C$178,3,FALSE),"")</f>
        <v/>
      </c>
      <c r="S884" s="2" t="str">
        <f>IFERROR(VLOOKUP(T884,'Setores B3 - 2020'!$A$4:$B$417,2,FALSE),"")</f>
        <v/>
      </c>
    </row>
    <row r="885" spans="1:21" x14ac:dyDescent="0.25">
      <c r="A885" s="1" t="s">
        <v>78</v>
      </c>
      <c r="B885" s="1">
        <v>2018</v>
      </c>
      <c r="C885" s="1">
        <v>0.19</v>
      </c>
      <c r="D885" s="1">
        <v>1</v>
      </c>
      <c r="E885" s="1">
        <v>1</v>
      </c>
      <c r="F885" s="1">
        <v>1</v>
      </c>
      <c r="G885" s="1" t="s">
        <v>1399</v>
      </c>
      <c r="I885" s="1"/>
      <c r="J885" s="1"/>
      <c r="R885" s="1" t="str">
        <f>IFERROR(VLOOKUP(A885,'Nossa Base'!$A$2:$C$178,3,FALSE),"")</f>
        <v>Consumo Cíclico</v>
      </c>
      <c r="S885" s="2" t="str">
        <f>IFERROR(VLOOKUP(T885,'Setores B3 - 2020'!$A$4:$B$417,2,FALSE),"")</f>
        <v>Consumo Cíclico</v>
      </c>
      <c r="T885" s="2" t="s">
        <v>534</v>
      </c>
      <c r="U885" s="2">
        <v>3</v>
      </c>
    </row>
    <row r="886" spans="1:21" x14ac:dyDescent="0.25">
      <c r="G886" s="1" t="s">
        <v>846</v>
      </c>
      <c r="I886" s="1"/>
      <c r="J886" s="1"/>
      <c r="R886" s="1" t="str">
        <f>IFERROR(VLOOKUP(A886,'Nossa Base'!$A$2:$C$178,3,FALSE),"")</f>
        <v/>
      </c>
      <c r="S886" s="2" t="str">
        <f>IFERROR(VLOOKUP(T886,'Setores B3 - 2020'!$A$4:$B$417,2,FALSE),"")</f>
        <v/>
      </c>
    </row>
    <row r="887" spans="1:21" x14ac:dyDescent="0.25">
      <c r="A887" s="1" t="s">
        <v>78</v>
      </c>
      <c r="B887" s="1">
        <v>2019</v>
      </c>
      <c r="C887" s="1">
        <v>1.53</v>
      </c>
      <c r="D887" s="1">
        <v>1</v>
      </c>
      <c r="E887" s="1">
        <v>1</v>
      </c>
      <c r="F887" s="1">
        <v>1</v>
      </c>
      <c r="G887" s="1" t="s">
        <v>1399</v>
      </c>
      <c r="I887" s="1"/>
      <c r="J887" s="1"/>
      <c r="R887" s="1" t="str">
        <f>IFERROR(VLOOKUP(A887,'Nossa Base'!$A$2:$C$178,3,FALSE),"")</f>
        <v>Consumo Cíclico</v>
      </c>
      <c r="S887" s="2" t="str">
        <f>IFERROR(VLOOKUP(T887,'Setores B3 - 2020'!$A$4:$B$417,2,FALSE),"")</f>
        <v>Consumo Cíclico</v>
      </c>
      <c r="T887" s="2" t="s">
        <v>534</v>
      </c>
      <c r="U887" s="2">
        <v>3</v>
      </c>
    </row>
    <row r="888" spans="1:21" x14ac:dyDescent="0.25">
      <c r="G888" s="1" t="s">
        <v>846</v>
      </c>
      <c r="I888" s="1"/>
      <c r="J888" s="1"/>
      <c r="R888" s="1" t="str">
        <f>IFERROR(VLOOKUP(A888,'Nossa Base'!$A$2:$C$178,3,FALSE),"")</f>
        <v/>
      </c>
      <c r="S888" s="2" t="str">
        <f>IFERROR(VLOOKUP(T888,'Setores B3 - 2020'!$A$4:$B$417,2,FALSE),"")</f>
        <v/>
      </c>
    </row>
    <row r="889" spans="1:21" x14ac:dyDescent="0.25">
      <c r="A889" s="1" t="s">
        <v>79</v>
      </c>
      <c r="B889" s="1">
        <v>2009</v>
      </c>
      <c r="C889" s="1">
        <v>2.0099999999999998</v>
      </c>
      <c r="D889" s="1">
        <v>0</v>
      </c>
      <c r="E889" s="1">
        <v>1</v>
      </c>
      <c r="F889" s="1">
        <v>1</v>
      </c>
      <c r="G889" s="1" t="s">
        <v>1402</v>
      </c>
      <c r="I889" s="1"/>
      <c r="J889" s="1"/>
      <c r="R889" s="1" t="str">
        <f>IFERROR(VLOOKUP(A889,'Nossa Base'!$A$2:$C$178,3,FALSE),"")</f>
        <v>Materiais Básicos</v>
      </c>
      <c r="S889" s="2" t="str">
        <f>IFERROR(VLOOKUP(T889,'Setores B3 - 2020'!$A$4:$B$417,2,FALSE),"")</f>
        <v>Materiais Básicos</v>
      </c>
      <c r="T889" s="2" t="s">
        <v>418</v>
      </c>
      <c r="U889" s="2">
        <v>3</v>
      </c>
    </row>
    <row r="890" spans="1:21" x14ac:dyDescent="0.25">
      <c r="G890" s="1" t="s">
        <v>846</v>
      </c>
      <c r="I890" s="1"/>
      <c r="J890" s="1"/>
      <c r="R890" s="1" t="str">
        <f>IFERROR(VLOOKUP(A890,'Nossa Base'!$A$2:$C$178,3,FALSE),"")</f>
        <v/>
      </c>
      <c r="S890" s="2" t="str">
        <f>IFERROR(VLOOKUP(T890,'Setores B3 - 2020'!$A$4:$B$417,2,FALSE),"")</f>
        <v/>
      </c>
    </row>
    <row r="891" spans="1:21" x14ac:dyDescent="0.25">
      <c r="A891" s="1" t="s">
        <v>80</v>
      </c>
      <c r="B891" s="1">
        <v>2016</v>
      </c>
      <c r="C891" s="1">
        <v>1.48</v>
      </c>
      <c r="D891" s="1">
        <v>0</v>
      </c>
      <c r="E891" s="1">
        <v>0</v>
      </c>
      <c r="F891" s="1">
        <v>1</v>
      </c>
      <c r="G891" s="1" t="s">
        <v>1394</v>
      </c>
      <c r="I891" s="1"/>
      <c r="J891" s="1"/>
      <c r="R891" s="1" t="str">
        <f>IFERROR(VLOOKUP(A891,'Nossa Base'!$A$2:$C$178,3,FALSE),"")</f>
        <v>Saúde</v>
      </c>
      <c r="S891" s="2" t="str">
        <f>IFERROR(VLOOKUP(T891,'Setores B3 - 2020'!$A$4:$B$417,2,FALSE),"")</f>
        <v>Saúde</v>
      </c>
      <c r="T891" s="2" t="s">
        <v>614</v>
      </c>
      <c r="U891" s="2">
        <v>3</v>
      </c>
    </row>
    <row r="892" spans="1:21" x14ac:dyDescent="0.25">
      <c r="G892" s="1" t="s">
        <v>846</v>
      </c>
      <c r="I892" s="1"/>
      <c r="J892" s="1"/>
      <c r="R892" s="1" t="str">
        <f>IFERROR(VLOOKUP(A892,'Nossa Base'!$A$2:$C$178,3,FALSE),"")</f>
        <v/>
      </c>
      <c r="S892" s="2" t="str">
        <f>IFERROR(VLOOKUP(T892,'Setores B3 - 2020'!$A$4:$B$417,2,FALSE),"")</f>
        <v/>
      </c>
    </row>
    <row r="893" spans="1:21" x14ac:dyDescent="0.25">
      <c r="A893" s="1" t="s">
        <v>80</v>
      </c>
      <c r="B893" s="1">
        <v>2017</v>
      </c>
      <c r="C893" s="1">
        <v>0.7</v>
      </c>
      <c r="D893" s="1">
        <v>0</v>
      </c>
      <c r="E893" s="1">
        <v>0</v>
      </c>
      <c r="F893" s="1">
        <v>1</v>
      </c>
      <c r="G893" s="1" t="s">
        <v>1394</v>
      </c>
      <c r="I893" s="1"/>
      <c r="J893" s="1"/>
      <c r="R893" s="1" t="str">
        <f>IFERROR(VLOOKUP(A893,'Nossa Base'!$A$2:$C$178,3,FALSE),"")</f>
        <v>Saúde</v>
      </c>
      <c r="S893" s="2" t="str">
        <f>IFERROR(VLOOKUP(T893,'Setores B3 - 2020'!$A$4:$B$417,2,FALSE),"")</f>
        <v>Saúde</v>
      </c>
      <c r="T893" s="2" t="s">
        <v>614</v>
      </c>
      <c r="U893" s="2">
        <v>3</v>
      </c>
    </row>
    <row r="894" spans="1:21" x14ac:dyDescent="0.25">
      <c r="G894" s="1" t="s">
        <v>846</v>
      </c>
      <c r="I894" s="1"/>
      <c r="J894" s="1"/>
      <c r="R894" s="1" t="str">
        <f>IFERROR(VLOOKUP(A894,'Nossa Base'!$A$2:$C$178,3,FALSE),"")</f>
        <v/>
      </c>
      <c r="S894" s="2" t="str">
        <f>IFERROR(VLOOKUP(T894,'Setores B3 - 2020'!$A$4:$B$417,2,FALSE),"")</f>
        <v/>
      </c>
    </row>
    <row r="895" spans="1:21" x14ac:dyDescent="0.25">
      <c r="A895" s="1" t="s">
        <v>80</v>
      </c>
      <c r="B895" s="1">
        <v>2018</v>
      </c>
      <c r="C895" s="1">
        <v>-0.31</v>
      </c>
      <c r="D895" s="1">
        <v>0</v>
      </c>
      <c r="E895" s="1">
        <v>0</v>
      </c>
      <c r="F895" s="1">
        <v>1</v>
      </c>
      <c r="G895" s="1" t="s">
        <v>1394</v>
      </c>
      <c r="I895" s="1"/>
      <c r="J895" s="1"/>
      <c r="R895" s="1" t="str">
        <f>IFERROR(VLOOKUP(A895,'Nossa Base'!$A$2:$C$178,3,FALSE),"")</f>
        <v>Saúde</v>
      </c>
      <c r="S895" s="2" t="str">
        <f>IFERROR(VLOOKUP(T895,'Setores B3 - 2020'!$A$4:$B$417,2,FALSE),"")</f>
        <v>Saúde</v>
      </c>
      <c r="T895" s="2" t="s">
        <v>614</v>
      </c>
      <c r="U895" s="2">
        <v>3</v>
      </c>
    </row>
    <row r="896" spans="1:21" x14ac:dyDescent="0.25">
      <c r="G896" s="1" t="s">
        <v>846</v>
      </c>
      <c r="I896" s="1"/>
      <c r="J896" s="1"/>
      <c r="R896" s="1" t="str">
        <f>IFERROR(VLOOKUP(A896,'Nossa Base'!$A$2:$C$178,3,FALSE),"")</f>
        <v/>
      </c>
      <c r="S896" s="2" t="str">
        <f>IFERROR(VLOOKUP(T896,'Setores B3 - 2020'!$A$4:$B$417,2,FALSE),"")</f>
        <v/>
      </c>
    </row>
    <row r="897" spans="1:21" x14ac:dyDescent="0.25">
      <c r="A897" s="1" t="s">
        <v>80</v>
      </c>
      <c r="B897" s="1">
        <v>2019</v>
      </c>
      <c r="C897" s="1">
        <v>0.62</v>
      </c>
      <c r="D897" s="1">
        <v>0</v>
      </c>
      <c r="E897" s="1">
        <v>0</v>
      </c>
      <c r="F897" s="1">
        <v>1</v>
      </c>
      <c r="G897" s="1" t="s">
        <v>1394</v>
      </c>
      <c r="I897" s="1"/>
      <c r="J897" s="1"/>
      <c r="R897" s="1" t="str">
        <f>IFERROR(VLOOKUP(A897,'Nossa Base'!$A$2:$C$178,3,FALSE),"")</f>
        <v>Saúde</v>
      </c>
      <c r="S897" s="2" t="str">
        <f>IFERROR(VLOOKUP(T897,'Setores B3 - 2020'!$A$4:$B$417,2,FALSE),"")</f>
        <v>Saúde</v>
      </c>
      <c r="T897" s="2" t="s">
        <v>614</v>
      </c>
      <c r="U897" s="2">
        <v>3</v>
      </c>
    </row>
    <row r="898" spans="1:21" x14ac:dyDescent="0.25">
      <c r="G898" s="1" t="s">
        <v>846</v>
      </c>
      <c r="I898" s="1"/>
      <c r="J898" s="1"/>
      <c r="R898" s="1" t="str">
        <f>IFERROR(VLOOKUP(A898,'Nossa Base'!$A$2:$C$178,3,FALSE),"")</f>
        <v/>
      </c>
      <c r="S898" s="2" t="str">
        <f>IFERROR(VLOOKUP(T898,'Setores B3 - 2020'!$A$4:$B$417,2,FALSE),"")</f>
        <v/>
      </c>
    </row>
    <row r="899" spans="1:21" x14ac:dyDescent="0.25">
      <c r="A899" s="1" t="s">
        <v>81</v>
      </c>
      <c r="B899" s="1">
        <v>2009</v>
      </c>
      <c r="C899" s="1">
        <v>1.72</v>
      </c>
      <c r="D899" s="1">
        <v>0</v>
      </c>
      <c r="E899" s="1">
        <v>0</v>
      </c>
      <c r="F899" s="1">
        <v>1</v>
      </c>
      <c r="G899" s="1" t="s">
        <v>1399</v>
      </c>
      <c r="I899" s="1"/>
      <c r="J899" s="1"/>
      <c r="R899" s="1" t="str">
        <f>IFERROR(VLOOKUP(A899,'Nossa Base'!$A$2:$C$178,3,FALSE),"")</f>
        <v>Consumo Cíclico</v>
      </c>
      <c r="S899" s="2" t="str">
        <f>IFERROR(VLOOKUP(T899,'Setores B3 - 2020'!$A$4:$B$417,2,FALSE),"")</f>
        <v>Consumo Cíclico</v>
      </c>
      <c r="T899" s="2" t="s">
        <v>535</v>
      </c>
      <c r="U899" s="2">
        <v>3</v>
      </c>
    </row>
    <row r="900" spans="1:21" x14ac:dyDescent="0.25">
      <c r="G900" s="1" t="s">
        <v>846</v>
      </c>
      <c r="I900" s="1"/>
      <c r="J900" s="1"/>
      <c r="R900" s="1" t="str">
        <f>IFERROR(VLOOKUP(A900,'Nossa Base'!$A$2:$C$178,3,FALSE),"")</f>
        <v/>
      </c>
      <c r="S900" s="2" t="str">
        <f>IFERROR(VLOOKUP(T900,'Setores B3 - 2020'!$A$4:$B$417,2,FALSE),"")</f>
        <v/>
      </c>
    </row>
    <row r="901" spans="1:21" x14ac:dyDescent="0.25">
      <c r="A901" s="1" t="s">
        <v>81</v>
      </c>
      <c r="B901" s="1">
        <v>2010</v>
      </c>
      <c r="C901" s="1">
        <v>-0.14000000000000001</v>
      </c>
      <c r="D901" s="1">
        <v>0</v>
      </c>
      <c r="E901" s="1">
        <v>0</v>
      </c>
      <c r="F901" s="1">
        <v>1</v>
      </c>
      <c r="G901" s="1" t="s">
        <v>1399</v>
      </c>
      <c r="I901" s="1"/>
      <c r="J901" s="1"/>
      <c r="R901" s="1" t="str">
        <f>IFERROR(VLOOKUP(A901,'Nossa Base'!$A$2:$C$178,3,FALSE),"")</f>
        <v>Consumo Cíclico</v>
      </c>
      <c r="S901" s="2" t="str">
        <f>IFERROR(VLOOKUP(T901,'Setores B3 - 2020'!$A$4:$B$417,2,FALSE),"")</f>
        <v>Consumo Cíclico</v>
      </c>
      <c r="T901" s="2" t="s">
        <v>535</v>
      </c>
      <c r="U901" s="2">
        <v>3</v>
      </c>
    </row>
    <row r="902" spans="1:21" x14ac:dyDescent="0.25">
      <c r="G902" s="1" t="s">
        <v>846</v>
      </c>
      <c r="I902" s="1"/>
      <c r="J902" s="1"/>
      <c r="R902" s="1" t="str">
        <f>IFERROR(VLOOKUP(A902,'Nossa Base'!$A$2:$C$178,3,FALSE),"")</f>
        <v/>
      </c>
      <c r="S902" s="2" t="str">
        <f>IFERROR(VLOOKUP(T902,'Setores B3 - 2020'!$A$4:$B$417,2,FALSE),"")</f>
        <v/>
      </c>
    </row>
    <row r="903" spans="1:21" x14ac:dyDescent="0.25">
      <c r="A903" s="1" t="s">
        <v>81</v>
      </c>
      <c r="B903" s="1">
        <v>2011</v>
      </c>
      <c r="C903" s="1">
        <v>-0.64</v>
      </c>
      <c r="D903" s="1">
        <v>0</v>
      </c>
      <c r="E903" s="1">
        <v>0</v>
      </c>
      <c r="F903" s="1">
        <v>1</v>
      </c>
      <c r="G903" s="1" t="s">
        <v>1399</v>
      </c>
      <c r="I903" s="1"/>
      <c r="J903" s="1"/>
      <c r="R903" s="1" t="str">
        <f>IFERROR(VLOOKUP(A903,'Nossa Base'!$A$2:$C$178,3,FALSE),"")</f>
        <v>Consumo Cíclico</v>
      </c>
      <c r="S903" s="2" t="str">
        <f>IFERROR(VLOOKUP(T903,'Setores B3 - 2020'!$A$4:$B$417,2,FALSE),"")</f>
        <v>Consumo Cíclico</v>
      </c>
      <c r="T903" s="2" t="s">
        <v>535</v>
      </c>
      <c r="U903" s="2">
        <v>3</v>
      </c>
    </row>
    <row r="904" spans="1:21" x14ac:dyDescent="0.25">
      <c r="G904" s="1" t="s">
        <v>846</v>
      </c>
      <c r="I904" s="1"/>
      <c r="J904" s="1"/>
      <c r="R904" s="1" t="str">
        <f>IFERROR(VLOOKUP(A904,'Nossa Base'!$A$2:$C$178,3,FALSE),"")</f>
        <v/>
      </c>
      <c r="S904" s="2" t="str">
        <f>IFERROR(VLOOKUP(T904,'Setores B3 - 2020'!$A$4:$B$417,2,FALSE),"")</f>
        <v/>
      </c>
    </row>
    <row r="905" spans="1:21" x14ac:dyDescent="0.25">
      <c r="A905" s="1" t="s">
        <v>81</v>
      </c>
      <c r="B905" s="1">
        <v>2012</v>
      </c>
      <c r="C905" s="1">
        <v>0.13</v>
      </c>
      <c r="D905" s="1">
        <v>0</v>
      </c>
      <c r="E905" s="1">
        <v>0</v>
      </c>
      <c r="F905" s="1">
        <v>1</v>
      </c>
      <c r="G905" s="1" t="s">
        <v>1399</v>
      </c>
      <c r="I905" s="1"/>
      <c r="J905" s="1"/>
      <c r="R905" s="1" t="str">
        <f>IFERROR(VLOOKUP(A905,'Nossa Base'!$A$2:$C$178,3,FALSE),"")</f>
        <v>Consumo Cíclico</v>
      </c>
      <c r="S905" s="2" t="str">
        <f>IFERROR(VLOOKUP(T905,'Setores B3 - 2020'!$A$4:$B$417,2,FALSE),"")</f>
        <v>Consumo Cíclico</v>
      </c>
      <c r="T905" s="2" t="s">
        <v>535</v>
      </c>
      <c r="U905" s="2">
        <v>3</v>
      </c>
    </row>
    <row r="906" spans="1:21" x14ac:dyDescent="0.25">
      <c r="G906" s="1" t="s">
        <v>846</v>
      </c>
      <c r="I906" s="1"/>
      <c r="J906" s="1"/>
      <c r="R906" s="1" t="str">
        <f>IFERROR(VLOOKUP(A906,'Nossa Base'!$A$2:$C$178,3,FALSE),"")</f>
        <v/>
      </c>
      <c r="S906" s="2" t="str">
        <f>IFERROR(VLOOKUP(T906,'Setores B3 - 2020'!$A$4:$B$417,2,FALSE),"")</f>
        <v/>
      </c>
    </row>
    <row r="907" spans="1:21" x14ac:dyDescent="0.25">
      <c r="A907" s="1" t="s">
        <v>81</v>
      </c>
      <c r="B907" s="1">
        <v>2013</v>
      </c>
      <c r="C907" s="1">
        <v>-0.18</v>
      </c>
      <c r="D907" s="1">
        <v>0</v>
      </c>
      <c r="E907" s="1">
        <v>0</v>
      </c>
      <c r="F907" s="1">
        <v>1</v>
      </c>
      <c r="G907" s="1" t="s">
        <v>1399</v>
      </c>
      <c r="I907" s="1"/>
      <c r="J907" s="1"/>
      <c r="R907" s="1" t="str">
        <f>IFERROR(VLOOKUP(A907,'Nossa Base'!$A$2:$C$178,3,FALSE),"")</f>
        <v>Consumo Cíclico</v>
      </c>
      <c r="S907" s="2" t="str">
        <f>IFERROR(VLOOKUP(T907,'Setores B3 - 2020'!$A$4:$B$417,2,FALSE),"")</f>
        <v>Consumo Cíclico</v>
      </c>
      <c r="T907" s="2" t="s">
        <v>535</v>
      </c>
      <c r="U907" s="2">
        <v>3</v>
      </c>
    </row>
    <row r="908" spans="1:21" x14ac:dyDescent="0.25">
      <c r="G908" s="1" t="s">
        <v>846</v>
      </c>
      <c r="I908" s="1"/>
      <c r="J908" s="1"/>
      <c r="R908" s="1" t="str">
        <f>IFERROR(VLOOKUP(A908,'Nossa Base'!$A$2:$C$178,3,FALSE),"")</f>
        <v/>
      </c>
      <c r="S908" s="2" t="str">
        <f>IFERROR(VLOOKUP(T908,'Setores B3 - 2020'!$A$4:$B$417,2,FALSE),"")</f>
        <v/>
      </c>
    </row>
    <row r="909" spans="1:21" x14ac:dyDescent="0.25">
      <c r="A909" s="1" t="s">
        <v>81</v>
      </c>
      <c r="B909" s="1">
        <v>2014</v>
      </c>
      <c r="C909" s="1">
        <v>-0.36</v>
      </c>
      <c r="D909" s="1">
        <v>0</v>
      </c>
      <c r="E909" s="1">
        <v>0</v>
      </c>
      <c r="F909" s="1">
        <v>1</v>
      </c>
      <c r="G909" s="1" t="s">
        <v>1399</v>
      </c>
      <c r="I909" s="1"/>
      <c r="J909" s="1"/>
      <c r="R909" s="1" t="str">
        <f>IFERROR(VLOOKUP(A909,'Nossa Base'!$A$2:$C$178,3,FALSE),"")</f>
        <v>Consumo Cíclico</v>
      </c>
      <c r="S909" s="2" t="str">
        <f>IFERROR(VLOOKUP(T909,'Setores B3 - 2020'!$A$4:$B$417,2,FALSE),"")</f>
        <v>Consumo Cíclico</v>
      </c>
      <c r="T909" s="2" t="s">
        <v>535</v>
      </c>
      <c r="U909" s="2">
        <v>3</v>
      </c>
    </row>
    <row r="910" spans="1:21" x14ac:dyDescent="0.25">
      <c r="G910" s="1" t="s">
        <v>846</v>
      </c>
      <c r="I910" s="1"/>
      <c r="J910" s="1"/>
      <c r="R910" s="1" t="str">
        <f>IFERROR(VLOOKUP(A910,'Nossa Base'!$A$2:$C$178,3,FALSE),"")</f>
        <v/>
      </c>
      <c r="S910" s="2" t="str">
        <f>IFERROR(VLOOKUP(T910,'Setores B3 - 2020'!$A$4:$B$417,2,FALSE),"")</f>
        <v/>
      </c>
    </row>
    <row r="911" spans="1:21" x14ac:dyDescent="0.25">
      <c r="A911" s="1" t="s">
        <v>81</v>
      </c>
      <c r="B911" s="1">
        <v>2015</v>
      </c>
      <c r="C911" s="1">
        <v>0.1</v>
      </c>
      <c r="D911" s="1">
        <v>0</v>
      </c>
      <c r="E911" s="1">
        <v>0</v>
      </c>
      <c r="F911" s="1">
        <v>1</v>
      </c>
      <c r="G911" s="1" t="s">
        <v>1399</v>
      </c>
      <c r="I911" s="1"/>
      <c r="J911" s="1"/>
      <c r="R911" s="1" t="str">
        <f>IFERROR(VLOOKUP(A911,'Nossa Base'!$A$2:$C$178,3,FALSE),"")</f>
        <v>Consumo Cíclico</v>
      </c>
      <c r="S911" s="2" t="str">
        <f>IFERROR(VLOOKUP(T911,'Setores B3 - 2020'!$A$4:$B$417,2,FALSE),"")</f>
        <v>Consumo Cíclico</v>
      </c>
      <c r="T911" s="2" t="s">
        <v>535</v>
      </c>
      <c r="U911" s="2">
        <v>3</v>
      </c>
    </row>
    <row r="912" spans="1:21" x14ac:dyDescent="0.25">
      <c r="G912" s="1" t="s">
        <v>846</v>
      </c>
      <c r="I912" s="1"/>
      <c r="J912" s="1"/>
      <c r="R912" s="1" t="str">
        <f>IFERROR(VLOOKUP(A912,'Nossa Base'!$A$2:$C$178,3,FALSE),"")</f>
        <v/>
      </c>
      <c r="S912" s="2" t="str">
        <f>IFERROR(VLOOKUP(T912,'Setores B3 - 2020'!$A$4:$B$417,2,FALSE),"")</f>
        <v/>
      </c>
    </row>
    <row r="913" spans="1:21" x14ac:dyDescent="0.25">
      <c r="A913" s="1" t="s">
        <v>81</v>
      </c>
      <c r="B913" s="1">
        <v>2016</v>
      </c>
      <c r="C913" s="1">
        <v>-0.24</v>
      </c>
      <c r="D913" s="1">
        <v>0</v>
      </c>
      <c r="E913" s="1">
        <v>0</v>
      </c>
      <c r="F913" s="1">
        <v>1</v>
      </c>
      <c r="G913" s="1" t="s">
        <v>1399</v>
      </c>
      <c r="I913" s="1"/>
      <c r="J913" s="1"/>
      <c r="R913" s="1" t="str">
        <f>IFERROR(VLOOKUP(A913,'Nossa Base'!$A$2:$C$178,3,FALSE),"")</f>
        <v>Consumo Cíclico</v>
      </c>
      <c r="S913" s="2" t="str">
        <f>IFERROR(VLOOKUP(T913,'Setores B3 - 2020'!$A$4:$B$417,2,FALSE),"")</f>
        <v>Consumo Cíclico</v>
      </c>
      <c r="T913" s="2" t="s">
        <v>535</v>
      </c>
      <c r="U913" s="2">
        <v>3</v>
      </c>
    </row>
    <row r="914" spans="1:21" x14ac:dyDescent="0.25">
      <c r="G914" s="1" t="s">
        <v>846</v>
      </c>
      <c r="I914" s="1"/>
      <c r="J914" s="1"/>
      <c r="R914" s="1" t="str">
        <f>IFERROR(VLOOKUP(A914,'Nossa Base'!$A$2:$C$178,3,FALSE),"")</f>
        <v/>
      </c>
      <c r="S914" s="2" t="str">
        <f>IFERROR(VLOOKUP(T914,'Setores B3 - 2020'!$A$4:$B$417,2,FALSE),"")</f>
        <v/>
      </c>
    </row>
    <row r="915" spans="1:21" x14ac:dyDescent="0.25">
      <c r="A915" s="1" t="s">
        <v>81</v>
      </c>
      <c r="B915" s="1">
        <v>2017</v>
      </c>
      <c r="C915" s="1">
        <v>0.28000000000000003</v>
      </c>
      <c r="D915" s="1">
        <v>0</v>
      </c>
      <c r="E915" s="1">
        <v>0</v>
      </c>
      <c r="F915" s="1">
        <v>1</v>
      </c>
      <c r="G915" s="1" t="s">
        <v>1399</v>
      </c>
      <c r="I915" s="1"/>
      <c r="J915" s="1"/>
      <c r="R915" s="1" t="str">
        <f>IFERROR(VLOOKUP(A915,'Nossa Base'!$A$2:$C$178,3,FALSE),"")</f>
        <v>Consumo Cíclico</v>
      </c>
      <c r="S915" s="2" t="str">
        <f>IFERROR(VLOOKUP(T915,'Setores B3 - 2020'!$A$4:$B$417,2,FALSE),"")</f>
        <v>Consumo Cíclico</v>
      </c>
      <c r="T915" s="2" t="s">
        <v>535</v>
      </c>
      <c r="U915" s="2">
        <v>3</v>
      </c>
    </row>
    <row r="916" spans="1:21" x14ac:dyDescent="0.25">
      <c r="G916" s="1" t="s">
        <v>846</v>
      </c>
      <c r="I916" s="1"/>
      <c r="J916" s="1"/>
      <c r="R916" s="1" t="str">
        <f>IFERROR(VLOOKUP(A916,'Nossa Base'!$A$2:$C$178,3,FALSE),"")</f>
        <v/>
      </c>
      <c r="S916" s="2" t="str">
        <f>IFERROR(VLOOKUP(T916,'Setores B3 - 2020'!$A$4:$B$417,2,FALSE),"")</f>
        <v/>
      </c>
    </row>
    <row r="917" spans="1:21" x14ac:dyDescent="0.25">
      <c r="A917" s="1" t="s">
        <v>81</v>
      </c>
      <c r="B917" s="1">
        <v>2018</v>
      </c>
      <c r="C917" s="1">
        <v>-0.17</v>
      </c>
      <c r="D917" s="1">
        <v>0</v>
      </c>
      <c r="E917" s="1">
        <v>0</v>
      </c>
      <c r="F917" s="1">
        <v>1</v>
      </c>
      <c r="G917" s="1" t="s">
        <v>1399</v>
      </c>
      <c r="I917" s="1"/>
      <c r="J917" s="1"/>
      <c r="R917" s="1" t="str">
        <f>IFERROR(VLOOKUP(A917,'Nossa Base'!$A$2:$C$178,3,FALSE),"")</f>
        <v>Consumo Cíclico</v>
      </c>
      <c r="S917" s="2" t="str">
        <f>IFERROR(VLOOKUP(T917,'Setores B3 - 2020'!$A$4:$B$417,2,FALSE),"")</f>
        <v>Consumo Cíclico</v>
      </c>
      <c r="T917" s="2" t="s">
        <v>535</v>
      </c>
      <c r="U917" s="2">
        <v>3</v>
      </c>
    </row>
    <row r="918" spans="1:21" x14ac:dyDescent="0.25">
      <c r="G918" s="1" t="s">
        <v>846</v>
      </c>
      <c r="I918" s="1"/>
      <c r="J918" s="1"/>
      <c r="R918" s="1" t="str">
        <f>IFERROR(VLOOKUP(A918,'Nossa Base'!$A$2:$C$178,3,FALSE),"")</f>
        <v/>
      </c>
      <c r="S918" s="2" t="str">
        <f>IFERROR(VLOOKUP(T918,'Setores B3 - 2020'!$A$4:$B$417,2,FALSE),"")</f>
        <v/>
      </c>
    </row>
    <row r="919" spans="1:21" x14ac:dyDescent="0.25">
      <c r="A919" s="1" t="s">
        <v>81</v>
      </c>
      <c r="B919" s="1">
        <v>2019</v>
      </c>
      <c r="C919" s="1">
        <v>-0.46</v>
      </c>
      <c r="D919" s="1">
        <v>0</v>
      </c>
      <c r="E919" s="1">
        <v>0</v>
      </c>
      <c r="F919" s="1">
        <v>1</v>
      </c>
      <c r="G919" s="1" t="s">
        <v>1399</v>
      </c>
      <c r="I919" s="1"/>
      <c r="J919" s="1"/>
      <c r="R919" s="1" t="str">
        <f>IFERROR(VLOOKUP(A919,'Nossa Base'!$A$2:$C$178,3,FALSE),"")</f>
        <v>Consumo Cíclico</v>
      </c>
      <c r="S919" s="2" t="str">
        <f>IFERROR(VLOOKUP(T919,'Setores B3 - 2020'!$A$4:$B$417,2,FALSE),"")</f>
        <v>Consumo Cíclico</v>
      </c>
      <c r="T919" s="2" t="s">
        <v>535</v>
      </c>
      <c r="U919" s="2">
        <v>3</v>
      </c>
    </row>
    <row r="920" spans="1:21" x14ac:dyDescent="0.25">
      <c r="G920" s="1" t="s">
        <v>846</v>
      </c>
      <c r="I920" s="1"/>
      <c r="J920" s="1"/>
      <c r="R920" s="1" t="str">
        <f>IFERROR(VLOOKUP(A920,'Nossa Base'!$A$2:$C$178,3,FALSE),"")</f>
        <v/>
      </c>
      <c r="S920" s="2" t="str">
        <f>IFERROR(VLOOKUP(T920,'Setores B3 - 2020'!$A$4:$B$417,2,FALSE),"")</f>
        <v/>
      </c>
    </row>
    <row r="921" spans="1:21" x14ac:dyDescent="0.25">
      <c r="A921" s="1" t="s">
        <v>82</v>
      </c>
      <c r="B921" s="1">
        <v>2009</v>
      </c>
      <c r="C921" s="1">
        <v>0.96</v>
      </c>
      <c r="D921" s="1">
        <v>0</v>
      </c>
      <c r="E921" s="1">
        <v>0</v>
      </c>
      <c r="F921" s="1">
        <v>1</v>
      </c>
      <c r="G921" s="1" t="s">
        <v>1402</v>
      </c>
      <c r="I921" s="1"/>
      <c r="J921" s="1"/>
      <c r="R921" s="1" t="str">
        <f>IFERROR(VLOOKUP(A921,'Nossa Base'!$A$2:$C$178,3,FALSE),"")</f>
        <v>Materiais Básicos</v>
      </c>
      <c r="S921" s="2" t="str">
        <f>IFERROR(VLOOKUP(T921,'Setores B3 - 2020'!$A$4:$B$417,2,FALSE),"")</f>
        <v>Materiais Básicos</v>
      </c>
      <c r="T921" s="2" t="s">
        <v>407</v>
      </c>
      <c r="U921" s="2">
        <v>4</v>
      </c>
    </row>
    <row r="922" spans="1:21" x14ac:dyDescent="0.25">
      <c r="G922" s="1" t="s">
        <v>846</v>
      </c>
      <c r="I922" s="1"/>
      <c r="J922" s="1"/>
      <c r="R922" s="1" t="str">
        <f>IFERROR(VLOOKUP(A922,'Nossa Base'!$A$2:$C$178,3,FALSE),"")</f>
        <v/>
      </c>
      <c r="S922" s="2" t="str">
        <f>IFERROR(VLOOKUP(T922,'Setores B3 - 2020'!$A$4:$B$417,2,FALSE),"")</f>
        <v/>
      </c>
    </row>
    <row r="923" spans="1:21" x14ac:dyDescent="0.25">
      <c r="A923" s="1" t="s">
        <v>82</v>
      </c>
      <c r="B923" s="1">
        <v>2010</v>
      </c>
      <c r="C923" s="1">
        <v>-0.21</v>
      </c>
      <c r="D923" s="1">
        <v>0</v>
      </c>
      <c r="E923" s="1">
        <v>0</v>
      </c>
      <c r="F923" s="1">
        <v>1</v>
      </c>
      <c r="G923" s="1" t="s">
        <v>1402</v>
      </c>
      <c r="I923" s="1"/>
      <c r="J923" s="1"/>
      <c r="R923" s="1" t="str">
        <f>IFERROR(VLOOKUP(A923,'Nossa Base'!$A$2:$C$178,3,FALSE),"")</f>
        <v>Materiais Básicos</v>
      </c>
      <c r="S923" s="2" t="str">
        <f>IFERROR(VLOOKUP(T923,'Setores B3 - 2020'!$A$4:$B$417,2,FALSE),"")</f>
        <v>Materiais Básicos</v>
      </c>
      <c r="T923" s="2" t="s">
        <v>407</v>
      </c>
      <c r="U923" s="2">
        <v>4</v>
      </c>
    </row>
    <row r="924" spans="1:21" x14ac:dyDescent="0.25">
      <c r="G924" s="1" t="s">
        <v>846</v>
      </c>
      <c r="I924" s="1"/>
      <c r="J924" s="1"/>
      <c r="R924" s="1" t="str">
        <f>IFERROR(VLOOKUP(A924,'Nossa Base'!$A$2:$C$178,3,FALSE),"")</f>
        <v/>
      </c>
      <c r="S924" s="2" t="str">
        <f>IFERROR(VLOOKUP(T924,'Setores B3 - 2020'!$A$4:$B$417,2,FALSE),"")</f>
        <v/>
      </c>
    </row>
    <row r="925" spans="1:21" x14ac:dyDescent="0.25">
      <c r="A925" s="1" t="s">
        <v>82</v>
      </c>
      <c r="B925" s="1">
        <v>2011</v>
      </c>
      <c r="C925" s="1">
        <v>-0.34</v>
      </c>
      <c r="D925" s="1">
        <v>0</v>
      </c>
      <c r="E925" s="1">
        <v>0</v>
      </c>
      <c r="F925" s="1">
        <v>1</v>
      </c>
      <c r="G925" s="1" t="s">
        <v>1402</v>
      </c>
      <c r="I925" s="1"/>
      <c r="J925" s="1"/>
      <c r="R925" s="1" t="str">
        <f>IFERROR(VLOOKUP(A925,'Nossa Base'!$A$2:$C$178,3,FALSE),"")</f>
        <v>Materiais Básicos</v>
      </c>
      <c r="S925" s="2" t="str">
        <f>IFERROR(VLOOKUP(T925,'Setores B3 - 2020'!$A$4:$B$417,2,FALSE),"")</f>
        <v>Materiais Básicos</v>
      </c>
      <c r="T925" s="2" t="s">
        <v>407</v>
      </c>
      <c r="U925" s="2">
        <v>4</v>
      </c>
    </row>
    <row r="926" spans="1:21" x14ac:dyDescent="0.25">
      <c r="G926" s="1" t="s">
        <v>846</v>
      </c>
      <c r="I926" s="1"/>
      <c r="J926" s="1"/>
      <c r="R926" s="1" t="str">
        <f>IFERROR(VLOOKUP(A926,'Nossa Base'!$A$2:$C$178,3,FALSE),"")</f>
        <v/>
      </c>
      <c r="S926" s="2" t="str">
        <f>IFERROR(VLOOKUP(T926,'Setores B3 - 2020'!$A$4:$B$417,2,FALSE),"")</f>
        <v/>
      </c>
    </row>
    <row r="927" spans="1:21" x14ac:dyDescent="0.25">
      <c r="A927" s="1" t="s">
        <v>82</v>
      </c>
      <c r="B927" s="1">
        <v>2012</v>
      </c>
      <c r="C927" s="1">
        <v>0.28000000000000003</v>
      </c>
      <c r="D927" s="1">
        <v>0</v>
      </c>
      <c r="E927" s="1">
        <v>0</v>
      </c>
      <c r="F927" s="1">
        <v>1</v>
      </c>
      <c r="G927" s="1" t="s">
        <v>1402</v>
      </c>
      <c r="I927" s="1"/>
      <c r="J927" s="1"/>
      <c r="R927" s="1" t="str">
        <f>IFERROR(VLOOKUP(A927,'Nossa Base'!$A$2:$C$178,3,FALSE),"")</f>
        <v>Materiais Básicos</v>
      </c>
      <c r="S927" s="2" t="str">
        <f>IFERROR(VLOOKUP(T927,'Setores B3 - 2020'!$A$4:$B$417,2,FALSE),"")</f>
        <v>Materiais Básicos</v>
      </c>
      <c r="T927" s="2" t="s">
        <v>407</v>
      </c>
      <c r="U927" s="2">
        <v>4</v>
      </c>
    </row>
    <row r="928" spans="1:21" x14ac:dyDescent="0.25">
      <c r="G928" s="1" t="s">
        <v>846</v>
      </c>
      <c r="I928" s="1"/>
      <c r="J928" s="1"/>
      <c r="R928" s="1" t="str">
        <f>IFERROR(VLOOKUP(A928,'Nossa Base'!$A$2:$C$178,3,FALSE),"")</f>
        <v/>
      </c>
      <c r="S928" s="2" t="str">
        <f>IFERROR(VLOOKUP(T928,'Setores B3 - 2020'!$A$4:$B$417,2,FALSE),"")</f>
        <v/>
      </c>
    </row>
    <row r="929" spans="1:21" x14ac:dyDescent="0.25">
      <c r="A929" s="1" t="s">
        <v>82</v>
      </c>
      <c r="B929" s="1">
        <v>2013</v>
      </c>
      <c r="C929" s="1">
        <v>0.04</v>
      </c>
      <c r="D929" s="1">
        <v>0</v>
      </c>
      <c r="E929" s="1">
        <v>0</v>
      </c>
      <c r="F929" s="1">
        <v>1</v>
      </c>
      <c r="G929" s="1" t="s">
        <v>1402</v>
      </c>
      <c r="I929" s="1"/>
      <c r="J929" s="1"/>
      <c r="R929" s="1" t="str">
        <f>IFERROR(VLOOKUP(A929,'Nossa Base'!$A$2:$C$178,3,FALSE),"")</f>
        <v>Materiais Básicos</v>
      </c>
      <c r="S929" s="2" t="str">
        <f>IFERROR(VLOOKUP(T929,'Setores B3 - 2020'!$A$4:$B$417,2,FALSE),"")</f>
        <v>Materiais Básicos</v>
      </c>
      <c r="T929" s="2" t="s">
        <v>407</v>
      </c>
      <c r="U929" s="2">
        <v>4</v>
      </c>
    </row>
    <row r="930" spans="1:21" x14ac:dyDescent="0.25">
      <c r="G930" s="1" t="s">
        <v>846</v>
      </c>
      <c r="I930" s="1"/>
      <c r="J930" s="1"/>
      <c r="R930" s="1" t="str">
        <f>IFERROR(VLOOKUP(A930,'Nossa Base'!$A$2:$C$178,3,FALSE),"")</f>
        <v/>
      </c>
      <c r="S930" s="2" t="str">
        <f>IFERROR(VLOOKUP(T930,'Setores B3 - 2020'!$A$4:$B$417,2,FALSE),"")</f>
        <v/>
      </c>
    </row>
    <row r="931" spans="1:21" x14ac:dyDescent="0.25">
      <c r="A931" s="1" t="s">
        <v>82</v>
      </c>
      <c r="B931" s="1">
        <v>2014</v>
      </c>
      <c r="C931" s="1">
        <v>-0.47</v>
      </c>
      <c r="D931" s="1">
        <v>0</v>
      </c>
      <c r="E931" s="1">
        <v>0</v>
      </c>
      <c r="F931" s="1">
        <v>1</v>
      </c>
      <c r="G931" s="1" t="s">
        <v>1402</v>
      </c>
      <c r="I931" s="1"/>
      <c r="J931" s="1"/>
      <c r="R931" s="1" t="str">
        <f>IFERROR(VLOOKUP(A931,'Nossa Base'!$A$2:$C$178,3,FALSE),"")</f>
        <v>Materiais Básicos</v>
      </c>
      <c r="S931" s="2" t="str">
        <f>IFERROR(VLOOKUP(T931,'Setores B3 - 2020'!$A$4:$B$417,2,FALSE),"")</f>
        <v>Materiais Básicos</v>
      </c>
      <c r="T931" s="2" t="s">
        <v>407</v>
      </c>
      <c r="U931" s="2">
        <v>4</v>
      </c>
    </row>
    <row r="932" spans="1:21" x14ac:dyDescent="0.25">
      <c r="G932" s="1" t="s">
        <v>846</v>
      </c>
      <c r="I932" s="1"/>
      <c r="J932" s="1"/>
      <c r="R932" s="1" t="str">
        <f>IFERROR(VLOOKUP(A932,'Nossa Base'!$A$2:$C$178,3,FALSE),"")</f>
        <v/>
      </c>
      <c r="S932" s="2" t="str">
        <f>IFERROR(VLOOKUP(T932,'Setores B3 - 2020'!$A$4:$B$417,2,FALSE),"")</f>
        <v/>
      </c>
    </row>
    <row r="933" spans="1:21" x14ac:dyDescent="0.25">
      <c r="A933" s="1" t="s">
        <v>82</v>
      </c>
      <c r="B933" s="1">
        <v>2015</v>
      </c>
      <c r="C933" s="1">
        <v>-0.5</v>
      </c>
      <c r="D933" s="1">
        <v>0</v>
      </c>
      <c r="E933" s="1">
        <v>0</v>
      </c>
      <c r="F933" s="1">
        <v>1</v>
      </c>
      <c r="G933" s="1" t="s">
        <v>1402</v>
      </c>
      <c r="I933" s="1"/>
      <c r="J933" s="1"/>
      <c r="R933" s="1" t="str">
        <f>IFERROR(VLOOKUP(A933,'Nossa Base'!$A$2:$C$178,3,FALSE),"")</f>
        <v>Materiais Básicos</v>
      </c>
      <c r="S933" s="2" t="str">
        <f>IFERROR(VLOOKUP(T933,'Setores B3 - 2020'!$A$4:$B$417,2,FALSE),"")</f>
        <v>Materiais Básicos</v>
      </c>
      <c r="T933" s="2" t="s">
        <v>407</v>
      </c>
      <c r="U933" s="2">
        <v>4</v>
      </c>
    </row>
    <row r="934" spans="1:21" x14ac:dyDescent="0.25">
      <c r="G934" s="1" t="s">
        <v>846</v>
      </c>
      <c r="I934" s="1"/>
      <c r="J934" s="1"/>
      <c r="R934" s="1" t="str">
        <f>IFERROR(VLOOKUP(A934,'Nossa Base'!$A$2:$C$178,3,FALSE),"")</f>
        <v/>
      </c>
      <c r="S934" s="2" t="str">
        <f>IFERROR(VLOOKUP(T934,'Setores B3 - 2020'!$A$4:$B$417,2,FALSE),"")</f>
        <v/>
      </c>
    </row>
    <row r="935" spans="1:21" x14ac:dyDescent="0.25">
      <c r="A935" s="1" t="s">
        <v>82</v>
      </c>
      <c r="B935" s="1">
        <v>2016</v>
      </c>
      <c r="C935" s="1">
        <v>1.34</v>
      </c>
      <c r="D935" s="1">
        <v>0</v>
      </c>
      <c r="E935" s="1">
        <v>0</v>
      </c>
      <c r="F935" s="1">
        <v>1</v>
      </c>
      <c r="G935" s="1" t="s">
        <v>1402</v>
      </c>
      <c r="I935" s="1"/>
      <c r="J935" s="1"/>
      <c r="R935" s="1" t="str">
        <f>IFERROR(VLOOKUP(A935,'Nossa Base'!$A$2:$C$178,3,FALSE),"")</f>
        <v>Materiais Básicos</v>
      </c>
      <c r="S935" s="2" t="str">
        <f>IFERROR(VLOOKUP(T935,'Setores B3 - 2020'!$A$4:$B$417,2,FALSE),"")</f>
        <v>Materiais Básicos</v>
      </c>
      <c r="T935" s="2" t="s">
        <v>407</v>
      </c>
      <c r="U935" s="2">
        <v>4</v>
      </c>
    </row>
    <row r="936" spans="1:21" x14ac:dyDescent="0.25">
      <c r="G936" s="1" t="s">
        <v>846</v>
      </c>
      <c r="I936" s="1"/>
      <c r="J936" s="1"/>
      <c r="R936" s="1" t="str">
        <f>IFERROR(VLOOKUP(A936,'Nossa Base'!$A$2:$C$178,3,FALSE),"")</f>
        <v/>
      </c>
      <c r="S936" s="2" t="str">
        <f>IFERROR(VLOOKUP(T936,'Setores B3 - 2020'!$A$4:$B$417,2,FALSE),"")</f>
        <v/>
      </c>
    </row>
    <row r="937" spans="1:21" x14ac:dyDescent="0.25">
      <c r="A937" s="1" t="s">
        <v>82</v>
      </c>
      <c r="B937" s="1">
        <v>2017</v>
      </c>
      <c r="C937" s="1">
        <v>0.15</v>
      </c>
      <c r="D937" s="1">
        <v>0</v>
      </c>
      <c r="E937" s="1">
        <v>0</v>
      </c>
      <c r="F937" s="1">
        <v>1</v>
      </c>
      <c r="G937" s="1" t="s">
        <v>1402</v>
      </c>
      <c r="I937" s="1"/>
      <c r="J937" s="1"/>
      <c r="R937" s="1" t="str">
        <f>IFERROR(VLOOKUP(A937,'Nossa Base'!$A$2:$C$178,3,FALSE),"")</f>
        <v>Materiais Básicos</v>
      </c>
      <c r="S937" s="2" t="str">
        <f>IFERROR(VLOOKUP(T937,'Setores B3 - 2020'!$A$4:$B$417,2,FALSE),"")</f>
        <v>Materiais Básicos</v>
      </c>
      <c r="T937" s="2" t="s">
        <v>407</v>
      </c>
      <c r="U937" s="2">
        <v>4</v>
      </c>
    </row>
    <row r="938" spans="1:21" x14ac:dyDescent="0.25">
      <c r="G938" s="1" t="s">
        <v>846</v>
      </c>
      <c r="I938" s="1"/>
      <c r="J938" s="1"/>
      <c r="R938" s="1" t="str">
        <f>IFERROR(VLOOKUP(A938,'Nossa Base'!$A$2:$C$178,3,FALSE),"")</f>
        <v/>
      </c>
      <c r="S938" s="2" t="str">
        <f>IFERROR(VLOOKUP(T938,'Setores B3 - 2020'!$A$4:$B$417,2,FALSE),"")</f>
        <v/>
      </c>
    </row>
    <row r="939" spans="1:21" x14ac:dyDescent="0.25">
      <c r="A939" s="1" t="s">
        <v>82</v>
      </c>
      <c r="B939" s="1">
        <v>2018</v>
      </c>
      <c r="C939" s="1">
        <v>0.23</v>
      </c>
      <c r="D939" s="1">
        <v>0</v>
      </c>
      <c r="E939" s="1">
        <v>0</v>
      </c>
      <c r="F939" s="1">
        <v>1</v>
      </c>
      <c r="G939" s="1" t="s">
        <v>1402</v>
      </c>
      <c r="I939" s="1"/>
      <c r="J939" s="1"/>
      <c r="R939" s="1" t="str">
        <f>IFERROR(VLOOKUP(A939,'Nossa Base'!$A$2:$C$178,3,FALSE),"")</f>
        <v>Materiais Básicos</v>
      </c>
      <c r="S939" s="2" t="str">
        <f>IFERROR(VLOOKUP(T939,'Setores B3 - 2020'!$A$4:$B$417,2,FALSE),"")</f>
        <v>Materiais Básicos</v>
      </c>
      <c r="T939" s="2" t="s">
        <v>407</v>
      </c>
      <c r="U939" s="2">
        <v>4</v>
      </c>
    </row>
    <row r="940" spans="1:21" x14ac:dyDescent="0.25">
      <c r="G940" s="1" t="s">
        <v>846</v>
      </c>
      <c r="I940" s="1"/>
      <c r="J940" s="1"/>
      <c r="R940" s="1" t="str">
        <f>IFERROR(VLOOKUP(A940,'Nossa Base'!$A$2:$C$178,3,FALSE),"")</f>
        <v/>
      </c>
      <c r="S940" s="2" t="str">
        <f>IFERROR(VLOOKUP(T940,'Setores B3 - 2020'!$A$4:$B$417,2,FALSE),"")</f>
        <v/>
      </c>
    </row>
    <row r="941" spans="1:21" x14ac:dyDescent="0.25">
      <c r="A941" s="1" t="s">
        <v>82</v>
      </c>
      <c r="B941" s="1">
        <v>2019</v>
      </c>
      <c r="C941" s="1">
        <v>0.38</v>
      </c>
      <c r="D941" s="1">
        <v>0</v>
      </c>
      <c r="E941" s="1">
        <v>0</v>
      </c>
      <c r="F941" s="1">
        <v>1</v>
      </c>
      <c r="G941" s="1" t="s">
        <v>1402</v>
      </c>
      <c r="I941" s="1"/>
      <c r="J941" s="1"/>
      <c r="R941" s="1" t="str">
        <f>IFERROR(VLOOKUP(A941,'Nossa Base'!$A$2:$C$178,3,FALSE),"")</f>
        <v>Materiais Básicos</v>
      </c>
      <c r="S941" s="2" t="str">
        <f>IFERROR(VLOOKUP(T941,'Setores B3 - 2020'!$A$4:$B$417,2,FALSE),"")</f>
        <v>Materiais Básicos</v>
      </c>
      <c r="T941" s="2" t="s">
        <v>407</v>
      </c>
      <c r="U941" s="2">
        <v>4</v>
      </c>
    </row>
    <row r="942" spans="1:21" x14ac:dyDescent="0.25">
      <c r="G942" s="1" t="s">
        <v>846</v>
      </c>
      <c r="I942" s="1"/>
      <c r="J942" s="1"/>
      <c r="R942" s="1" t="str">
        <f>IFERROR(VLOOKUP(A942,'Nossa Base'!$A$2:$C$178,3,FALSE),"")</f>
        <v/>
      </c>
      <c r="S942" s="2" t="str">
        <f>IFERROR(VLOOKUP(T942,'Setores B3 - 2020'!$A$4:$B$417,2,FALSE),"")</f>
        <v/>
      </c>
    </row>
    <row r="943" spans="1:21" x14ac:dyDescent="0.25">
      <c r="A943" s="1" t="s">
        <v>83</v>
      </c>
      <c r="B943" s="1">
        <v>2014</v>
      </c>
      <c r="C943" s="1">
        <v>-0.17</v>
      </c>
      <c r="D943" s="1">
        <v>0</v>
      </c>
      <c r="E943" s="1">
        <v>0</v>
      </c>
      <c r="F943" s="1">
        <v>1</v>
      </c>
      <c r="G943" s="1" t="s">
        <v>1399</v>
      </c>
      <c r="I943" s="1"/>
      <c r="J943" s="1"/>
      <c r="R943" s="1" t="str">
        <f>IFERROR(VLOOKUP(A943,'Nossa Base'!$A$2:$C$178,3,FALSE),"")</f>
        <v>Consumo Cíclico</v>
      </c>
      <c r="S943" s="2" t="str">
        <f>IFERROR(VLOOKUP(T943,'Setores B3 - 2020'!$A$4:$B$417,2,FALSE),"")</f>
        <v>Consumo Cíclico</v>
      </c>
      <c r="T943" s="2" t="s">
        <v>601</v>
      </c>
      <c r="U943" s="2">
        <v>11</v>
      </c>
    </row>
    <row r="944" spans="1:21" x14ac:dyDescent="0.25">
      <c r="G944" s="1" t="s">
        <v>846</v>
      </c>
      <c r="I944" s="1"/>
      <c r="J944" s="1"/>
      <c r="R944" s="1" t="str">
        <f>IFERROR(VLOOKUP(A944,'Nossa Base'!$A$2:$C$178,3,FALSE),"")</f>
        <v/>
      </c>
      <c r="S944" s="2" t="str">
        <f>IFERROR(VLOOKUP(T944,'Setores B3 - 2020'!$A$4:$B$417,2,FALSE),"")</f>
        <v/>
      </c>
    </row>
    <row r="945" spans="1:21" x14ac:dyDescent="0.25">
      <c r="A945" s="1" t="s">
        <v>83</v>
      </c>
      <c r="B945" s="1">
        <v>2015</v>
      </c>
      <c r="C945" s="1">
        <v>-0.84</v>
      </c>
      <c r="D945" s="1">
        <v>0</v>
      </c>
      <c r="E945" s="1">
        <v>0</v>
      </c>
      <c r="F945" s="1">
        <v>1</v>
      </c>
      <c r="G945" s="1" t="s">
        <v>1399</v>
      </c>
      <c r="I945" s="1"/>
      <c r="J945" s="1"/>
      <c r="R945" s="1" t="str">
        <f>IFERROR(VLOOKUP(A945,'Nossa Base'!$A$2:$C$178,3,FALSE),"")</f>
        <v>Consumo Cíclico</v>
      </c>
      <c r="S945" s="2" t="str">
        <f>IFERROR(VLOOKUP(T945,'Setores B3 - 2020'!$A$4:$B$417,2,FALSE),"")</f>
        <v>Consumo Cíclico</v>
      </c>
      <c r="T945" s="2" t="s">
        <v>601</v>
      </c>
      <c r="U945" s="2">
        <v>11</v>
      </c>
    </row>
    <row r="946" spans="1:21" x14ac:dyDescent="0.25">
      <c r="G946" s="1" t="s">
        <v>846</v>
      </c>
      <c r="I946" s="1"/>
      <c r="J946" s="1"/>
      <c r="R946" s="1" t="str">
        <f>IFERROR(VLOOKUP(A946,'Nossa Base'!$A$2:$C$178,3,FALSE),"")</f>
        <v/>
      </c>
      <c r="S946" s="2" t="str">
        <f>IFERROR(VLOOKUP(T946,'Setores B3 - 2020'!$A$4:$B$417,2,FALSE),"")</f>
        <v/>
      </c>
    </row>
    <row r="947" spans="1:21" x14ac:dyDescent="0.25">
      <c r="A947" s="1" t="s">
        <v>83</v>
      </c>
      <c r="B947" s="1">
        <v>2016</v>
      </c>
      <c r="C947" s="1">
        <v>2.2599999999999998</v>
      </c>
      <c r="D947" s="1">
        <v>0</v>
      </c>
      <c r="E947" s="1">
        <v>0</v>
      </c>
      <c r="F947" s="1">
        <v>1</v>
      </c>
      <c r="G947" s="1" t="s">
        <v>1399</v>
      </c>
      <c r="I947" s="1"/>
      <c r="J947" s="1"/>
      <c r="R947" s="1" t="str">
        <f>IFERROR(VLOOKUP(A947,'Nossa Base'!$A$2:$C$178,3,FALSE),"")</f>
        <v>Consumo Cíclico</v>
      </c>
      <c r="S947" s="2" t="str">
        <f>IFERROR(VLOOKUP(T947,'Setores B3 - 2020'!$A$4:$B$417,2,FALSE),"")</f>
        <v>Consumo Cíclico</v>
      </c>
      <c r="T947" s="2" t="s">
        <v>601</v>
      </c>
      <c r="U947" s="2">
        <v>11</v>
      </c>
    </row>
    <row r="948" spans="1:21" x14ac:dyDescent="0.25">
      <c r="G948" s="1" t="s">
        <v>846</v>
      </c>
      <c r="I948" s="1"/>
      <c r="J948" s="1"/>
      <c r="R948" s="1" t="str">
        <f>IFERROR(VLOOKUP(A948,'Nossa Base'!$A$2:$C$178,3,FALSE),"")</f>
        <v/>
      </c>
      <c r="S948" s="2" t="str">
        <f>IFERROR(VLOOKUP(T948,'Setores B3 - 2020'!$A$4:$B$417,2,FALSE),"")</f>
        <v/>
      </c>
    </row>
    <row r="949" spans="1:21" x14ac:dyDescent="0.25">
      <c r="A949" s="1" t="s">
        <v>83</v>
      </c>
      <c r="B949" s="1">
        <v>2017</v>
      </c>
      <c r="C949" s="1">
        <v>1.32</v>
      </c>
      <c r="D949" s="1">
        <v>0</v>
      </c>
      <c r="E949" s="1">
        <v>0</v>
      </c>
      <c r="F949" s="1">
        <v>1</v>
      </c>
      <c r="G949" s="1" t="s">
        <v>1399</v>
      </c>
      <c r="I949" s="1"/>
      <c r="J949" s="1"/>
      <c r="R949" s="1" t="str">
        <f>IFERROR(VLOOKUP(A949,'Nossa Base'!$A$2:$C$178,3,FALSE),"")</f>
        <v>Consumo Cíclico</v>
      </c>
      <c r="S949" s="2" t="str">
        <f>IFERROR(VLOOKUP(T949,'Setores B3 - 2020'!$A$4:$B$417,2,FALSE),"")</f>
        <v>Consumo Cíclico</v>
      </c>
      <c r="T949" s="2" t="s">
        <v>601</v>
      </c>
      <c r="U949" s="2">
        <v>11</v>
      </c>
    </row>
    <row r="950" spans="1:21" x14ac:dyDescent="0.25">
      <c r="G950" s="1" t="s">
        <v>846</v>
      </c>
      <c r="I950" s="1"/>
      <c r="J950" s="1"/>
      <c r="R950" s="1" t="str">
        <f>IFERROR(VLOOKUP(A950,'Nossa Base'!$A$2:$C$178,3,FALSE),"")</f>
        <v/>
      </c>
      <c r="S950" s="2" t="str">
        <f>IFERROR(VLOOKUP(T950,'Setores B3 - 2020'!$A$4:$B$417,2,FALSE),"")</f>
        <v/>
      </c>
    </row>
    <row r="951" spans="1:21" x14ac:dyDescent="0.25">
      <c r="A951" s="1" t="s">
        <v>84</v>
      </c>
      <c r="B951" s="1">
        <v>2009</v>
      </c>
      <c r="C951" s="1">
        <v>1.63</v>
      </c>
      <c r="D951" s="1">
        <v>0</v>
      </c>
      <c r="E951" s="1">
        <v>0</v>
      </c>
      <c r="F951" s="1">
        <v>1</v>
      </c>
      <c r="G951" s="1" t="s">
        <v>1405</v>
      </c>
      <c r="I951" s="1"/>
      <c r="J951" s="1"/>
      <c r="R951" s="1" t="str">
        <f>IFERROR(VLOOKUP(A951,'Nossa Base'!$A$2:$C$178,3,FALSE),"")</f>
        <v>Bens Industriais</v>
      </c>
      <c r="S951" s="2" t="str">
        <f>IFERROR(VLOOKUP(T951,'Setores B3 - 2020'!$A$4:$B$417,2,FALSE),"")</f>
        <v>Bens Industriais</v>
      </c>
      <c r="T951" s="2" t="s">
        <v>462</v>
      </c>
      <c r="U951" s="2">
        <v>4</v>
      </c>
    </row>
    <row r="952" spans="1:21" x14ac:dyDescent="0.25">
      <c r="G952" s="1" t="s">
        <v>846</v>
      </c>
      <c r="I952" s="1"/>
      <c r="J952" s="1"/>
      <c r="R952" s="1" t="str">
        <f>IFERROR(VLOOKUP(A952,'Nossa Base'!$A$2:$C$178,3,FALSE),"")</f>
        <v/>
      </c>
      <c r="S952" s="2" t="str">
        <f>IFERROR(VLOOKUP(T952,'Setores B3 - 2020'!$A$4:$B$417,2,FALSE),"")</f>
        <v/>
      </c>
    </row>
    <row r="953" spans="1:21" x14ac:dyDescent="0.25">
      <c r="A953" s="1" t="s">
        <v>84</v>
      </c>
      <c r="B953" s="1">
        <v>2010</v>
      </c>
      <c r="C953" s="1">
        <v>-0.01</v>
      </c>
      <c r="D953" s="1">
        <v>0</v>
      </c>
      <c r="E953" s="1">
        <v>0</v>
      </c>
      <c r="F953" s="1">
        <v>1</v>
      </c>
      <c r="G953" s="1" t="s">
        <v>1405</v>
      </c>
      <c r="I953" s="1"/>
      <c r="J953" s="1"/>
      <c r="R953" s="1" t="str">
        <f>IFERROR(VLOOKUP(A953,'Nossa Base'!$A$2:$C$178,3,FALSE),"")</f>
        <v>Bens Industriais</v>
      </c>
      <c r="S953" s="2" t="str">
        <f>IFERROR(VLOOKUP(T953,'Setores B3 - 2020'!$A$4:$B$417,2,FALSE),"")</f>
        <v>Bens Industriais</v>
      </c>
      <c r="T953" s="2" t="s">
        <v>462</v>
      </c>
      <c r="U953" s="2">
        <v>4</v>
      </c>
    </row>
    <row r="954" spans="1:21" x14ac:dyDescent="0.25">
      <c r="G954" s="1" t="s">
        <v>846</v>
      </c>
      <c r="I954" s="1"/>
      <c r="J954" s="1"/>
      <c r="R954" s="1" t="str">
        <f>IFERROR(VLOOKUP(A954,'Nossa Base'!$A$2:$C$178,3,FALSE),"")</f>
        <v/>
      </c>
      <c r="S954" s="2" t="str">
        <f>IFERROR(VLOOKUP(T954,'Setores B3 - 2020'!$A$4:$B$417,2,FALSE),"")</f>
        <v/>
      </c>
    </row>
    <row r="955" spans="1:21" x14ac:dyDescent="0.25">
      <c r="A955" s="1" t="s">
        <v>84</v>
      </c>
      <c r="B955" s="1">
        <v>2011</v>
      </c>
      <c r="C955" s="1">
        <v>-0.5</v>
      </c>
      <c r="D955" s="1">
        <v>0</v>
      </c>
      <c r="E955" s="1">
        <v>0</v>
      </c>
      <c r="F955" s="1">
        <v>1</v>
      </c>
      <c r="G955" s="1" t="s">
        <v>1405</v>
      </c>
      <c r="I955" s="1"/>
      <c r="J955" s="1"/>
      <c r="R955" s="1" t="str">
        <f>IFERROR(VLOOKUP(A955,'Nossa Base'!$A$2:$C$178,3,FALSE),"")</f>
        <v>Bens Industriais</v>
      </c>
      <c r="S955" s="2" t="str">
        <f>IFERROR(VLOOKUP(T955,'Setores B3 - 2020'!$A$4:$B$417,2,FALSE),"")</f>
        <v>Bens Industriais</v>
      </c>
      <c r="T955" s="2" t="s">
        <v>462</v>
      </c>
      <c r="U955" s="2">
        <v>4</v>
      </c>
    </row>
    <row r="956" spans="1:21" x14ac:dyDescent="0.25">
      <c r="G956" s="1" t="s">
        <v>846</v>
      </c>
      <c r="I956" s="1"/>
      <c r="J956" s="1"/>
      <c r="R956" s="1" t="str">
        <f>IFERROR(VLOOKUP(A956,'Nossa Base'!$A$2:$C$178,3,FALSE),"")</f>
        <v/>
      </c>
      <c r="S956" s="2" t="str">
        <f>IFERROR(VLOOKUP(T956,'Setores B3 - 2020'!$A$4:$B$417,2,FALSE),"")</f>
        <v/>
      </c>
    </row>
    <row r="957" spans="1:21" x14ac:dyDescent="0.25">
      <c r="A957" s="1" t="s">
        <v>84</v>
      </c>
      <c r="B957" s="1">
        <v>2012</v>
      </c>
      <c r="C957" s="1">
        <v>0.08</v>
      </c>
      <c r="D957" s="1">
        <v>0</v>
      </c>
      <c r="E957" s="1">
        <v>1</v>
      </c>
      <c r="F957" s="1">
        <v>1</v>
      </c>
      <c r="G957" s="1" t="s">
        <v>1405</v>
      </c>
      <c r="I957" s="1"/>
      <c r="J957" s="1"/>
      <c r="R957" s="1" t="str">
        <f>IFERROR(VLOOKUP(A957,'Nossa Base'!$A$2:$C$178,3,FALSE),"")</f>
        <v>Bens Industriais</v>
      </c>
      <c r="S957" s="2" t="str">
        <f>IFERROR(VLOOKUP(T957,'Setores B3 - 2020'!$A$4:$B$417,2,FALSE),"")</f>
        <v>Bens Industriais</v>
      </c>
      <c r="T957" s="2" t="s">
        <v>462</v>
      </c>
      <c r="U957" s="2">
        <v>4</v>
      </c>
    </row>
    <row r="958" spans="1:21" x14ac:dyDescent="0.25">
      <c r="G958" s="1" t="s">
        <v>846</v>
      </c>
      <c r="I958" s="1"/>
      <c r="J958" s="1"/>
      <c r="R958" s="1" t="str">
        <f>IFERROR(VLOOKUP(A958,'Nossa Base'!$A$2:$C$178,3,FALSE),"")</f>
        <v/>
      </c>
      <c r="S958" s="2" t="str">
        <f>IFERROR(VLOOKUP(T958,'Setores B3 - 2020'!$A$4:$B$417,2,FALSE),"")</f>
        <v/>
      </c>
    </row>
    <row r="959" spans="1:21" x14ac:dyDescent="0.25">
      <c r="A959" s="1" t="s">
        <v>84</v>
      </c>
      <c r="B959" s="1">
        <v>2013</v>
      </c>
      <c r="C959" s="1">
        <v>-0.19</v>
      </c>
      <c r="D959" s="1">
        <v>0</v>
      </c>
      <c r="E959" s="1">
        <v>1</v>
      </c>
      <c r="F959" s="1">
        <v>1</v>
      </c>
      <c r="G959" s="1" t="s">
        <v>1405</v>
      </c>
      <c r="I959" s="1"/>
      <c r="J959" s="1"/>
      <c r="R959" s="1" t="str">
        <f>IFERROR(VLOOKUP(A959,'Nossa Base'!$A$2:$C$178,3,FALSE),"")</f>
        <v>Bens Industriais</v>
      </c>
      <c r="S959" s="2" t="str">
        <f>IFERROR(VLOOKUP(T959,'Setores B3 - 2020'!$A$4:$B$417,2,FALSE),"")</f>
        <v>Bens Industriais</v>
      </c>
      <c r="T959" s="2" t="s">
        <v>462</v>
      </c>
      <c r="U959" s="2">
        <v>4</v>
      </c>
    </row>
    <row r="960" spans="1:21" x14ac:dyDescent="0.25">
      <c r="G960" s="1" t="s">
        <v>846</v>
      </c>
      <c r="I960" s="1"/>
      <c r="J960" s="1"/>
      <c r="R960" s="1" t="str">
        <f>IFERROR(VLOOKUP(A960,'Nossa Base'!$A$2:$C$178,3,FALSE),"")</f>
        <v/>
      </c>
      <c r="S960" s="2" t="str">
        <f>IFERROR(VLOOKUP(T960,'Setores B3 - 2020'!$A$4:$B$417,2,FALSE),"")</f>
        <v/>
      </c>
    </row>
    <row r="961" spans="1:21" x14ac:dyDescent="0.25">
      <c r="A961" s="1" t="s">
        <v>84</v>
      </c>
      <c r="B961" s="1">
        <v>2014</v>
      </c>
      <c r="C961" s="1">
        <v>0.45</v>
      </c>
      <c r="D961" s="1">
        <v>0</v>
      </c>
      <c r="E961" s="1">
        <v>1</v>
      </c>
      <c r="F961" s="1">
        <v>1</v>
      </c>
      <c r="G961" s="1" t="s">
        <v>1405</v>
      </c>
      <c r="I961" s="1"/>
      <c r="J961" s="1"/>
      <c r="R961" s="1" t="str">
        <f>IFERROR(VLOOKUP(A961,'Nossa Base'!$A$2:$C$178,3,FALSE),"")</f>
        <v>Bens Industriais</v>
      </c>
      <c r="S961" s="2" t="str">
        <f>IFERROR(VLOOKUP(T961,'Setores B3 - 2020'!$A$4:$B$417,2,FALSE),"")</f>
        <v>Bens Industriais</v>
      </c>
      <c r="T961" s="2" t="s">
        <v>462</v>
      </c>
      <c r="U961" s="2">
        <v>4</v>
      </c>
    </row>
    <row r="962" spans="1:21" x14ac:dyDescent="0.25">
      <c r="G962" s="1" t="s">
        <v>846</v>
      </c>
      <c r="I962" s="1"/>
      <c r="J962" s="1"/>
      <c r="R962" s="1" t="str">
        <f>IFERROR(VLOOKUP(A962,'Nossa Base'!$A$2:$C$178,3,FALSE),"")</f>
        <v/>
      </c>
      <c r="S962" s="2" t="str">
        <f>IFERROR(VLOOKUP(T962,'Setores B3 - 2020'!$A$4:$B$417,2,FALSE),"")</f>
        <v/>
      </c>
    </row>
    <row r="963" spans="1:21" x14ac:dyDescent="0.25">
      <c r="A963" s="1" t="s">
        <v>84</v>
      </c>
      <c r="B963" s="1">
        <v>2015</v>
      </c>
      <c r="C963" s="1">
        <v>-0.83</v>
      </c>
      <c r="D963" s="1">
        <v>0</v>
      </c>
      <c r="E963" s="1">
        <v>1</v>
      </c>
      <c r="F963" s="1">
        <v>1</v>
      </c>
      <c r="G963" s="1" t="s">
        <v>1405</v>
      </c>
      <c r="I963" s="1"/>
      <c r="J963" s="1"/>
      <c r="R963" s="1" t="str">
        <f>IFERROR(VLOOKUP(A963,'Nossa Base'!$A$2:$C$178,3,FALSE),"")</f>
        <v>Bens Industriais</v>
      </c>
      <c r="S963" s="2" t="str">
        <f>IFERROR(VLOOKUP(T963,'Setores B3 - 2020'!$A$4:$B$417,2,FALSE),"")</f>
        <v>Bens Industriais</v>
      </c>
      <c r="T963" s="2" t="s">
        <v>462</v>
      </c>
      <c r="U963" s="2">
        <v>4</v>
      </c>
    </row>
    <row r="964" spans="1:21" x14ac:dyDescent="0.25">
      <c r="G964" s="1" t="s">
        <v>846</v>
      </c>
      <c r="I964" s="1"/>
      <c r="J964" s="1"/>
      <c r="R964" s="1" t="str">
        <f>IFERROR(VLOOKUP(A964,'Nossa Base'!$A$2:$C$178,3,FALSE),"")</f>
        <v/>
      </c>
      <c r="S964" s="2" t="str">
        <f>IFERROR(VLOOKUP(T964,'Setores B3 - 2020'!$A$4:$B$417,2,FALSE),"")</f>
        <v/>
      </c>
    </row>
    <row r="965" spans="1:21" x14ac:dyDescent="0.25">
      <c r="A965" s="1" t="s">
        <v>84</v>
      </c>
      <c r="B965" s="1">
        <v>2016</v>
      </c>
      <c r="C965" s="1">
        <v>0.93</v>
      </c>
      <c r="D965" s="1">
        <v>0</v>
      </c>
      <c r="E965" s="1">
        <v>1</v>
      </c>
      <c r="F965" s="1">
        <v>1</v>
      </c>
      <c r="G965" s="1" t="s">
        <v>1405</v>
      </c>
      <c r="I965" s="1"/>
      <c r="J965" s="1"/>
      <c r="R965" s="1" t="str">
        <f>IFERROR(VLOOKUP(A965,'Nossa Base'!$A$2:$C$178,3,FALSE),"")</f>
        <v>Bens Industriais</v>
      </c>
      <c r="S965" s="2" t="str">
        <f>IFERROR(VLOOKUP(T965,'Setores B3 - 2020'!$A$4:$B$417,2,FALSE),"")</f>
        <v>Bens Industriais</v>
      </c>
      <c r="T965" s="2" t="s">
        <v>462</v>
      </c>
      <c r="U965" s="2">
        <v>4</v>
      </c>
    </row>
    <row r="966" spans="1:21" x14ac:dyDescent="0.25">
      <c r="G966" s="1" t="s">
        <v>846</v>
      </c>
      <c r="I966" s="1"/>
      <c r="J966" s="1"/>
      <c r="R966" s="1" t="str">
        <f>IFERROR(VLOOKUP(A966,'Nossa Base'!$A$2:$C$178,3,FALSE),"")</f>
        <v/>
      </c>
      <c r="S966" s="2" t="str">
        <f>IFERROR(VLOOKUP(T966,'Setores B3 - 2020'!$A$4:$B$417,2,FALSE),"")</f>
        <v/>
      </c>
    </row>
    <row r="967" spans="1:21" x14ac:dyDescent="0.25">
      <c r="A967" s="1" t="s">
        <v>84</v>
      </c>
      <c r="B967" s="1">
        <v>2017</v>
      </c>
      <c r="C967" s="1">
        <v>2.02</v>
      </c>
      <c r="D967" s="1">
        <v>0</v>
      </c>
      <c r="E967" s="1">
        <v>1</v>
      </c>
      <c r="F967" s="1">
        <v>1</v>
      </c>
      <c r="G967" s="1" t="s">
        <v>1405</v>
      </c>
      <c r="I967" s="1"/>
      <c r="J967" s="1"/>
      <c r="R967" s="1" t="str">
        <f>IFERROR(VLOOKUP(A967,'Nossa Base'!$A$2:$C$178,3,FALSE),"")</f>
        <v>Bens Industriais</v>
      </c>
      <c r="S967" s="2" t="str">
        <f>IFERROR(VLOOKUP(T967,'Setores B3 - 2020'!$A$4:$B$417,2,FALSE),"")</f>
        <v>Bens Industriais</v>
      </c>
      <c r="T967" s="2" t="s">
        <v>462</v>
      </c>
      <c r="U967" s="2">
        <v>4</v>
      </c>
    </row>
    <row r="968" spans="1:21" x14ac:dyDescent="0.25">
      <c r="G968" s="1" t="s">
        <v>846</v>
      </c>
      <c r="I968" s="1"/>
      <c r="J968" s="1"/>
      <c r="R968" s="1" t="str">
        <f>IFERROR(VLOOKUP(A968,'Nossa Base'!$A$2:$C$178,3,FALSE),"")</f>
        <v/>
      </c>
      <c r="S968" s="2" t="str">
        <f>IFERROR(VLOOKUP(T968,'Setores B3 - 2020'!$A$4:$B$417,2,FALSE),"")</f>
        <v/>
      </c>
    </row>
    <row r="969" spans="1:21" x14ac:dyDescent="0.25">
      <c r="A969" s="1" t="s">
        <v>84</v>
      </c>
      <c r="B969" s="1">
        <v>2018</v>
      </c>
      <c r="C969" s="1">
        <v>0.72</v>
      </c>
      <c r="D969" s="1">
        <v>0</v>
      </c>
      <c r="E969" s="1">
        <v>1</v>
      </c>
      <c r="F969" s="1">
        <v>1</v>
      </c>
      <c r="G969" s="1" t="s">
        <v>1405</v>
      </c>
      <c r="I969" s="1"/>
      <c r="J969" s="1"/>
      <c r="R969" s="1" t="str">
        <f>IFERROR(VLOOKUP(A969,'Nossa Base'!$A$2:$C$178,3,FALSE),"")</f>
        <v>Bens Industriais</v>
      </c>
      <c r="S969" s="2" t="str">
        <f>IFERROR(VLOOKUP(T969,'Setores B3 - 2020'!$A$4:$B$417,2,FALSE),"")</f>
        <v>Bens Industriais</v>
      </c>
      <c r="T969" s="2" t="s">
        <v>462</v>
      </c>
      <c r="U969" s="2">
        <v>4</v>
      </c>
    </row>
    <row r="970" spans="1:21" x14ac:dyDescent="0.25">
      <c r="G970" s="1" t="s">
        <v>846</v>
      </c>
      <c r="I970" s="1"/>
      <c r="J970" s="1"/>
      <c r="R970" s="1" t="str">
        <f>IFERROR(VLOOKUP(A970,'Nossa Base'!$A$2:$C$178,3,FALSE),"")</f>
        <v/>
      </c>
      <c r="S970" s="2" t="str">
        <f>IFERROR(VLOOKUP(T970,'Setores B3 - 2020'!$A$4:$B$417,2,FALSE),"")</f>
        <v/>
      </c>
    </row>
    <row r="971" spans="1:21" x14ac:dyDescent="0.25">
      <c r="A971" s="1" t="s">
        <v>84</v>
      </c>
      <c r="B971" s="1">
        <v>2019</v>
      </c>
      <c r="C971" s="1">
        <v>0.49</v>
      </c>
      <c r="D971" s="1">
        <v>0</v>
      </c>
      <c r="E971" s="1">
        <v>1</v>
      </c>
      <c r="F971" s="1">
        <v>1</v>
      </c>
      <c r="G971" s="1" t="s">
        <v>1405</v>
      </c>
      <c r="I971" s="1"/>
      <c r="J971" s="1"/>
      <c r="R971" s="1" t="str">
        <f>IFERROR(VLOOKUP(A971,'Nossa Base'!$A$2:$C$178,3,FALSE),"")</f>
        <v>Bens Industriais</v>
      </c>
      <c r="S971" s="2" t="str">
        <f>IFERROR(VLOOKUP(T971,'Setores B3 - 2020'!$A$4:$B$417,2,FALSE),"")</f>
        <v>Bens Industriais</v>
      </c>
      <c r="T971" s="2" t="s">
        <v>462</v>
      </c>
      <c r="U971" s="2">
        <v>4</v>
      </c>
    </row>
    <row r="972" spans="1:21" x14ac:dyDescent="0.25">
      <c r="G972" s="1" t="s">
        <v>846</v>
      </c>
      <c r="I972" s="1"/>
      <c r="J972" s="1"/>
      <c r="R972" s="1" t="str">
        <f>IFERROR(VLOOKUP(A972,'Nossa Base'!$A$2:$C$178,3,FALSE),"")</f>
        <v/>
      </c>
      <c r="S972" s="2" t="str">
        <f>IFERROR(VLOOKUP(T972,'Setores B3 - 2020'!$A$4:$B$417,2,FALSE),"")</f>
        <v/>
      </c>
    </row>
    <row r="973" spans="1:21" x14ac:dyDescent="0.25">
      <c r="A973" s="1" t="s">
        <v>85</v>
      </c>
      <c r="B973" s="1">
        <v>2016</v>
      </c>
      <c r="C973" s="1">
        <v>0.12</v>
      </c>
      <c r="D973" s="1">
        <v>1</v>
      </c>
      <c r="E973" s="1">
        <v>1</v>
      </c>
      <c r="F973" s="1">
        <v>1</v>
      </c>
      <c r="G973" s="1" t="s">
        <v>1399</v>
      </c>
      <c r="I973" s="1"/>
      <c r="J973" s="1"/>
      <c r="R973" s="1" t="str">
        <f>IFERROR(VLOOKUP(A973,'Nossa Base'!$A$2:$C$178,3,FALSE),"")</f>
        <v>Consumo Cíclico</v>
      </c>
      <c r="S973" s="2" t="str">
        <f>IFERROR(VLOOKUP(T973,'Setores B3 - 2020'!$A$4:$B$417,2,FALSE),"")</f>
        <v>Consumo Cíclico</v>
      </c>
      <c r="T973" s="2" t="s">
        <v>563</v>
      </c>
      <c r="U973" s="2">
        <v>3</v>
      </c>
    </row>
    <row r="974" spans="1:21" x14ac:dyDescent="0.25">
      <c r="G974" s="1" t="s">
        <v>846</v>
      </c>
      <c r="I974" s="1"/>
      <c r="J974" s="1"/>
      <c r="R974" s="1" t="str">
        <f>IFERROR(VLOOKUP(A974,'Nossa Base'!$A$2:$C$178,3,FALSE),"")</f>
        <v/>
      </c>
      <c r="S974" s="2" t="str">
        <f>IFERROR(VLOOKUP(T974,'Setores B3 - 2020'!$A$4:$B$417,2,FALSE),"")</f>
        <v/>
      </c>
    </row>
    <row r="975" spans="1:21" x14ac:dyDescent="0.25">
      <c r="A975" s="1" t="s">
        <v>85</v>
      </c>
      <c r="B975" s="1">
        <v>2017</v>
      </c>
      <c r="C975" s="1">
        <v>0.7</v>
      </c>
      <c r="D975" s="1">
        <v>1</v>
      </c>
      <c r="E975" s="1">
        <v>1</v>
      </c>
      <c r="F975" s="1">
        <v>1</v>
      </c>
      <c r="G975" s="1" t="s">
        <v>1399</v>
      </c>
      <c r="I975" s="1"/>
      <c r="J975" s="1"/>
      <c r="R975" s="1" t="str">
        <f>IFERROR(VLOOKUP(A975,'Nossa Base'!$A$2:$C$178,3,FALSE),"")</f>
        <v>Consumo Cíclico</v>
      </c>
      <c r="S975" s="2" t="str">
        <f>IFERROR(VLOOKUP(T975,'Setores B3 - 2020'!$A$4:$B$417,2,FALSE),"")</f>
        <v>Consumo Cíclico</v>
      </c>
      <c r="T975" s="2" t="s">
        <v>563</v>
      </c>
      <c r="U975" s="2">
        <v>3</v>
      </c>
    </row>
    <row r="976" spans="1:21" x14ac:dyDescent="0.25">
      <c r="G976" s="1" t="s">
        <v>846</v>
      </c>
      <c r="I976" s="1"/>
      <c r="J976" s="1"/>
      <c r="R976" s="1" t="str">
        <f>IFERROR(VLOOKUP(A976,'Nossa Base'!$A$2:$C$178,3,FALSE),"")</f>
        <v/>
      </c>
      <c r="S976" s="2" t="str">
        <f>IFERROR(VLOOKUP(T976,'Setores B3 - 2020'!$A$4:$B$417,2,FALSE),"")</f>
        <v/>
      </c>
    </row>
    <row r="977" spans="1:21" x14ac:dyDescent="0.25">
      <c r="A977" s="1" t="s">
        <v>86</v>
      </c>
      <c r="B977" s="1">
        <v>2009</v>
      </c>
      <c r="C977" s="1">
        <v>1.21</v>
      </c>
      <c r="D977" s="1">
        <v>1</v>
      </c>
      <c r="E977" s="1">
        <v>0</v>
      </c>
      <c r="F977" s="1">
        <v>1</v>
      </c>
      <c r="G977" s="1" t="s">
        <v>1397</v>
      </c>
      <c r="I977" s="1"/>
      <c r="J977" s="1"/>
      <c r="R977" s="1" t="str">
        <f>IFERROR(VLOOKUP(A977,'Nossa Base'!$A$2:$C$178,3,FALSE),"")</f>
        <v>Comunicações</v>
      </c>
      <c r="S977" s="2" t="str">
        <f>IFERROR(VLOOKUP(T977,'Setores B3 - 2020'!$A$4:$B$417,2,FALSE),"")</f>
        <v/>
      </c>
      <c r="T977" s="2" t="s">
        <v>817</v>
      </c>
      <c r="U977" s="2">
        <v>3</v>
      </c>
    </row>
    <row r="978" spans="1:21" x14ac:dyDescent="0.25">
      <c r="G978" s="1" t="s">
        <v>846</v>
      </c>
      <c r="I978" s="1"/>
      <c r="J978" s="1"/>
      <c r="R978" s="1" t="str">
        <f>IFERROR(VLOOKUP(A978,'Nossa Base'!$A$2:$C$178,3,FALSE),"")</f>
        <v/>
      </c>
      <c r="S978" s="2" t="str">
        <f>IFERROR(VLOOKUP(T978,'Setores B3 - 2020'!$A$4:$B$417,2,FALSE),"")</f>
        <v/>
      </c>
    </row>
    <row r="979" spans="1:21" x14ac:dyDescent="0.25">
      <c r="A979" s="1" t="s">
        <v>87</v>
      </c>
      <c r="B979" s="1">
        <v>2019</v>
      </c>
      <c r="C979" s="1">
        <v>1.07</v>
      </c>
      <c r="D979" s="1">
        <v>0</v>
      </c>
      <c r="E979" s="1">
        <v>1</v>
      </c>
      <c r="F979" s="1">
        <v>1</v>
      </c>
      <c r="G979" s="1" t="s">
        <v>1394</v>
      </c>
      <c r="I979" s="1"/>
      <c r="J979" s="1"/>
      <c r="R979" s="1" t="str">
        <f>IFERROR(VLOOKUP(A979,'Nossa Base'!$A$2:$C$178,3,FALSE),"")</f>
        <v>Saúde</v>
      </c>
      <c r="S979" s="2" t="str">
        <f>IFERROR(VLOOKUP(T979,'Setores B3 - 2020'!$A$4:$B$417,2,FALSE),"")</f>
        <v>Saúde</v>
      </c>
      <c r="T979" s="2" t="s">
        <v>615</v>
      </c>
      <c r="U979" s="2">
        <v>3</v>
      </c>
    </row>
    <row r="980" spans="1:21" x14ac:dyDescent="0.25">
      <c r="G980" s="1" t="s">
        <v>846</v>
      </c>
      <c r="I980" s="1"/>
      <c r="J980" s="1"/>
      <c r="R980" s="1" t="str">
        <f>IFERROR(VLOOKUP(A980,'Nossa Base'!$A$2:$C$178,3,FALSE),"")</f>
        <v/>
      </c>
      <c r="S980" s="2" t="str">
        <f>IFERROR(VLOOKUP(T980,'Setores B3 - 2020'!$A$4:$B$417,2,FALSE),"")</f>
        <v/>
      </c>
    </row>
    <row r="981" spans="1:21" x14ac:dyDescent="0.25">
      <c r="A981" s="1" t="s">
        <v>88</v>
      </c>
      <c r="B981" s="1">
        <v>2010</v>
      </c>
      <c r="C981" s="1">
        <v>0.13</v>
      </c>
      <c r="D981" s="1">
        <v>0</v>
      </c>
      <c r="E981" s="1">
        <v>1</v>
      </c>
      <c r="F981" s="1">
        <v>1</v>
      </c>
      <c r="G981" s="1" t="s">
        <v>1394</v>
      </c>
      <c r="I981" s="1"/>
      <c r="J981" s="1"/>
      <c r="R981" s="1" t="str">
        <f>IFERROR(VLOOKUP(A981,'Nossa Base'!$A$2:$C$178,3,FALSE),"")</f>
        <v>Saúde</v>
      </c>
      <c r="S981" s="2" t="str">
        <f>IFERROR(VLOOKUP(T981,'Setores B3 - 2020'!$A$4:$B$417,2,FALSE),"")</f>
        <v>Saúde</v>
      </c>
      <c r="T981" s="2" t="s">
        <v>623</v>
      </c>
      <c r="U981" s="2">
        <v>3</v>
      </c>
    </row>
    <row r="982" spans="1:21" x14ac:dyDescent="0.25">
      <c r="G982" s="1" t="s">
        <v>846</v>
      </c>
      <c r="I982" s="1"/>
      <c r="J982" s="1"/>
      <c r="R982" s="1" t="str">
        <f>IFERROR(VLOOKUP(A982,'Nossa Base'!$A$2:$C$178,3,FALSE),"")</f>
        <v/>
      </c>
      <c r="S982" s="2" t="str">
        <f>IFERROR(VLOOKUP(T982,'Setores B3 - 2020'!$A$4:$B$417,2,FALSE),"")</f>
        <v/>
      </c>
    </row>
    <row r="983" spans="1:21" x14ac:dyDescent="0.25">
      <c r="A983" s="1" t="s">
        <v>88</v>
      </c>
      <c r="B983" s="1">
        <v>2011</v>
      </c>
      <c r="C983" s="1">
        <v>-0.62</v>
      </c>
      <c r="D983" s="1">
        <v>0</v>
      </c>
      <c r="E983" s="1">
        <v>1</v>
      </c>
      <c r="F983" s="1">
        <v>1</v>
      </c>
      <c r="G983" s="1" t="s">
        <v>1394</v>
      </c>
      <c r="I983" s="1"/>
      <c r="J983" s="1"/>
      <c r="R983" s="1" t="str">
        <f>IFERROR(VLOOKUP(A983,'Nossa Base'!$A$2:$C$178,3,FALSE),"")</f>
        <v>Saúde</v>
      </c>
      <c r="S983" s="2" t="str">
        <f>IFERROR(VLOOKUP(T983,'Setores B3 - 2020'!$A$4:$B$417,2,FALSE),"")</f>
        <v>Saúde</v>
      </c>
      <c r="T983" s="2" t="s">
        <v>623</v>
      </c>
      <c r="U983" s="2">
        <v>3</v>
      </c>
    </row>
    <row r="984" spans="1:21" x14ac:dyDescent="0.25">
      <c r="G984" s="1" t="s">
        <v>846</v>
      </c>
      <c r="I984" s="1"/>
      <c r="J984" s="1"/>
      <c r="R984" s="1" t="str">
        <f>IFERROR(VLOOKUP(A984,'Nossa Base'!$A$2:$C$178,3,FALSE),"")</f>
        <v/>
      </c>
      <c r="S984" s="2" t="str">
        <f>IFERROR(VLOOKUP(T984,'Setores B3 - 2020'!$A$4:$B$417,2,FALSE),"")</f>
        <v/>
      </c>
    </row>
    <row r="985" spans="1:21" x14ac:dyDescent="0.25">
      <c r="A985" s="1" t="s">
        <v>88</v>
      </c>
      <c r="B985" s="1">
        <v>2012</v>
      </c>
      <c r="C985" s="1">
        <v>0.95</v>
      </c>
      <c r="D985" s="1">
        <v>0</v>
      </c>
      <c r="E985" s="1">
        <v>1</v>
      </c>
      <c r="F985" s="1">
        <v>1</v>
      </c>
      <c r="G985" s="1" t="s">
        <v>1394</v>
      </c>
      <c r="I985" s="1"/>
      <c r="J985" s="1"/>
      <c r="R985" s="1" t="str">
        <f>IFERROR(VLOOKUP(A985,'Nossa Base'!$A$2:$C$178,3,FALSE),"")</f>
        <v>Saúde</v>
      </c>
      <c r="S985" s="2" t="str">
        <f>IFERROR(VLOOKUP(T985,'Setores B3 - 2020'!$A$4:$B$417,2,FALSE),"")</f>
        <v>Saúde</v>
      </c>
      <c r="T985" s="2" t="s">
        <v>623</v>
      </c>
      <c r="U985" s="2">
        <v>3</v>
      </c>
    </row>
    <row r="986" spans="1:21" x14ac:dyDescent="0.25">
      <c r="G986" s="1" t="s">
        <v>846</v>
      </c>
      <c r="I986" s="1"/>
      <c r="J986" s="1"/>
      <c r="R986" s="1" t="str">
        <f>IFERROR(VLOOKUP(A986,'Nossa Base'!$A$2:$C$178,3,FALSE),"")</f>
        <v/>
      </c>
      <c r="S986" s="2" t="str">
        <f>IFERROR(VLOOKUP(T986,'Setores B3 - 2020'!$A$4:$B$417,2,FALSE),"")</f>
        <v/>
      </c>
    </row>
    <row r="987" spans="1:21" x14ac:dyDescent="0.25">
      <c r="A987" s="1" t="s">
        <v>88</v>
      </c>
      <c r="B987" s="1">
        <v>2013</v>
      </c>
      <c r="C987" s="1">
        <v>7.0000000000000007E-2</v>
      </c>
      <c r="D987" s="1">
        <v>0</v>
      </c>
      <c r="E987" s="1">
        <v>1</v>
      </c>
      <c r="F987" s="1">
        <v>1</v>
      </c>
      <c r="G987" s="1" t="s">
        <v>1394</v>
      </c>
      <c r="I987" s="1"/>
      <c r="J987" s="1"/>
      <c r="R987" s="1" t="str">
        <f>IFERROR(VLOOKUP(A987,'Nossa Base'!$A$2:$C$178,3,FALSE),"")</f>
        <v>Saúde</v>
      </c>
      <c r="S987" s="2" t="str">
        <f>IFERROR(VLOOKUP(T987,'Setores B3 - 2020'!$A$4:$B$417,2,FALSE),"")</f>
        <v>Saúde</v>
      </c>
      <c r="T987" s="2" t="s">
        <v>623</v>
      </c>
      <c r="U987" s="2">
        <v>3</v>
      </c>
    </row>
    <row r="988" spans="1:21" x14ac:dyDescent="0.25">
      <c r="G988" s="1" t="s">
        <v>846</v>
      </c>
      <c r="I988" s="1"/>
      <c r="J988" s="1"/>
      <c r="R988" s="1" t="str">
        <f>IFERROR(VLOOKUP(A988,'Nossa Base'!$A$2:$C$178,3,FALSE),"")</f>
        <v/>
      </c>
      <c r="S988" s="2" t="str">
        <f>IFERROR(VLOOKUP(T988,'Setores B3 - 2020'!$A$4:$B$417,2,FALSE),"")</f>
        <v/>
      </c>
    </row>
    <row r="989" spans="1:21" x14ac:dyDescent="0.25">
      <c r="A989" s="1" t="s">
        <v>88</v>
      </c>
      <c r="B989" s="1">
        <v>2014</v>
      </c>
      <c r="C989" s="1">
        <v>-0.06</v>
      </c>
      <c r="D989" s="1">
        <v>0</v>
      </c>
      <c r="E989" s="1">
        <v>1</v>
      </c>
      <c r="F989" s="1">
        <v>1</v>
      </c>
      <c r="G989" s="1" t="s">
        <v>1394</v>
      </c>
      <c r="I989" s="1"/>
      <c r="J989" s="1"/>
      <c r="R989" s="1" t="str">
        <f>IFERROR(VLOOKUP(A989,'Nossa Base'!$A$2:$C$178,3,FALSE),"")</f>
        <v>Saúde</v>
      </c>
      <c r="S989" s="2" t="str">
        <f>IFERROR(VLOOKUP(T989,'Setores B3 - 2020'!$A$4:$B$417,2,FALSE),"")</f>
        <v>Saúde</v>
      </c>
      <c r="T989" s="2" t="s">
        <v>623</v>
      </c>
      <c r="U989" s="2">
        <v>3</v>
      </c>
    </row>
    <row r="990" spans="1:21" x14ac:dyDescent="0.25">
      <c r="G990" s="1" t="s">
        <v>846</v>
      </c>
      <c r="I990" s="1"/>
      <c r="J990" s="1"/>
      <c r="R990" s="1" t="str">
        <f>IFERROR(VLOOKUP(A990,'Nossa Base'!$A$2:$C$178,3,FALSE),"")</f>
        <v/>
      </c>
      <c r="S990" s="2" t="str">
        <f>IFERROR(VLOOKUP(T990,'Setores B3 - 2020'!$A$4:$B$417,2,FALSE),"")</f>
        <v/>
      </c>
    </row>
    <row r="991" spans="1:21" x14ac:dyDescent="0.25">
      <c r="A991" s="1" t="s">
        <v>88</v>
      </c>
      <c r="B991" s="1">
        <v>2015</v>
      </c>
      <c r="C991" s="1">
        <v>0.3</v>
      </c>
      <c r="D991" s="1">
        <v>0</v>
      </c>
      <c r="E991" s="1">
        <v>1</v>
      </c>
      <c r="F991" s="1">
        <v>1</v>
      </c>
      <c r="G991" s="1" t="s">
        <v>1394</v>
      </c>
      <c r="I991" s="1"/>
      <c r="J991" s="1"/>
      <c r="R991" s="1" t="str">
        <f>IFERROR(VLOOKUP(A991,'Nossa Base'!$A$2:$C$178,3,FALSE),"")</f>
        <v>Saúde</v>
      </c>
      <c r="S991" s="2" t="str">
        <f>IFERROR(VLOOKUP(T991,'Setores B3 - 2020'!$A$4:$B$417,2,FALSE),"")</f>
        <v>Saúde</v>
      </c>
      <c r="T991" s="2" t="s">
        <v>623</v>
      </c>
      <c r="U991" s="2">
        <v>3</v>
      </c>
    </row>
    <row r="992" spans="1:21" x14ac:dyDescent="0.25">
      <c r="G992" s="1" t="s">
        <v>846</v>
      </c>
      <c r="I992" s="1"/>
      <c r="J992" s="1"/>
      <c r="R992" s="1" t="str">
        <f>IFERROR(VLOOKUP(A992,'Nossa Base'!$A$2:$C$178,3,FALSE),"")</f>
        <v/>
      </c>
      <c r="S992" s="2" t="str">
        <f>IFERROR(VLOOKUP(T992,'Setores B3 - 2020'!$A$4:$B$417,2,FALSE),"")</f>
        <v/>
      </c>
    </row>
    <row r="993" spans="1:21" x14ac:dyDescent="0.25">
      <c r="A993" s="1" t="s">
        <v>88</v>
      </c>
      <c r="B993" s="1">
        <v>2016</v>
      </c>
      <c r="C993" s="1">
        <v>0.22</v>
      </c>
      <c r="D993" s="1">
        <v>0</v>
      </c>
      <c r="E993" s="1">
        <v>1</v>
      </c>
      <c r="F993" s="1">
        <v>1</v>
      </c>
      <c r="G993" s="1" t="s">
        <v>1394</v>
      </c>
      <c r="I993" s="1"/>
      <c r="J993" s="1"/>
      <c r="R993" s="1" t="str">
        <f>IFERROR(VLOOKUP(A993,'Nossa Base'!$A$2:$C$178,3,FALSE),"")</f>
        <v>Saúde</v>
      </c>
      <c r="S993" s="2" t="str">
        <f>IFERROR(VLOOKUP(T993,'Setores B3 - 2020'!$A$4:$B$417,2,FALSE),"")</f>
        <v>Saúde</v>
      </c>
      <c r="T993" s="2" t="s">
        <v>623</v>
      </c>
      <c r="U993" s="2">
        <v>3</v>
      </c>
    </row>
    <row r="994" spans="1:21" x14ac:dyDescent="0.25">
      <c r="G994" s="1" t="s">
        <v>846</v>
      </c>
      <c r="I994" s="1"/>
      <c r="J994" s="1"/>
      <c r="R994" s="1" t="str">
        <f>IFERROR(VLOOKUP(A994,'Nossa Base'!$A$2:$C$178,3,FALSE),"")</f>
        <v/>
      </c>
      <c r="S994" s="2" t="str">
        <f>IFERROR(VLOOKUP(T994,'Setores B3 - 2020'!$A$4:$B$417,2,FALSE),"")</f>
        <v/>
      </c>
    </row>
    <row r="995" spans="1:21" x14ac:dyDescent="0.25">
      <c r="A995" s="1" t="s">
        <v>88</v>
      </c>
      <c r="B995" s="1">
        <v>2017</v>
      </c>
      <c r="C995" s="1">
        <v>0.48</v>
      </c>
      <c r="D995" s="1">
        <v>0</v>
      </c>
      <c r="E995" s="1">
        <v>1</v>
      </c>
      <c r="F995" s="1">
        <v>1</v>
      </c>
      <c r="G995" s="1" t="s">
        <v>1394</v>
      </c>
      <c r="I995" s="1"/>
      <c r="J995" s="1"/>
      <c r="R995" s="1" t="str">
        <f>IFERROR(VLOOKUP(A995,'Nossa Base'!$A$2:$C$178,3,FALSE),"")</f>
        <v>Saúde</v>
      </c>
      <c r="S995" s="2" t="str">
        <f>IFERROR(VLOOKUP(T995,'Setores B3 - 2020'!$A$4:$B$417,2,FALSE),"")</f>
        <v>Saúde</v>
      </c>
      <c r="T995" s="2" t="s">
        <v>623</v>
      </c>
      <c r="U995" s="2">
        <v>3</v>
      </c>
    </row>
    <row r="996" spans="1:21" x14ac:dyDescent="0.25">
      <c r="G996" s="1" t="s">
        <v>846</v>
      </c>
      <c r="I996" s="1"/>
      <c r="J996" s="1"/>
      <c r="R996" s="1" t="str">
        <f>IFERROR(VLOOKUP(A996,'Nossa Base'!$A$2:$C$178,3,FALSE),"")</f>
        <v/>
      </c>
      <c r="S996" s="2" t="str">
        <f>IFERROR(VLOOKUP(T996,'Setores B3 - 2020'!$A$4:$B$417,2,FALSE),"")</f>
        <v/>
      </c>
    </row>
    <row r="997" spans="1:21" x14ac:dyDescent="0.25">
      <c r="A997" s="1" t="s">
        <v>88</v>
      </c>
      <c r="B997" s="1">
        <v>2018</v>
      </c>
      <c r="C997" s="1">
        <v>-0.11</v>
      </c>
      <c r="D997" s="1">
        <v>0</v>
      </c>
      <c r="E997" s="1">
        <v>1</v>
      </c>
      <c r="F997" s="1">
        <v>1</v>
      </c>
      <c r="G997" s="1" t="s">
        <v>1394</v>
      </c>
      <c r="I997" s="1"/>
      <c r="J997" s="1"/>
      <c r="R997" s="1" t="str">
        <f>IFERROR(VLOOKUP(A997,'Nossa Base'!$A$2:$C$178,3,FALSE),"")</f>
        <v>Saúde</v>
      </c>
      <c r="S997" s="2" t="str">
        <f>IFERROR(VLOOKUP(T997,'Setores B3 - 2020'!$A$4:$B$417,2,FALSE),"")</f>
        <v>Saúde</v>
      </c>
      <c r="T997" s="2" t="s">
        <v>623</v>
      </c>
      <c r="U997" s="2">
        <v>3</v>
      </c>
    </row>
    <row r="998" spans="1:21" x14ac:dyDescent="0.25">
      <c r="G998" s="1" t="s">
        <v>846</v>
      </c>
      <c r="I998" s="1"/>
      <c r="J998" s="1"/>
      <c r="R998" s="1" t="str">
        <f>IFERROR(VLOOKUP(A998,'Nossa Base'!$A$2:$C$178,3,FALSE),"")</f>
        <v/>
      </c>
      <c r="S998" s="2" t="str">
        <f>IFERROR(VLOOKUP(T998,'Setores B3 - 2020'!$A$4:$B$417,2,FALSE),"")</f>
        <v/>
      </c>
    </row>
    <row r="999" spans="1:21" x14ac:dyDescent="0.25">
      <c r="A999" s="1" t="s">
        <v>88</v>
      </c>
      <c r="B999" s="1">
        <v>2019</v>
      </c>
      <c r="C999" s="1">
        <v>0.22</v>
      </c>
      <c r="D999" s="1">
        <v>0</v>
      </c>
      <c r="E999" s="1">
        <v>0</v>
      </c>
      <c r="F999" s="1">
        <v>1</v>
      </c>
      <c r="G999" s="1" t="s">
        <v>1394</v>
      </c>
      <c r="I999" s="1"/>
      <c r="J999" s="1"/>
      <c r="R999" s="1" t="str">
        <f>IFERROR(VLOOKUP(A999,'Nossa Base'!$A$2:$C$178,3,FALSE),"")</f>
        <v>Saúde</v>
      </c>
      <c r="S999" s="2" t="str">
        <f>IFERROR(VLOOKUP(T999,'Setores B3 - 2020'!$A$4:$B$417,2,FALSE),"")</f>
        <v>Saúde</v>
      </c>
      <c r="T999" s="2" t="s">
        <v>623</v>
      </c>
      <c r="U999" s="2">
        <v>3</v>
      </c>
    </row>
    <row r="1000" spans="1:21" x14ac:dyDescent="0.25">
      <c r="G1000" s="1" t="s">
        <v>846</v>
      </c>
      <c r="I1000" s="1"/>
      <c r="J1000" s="1"/>
      <c r="R1000" s="1" t="str">
        <f>IFERROR(VLOOKUP(A1000,'Nossa Base'!$A$2:$C$178,3,FALSE),"")</f>
        <v/>
      </c>
      <c r="S1000" s="2" t="str">
        <f>IFERROR(VLOOKUP(T1000,'Setores B3 - 2020'!$A$4:$B$417,2,FALSE),"")</f>
        <v/>
      </c>
    </row>
    <row r="1001" spans="1:21" x14ac:dyDescent="0.25">
      <c r="A1001" s="1" t="s">
        <v>89</v>
      </c>
      <c r="B1001" s="1">
        <v>2012</v>
      </c>
      <c r="C1001" s="1">
        <v>0.59</v>
      </c>
      <c r="D1001" s="1">
        <v>1</v>
      </c>
      <c r="E1001" s="1">
        <v>1</v>
      </c>
      <c r="F1001" s="1">
        <v>1</v>
      </c>
      <c r="G1001" s="1" t="s">
        <v>1395</v>
      </c>
      <c r="I1001" s="1"/>
      <c r="J1001" s="1"/>
      <c r="R1001" s="1" t="str">
        <f>IFERROR(VLOOKUP(A1001,'Nossa Base'!$A$2:$C$178,3,FALSE),"")</f>
        <v>Financeiro</v>
      </c>
      <c r="S1001" s="2" t="str">
        <f>IFERROR(VLOOKUP(T1001,'Setores B3 - 2020'!$A$4:$B$417,2,FALSE),"")</f>
        <v>Financeiro</v>
      </c>
      <c r="T1001" s="2" t="s">
        <v>774</v>
      </c>
      <c r="U1001" s="2">
        <v>3</v>
      </c>
    </row>
    <row r="1002" spans="1:21" x14ac:dyDescent="0.25">
      <c r="G1002" s="1" t="s">
        <v>846</v>
      </c>
      <c r="I1002" s="1"/>
      <c r="J1002" s="1"/>
      <c r="R1002" s="1" t="str">
        <f>IFERROR(VLOOKUP(A1002,'Nossa Base'!$A$2:$C$178,3,FALSE),"")</f>
        <v/>
      </c>
      <c r="S1002" s="2" t="str">
        <f>IFERROR(VLOOKUP(T1002,'Setores B3 - 2020'!$A$4:$B$417,2,FALSE),"")</f>
        <v/>
      </c>
    </row>
    <row r="1003" spans="1:21" x14ac:dyDescent="0.25">
      <c r="A1003" s="1" t="s">
        <v>89</v>
      </c>
      <c r="B1003" s="1">
        <v>2014</v>
      </c>
      <c r="C1003" s="1">
        <v>0.12</v>
      </c>
      <c r="D1003" s="1">
        <v>1</v>
      </c>
      <c r="E1003" s="1">
        <v>1</v>
      </c>
      <c r="F1003" s="1">
        <v>1</v>
      </c>
      <c r="G1003" s="1" t="s">
        <v>1395</v>
      </c>
      <c r="I1003" s="1"/>
      <c r="J1003" s="1"/>
      <c r="R1003" s="1" t="str">
        <f>IFERROR(VLOOKUP(A1003,'Nossa Base'!$A$2:$C$178,3,FALSE),"")</f>
        <v>Financeiro</v>
      </c>
      <c r="S1003" s="2" t="str">
        <f>IFERROR(VLOOKUP(T1003,'Setores B3 - 2020'!$A$4:$B$417,2,FALSE),"")</f>
        <v>Financeiro</v>
      </c>
      <c r="T1003" s="2" t="s">
        <v>774</v>
      </c>
      <c r="U1003" s="2">
        <v>3</v>
      </c>
    </row>
    <row r="1004" spans="1:21" x14ac:dyDescent="0.25">
      <c r="G1004" s="1" t="s">
        <v>846</v>
      </c>
      <c r="I1004" s="1"/>
      <c r="J1004" s="1"/>
      <c r="R1004" s="1" t="str">
        <f>IFERROR(VLOOKUP(A1004,'Nossa Base'!$A$2:$C$178,3,FALSE),"")</f>
        <v/>
      </c>
      <c r="S1004" s="2" t="str">
        <f>IFERROR(VLOOKUP(T1004,'Setores B3 - 2020'!$A$4:$B$417,2,FALSE),"")</f>
        <v/>
      </c>
    </row>
    <row r="1005" spans="1:21" x14ac:dyDescent="0.25">
      <c r="A1005" s="1" t="s">
        <v>89</v>
      </c>
      <c r="B1005" s="1">
        <v>2015</v>
      </c>
      <c r="C1005" s="1">
        <v>-0.22</v>
      </c>
      <c r="D1005" s="1">
        <v>1</v>
      </c>
      <c r="E1005" s="1">
        <v>1</v>
      </c>
      <c r="F1005" s="1">
        <v>1</v>
      </c>
      <c r="G1005" s="1" t="s">
        <v>1395</v>
      </c>
      <c r="I1005" s="1"/>
      <c r="J1005" s="1"/>
      <c r="R1005" s="1" t="str">
        <f>IFERROR(VLOOKUP(A1005,'Nossa Base'!$A$2:$C$178,3,FALSE),"")</f>
        <v>Financeiro</v>
      </c>
      <c r="S1005" s="2" t="str">
        <f>IFERROR(VLOOKUP(T1005,'Setores B3 - 2020'!$A$4:$B$417,2,FALSE),"")</f>
        <v>Financeiro</v>
      </c>
      <c r="T1005" s="2" t="s">
        <v>774</v>
      </c>
      <c r="U1005" s="2">
        <v>3</v>
      </c>
    </row>
    <row r="1006" spans="1:21" x14ac:dyDescent="0.25">
      <c r="G1006" s="1" t="s">
        <v>846</v>
      </c>
      <c r="I1006" s="1"/>
      <c r="J1006" s="1"/>
      <c r="R1006" s="1" t="str">
        <f>IFERROR(VLOOKUP(A1006,'Nossa Base'!$A$2:$C$178,3,FALSE),"")</f>
        <v/>
      </c>
      <c r="S1006" s="2" t="str">
        <f>IFERROR(VLOOKUP(T1006,'Setores B3 - 2020'!$A$4:$B$417,2,FALSE),"")</f>
        <v/>
      </c>
    </row>
    <row r="1007" spans="1:21" x14ac:dyDescent="0.25">
      <c r="A1007" s="1" t="s">
        <v>89</v>
      </c>
      <c r="B1007" s="1">
        <v>2016</v>
      </c>
      <c r="C1007" s="1">
        <v>0.38</v>
      </c>
      <c r="D1007" s="1">
        <v>1</v>
      </c>
      <c r="E1007" s="1">
        <v>1</v>
      </c>
      <c r="F1007" s="1">
        <v>1</v>
      </c>
      <c r="G1007" s="1" t="s">
        <v>1395</v>
      </c>
      <c r="I1007" s="1"/>
      <c r="J1007" s="1"/>
      <c r="R1007" s="1" t="str">
        <f>IFERROR(VLOOKUP(A1007,'Nossa Base'!$A$2:$C$178,3,FALSE),"")</f>
        <v>Financeiro</v>
      </c>
      <c r="S1007" s="2" t="str">
        <f>IFERROR(VLOOKUP(T1007,'Setores B3 - 2020'!$A$4:$B$417,2,FALSE),"")</f>
        <v>Financeiro</v>
      </c>
      <c r="T1007" s="2" t="s">
        <v>774</v>
      </c>
      <c r="U1007" s="2">
        <v>3</v>
      </c>
    </row>
    <row r="1008" spans="1:21" x14ac:dyDescent="0.25">
      <c r="G1008" s="1" t="s">
        <v>846</v>
      </c>
      <c r="I1008" s="1"/>
      <c r="J1008" s="1"/>
      <c r="R1008" s="1" t="str">
        <f>IFERROR(VLOOKUP(A1008,'Nossa Base'!$A$2:$C$178,3,FALSE),"")</f>
        <v/>
      </c>
      <c r="S1008" s="2" t="str">
        <f>IFERROR(VLOOKUP(T1008,'Setores B3 - 2020'!$A$4:$B$417,2,FALSE),"")</f>
        <v/>
      </c>
    </row>
    <row r="1009" spans="1:21" x14ac:dyDescent="0.25">
      <c r="A1009" s="1" t="s">
        <v>89</v>
      </c>
      <c r="B1009" s="1">
        <v>2017</v>
      </c>
      <c r="C1009" s="1">
        <v>0.52</v>
      </c>
      <c r="D1009" s="1">
        <v>1</v>
      </c>
      <c r="E1009" s="1">
        <v>1</v>
      </c>
      <c r="F1009" s="1">
        <v>1</v>
      </c>
      <c r="G1009" s="1" t="s">
        <v>1395</v>
      </c>
      <c r="I1009" s="1"/>
      <c r="J1009" s="1"/>
      <c r="R1009" s="1" t="str">
        <f>IFERROR(VLOOKUP(A1009,'Nossa Base'!$A$2:$C$178,3,FALSE),"")</f>
        <v>Financeiro</v>
      </c>
      <c r="S1009" s="2" t="str">
        <f>IFERROR(VLOOKUP(T1009,'Setores B3 - 2020'!$A$4:$B$417,2,FALSE),"")</f>
        <v>Financeiro</v>
      </c>
      <c r="T1009" s="2" t="s">
        <v>774</v>
      </c>
      <c r="U1009" s="2">
        <v>3</v>
      </c>
    </row>
    <row r="1010" spans="1:21" x14ac:dyDescent="0.25">
      <c r="G1010" s="1" t="s">
        <v>846</v>
      </c>
      <c r="I1010" s="1"/>
      <c r="J1010" s="1"/>
      <c r="R1010" s="1" t="str">
        <f>IFERROR(VLOOKUP(A1010,'Nossa Base'!$A$2:$C$178,3,FALSE),"")</f>
        <v/>
      </c>
      <c r="S1010" s="2" t="str">
        <f>IFERROR(VLOOKUP(T1010,'Setores B3 - 2020'!$A$4:$B$417,2,FALSE),"")</f>
        <v/>
      </c>
    </row>
    <row r="1011" spans="1:21" x14ac:dyDescent="0.25">
      <c r="A1011" s="1" t="s">
        <v>89</v>
      </c>
      <c r="B1011" s="1">
        <v>2018</v>
      </c>
      <c r="C1011" s="1">
        <v>0.08</v>
      </c>
      <c r="D1011" s="1">
        <v>1</v>
      </c>
      <c r="E1011" s="1">
        <v>1</v>
      </c>
      <c r="F1011" s="1">
        <v>1</v>
      </c>
      <c r="G1011" s="1" t="s">
        <v>1395</v>
      </c>
      <c r="I1011" s="1"/>
      <c r="J1011" s="1"/>
      <c r="R1011" s="1" t="str">
        <f>IFERROR(VLOOKUP(A1011,'Nossa Base'!$A$2:$C$178,3,FALSE),"")</f>
        <v>Financeiro</v>
      </c>
      <c r="S1011" s="2" t="str">
        <f>IFERROR(VLOOKUP(T1011,'Setores B3 - 2020'!$A$4:$B$417,2,FALSE),"")</f>
        <v>Financeiro</v>
      </c>
      <c r="T1011" s="2" t="s">
        <v>774</v>
      </c>
      <c r="U1011" s="2">
        <v>3</v>
      </c>
    </row>
    <row r="1012" spans="1:21" x14ac:dyDescent="0.25">
      <c r="G1012" s="1" t="s">
        <v>846</v>
      </c>
      <c r="I1012" s="1"/>
      <c r="J1012" s="1"/>
      <c r="R1012" s="1" t="str">
        <f>IFERROR(VLOOKUP(A1012,'Nossa Base'!$A$2:$C$178,3,FALSE),"")</f>
        <v/>
      </c>
      <c r="S1012" s="2" t="str">
        <f>IFERROR(VLOOKUP(T1012,'Setores B3 - 2020'!$A$4:$B$417,2,FALSE),"")</f>
        <v/>
      </c>
    </row>
    <row r="1013" spans="1:21" x14ac:dyDescent="0.25">
      <c r="A1013" s="1" t="s">
        <v>89</v>
      </c>
      <c r="B1013" s="1">
        <v>2019</v>
      </c>
      <c r="C1013" s="1">
        <v>0.3</v>
      </c>
      <c r="D1013" s="1">
        <v>1</v>
      </c>
      <c r="E1013" s="1">
        <v>1</v>
      </c>
      <c r="F1013" s="1">
        <v>1</v>
      </c>
      <c r="G1013" s="1" t="s">
        <v>1395</v>
      </c>
      <c r="I1013" s="1"/>
      <c r="J1013" s="1"/>
      <c r="R1013" s="1" t="str">
        <f>IFERROR(VLOOKUP(A1013,'Nossa Base'!$A$2:$C$178,3,FALSE),"")</f>
        <v>Financeiro</v>
      </c>
      <c r="S1013" s="2" t="str">
        <f>IFERROR(VLOOKUP(T1013,'Setores B3 - 2020'!$A$4:$B$417,2,FALSE),"")</f>
        <v>Financeiro</v>
      </c>
      <c r="T1013" s="2" t="s">
        <v>774</v>
      </c>
      <c r="U1013" s="2">
        <v>3</v>
      </c>
    </row>
    <row r="1014" spans="1:21" x14ac:dyDescent="0.25">
      <c r="G1014" s="1" t="s">
        <v>846</v>
      </c>
      <c r="I1014" s="1"/>
      <c r="J1014" s="1"/>
      <c r="R1014" s="1" t="str">
        <f>IFERROR(VLOOKUP(A1014,'Nossa Base'!$A$2:$C$178,3,FALSE),"")</f>
        <v/>
      </c>
      <c r="S1014" s="2" t="str">
        <f>IFERROR(VLOOKUP(T1014,'Setores B3 - 2020'!$A$4:$B$417,2,FALSE),"")</f>
        <v/>
      </c>
    </row>
    <row r="1015" spans="1:21" x14ac:dyDescent="0.25">
      <c r="A1015" s="1" t="s">
        <v>90</v>
      </c>
      <c r="B1015" s="1">
        <v>2011</v>
      </c>
      <c r="C1015" s="1">
        <v>0.11</v>
      </c>
      <c r="D1015" s="1">
        <v>0</v>
      </c>
      <c r="E1015" s="1">
        <v>0</v>
      </c>
      <c r="F1015" s="1">
        <v>1</v>
      </c>
      <c r="G1015" s="1" t="s">
        <v>1399</v>
      </c>
      <c r="I1015" s="1"/>
      <c r="J1015" s="1"/>
      <c r="R1015" s="1" t="str">
        <f>IFERROR(VLOOKUP(A1015,'Nossa Base'!$A$2:$C$178,3,FALSE),"")</f>
        <v>Consumo Cíclico</v>
      </c>
      <c r="S1015" s="2" t="str">
        <f>IFERROR(VLOOKUP(T1015,'Setores B3 - 2020'!$A$4:$B$417,2,FALSE),"")</f>
        <v>Consumo Cíclico</v>
      </c>
      <c r="T1015" s="2" t="s">
        <v>571</v>
      </c>
      <c r="U1015" s="2">
        <v>3</v>
      </c>
    </row>
    <row r="1016" spans="1:21" x14ac:dyDescent="0.25">
      <c r="G1016" s="1" t="s">
        <v>846</v>
      </c>
      <c r="I1016" s="1"/>
      <c r="J1016" s="1"/>
      <c r="R1016" s="1" t="str">
        <f>IFERROR(VLOOKUP(A1016,'Nossa Base'!$A$2:$C$178,3,FALSE),"")</f>
        <v/>
      </c>
      <c r="S1016" s="2" t="str">
        <f>IFERROR(VLOOKUP(T1016,'Setores B3 - 2020'!$A$4:$B$417,2,FALSE),"")</f>
        <v/>
      </c>
    </row>
    <row r="1017" spans="1:21" x14ac:dyDescent="0.25">
      <c r="A1017" s="1" t="s">
        <v>90</v>
      </c>
      <c r="B1017" s="1">
        <v>2012</v>
      </c>
      <c r="C1017" s="1">
        <v>0.1</v>
      </c>
      <c r="D1017" s="1">
        <v>0</v>
      </c>
      <c r="E1017" s="1">
        <v>0</v>
      </c>
      <c r="F1017" s="1">
        <v>1</v>
      </c>
      <c r="G1017" s="1" t="s">
        <v>1399</v>
      </c>
      <c r="I1017" s="1"/>
      <c r="J1017" s="1"/>
      <c r="R1017" s="1" t="str">
        <f>IFERROR(VLOOKUP(A1017,'Nossa Base'!$A$2:$C$178,3,FALSE),"")</f>
        <v>Consumo Cíclico</v>
      </c>
      <c r="S1017" s="2" t="str">
        <f>IFERROR(VLOOKUP(T1017,'Setores B3 - 2020'!$A$4:$B$417,2,FALSE),"")</f>
        <v>Consumo Cíclico</v>
      </c>
      <c r="T1017" s="2" t="s">
        <v>571</v>
      </c>
      <c r="U1017" s="2">
        <v>3</v>
      </c>
    </row>
    <row r="1018" spans="1:21" x14ac:dyDescent="0.25">
      <c r="G1018" s="1" t="s">
        <v>846</v>
      </c>
      <c r="I1018" s="1"/>
      <c r="J1018" s="1"/>
      <c r="R1018" s="1" t="str">
        <f>IFERROR(VLOOKUP(A1018,'Nossa Base'!$A$2:$C$178,3,FALSE),"")</f>
        <v/>
      </c>
      <c r="S1018" s="2" t="str">
        <f>IFERROR(VLOOKUP(T1018,'Setores B3 - 2020'!$A$4:$B$417,2,FALSE),"")</f>
        <v/>
      </c>
    </row>
    <row r="1019" spans="1:21" x14ac:dyDescent="0.25">
      <c r="A1019" s="1" t="s">
        <v>90</v>
      </c>
      <c r="B1019" s="1">
        <v>2013</v>
      </c>
      <c r="C1019" s="1">
        <v>-0.02</v>
      </c>
      <c r="D1019" s="1">
        <v>0</v>
      </c>
      <c r="E1019" s="1">
        <v>0</v>
      </c>
      <c r="F1019" s="1">
        <v>1</v>
      </c>
      <c r="G1019" s="1" t="s">
        <v>1399</v>
      </c>
      <c r="I1019" s="1"/>
      <c r="J1019" s="1"/>
      <c r="R1019" s="1" t="str">
        <f>IFERROR(VLOOKUP(A1019,'Nossa Base'!$A$2:$C$178,3,FALSE),"")</f>
        <v>Consumo Cíclico</v>
      </c>
      <c r="S1019" s="2" t="str">
        <f>IFERROR(VLOOKUP(T1019,'Setores B3 - 2020'!$A$4:$B$417,2,FALSE),"")</f>
        <v>Consumo Cíclico</v>
      </c>
      <c r="T1019" s="2" t="s">
        <v>571</v>
      </c>
      <c r="U1019" s="2">
        <v>3</v>
      </c>
    </row>
    <row r="1020" spans="1:21" x14ac:dyDescent="0.25">
      <c r="G1020" s="1" t="s">
        <v>846</v>
      </c>
      <c r="I1020" s="1"/>
      <c r="J1020" s="1"/>
      <c r="R1020" s="1" t="str">
        <f>IFERROR(VLOOKUP(A1020,'Nossa Base'!$A$2:$C$178,3,FALSE),"")</f>
        <v/>
      </c>
      <c r="S1020" s="2" t="str">
        <f>IFERROR(VLOOKUP(T1020,'Setores B3 - 2020'!$A$4:$B$417,2,FALSE),"")</f>
        <v/>
      </c>
    </row>
    <row r="1021" spans="1:21" x14ac:dyDescent="0.25">
      <c r="A1021" s="1" t="s">
        <v>90</v>
      </c>
      <c r="B1021" s="1">
        <v>2015</v>
      </c>
      <c r="C1021" s="1">
        <v>0.03</v>
      </c>
      <c r="D1021" s="1">
        <v>0</v>
      </c>
      <c r="E1021" s="1">
        <v>0</v>
      </c>
      <c r="F1021" s="1">
        <v>1</v>
      </c>
      <c r="G1021" s="1" t="s">
        <v>1399</v>
      </c>
      <c r="I1021" s="1"/>
      <c r="J1021" s="1"/>
      <c r="R1021" s="1" t="str">
        <f>IFERROR(VLOOKUP(A1021,'Nossa Base'!$A$2:$C$178,3,FALSE),"")</f>
        <v>Consumo Cíclico</v>
      </c>
      <c r="S1021" s="2" t="str">
        <f>IFERROR(VLOOKUP(T1021,'Setores B3 - 2020'!$A$4:$B$417,2,FALSE),"")</f>
        <v>Consumo Cíclico</v>
      </c>
      <c r="T1021" s="2" t="s">
        <v>571</v>
      </c>
      <c r="U1021" s="2">
        <v>3</v>
      </c>
    </row>
    <row r="1022" spans="1:21" x14ac:dyDescent="0.25">
      <c r="G1022" s="1" t="s">
        <v>846</v>
      </c>
      <c r="I1022" s="1"/>
      <c r="J1022" s="1"/>
      <c r="R1022" s="1" t="str">
        <f>IFERROR(VLOOKUP(A1022,'Nossa Base'!$A$2:$C$178,3,FALSE),"")</f>
        <v/>
      </c>
      <c r="S1022" s="2" t="str">
        <f>IFERROR(VLOOKUP(T1022,'Setores B3 - 2020'!$A$4:$B$417,2,FALSE),"")</f>
        <v/>
      </c>
    </row>
    <row r="1023" spans="1:21" x14ac:dyDescent="0.25">
      <c r="A1023" s="1" t="s">
        <v>90</v>
      </c>
      <c r="B1023" s="1">
        <v>2016</v>
      </c>
      <c r="C1023" s="1">
        <v>-0.03</v>
      </c>
      <c r="D1023" s="1">
        <v>0</v>
      </c>
      <c r="E1023" s="1">
        <v>0</v>
      </c>
      <c r="F1023" s="1">
        <v>1</v>
      </c>
      <c r="G1023" s="1" t="s">
        <v>1399</v>
      </c>
      <c r="I1023" s="1"/>
      <c r="J1023" s="1"/>
      <c r="R1023" s="1" t="str">
        <f>IFERROR(VLOOKUP(A1023,'Nossa Base'!$A$2:$C$178,3,FALSE),"")</f>
        <v>Consumo Cíclico</v>
      </c>
      <c r="S1023" s="2" t="str">
        <f>IFERROR(VLOOKUP(T1023,'Setores B3 - 2020'!$A$4:$B$417,2,FALSE),"")</f>
        <v>Consumo Cíclico</v>
      </c>
      <c r="T1023" s="2" t="s">
        <v>571</v>
      </c>
      <c r="U1023" s="2">
        <v>3</v>
      </c>
    </row>
    <row r="1024" spans="1:21" x14ac:dyDescent="0.25">
      <c r="G1024" s="1" t="s">
        <v>846</v>
      </c>
      <c r="I1024" s="1"/>
      <c r="J1024" s="1"/>
      <c r="R1024" s="1" t="str">
        <f>IFERROR(VLOOKUP(A1024,'Nossa Base'!$A$2:$C$178,3,FALSE),"")</f>
        <v/>
      </c>
      <c r="S1024" s="2" t="str">
        <f>IFERROR(VLOOKUP(T1024,'Setores B3 - 2020'!$A$4:$B$417,2,FALSE),"")</f>
        <v/>
      </c>
    </row>
    <row r="1025" spans="1:21" x14ac:dyDescent="0.25">
      <c r="A1025" s="1" t="s">
        <v>90</v>
      </c>
      <c r="B1025" s="1">
        <v>2017</v>
      </c>
      <c r="C1025" s="1">
        <v>0.95</v>
      </c>
      <c r="D1025" s="1">
        <v>0</v>
      </c>
      <c r="E1025" s="1">
        <v>0</v>
      </c>
      <c r="F1025" s="1">
        <v>1</v>
      </c>
      <c r="G1025" s="1" t="s">
        <v>1399</v>
      </c>
      <c r="I1025" s="1"/>
      <c r="J1025" s="1"/>
      <c r="R1025" s="1" t="str">
        <f>IFERROR(VLOOKUP(A1025,'Nossa Base'!$A$2:$C$178,3,FALSE),"")</f>
        <v>Consumo Cíclico</v>
      </c>
      <c r="S1025" s="2" t="str">
        <f>IFERROR(VLOOKUP(T1025,'Setores B3 - 2020'!$A$4:$B$417,2,FALSE),"")</f>
        <v>Consumo Cíclico</v>
      </c>
      <c r="T1025" s="2" t="s">
        <v>571</v>
      </c>
      <c r="U1025" s="2">
        <v>3</v>
      </c>
    </row>
    <row r="1026" spans="1:21" x14ac:dyDescent="0.25">
      <c r="G1026" s="1" t="s">
        <v>846</v>
      </c>
      <c r="I1026" s="1"/>
      <c r="J1026" s="1"/>
      <c r="R1026" s="1" t="str">
        <f>IFERROR(VLOOKUP(A1026,'Nossa Base'!$A$2:$C$178,3,FALSE),"")</f>
        <v/>
      </c>
      <c r="S1026" s="2" t="str">
        <f>IFERROR(VLOOKUP(T1026,'Setores B3 - 2020'!$A$4:$B$417,2,FALSE),"")</f>
        <v/>
      </c>
    </row>
    <row r="1027" spans="1:21" x14ac:dyDescent="0.25">
      <c r="A1027" s="1" t="s">
        <v>90</v>
      </c>
      <c r="B1027" s="1">
        <v>2018</v>
      </c>
      <c r="C1027" s="1">
        <v>0.08</v>
      </c>
      <c r="D1027" s="1">
        <v>0</v>
      </c>
      <c r="E1027" s="1">
        <v>0</v>
      </c>
      <c r="F1027" s="1">
        <v>1</v>
      </c>
      <c r="G1027" s="1" t="s">
        <v>1399</v>
      </c>
      <c r="I1027" s="1"/>
      <c r="J1027" s="1"/>
      <c r="R1027" s="1" t="str">
        <f>IFERROR(VLOOKUP(A1027,'Nossa Base'!$A$2:$C$178,3,FALSE),"")</f>
        <v>Consumo Cíclico</v>
      </c>
      <c r="S1027" s="2" t="str">
        <f>IFERROR(VLOOKUP(T1027,'Setores B3 - 2020'!$A$4:$B$417,2,FALSE),"")</f>
        <v>Consumo Cíclico</v>
      </c>
      <c r="T1027" s="2" t="s">
        <v>571</v>
      </c>
      <c r="U1027" s="2">
        <v>3</v>
      </c>
    </row>
    <row r="1028" spans="1:21" x14ac:dyDescent="0.25">
      <c r="G1028" s="1" t="s">
        <v>846</v>
      </c>
      <c r="I1028" s="1"/>
      <c r="J1028" s="1"/>
      <c r="R1028" s="1" t="str">
        <f>IFERROR(VLOOKUP(A1028,'Nossa Base'!$A$2:$C$178,3,FALSE),"")</f>
        <v/>
      </c>
      <c r="S1028" s="2" t="str">
        <f>IFERROR(VLOOKUP(T1028,'Setores B3 - 2020'!$A$4:$B$417,2,FALSE),"")</f>
        <v/>
      </c>
    </row>
    <row r="1029" spans="1:21" x14ac:dyDescent="0.25">
      <c r="A1029" s="1" t="s">
        <v>90</v>
      </c>
      <c r="B1029" s="1">
        <v>2019</v>
      </c>
      <c r="C1029" s="1">
        <v>-0.01</v>
      </c>
      <c r="D1029" s="1">
        <v>0</v>
      </c>
      <c r="E1029" s="1">
        <v>0</v>
      </c>
      <c r="F1029" s="1">
        <v>1</v>
      </c>
      <c r="G1029" s="1" t="s">
        <v>1399</v>
      </c>
      <c r="I1029" s="1"/>
      <c r="J1029" s="1"/>
      <c r="R1029" s="1" t="str">
        <f>IFERROR(VLOOKUP(A1029,'Nossa Base'!$A$2:$C$178,3,FALSE),"")</f>
        <v>Consumo Cíclico</v>
      </c>
      <c r="S1029" s="2" t="str">
        <f>IFERROR(VLOOKUP(T1029,'Setores B3 - 2020'!$A$4:$B$417,2,FALSE),"")</f>
        <v>Consumo Cíclico</v>
      </c>
      <c r="T1029" s="2" t="s">
        <v>571</v>
      </c>
      <c r="U1029" s="2">
        <v>3</v>
      </c>
    </row>
    <row r="1030" spans="1:21" x14ac:dyDescent="0.25">
      <c r="G1030" s="1" t="s">
        <v>846</v>
      </c>
      <c r="I1030" s="1"/>
      <c r="J1030" s="1"/>
      <c r="R1030" s="1" t="str">
        <f>IFERROR(VLOOKUP(A1030,'Nossa Base'!$A$2:$C$178,3,FALSE),"")</f>
        <v/>
      </c>
      <c r="S1030" s="2" t="str">
        <f>IFERROR(VLOOKUP(T1030,'Setores B3 - 2020'!$A$4:$B$417,2,FALSE),"")</f>
        <v/>
      </c>
    </row>
    <row r="1031" spans="1:21" x14ac:dyDescent="0.25">
      <c r="A1031" s="1" t="s">
        <v>91</v>
      </c>
      <c r="B1031" s="1">
        <v>2018</v>
      </c>
      <c r="C1031" s="1">
        <v>1.57</v>
      </c>
      <c r="D1031" s="1">
        <v>0</v>
      </c>
      <c r="E1031" s="1">
        <v>0</v>
      </c>
      <c r="F1031" s="1">
        <v>1</v>
      </c>
      <c r="G1031" s="1" t="s">
        <v>1395</v>
      </c>
      <c r="I1031" s="1"/>
      <c r="J1031" s="1"/>
      <c r="R1031" s="1" t="str">
        <f>IFERROR(VLOOKUP(A1031,'Nossa Base'!$A$2:$C$178,3,FALSE),"")</f>
        <v>Financeiro</v>
      </c>
      <c r="S1031" s="2" t="str">
        <f>IFERROR(VLOOKUP(T1031,'Setores B3 - 2020'!$A$4:$B$417,2,FALSE),"")</f>
        <v>Financeiro</v>
      </c>
      <c r="T1031" s="2" t="s">
        <v>760</v>
      </c>
      <c r="U1031" s="2">
        <v>3</v>
      </c>
    </row>
    <row r="1032" spans="1:21" x14ac:dyDescent="0.25">
      <c r="G1032" s="1" t="s">
        <v>846</v>
      </c>
      <c r="I1032" s="1"/>
      <c r="J1032" s="1"/>
      <c r="R1032" s="1" t="str">
        <f>IFERROR(VLOOKUP(A1032,'Nossa Base'!$A$2:$C$178,3,FALSE),"")</f>
        <v/>
      </c>
      <c r="S1032" s="2" t="str">
        <f>IFERROR(VLOOKUP(T1032,'Setores B3 - 2020'!$A$4:$B$417,2,FALSE),"")</f>
        <v/>
      </c>
    </row>
    <row r="1033" spans="1:21" x14ac:dyDescent="0.25">
      <c r="A1033" s="1" t="s">
        <v>91</v>
      </c>
      <c r="B1033" s="1">
        <v>2019</v>
      </c>
      <c r="C1033" s="1">
        <v>0.45</v>
      </c>
      <c r="D1033" s="1">
        <v>0</v>
      </c>
      <c r="E1033" s="1">
        <v>0</v>
      </c>
      <c r="F1033" s="1">
        <v>1</v>
      </c>
      <c r="G1033" s="1" t="s">
        <v>1395</v>
      </c>
      <c r="I1033" s="1"/>
      <c r="J1033" s="1"/>
      <c r="R1033" s="1" t="str">
        <f>IFERROR(VLOOKUP(A1033,'Nossa Base'!$A$2:$C$178,3,FALSE),"")</f>
        <v>Financeiro</v>
      </c>
      <c r="S1033" s="2" t="str">
        <f>IFERROR(VLOOKUP(T1033,'Setores B3 - 2020'!$A$4:$B$417,2,FALSE),"")</f>
        <v>Financeiro</v>
      </c>
      <c r="T1033" s="2" t="s">
        <v>760</v>
      </c>
      <c r="U1033" s="2">
        <v>3</v>
      </c>
    </row>
    <row r="1034" spans="1:21" x14ac:dyDescent="0.25">
      <c r="G1034" s="1" t="s">
        <v>846</v>
      </c>
      <c r="I1034" s="1"/>
      <c r="J1034" s="1"/>
      <c r="R1034" s="1" t="str">
        <f>IFERROR(VLOOKUP(A1034,'Nossa Base'!$A$2:$C$178,3,FALSE),"")</f>
        <v/>
      </c>
      <c r="S1034" s="2" t="str">
        <f>IFERROR(VLOOKUP(T1034,'Setores B3 - 2020'!$A$4:$B$417,2,FALSE),"")</f>
        <v/>
      </c>
    </row>
    <row r="1035" spans="1:21" x14ac:dyDescent="0.25">
      <c r="A1035" s="1" t="s">
        <v>92</v>
      </c>
      <c r="B1035" s="1">
        <v>2009</v>
      </c>
      <c r="C1035" s="1">
        <v>0.67</v>
      </c>
      <c r="D1035" s="1">
        <v>0</v>
      </c>
      <c r="E1035" s="1">
        <v>0</v>
      </c>
      <c r="F1035" s="1">
        <v>1</v>
      </c>
      <c r="G1035" s="1" t="s">
        <v>1395</v>
      </c>
      <c r="I1035" s="1"/>
      <c r="J1035" s="1"/>
      <c r="R1035" s="1" t="str">
        <f>IFERROR(VLOOKUP(A1035,'Nossa Base'!$A$2:$C$178,3,FALSE),"")</f>
        <v>Financeiro</v>
      </c>
      <c r="S1035" s="2" t="str">
        <f>IFERROR(VLOOKUP(T1035,'Setores B3 - 2020'!$A$4:$B$417,2,FALSE),"")</f>
        <v>Financeiro</v>
      </c>
      <c r="T1035" s="2" t="s">
        <v>723</v>
      </c>
      <c r="U1035" s="2">
        <v>4</v>
      </c>
    </row>
    <row r="1036" spans="1:21" x14ac:dyDescent="0.25">
      <c r="G1036" s="1" t="s">
        <v>846</v>
      </c>
      <c r="I1036" s="1"/>
      <c r="J1036" s="1"/>
      <c r="R1036" s="1" t="str">
        <f>IFERROR(VLOOKUP(A1036,'Nossa Base'!$A$2:$C$178,3,FALSE),"")</f>
        <v/>
      </c>
      <c r="S1036" s="2" t="str">
        <f>IFERROR(VLOOKUP(T1036,'Setores B3 - 2020'!$A$4:$B$417,2,FALSE),"")</f>
        <v/>
      </c>
    </row>
    <row r="1037" spans="1:21" x14ac:dyDescent="0.25">
      <c r="A1037" s="1" t="s">
        <v>92</v>
      </c>
      <c r="B1037" s="1">
        <v>2010</v>
      </c>
      <c r="C1037" s="1">
        <v>0.05</v>
      </c>
      <c r="D1037" s="1">
        <v>0</v>
      </c>
      <c r="E1037" s="1">
        <v>0</v>
      </c>
      <c r="F1037" s="1">
        <v>1</v>
      </c>
      <c r="G1037" s="1" t="s">
        <v>1395</v>
      </c>
      <c r="I1037" s="1"/>
      <c r="J1037" s="1"/>
      <c r="R1037" s="1" t="str">
        <f>IFERROR(VLOOKUP(A1037,'Nossa Base'!$A$2:$C$178,3,FALSE),"")</f>
        <v>Financeiro</v>
      </c>
      <c r="S1037" s="2" t="str">
        <f>IFERROR(VLOOKUP(T1037,'Setores B3 - 2020'!$A$4:$B$417,2,FALSE),"")</f>
        <v>Financeiro</v>
      </c>
      <c r="T1037" s="2" t="s">
        <v>723</v>
      </c>
      <c r="U1037" s="2">
        <v>4</v>
      </c>
    </row>
    <row r="1038" spans="1:21" x14ac:dyDescent="0.25">
      <c r="G1038" s="1" t="s">
        <v>846</v>
      </c>
      <c r="I1038" s="1"/>
      <c r="J1038" s="1"/>
      <c r="R1038" s="1" t="str">
        <f>IFERROR(VLOOKUP(A1038,'Nossa Base'!$A$2:$C$178,3,FALSE),"")</f>
        <v/>
      </c>
      <c r="S1038" s="2" t="str">
        <f>IFERROR(VLOOKUP(T1038,'Setores B3 - 2020'!$A$4:$B$417,2,FALSE),"")</f>
        <v/>
      </c>
    </row>
    <row r="1039" spans="1:21" x14ac:dyDescent="0.25">
      <c r="A1039" s="1" t="s">
        <v>92</v>
      </c>
      <c r="B1039" s="1">
        <v>2011</v>
      </c>
      <c r="C1039" s="1">
        <v>-0.11</v>
      </c>
      <c r="D1039" s="1">
        <v>0</v>
      </c>
      <c r="E1039" s="1">
        <v>0</v>
      </c>
      <c r="F1039" s="1">
        <v>1</v>
      </c>
      <c r="G1039" s="1" t="s">
        <v>1395</v>
      </c>
      <c r="I1039" s="1"/>
      <c r="J1039" s="1"/>
      <c r="R1039" s="1" t="str">
        <f>IFERROR(VLOOKUP(A1039,'Nossa Base'!$A$2:$C$178,3,FALSE),"")</f>
        <v>Financeiro</v>
      </c>
      <c r="S1039" s="2" t="str">
        <f>IFERROR(VLOOKUP(T1039,'Setores B3 - 2020'!$A$4:$B$417,2,FALSE),"")</f>
        <v>Financeiro</v>
      </c>
      <c r="T1039" s="2" t="s">
        <v>723</v>
      </c>
      <c r="U1039" s="2">
        <v>4</v>
      </c>
    </row>
    <row r="1040" spans="1:21" x14ac:dyDescent="0.25">
      <c r="G1040" s="1" t="s">
        <v>846</v>
      </c>
      <c r="I1040" s="1"/>
      <c r="J1040" s="1"/>
      <c r="R1040" s="1" t="str">
        <f>IFERROR(VLOOKUP(A1040,'Nossa Base'!$A$2:$C$178,3,FALSE),"")</f>
        <v/>
      </c>
      <c r="S1040" s="2" t="str">
        <f>IFERROR(VLOOKUP(T1040,'Setores B3 - 2020'!$A$4:$B$417,2,FALSE),"")</f>
        <v/>
      </c>
    </row>
    <row r="1041" spans="1:21" x14ac:dyDescent="0.25">
      <c r="A1041" s="1" t="s">
        <v>92</v>
      </c>
      <c r="B1041" s="1">
        <v>2012</v>
      </c>
      <c r="C1041" s="1">
        <v>0.03</v>
      </c>
      <c r="D1041" s="1">
        <v>0</v>
      </c>
      <c r="E1041" s="1">
        <v>0</v>
      </c>
      <c r="F1041" s="1">
        <v>1</v>
      </c>
      <c r="G1041" s="1" t="s">
        <v>1395</v>
      </c>
      <c r="I1041" s="1"/>
      <c r="J1041" s="1"/>
      <c r="R1041" s="1" t="str">
        <f>IFERROR(VLOOKUP(A1041,'Nossa Base'!$A$2:$C$178,3,FALSE),"")</f>
        <v>Financeiro</v>
      </c>
      <c r="S1041" s="2" t="str">
        <f>IFERROR(VLOOKUP(T1041,'Setores B3 - 2020'!$A$4:$B$417,2,FALSE),"")</f>
        <v>Financeiro</v>
      </c>
      <c r="T1041" s="2" t="s">
        <v>723</v>
      </c>
      <c r="U1041" s="2">
        <v>4</v>
      </c>
    </row>
    <row r="1042" spans="1:21" x14ac:dyDescent="0.25">
      <c r="G1042" s="1" t="s">
        <v>846</v>
      </c>
      <c r="I1042" s="1"/>
      <c r="J1042" s="1"/>
      <c r="R1042" s="1" t="str">
        <f>IFERROR(VLOOKUP(A1042,'Nossa Base'!$A$2:$C$178,3,FALSE),"")</f>
        <v/>
      </c>
      <c r="S1042" s="2" t="str">
        <f>IFERROR(VLOOKUP(T1042,'Setores B3 - 2020'!$A$4:$B$417,2,FALSE),"")</f>
        <v/>
      </c>
    </row>
    <row r="1043" spans="1:21" x14ac:dyDescent="0.25">
      <c r="A1043" s="1" t="s">
        <v>92</v>
      </c>
      <c r="B1043" s="1">
        <v>2013</v>
      </c>
      <c r="C1043" s="1">
        <v>7.0000000000000007E-2</v>
      </c>
      <c r="D1043" s="1">
        <v>0</v>
      </c>
      <c r="E1043" s="1">
        <v>0</v>
      </c>
      <c r="F1043" s="1">
        <v>1</v>
      </c>
      <c r="G1043" s="1" t="s">
        <v>1395</v>
      </c>
      <c r="I1043" s="1"/>
      <c r="J1043" s="1"/>
      <c r="R1043" s="1" t="str">
        <f>IFERROR(VLOOKUP(A1043,'Nossa Base'!$A$2:$C$178,3,FALSE),"")</f>
        <v>Financeiro</v>
      </c>
      <c r="S1043" s="2" t="str">
        <f>IFERROR(VLOOKUP(T1043,'Setores B3 - 2020'!$A$4:$B$417,2,FALSE),"")</f>
        <v>Financeiro</v>
      </c>
      <c r="T1043" s="2" t="s">
        <v>723</v>
      </c>
      <c r="U1043" s="2">
        <v>4</v>
      </c>
    </row>
    <row r="1044" spans="1:21" x14ac:dyDescent="0.25">
      <c r="G1044" s="1" t="s">
        <v>846</v>
      </c>
      <c r="I1044" s="1"/>
      <c r="J1044" s="1"/>
      <c r="R1044" s="1" t="str">
        <f>IFERROR(VLOOKUP(A1044,'Nossa Base'!$A$2:$C$178,3,FALSE),"")</f>
        <v/>
      </c>
      <c r="S1044" s="2" t="str">
        <f>IFERROR(VLOOKUP(T1044,'Setores B3 - 2020'!$A$4:$B$417,2,FALSE),"")</f>
        <v/>
      </c>
    </row>
    <row r="1045" spans="1:21" x14ac:dyDescent="0.25">
      <c r="A1045" s="1" t="s">
        <v>92</v>
      </c>
      <c r="B1045" s="1">
        <v>2014</v>
      </c>
      <c r="C1045" s="1">
        <v>0.25</v>
      </c>
      <c r="D1045" s="1">
        <v>0</v>
      </c>
      <c r="E1045" s="1">
        <v>0</v>
      </c>
      <c r="F1045" s="1">
        <v>1</v>
      </c>
      <c r="G1045" s="1" t="s">
        <v>1395</v>
      </c>
      <c r="I1045" s="1"/>
      <c r="J1045" s="1"/>
      <c r="R1045" s="1" t="str">
        <f>IFERROR(VLOOKUP(A1045,'Nossa Base'!$A$2:$C$178,3,FALSE),"")</f>
        <v>Financeiro</v>
      </c>
      <c r="S1045" s="2" t="str">
        <f>IFERROR(VLOOKUP(T1045,'Setores B3 - 2020'!$A$4:$B$417,2,FALSE),"")</f>
        <v>Financeiro</v>
      </c>
      <c r="T1045" s="2" t="s">
        <v>723</v>
      </c>
      <c r="U1045" s="2">
        <v>4</v>
      </c>
    </row>
    <row r="1046" spans="1:21" x14ac:dyDescent="0.25">
      <c r="G1046" s="1" t="s">
        <v>846</v>
      </c>
      <c r="I1046" s="1"/>
      <c r="J1046" s="1"/>
      <c r="R1046" s="1" t="str">
        <f>IFERROR(VLOOKUP(A1046,'Nossa Base'!$A$2:$C$178,3,FALSE),"")</f>
        <v/>
      </c>
      <c r="S1046" s="2" t="str">
        <f>IFERROR(VLOOKUP(T1046,'Setores B3 - 2020'!$A$4:$B$417,2,FALSE),"")</f>
        <v/>
      </c>
    </row>
    <row r="1047" spans="1:21" x14ac:dyDescent="0.25">
      <c r="A1047" s="1" t="s">
        <v>92</v>
      </c>
      <c r="B1047" s="1">
        <v>2015</v>
      </c>
      <c r="C1047" s="1">
        <v>-0.12</v>
      </c>
      <c r="D1047" s="1">
        <v>0</v>
      </c>
      <c r="E1047" s="1">
        <v>0</v>
      </c>
      <c r="F1047" s="1">
        <v>1</v>
      </c>
      <c r="G1047" s="1" t="s">
        <v>1395</v>
      </c>
      <c r="I1047" s="1"/>
      <c r="J1047" s="1"/>
      <c r="R1047" s="1" t="str">
        <f>IFERROR(VLOOKUP(A1047,'Nossa Base'!$A$2:$C$178,3,FALSE),"")</f>
        <v>Financeiro</v>
      </c>
      <c r="S1047" s="2" t="str">
        <f>IFERROR(VLOOKUP(T1047,'Setores B3 - 2020'!$A$4:$B$417,2,FALSE),"")</f>
        <v>Financeiro</v>
      </c>
      <c r="T1047" s="2" t="s">
        <v>723</v>
      </c>
      <c r="U1047" s="2">
        <v>4</v>
      </c>
    </row>
    <row r="1048" spans="1:21" x14ac:dyDescent="0.25">
      <c r="G1048" s="1" t="s">
        <v>846</v>
      </c>
      <c r="I1048" s="1"/>
      <c r="J1048" s="1"/>
      <c r="R1048" s="1" t="str">
        <f>IFERROR(VLOOKUP(A1048,'Nossa Base'!$A$2:$C$178,3,FALSE),"")</f>
        <v/>
      </c>
      <c r="S1048" s="2" t="str">
        <f>IFERROR(VLOOKUP(T1048,'Setores B3 - 2020'!$A$4:$B$417,2,FALSE),"")</f>
        <v/>
      </c>
    </row>
    <row r="1049" spans="1:21" x14ac:dyDescent="0.25">
      <c r="A1049" s="1" t="s">
        <v>92</v>
      </c>
      <c r="B1049" s="1">
        <v>2016</v>
      </c>
      <c r="C1049" s="1">
        <v>0.49</v>
      </c>
      <c r="D1049" s="1">
        <v>0</v>
      </c>
      <c r="E1049" s="1">
        <v>0</v>
      </c>
      <c r="F1049" s="1">
        <v>1</v>
      </c>
      <c r="G1049" s="1" t="s">
        <v>1395</v>
      </c>
      <c r="I1049" s="1"/>
      <c r="J1049" s="1"/>
      <c r="R1049" s="1" t="str">
        <f>IFERROR(VLOOKUP(A1049,'Nossa Base'!$A$2:$C$178,3,FALSE),"")</f>
        <v>Financeiro</v>
      </c>
      <c r="S1049" s="2" t="str">
        <f>IFERROR(VLOOKUP(T1049,'Setores B3 - 2020'!$A$4:$B$417,2,FALSE),"")</f>
        <v>Financeiro</v>
      </c>
      <c r="T1049" s="2" t="s">
        <v>723</v>
      </c>
      <c r="U1049" s="2">
        <v>4</v>
      </c>
    </row>
    <row r="1050" spans="1:21" x14ac:dyDescent="0.25">
      <c r="G1050" s="1" t="s">
        <v>846</v>
      </c>
      <c r="I1050" s="1"/>
      <c r="J1050" s="1"/>
      <c r="R1050" s="1" t="str">
        <f>IFERROR(VLOOKUP(A1050,'Nossa Base'!$A$2:$C$178,3,FALSE),"")</f>
        <v/>
      </c>
      <c r="S1050" s="2" t="str">
        <f>IFERROR(VLOOKUP(T1050,'Setores B3 - 2020'!$A$4:$B$417,2,FALSE),"")</f>
        <v/>
      </c>
    </row>
    <row r="1051" spans="1:21" x14ac:dyDescent="0.25">
      <c r="A1051" s="1" t="s">
        <v>92</v>
      </c>
      <c r="B1051" s="1">
        <v>2017</v>
      </c>
      <c r="C1051" s="1">
        <v>0.32</v>
      </c>
      <c r="D1051" s="1">
        <v>0</v>
      </c>
      <c r="E1051" s="1">
        <v>0</v>
      </c>
      <c r="F1051" s="1">
        <v>1</v>
      </c>
      <c r="G1051" s="1" t="s">
        <v>1395</v>
      </c>
      <c r="I1051" s="1"/>
      <c r="J1051" s="1"/>
      <c r="R1051" s="1" t="str">
        <f>IFERROR(VLOOKUP(A1051,'Nossa Base'!$A$2:$C$178,3,FALSE),"")</f>
        <v>Financeiro</v>
      </c>
      <c r="S1051" s="2" t="str">
        <f>IFERROR(VLOOKUP(T1051,'Setores B3 - 2020'!$A$4:$B$417,2,FALSE),"")</f>
        <v>Financeiro</v>
      </c>
      <c r="T1051" s="2" t="s">
        <v>723</v>
      </c>
      <c r="U1051" s="2">
        <v>4</v>
      </c>
    </row>
    <row r="1052" spans="1:21" x14ac:dyDescent="0.25">
      <c r="G1052" s="1" t="s">
        <v>846</v>
      </c>
      <c r="I1052" s="1"/>
      <c r="J1052" s="1"/>
      <c r="R1052" s="1" t="str">
        <f>IFERROR(VLOOKUP(A1052,'Nossa Base'!$A$2:$C$178,3,FALSE),"")</f>
        <v/>
      </c>
      <c r="S1052" s="2" t="str">
        <f>IFERROR(VLOOKUP(T1052,'Setores B3 - 2020'!$A$4:$B$417,2,FALSE),"")</f>
        <v/>
      </c>
    </row>
    <row r="1053" spans="1:21" x14ac:dyDescent="0.25">
      <c r="A1053" s="1" t="s">
        <v>92</v>
      </c>
      <c r="B1053" s="1">
        <v>2018</v>
      </c>
      <c r="C1053" s="1">
        <v>0.33</v>
      </c>
      <c r="D1053" s="1">
        <v>0</v>
      </c>
      <c r="E1053" s="1">
        <v>0</v>
      </c>
      <c r="F1053" s="1">
        <v>1</v>
      </c>
      <c r="G1053" s="1" t="s">
        <v>1395</v>
      </c>
      <c r="I1053" s="1"/>
      <c r="J1053" s="1"/>
      <c r="R1053" s="1" t="str">
        <f>IFERROR(VLOOKUP(A1053,'Nossa Base'!$A$2:$C$178,3,FALSE),"")</f>
        <v>Financeiro</v>
      </c>
      <c r="S1053" s="2" t="str">
        <f>IFERROR(VLOOKUP(T1053,'Setores B3 - 2020'!$A$4:$B$417,2,FALSE),"")</f>
        <v>Financeiro</v>
      </c>
      <c r="T1053" s="2" t="s">
        <v>723</v>
      </c>
      <c r="U1053" s="2">
        <v>4</v>
      </c>
    </row>
    <row r="1054" spans="1:21" x14ac:dyDescent="0.25">
      <c r="G1054" s="1" t="s">
        <v>846</v>
      </c>
      <c r="I1054" s="1"/>
      <c r="J1054" s="1"/>
      <c r="R1054" s="1" t="str">
        <f>IFERROR(VLOOKUP(A1054,'Nossa Base'!$A$2:$C$178,3,FALSE),"")</f>
        <v/>
      </c>
      <c r="S1054" s="2" t="str">
        <f>IFERROR(VLOOKUP(T1054,'Setores B3 - 2020'!$A$4:$B$417,2,FALSE),"")</f>
        <v/>
      </c>
    </row>
    <row r="1055" spans="1:21" x14ac:dyDescent="0.25">
      <c r="A1055" s="1" t="s">
        <v>92</v>
      </c>
      <c r="B1055" s="1">
        <v>2019</v>
      </c>
      <c r="C1055" s="1">
        <v>0.13</v>
      </c>
      <c r="D1055" s="1">
        <v>0</v>
      </c>
      <c r="E1055" s="1">
        <v>0</v>
      </c>
      <c r="F1055" s="1">
        <v>1</v>
      </c>
      <c r="G1055" s="1" t="s">
        <v>1395</v>
      </c>
      <c r="I1055" s="1"/>
      <c r="J1055" s="1"/>
      <c r="R1055" s="1" t="str">
        <f>IFERROR(VLOOKUP(A1055,'Nossa Base'!$A$2:$C$178,3,FALSE),"")</f>
        <v>Financeiro</v>
      </c>
      <c r="S1055" s="2" t="str">
        <f>IFERROR(VLOOKUP(T1055,'Setores B3 - 2020'!$A$4:$B$417,2,FALSE),"")</f>
        <v>Financeiro</v>
      </c>
      <c r="T1055" s="2" t="s">
        <v>723</v>
      </c>
      <c r="U1055" s="2">
        <v>4</v>
      </c>
    </row>
    <row r="1056" spans="1:21" x14ac:dyDescent="0.25">
      <c r="G1056" s="1" t="s">
        <v>846</v>
      </c>
      <c r="I1056" s="1"/>
      <c r="J1056" s="1"/>
      <c r="R1056" s="1" t="str">
        <f>IFERROR(VLOOKUP(A1056,'Nossa Base'!$A$2:$C$178,3,FALSE),"")</f>
        <v/>
      </c>
      <c r="S1056" s="2" t="str">
        <f>IFERROR(VLOOKUP(T1056,'Setores B3 - 2020'!$A$4:$B$417,2,FALSE),"")</f>
        <v/>
      </c>
    </row>
    <row r="1057" spans="1:21" x14ac:dyDescent="0.25">
      <c r="A1057" s="1" t="s">
        <v>93</v>
      </c>
      <c r="B1057" s="1">
        <v>2009</v>
      </c>
      <c r="C1057" s="1">
        <v>0.73</v>
      </c>
      <c r="D1057" s="1">
        <v>0</v>
      </c>
      <c r="E1057" s="1">
        <v>0</v>
      </c>
      <c r="F1057" s="1">
        <v>1</v>
      </c>
      <c r="G1057" s="1" t="s">
        <v>1395</v>
      </c>
      <c r="I1057" s="1"/>
      <c r="J1057" s="1"/>
      <c r="R1057" s="1" t="str">
        <f>IFERROR(VLOOKUP(A1057,'Nossa Base'!$A$2:$C$178,3,FALSE),"")</f>
        <v>Financeiro</v>
      </c>
      <c r="S1057" s="2" t="str">
        <f>IFERROR(VLOOKUP(T1057,'Setores B3 - 2020'!$A$4:$B$417,2,FALSE),"")</f>
        <v>Financeiro</v>
      </c>
      <c r="T1057" s="2" t="s">
        <v>722</v>
      </c>
      <c r="U1057" s="2">
        <v>4</v>
      </c>
    </row>
    <row r="1058" spans="1:21" x14ac:dyDescent="0.25">
      <c r="G1058" s="1" t="s">
        <v>846</v>
      </c>
      <c r="I1058" s="1"/>
      <c r="J1058" s="1"/>
      <c r="R1058" s="1" t="str">
        <f>IFERROR(VLOOKUP(A1058,'Nossa Base'!$A$2:$C$178,3,FALSE),"")</f>
        <v/>
      </c>
      <c r="S1058" s="2" t="str">
        <f>IFERROR(VLOOKUP(T1058,'Setores B3 - 2020'!$A$4:$B$417,2,FALSE),"")</f>
        <v/>
      </c>
    </row>
    <row r="1059" spans="1:21" x14ac:dyDescent="0.25">
      <c r="A1059" s="1" t="s">
        <v>93</v>
      </c>
      <c r="B1059" s="1">
        <v>2010</v>
      </c>
      <c r="C1059" s="1">
        <v>0.15</v>
      </c>
      <c r="D1059" s="1">
        <v>0</v>
      </c>
      <c r="E1059" s="1">
        <v>0</v>
      </c>
      <c r="F1059" s="1">
        <v>1</v>
      </c>
      <c r="G1059" s="1" t="s">
        <v>1395</v>
      </c>
      <c r="I1059" s="1"/>
      <c r="J1059" s="1"/>
      <c r="R1059" s="1" t="str">
        <f>IFERROR(VLOOKUP(A1059,'Nossa Base'!$A$2:$C$178,3,FALSE),"")</f>
        <v>Financeiro</v>
      </c>
      <c r="S1059" s="2" t="str">
        <f>IFERROR(VLOOKUP(T1059,'Setores B3 - 2020'!$A$4:$B$417,2,FALSE),"")</f>
        <v>Financeiro</v>
      </c>
      <c r="T1059" s="2" t="s">
        <v>722</v>
      </c>
      <c r="U1059" s="2">
        <v>4</v>
      </c>
    </row>
    <row r="1060" spans="1:21" x14ac:dyDescent="0.25">
      <c r="G1060" s="1" t="s">
        <v>846</v>
      </c>
      <c r="I1060" s="1"/>
      <c r="J1060" s="1"/>
      <c r="R1060" s="1" t="str">
        <f>IFERROR(VLOOKUP(A1060,'Nossa Base'!$A$2:$C$178,3,FALSE),"")</f>
        <v/>
      </c>
      <c r="S1060" s="2" t="str">
        <f>IFERROR(VLOOKUP(T1060,'Setores B3 - 2020'!$A$4:$B$417,2,FALSE),"")</f>
        <v/>
      </c>
    </row>
    <row r="1061" spans="1:21" x14ac:dyDescent="0.25">
      <c r="A1061" s="1" t="s">
        <v>93</v>
      </c>
      <c r="B1061" s="1">
        <v>2011</v>
      </c>
      <c r="C1061" s="1">
        <v>-0.1</v>
      </c>
      <c r="D1061" s="1">
        <v>0</v>
      </c>
      <c r="E1061" s="1">
        <v>0</v>
      </c>
      <c r="F1061" s="1">
        <v>1</v>
      </c>
      <c r="G1061" s="1" t="s">
        <v>1395</v>
      </c>
      <c r="I1061" s="1"/>
      <c r="J1061" s="1"/>
      <c r="R1061" s="1" t="str">
        <f>IFERROR(VLOOKUP(A1061,'Nossa Base'!$A$2:$C$178,3,FALSE),"")</f>
        <v>Financeiro</v>
      </c>
      <c r="S1061" s="2" t="str">
        <f>IFERROR(VLOOKUP(T1061,'Setores B3 - 2020'!$A$4:$B$417,2,FALSE),"")</f>
        <v>Financeiro</v>
      </c>
      <c r="T1061" s="2" t="s">
        <v>722</v>
      </c>
      <c r="U1061" s="2">
        <v>4</v>
      </c>
    </row>
    <row r="1062" spans="1:21" x14ac:dyDescent="0.25">
      <c r="G1062" s="1" t="s">
        <v>846</v>
      </c>
      <c r="I1062" s="1"/>
      <c r="J1062" s="1"/>
      <c r="R1062" s="1" t="str">
        <f>IFERROR(VLOOKUP(A1062,'Nossa Base'!$A$2:$C$178,3,FALSE),"")</f>
        <v/>
      </c>
      <c r="S1062" s="2" t="str">
        <f>IFERROR(VLOOKUP(T1062,'Setores B3 - 2020'!$A$4:$B$417,2,FALSE),"")</f>
        <v/>
      </c>
    </row>
    <row r="1063" spans="1:21" x14ac:dyDescent="0.25">
      <c r="A1063" s="1" t="s">
        <v>93</v>
      </c>
      <c r="B1063" s="1">
        <v>2012</v>
      </c>
      <c r="C1063" s="1">
        <v>0</v>
      </c>
      <c r="D1063" s="1">
        <v>0</v>
      </c>
      <c r="E1063" s="1">
        <v>0</v>
      </c>
      <c r="F1063" s="1">
        <v>1</v>
      </c>
      <c r="G1063" s="1" t="s">
        <v>1395</v>
      </c>
      <c r="I1063" s="1"/>
      <c r="J1063" s="1"/>
      <c r="R1063" s="1" t="str">
        <f>IFERROR(VLOOKUP(A1063,'Nossa Base'!$A$2:$C$178,3,FALSE),"")</f>
        <v>Financeiro</v>
      </c>
      <c r="S1063" s="2" t="str">
        <f>IFERROR(VLOOKUP(T1063,'Setores B3 - 2020'!$A$4:$B$417,2,FALSE),"")</f>
        <v>Financeiro</v>
      </c>
      <c r="T1063" s="2" t="s">
        <v>722</v>
      </c>
      <c r="U1063" s="2">
        <v>4</v>
      </c>
    </row>
    <row r="1064" spans="1:21" x14ac:dyDescent="0.25">
      <c r="G1064" s="1" t="s">
        <v>846</v>
      </c>
      <c r="I1064" s="1"/>
      <c r="J1064" s="1"/>
      <c r="R1064" s="1" t="str">
        <f>IFERROR(VLOOKUP(A1064,'Nossa Base'!$A$2:$C$178,3,FALSE),"")</f>
        <v/>
      </c>
      <c r="S1064" s="2" t="str">
        <f>IFERROR(VLOOKUP(T1064,'Setores B3 - 2020'!$A$4:$B$417,2,FALSE),"")</f>
        <v/>
      </c>
    </row>
    <row r="1065" spans="1:21" x14ac:dyDescent="0.25">
      <c r="A1065" s="1" t="s">
        <v>93</v>
      </c>
      <c r="B1065" s="1">
        <v>2013</v>
      </c>
      <c r="C1065" s="1">
        <v>0.06</v>
      </c>
      <c r="D1065" s="1">
        <v>0</v>
      </c>
      <c r="E1065" s="1">
        <v>0</v>
      </c>
      <c r="F1065" s="1">
        <v>1</v>
      </c>
      <c r="G1065" s="1" t="s">
        <v>1395</v>
      </c>
      <c r="I1065" s="1"/>
      <c r="J1065" s="1"/>
      <c r="R1065" s="1" t="str">
        <f>IFERROR(VLOOKUP(A1065,'Nossa Base'!$A$2:$C$178,3,FALSE),"")</f>
        <v>Financeiro</v>
      </c>
      <c r="S1065" s="2" t="str">
        <f>IFERROR(VLOOKUP(T1065,'Setores B3 - 2020'!$A$4:$B$417,2,FALSE),"")</f>
        <v>Financeiro</v>
      </c>
      <c r="T1065" s="2" t="s">
        <v>722</v>
      </c>
      <c r="U1065" s="2">
        <v>4</v>
      </c>
    </row>
    <row r="1066" spans="1:21" x14ac:dyDescent="0.25">
      <c r="G1066" s="1" t="s">
        <v>846</v>
      </c>
      <c r="I1066" s="1"/>
      <c r="J1066" s="1"/>
      <c r="R1066" s="1" t="str">
        <f>IFERROR(VLOOKUP(A1066,'Nossa Base'!$A$2:$C$178,3,FALSE),"")</f>
        <v/>
      </c>
      <c r="S1066" s="2" t="str">
        <f>IFERROR(VLOOKUP(T1066,'Setores B3 - 2020'!$A$4:$B$417,2,FALSE),"")</f>
        <v/>
      </c>
    </row>
    <row r="1067" spans="1:21" x14ac:dyDescent="0.25">
      <c r="A1067" s="1" t="s">
        <v>93</v>
      </c>
      <c r="B1067" s="1">
        <v>2014</v>
      </c>
      <c r="C1067" s="1">
        <v>0.21</v>
      </c>
      <c r="D1067" s="1">
        <v>0</v>
      </c>
      <c r="E1067" s="1">
        <v>0</v>
      </c>
      <c r="F1067" s="1">
        <v>1</v>
      </c>
      <c r="G1067" s="1" t="s">
        <v>1395</v>
      </c>
      <c r="I1067" s="1"/>
      <c r="J1067" s="1"/>
      <c r="R1067" s="1" t="str">
        <f>IFERROR(VLOOKUP(A1067,'Nossa Base'!$A$2:$C$178,3,FALSE),"")</f>
        <v>Financeiro</v>
      </c>
      <c r="S1067" s="2" t="str">
        <f>IFERROR(VLOOKUP(T1067,'Setores B3 - 2020'!$A$4:$B$417,2,FALSE),"")</f>
        <v>Financeiro</v>
      </c>
      <c r="T1067" s="2" t="s">
        <v>722</v>
      </c>
      <c r="U1067" s="2">
        <v>4</v>
      </c>
    </row>
    <row r="1068" spans="1:21" x14ac:dyDescent="0.25">
      <c r="G1068" s="1" t="s">
        <v>846</v>
      </c>
      <c r="I1068" s="1"/>
      <c r="J1068" s="1"/>
      <c r="R1068" s="1" t="str">
        <f>IFERROR(VLOOKUP(A1068,'Nossa Base'!$A$2:$C$178,3,FALSE),"")</f>
        <v/>
      </c>
      <c r="S1068" s="2" t="str">
        <f>IFERROR(VLOOKUP(T1068,'Setores B3 - 2020'!$A$4:$B$417,2,FALSE),"")</f>
        <v/>
      </c>
    </row>
    <row r="1069" spans="1:21" x14ac:dyDescent="0.25">
      <c r="A1069" s="1" t="s">
        <v>93</v>
      </c>
      <c r="B1069" s="1">
        <v>2015</v>
      </c>
      <c r="C1069" s="1">
        <v>-0.14000000000000001</v>
      </c>
      <c r="D1069" s="1">
        <v>0</v>
      </c>
      <c r="E1069" s="1">
        <v>0</v>
      </c>
      <c r="F1069" s="1">
        <v>1</v>
      </c>
      <c r="G1069" s="1" t="s">
        <v>1395</v>
      </c>
      <c r="I1069" s="1"/>
      <c r="J1069" s="1"/>
      <c r="R1069" s="1" t="str">
        <f>IFERROR(VLOOKUP(A1069,'Nossa Base'!$A$2:$C$178,3,FALSE),"")</f>
        <v>Financeiro</v>
      </c>
      <c r="S1069" s="2" t="str">
        <f>IFERROR(VLOOKUP(T1069,'Setores B3 - 2020'!$A$4:$B$417,2,FALSE),"")</f>
        <v>Financeiro</v>
      </c>
      <c r="T1069" s="2" t="s">
        <v>722</v>
      </c>
      <c r="U1069" s="2">
        <v>4</v>
      </c>
    </row>
    <row r="1070" spans="1:21" x14ac:dyDescent="0.25">
      <c r="G1070" s="1" t="s">
        <v>846</v>
      </c>
      <c r="I1070" s="1"/>
      <c r="J1070" s="1"/>
      <c r="R1070" s="1" t="str">
        <f>IFERROR(VLOOKUP(A1070,'Nossa Base'!$A$2:$C$178,3,FALSE),"")</f>
        <v/>
      </c>
      <c r="S1070" s="2" t="str">
        <f>IFERROR(VLOOKUP(T1070,'Setores B3 - 2020'!$A$4:$B$417,2,FALSE),"")</f>
        <v/>
      </c>
    </row>
    <row r="1071" spans="1:21" x14ac:dyDescent="0.25">
      <c r="A1071" s="1" t="s">
        <v>93</v>
      </c>
      <c r="B1071" s="1">
        <v>2016</v>
      </c>
      <c r="C1071" s="1">
        <v>0.41</v>
      </c>
      <c r="D1071" s="1">
        <v>0</v>
      </c>
      <c r="E1071" s="1">
        <v>0</v>
      </c>
      <c r="F1071" s="1">
        <v>1</v>
      </c>
      <c r="G1071" s="1" t="s">
        <v>1395</v>
      </c>
      <c r="I1071" s="1"/>
      <c r="J1071" s="1"/>
      <c r="R1071" s="1" t="str">
        <f>IFERROR(VLOOKUP(A1071,'Nossa Base'!$A$2:$C$178,3,FALSE),"")</f>
        <v>Financeiro</v>
      </c>
      <c r="S1071" s="2" t="str">
        <f>IFERROR(VLOOKUP(T1071,'Setores B3 - 2020'!$A$4:$B$417,2,FALSE),"")</f>
        <v>Financeiro</v>
      </c>
      <c r="T1071" s="2" t="s">
        <v>722</v>
      </c>
      <c r="U1071" s="2">
        <v>4</v>
      </c>
    </row>
    <row r="1072" spans="1:21" x14ac:dyDescent="0.25">
      <c r="G1072" s="1" t="s">
        <v>846</v>
      </c>
      <c r="I1072" s="1"/>
      <c r="J1072" s="1"/>
      <c r="R1072" s="1" t="str">
        <f>IFERROR(VLOOKUP(A1072,'Nossa Base'!$A$2:$C$178,3,FALSE),"")</f>
        <v/>
      </c>
      <c r="S1072" s="2" t="str">
        <f>IFERROR(VLOOKUP(T1072,'Setores B3 - 2020'!$A$4:$B$417,2,FALSE),"")</f>
        <v/>
      </c>
    </row>
    <row r="1073" spans="1:21" x14ac:dyDescent="0.25">
      <c r="A1073" s="1" t="s">
        <v>93</v>
      </c>
      <c r="B1073" s="1">
        <v>2017</v>
      </c>
      <c r="C1073" s="1">
        <v>0.41</v>
      </c>
      <c r="D1073" s="1">
        <v>0</v>
      </c>
      <c r="E1073" s="1">
        <v>0</v>
      </c>
      <c r="F1073" s="1">
        <v>1</v>
      </c>
      <c r="G1073" s="1" t="s">
        <v>1395</v>
      </c>
      <c r="I1073" s="1"/>
      <c r="J1073" s="1"/>
      <c r="R1073" s="1" t="str">
        <f>IFERROR(VLOOKUP(A1073,'Nossa Base'!$A$2:$C$178,3,FALSE),"")</f>
        <v>Financeiro</v>
      </c>
      <c r="S1073" s="2" t="str">
        <f>IFERROR(VLOOKUP(T1073,'Setores B3 - 2020'!$A$4:$B$417,2,FALSE),"")</f>
        <v>Financeiro</v>
      </c>
      <c r="T1073" s="2" t="s">
        <v>722</v>
      </c>
      <c r="U1073" s="2">
        <v>4</v>
      </c>
    </row>
    <row r="1074" spans="1:21" x14ac:dyDescent="0.25">
      <c r="G1074" s="1" t="s">
        <v>846</v>
      </c>
      <c r="I1074" s="1"/>
      <c r="J1074" s="1"/>
      <c r="R1074" s="1" t="str">
        <f>IFERROR(VLOOKUP(A1074,'Nossa Base'!$A$2:$C$178,3,FALSE),"")</f>
        <v/>
      </c>
      <c r="S1074" s="2" t="str">
        <f>IFERROR(VLOOKUP(T1074,'Setores B3 - 2020'!$A$4:$B$417,2,FALSE),"")</f>
        <v/>
      </c>
    </row>
    <row r="1075" spans="1:21" x14ac:dyDescent="0.25">
      <c r="A1075" s="1" t="s">
        <v>93</v>
      </c>
      <c r="B1075" s="1">
        <v>2018</v>
      </c>
      <c r="C1075" s="1">
        <v>0.34</v>
      </c>
      <c r="D1075" s="1">
        <v>0</v>
      </c>
      <c r="E1075" s="1">
        <v>0</v>
      </c>
      <c r="F1075" s="1">
        <v>1</v>
      </c>
      <c r="G1075" s="1" t="s">
        <v>1395</v>
      </c>
      <c r="I1075" s="1"/>
      <c r="J1075" s="1"/>
      <c r="R1075" s="1" t="str">
        <f>IFERROR(VLOOKUP(A1075,'Nossa Base'!$A$2:$C$178,3,FALSE),"")</f>
        <v>Financeiro</v>
      </c>
      <c r="S1075" s="2" t="str">
        <f>IFERROR(VLOOKUP(T1075,'Setores B3 - 2020'!$A$4:$B$417,2,FALSE),"")</f>
        <v>Financeiro</v>
      </c>
      <c r="T1075" s="2" t="s">
        <v>722</v>
      </c>
      <c r="U1075" s="2">
        <v>4</v>
      </c>
    </row>
    <row r="1076" spans="1:21" x14ac:dyDescent="0.25">
      <c r="G1076" s="1" t="s">
        <v>846</v>
      </c>
      <c r="I1076" s="1"/>
      <c r="J1076" s="1"/>
      <c r="R1076" s="1" t="str">
        <f>IFERROR(VLOOKUP(A1076,'Nossa Base'!$A$2:$C$178,3,FALSE),"")</f>
        <v/>
      </c>
      <c r="S1076" s="2" t="str">
        <f>IFERROR(VLOOKUP(T1076,'Setores B3 - 2020'!$A$4:$B$417,2,FALSE),"")</f>
        <v/>
      </c>
    </row>
    <row r="1077" spans="1:21" x14ac:dyDescent="0.25">
      <c r="A1077" s="1" t="s">
        <v>93</v>
      </c>
      <c r="B1077" s="1">
        <v>2019</v>
      </c>
      <c r="C1077" s="1">
        <v>0.28000000000000003</v>
      </c>
      <c r="D1077" s="1">
        <v>0</v>
      </c>
      <c r="E1077" s="1">
        <v>0</v>
      </c>
      <c r="F1077" s="1">
        <v>1</v>
      </c>
      <c r="G1077" s="1" t="s">
        <v>1395</v>
      </c>
      <c r="I1077" s="1"/>
      <c r="J1077" s="1"/>
      <c r="R1077" s="1" t="str">
        <f>IFERROR(VLOOKUP(A1077,'Nossa Base'!$A$2:$C$178,3,FALSE),"")</f>
        <v>Financeiro</v>
      </c>
      <c r="S1077" s="2" t="str">
        <f>IFERROR(VLOOKUP(T1077,'Setores B3 - 2020'!$A$4:$B$417,2,FALSE),"")</f>
        <v>Financeiro</v>
      </c>
      <c r="T1077" s="2" t="s">
        <v>722</v>
      </c>
      <c r="U1077" s="2">
        <v>4</v>
      </c>
    </row>
    <row r="1078" spans="1:21" x14ac:dyDescent="0.25">
      <c r="G1078" s="1" t="s">
        <v>846</v>
      </c>
      <c r="I1078" s="1"/>
      <c r="J1078" s="1"/>
      <c r="R1078" s="1" t="str">
        <f>IFERROR(VLOOKUP(A1078,'Nossa Base'!$A$2:$C$178,3,FALSE),"")</f>
        <v/>
      </c>
      <c r="S1078" s="2" t="str">
        <f>IFERROR(VLOOKUP(T1078,'Setores B3 - 2020'!$A$4:$B$417,2,FALSE),"")</f>
        <v/>
      </c>
    </row>
    <row r="1079" spans="1:21" x14ac:dyDescent="0.25">
      <c r="A1079" s="1" t="s">
        <v>94</v>
      </c>
      <c r="B1079" s="1">
        <v>2009</v>
      </c>
      <c r="C1079" s="1">
        <v>0.89</v>
      </c>
      <c r="D1079" s="1">
        <v>0</v>
      </c>
      <c r="E1079" s="1">
        <v>0</v>
      </c>
      <c r="F1079" s="1">
        <v>1</v>
      </c>
      <c r="G1079" s="1" t="s">
        <v>1398</v>
      </c>
      <c r="I1079" s="1"/>
      <c r="J1079" s="1"/>
      <c r="R1079" s="1" t="str">
        <f>IFERROR(VLOOKUP(A1079,'Nossa Base'!$A$2:$C$178,3,FALSE),"")</f>
        <v>Consumo não Cíclico</v>
      </c>
      <c r="S1079" s="2" t="str">
        <f>IFERROR(VLOOKUP(T1079,'Setores B3 - 2020'!$A$4:$B$417,2,FALSE),"")</f>
        <v>Consumo não Cíclico</v>
      </c>
      <c r="T1079" s="2" t="s">
        <v>515</v>
      </c>
      <c r="U1079" s="2">
        <v>3</v>
      </c>
    </row>
    <row r="1080" spans="1:21" x14ac:dyDescent="0.25">
      <c r="G1080" s="1" t="s">
        <v>846</v>
      </c>
      <c r="I1080" s="1"/>
      <c r="J1080" s="1"/>
      <c r="R1080" s="1" t="str">
        <f>IFERROR(VLOOKUP(A1080,'Nossa Base'!$A$2:$C$178,3,FALSE),"")</f>
        <v/>
      </c>
      <c r="S1080" s="2" t="str">
        <f>IFERROR(VLOOKUP(T1080,'Setores B3 - 2020'!$A$4:$B$417,2,FALSE),"")</f>
        <v/>
      </c>
    </row>
    <row r="1081" spans="1:21" x14ac:dyDescent="0.25">
      <c r="A1081" s="1" t="s">
        <v>94</v>
      </c>
      <c r="B1081" s="1">
        <v>2010</v>
      </c>
      <c r="C1081" s="1">
        <v>-0.23</v>
      </c>
      <c r="D1081" s="1">
        <v>0</v>
      </c>
      <c r="E1081" s="1">
        <v>0</v>
      </c>
      <c r="F1081" s="1">
        <v>1</v>
      </c>
      <c r="G1081" s="1" t="s">
        <v>1398</v>
      </c>
      <c r="I1081" s="1"/>
      <c r="J1081" s="1"/>
      <c r="R1081" s="1" t="str">
        <f>IFERROR(VLOOKUP(A1081,'Nossa Base'!$A$2:$C$178,3,FALSE),"")</f>
        <v>Consumo não Cíclico</v>
      </c>
      <c r="S1081" s="2" t="str">
        <f>IFERROR(VLOOKUP(T1081,'Setores B3 - 2020'!$A$4:$B$417,2,FALSE),"")</f>
        <v>Consumo não Cíclico</v>
      </c>
      <c r="T1081" s="2" t="s">
        <v>515</v>
      </c>
      <c r="U1081" s="2">
        <v>3</v>
      </c>
    </row>
    <row r="1082" spans="1:21" x14ac:dyDescent="0.25">
      <c r="G1082" s="1" t="s">
        <v>846</v>
      </c>
      <c r="I1082" s="1"/>
      <c r="J1082" s="1"/>
      <c r="R1082" s="1" t="str">
        <f>IFERROR(VLOOKUP(A1082,'Nossa Base'!$A$2:$C$178,3,FALSE),"")</f>
        <v/>
      </c>
      <c r="S1082" s="2" t="str">
        <f>IFERROR(VLOOKUP(T1082,'Setores B3 - 2020'!$A$4:$B$417,2,FALSE),"")</f>
        <v/>
      </c>
    </row>
    <row r="1083" spans="1:21" x14ac:dyDescent="0.25">
      <c r="A1083" s="1" t="s">
        <v>94</v>
      </c>
      <c r="B1083" s="1">
        <v>2011</v>
      </c>
      <c r="C1083" s="1">
        <v>-0.14000000000000001</v>
      </c>
      <c r="D1083" s="1">
        <v>0</v>
      </c>
      <c r="E1083" s="1">
        <v>0</v>
      </c>
      <c r="F1083" s="1">
        <v>1</v>
      </c>
      <c r="G1083" s="1" t="s">
        <v>1398</v>
      </c>
      <c r="I1083" s="1"/>
      <c r="J1083" s="1"/>
      <c r="R1083" s="1" t="str">
        <f>IFERROR(VLOOKUP(A1083,'Nossa Base'!$A$2:$C$178,3,FALSE),"")</f>
        <v>Consumo não Cíclico</v>
      </c>
      <c r="S1083" s="2" t="str">
        <f>IFERROR(VLOOKUP(T1083,'Setores B3 - 2020'!$A$4:$B$417,2,FALSE),"")</f>
        <v>Consumo não Cíclico</v>
      </c>
      <c r="T1083" s="2" t="s">
        <v>515</v>
      </c>
      <c r="U1083" s="2">
        <v>3</v>
      </c>
    </row>
    <row r="1084" spans="1:21" x14ac:dyDescent="0.25">
      <c r="G1084" s="1" t="s">
        <v>846</v>
      </c>
      <c r="I1084" s="1"/>
      <c r="J1084" s="1"/>
      <c r="R1084" s="1" t="str">
        <f>IFERROR(VLOOKUP(A1084,'Nossa Base'!$A$2:$C$178,3,FALSE),"")</f>
        <v/>
      </c>
      <c r="S1084" s="2" t="str">
        <f>IFERROR(VLOOKUP(T1084,'Setores B3 - 2020'!$A$4:$B$417,2,FALSE),"")</f>
        <v/>
      </c>
    </row>
    <row r="1085" spans="1:21" x14ac:dyDescent="0.25">
      <c r="A1085" s="1" t="s">
        <v>94</v>
      </c>
      <c r="B1085" s="1">
        <v>2012</v>
      </c>
      <c r="C1085" s="1">
        <v>-0.06</v>
      </c>
      <c r="D1085" s="1">
        <v>0</v>
      </c>
      <c r="E1085" s="1">
        <v>0</v>
      </c>
      <c r="F1085" s="1">
        <v>1</v>
      </c>
      <c r="G1085" s="1" t="s">
        <v>1398</v>
      </c>
      <c r="I1085" s="1"/>
      <c r="J1085" s="1"/>
      <c r="R1085" s="1" t="str">
        <f>IFERROR(VLOOKUP(A1085,'Nossa Base'!$A$2:$C$178,3,FALSE),"")</f>
        <v>Consumo não Cíclico</v>
      </c>
      <c r="S1085" s="2" t="str">
        <f>IFERROR(VLOOKUP(T1085,'Setores B3 - 2020'!$A$4:$B$417,2,FALSE),"")</f>
        <v>Consumo não Cíclico</v>
      </c>
      <c r="T1085" s="2" t="s">
        <v>515</v>
      </c>
      <c r="U1085" s="2">
        <v>3</v>
      </c>
    </row>
    <row r="1086" spans="1:21" x14ac:dyDescent="0.25">
      <c r="G1086" s="1" t="s">
        <v>846</v>
      </c>
      <c r="I1086" s="1"/>
      <c r="J1086" s="1"/>
      <c r="R1086" s="1" t="str">
        <f>IFERROR(VLOOKUP(A1086,'Nossa Base'!$A$2:$C$178,3,FALSE),"")</f>
        <v/>
      </c>
      <c r="S1086" s="2" t="str">
        <f>IFERROR(VLOOKUP(T1086,'Setores B3 - 2020'!$A$4:$B$417,2,FALSE),"")</f>
        <v/>
      </c>
    </row>
    <row r="1087" spans="1:21" x14ac:dyDescent="0.25">
      <c r="A1087" s="1" t="s">
        <v>94</v>
      </c>
      <c r="B1087" s="1">
        <v>2013</v>
      </c>
      <c r="C1087" s="1">
        <v>0.48</v>
      </c>
      <c r="D1087" s="1">
        <v>0</v>
      </c>
      <c r="E1087" s="1">
        <v>0</v>
      </c>
      <c r="F1087" s="1">
        <v>1</v>
      </c>
      <c r="G1087" s="1" t="s">
        <v>1398</v>
      </c>
      <c r="I1087" s="1"/>
      <c r="J1087" s="1"/>
      <c r="R1087" s="1" t="str">
        <f>IFERROR(VLOOKUP(A1087,'Nossa Base'!$A$2:$C$178,3,FALSE),"")</f>
        <v>Consumo não Cíclico</v>
      </c>
      <c r="S1087" s="2" t="str">
        <f>IFERROR(VLOOKUP(T1087,'Setores B3 - 2020'!$A$4:$B$417,2,FALSE),"")</f>
        <v>Consumo não Cíclico</v>
      </c>
      <c r="T1087" s="2" t="s">
        <v>515</v>
      </c>
      <c r="U1087" s="2">
        <v>3</v>
      </c>
    </row>
    <row r="1088" spans="1:21" x14ac:dyDescent="0.25">
      <c r="G1088" s="1" t="s">
        <v>846</v>
      </c>
      <c r="I1088" s="1"/>
      <c r="J1088" s="1"/>
      <c r="R1088" s="1" t="str">
        <f>IFERROR(VLOOKUP(A1088,'Nossa Base'!$A$2:$C$178,3,FALSE),"")</f>
        <v/>
      </c>
      <c r="S1088" s="2" t="str">
        <f>IFERROR(VLOOKUP(T1088,'Setores B3 - 2020'!$A$4:$B$417,2,FALSE),"")</f>
        <v/>
      </c>
    </row>
    <row r="1089" spans="1:21" x14ac:dyDescent="0.25">
      <c r="A1089" s="1" t="s">
        <v>94</v>
      </c>
      <c r="B1089" s="1">
        <v>2014</v>
      </c>
      <c r="C1089" s="1">
        <v>0.28999999999999998</v>
      </c>
      <c r="D1089" s="1">
        <v>0</v>
      </c>
      <c r="E1089" s="1">
        <v>0</v>
      </c>
      <c r="F1089" s="1">
        <v>1</v>
      </c>
      <c r="G1089" s="1" t="s">
        <v>1398</v>
      </c>
      <c r="I1089" s="1"/>
      <c r="J1089" s="1"/>
      <c r="R1089" s="1" t="str">
        <f>IFERROR(VLOOKUP(A1089,'Nossa Base'!$A$2:$C$178,3,FALSE),"")</f>
        <v>Consumo não Cíclico</v>
      </c>
      <c r="S1089" s="2" t="str">
        <f>IFERROR(VLOOKUP(T1089,'Setores B3 - 2020'!$A$4:$B$417,2,FALSE),"")</f>
        <v>Consumo não Cíclico</v>
      </c>
      <c r="T1089" s="2" t="s">
        <v>515</v>
      </c>
      <c r="U1089" s="2">
        <v>3</v>
      </c>
    </row>
    <row r="1090" spans="1:21" x14ac:dyDescent="0.25">
      <c r="G1090" s="1" t="s">
        <v>846</v>
      </c>
      <c r="I1090" s="1"/>
      <c r="J1090" s="1"/>
      <c r="R1090" s="1" t="str">
        <f>IFERROR(VLOOKUP(A1090,'Nossa Base'!$A$2:$C$178,3,FALSE),"")</f>
        <v/>
      </c>
      <c r="S1090" s="2" t="str">
        <f>IFERROR(VLOOKUP(T1090,'Setores B3 - 2020'!$A$4:$B$417,2,FALSE),"")</f>
        <v/>
      </c>
    </row>
    <row r="1091" spans="1:21" x14ac:dyDescent="0.25">
      <c r="A1091" s="1" t="s">
        <v>94</v>
      </c>
      <c r="B1091" s="1">
        <v>2015</v>
      </c>
      <c r="C1091" s="1">
        <v>0.11</v>
      </c>
      <c r="D1091" s="1">
        <v>0</v>
      </c>
      <c r="E1091" s="1">
        <v>0</v>
      </c>
      <c r="F1091" s="1">
        <v>1</v>
      </c>
      <c r="G1091" s="1" t="s">
        <v>1398</v>
      </c>
      <c r="I1091" s="1"/>
      <c r="J1091" s="1"/>
      <c r="R1091" s="1" t="str">
        <f>IFERROR(VLOOKUP(A1091,'Nossa Base'!$A$2:$C$178,3,FALSE),"")</f>
        <v>Consumo não Cíclico</v>
      </c>
      <c r="S1091" s="2" t="str">
        <f>IFERROR(VLOOKUP(T1091,'Setores B3 - 2020'!$A$4:$B$417,2,FALSE),"")</f>
        <v>Consumo não Cíclico</v>
      </c>
      <c r="T1091" s="2" t="s">
        <v>515</v>
      </c>
      <c r="U1091" s="2">
        <v>3</v>
      </c>
    </row>
    <row r="1092" spans="1:21" x14ac:dyDescent="0.25">
      <c r="G1092" s="1" t="s">
        <v>846</v>
      </c>
      <c r="I1092" s="1"/>
      <c r="J1092" s="1"/>
      <c r="R1092" s="1" t="str">
        <f>IFERROR(VLOOKUP(A1092,'Nossa Base'!$A$2:$C$178,3,FALSE),"")</f>
        <v/>
      </c>
      <c r="S1092" s="2" t="str">
        <f>IFERROR(VLOOKUP(T1092,'Setores B3 - 2020'!$A$4:$B$417,2,FALSE),"")</f>
        <v/>
      </c>
    </row>
    <row r="1093" spans="1:21" x14ac:dyDescent="0.25">
      <c r="A1093" s="1" t="s">
        <v>94</v>
      </c>
      <c r="B1093" s="1">
        <v>2016</v>
      </c>
      <c r="C1093" s="1">
        <v>-0.04</v>
      </c>
      <c r="D1093" s="1">
        <v>0</v>
      </c>
      <c r="E1093" s="1">
        <v>0</v>
      </c>
      <c r="F1093" s="1">
        <v>1</v>
      </c>
      <c r="G1093" s="1" t="s">
        <v>1398</v>
      </c>
      <c r="I1093" s="1"/>
      <c r="J1093" s="1"/>
      <c r="R1093" s="1" t="str">
        <f>IFERROR(VLOOKUP(A1093,'Nossa Base'!$A$2:$C$178,3,FALSE),"")</f>
        <v>Consumo não Cíclico</v>
      </c>
      <c r="S1093" s="2" t="str">
        <f>IFERROR(VLOOKUP(T1093,'Setores B3 - 2020'!$A$4:$B$417,2,FALSE),"")</f>
        <v>Consumo não Cíclico</v>
      </c>
      <c r="T1093" s="2" t="s">
        <v>515</v>
      </c>
      <c r="U1093" s="2">
        <v>3</v>
      </c>
    </row>
    <row r="1094" spans="1:21" x14ac:dyDescent="0.25">
      <c r="G1094" s="1" t="s">
        <v>846</v>
      </c>
      <c r="I1094" s="1"/>
      <c r="J1094" s="1"/>
      <c r="R1094" s="1" t="str">
        <f>IFERROR(VLOOKUP(A1094,'Nossa Base'!$A$2:$C$178,3,FALSE),"")</f>
        <v/>
      </c>
      <c r="S1094" s="2" t="str">
        <f>IFERROR(VLOOKUP(T1094,'Setores B3 - 2020'!$A$4:$B$417,2,FALSE),"")</f>
        <v/>
      </c>
    </row>
    <row r="1095" spans="1:21" x14ac:dyDescent="0.25">
      <c r="A1095" s="1" t="s">
        <v>94</v>
      </c>
      <c r="B1095" s="1">
        <v>2017</v>
      </c>
      <c r="C1095" s="1">
        <v>-0.14000000000000001</v>
      </c>
      <c r="D1095" s="1">
        <v>1</v>
      </c>
      <c r="E1095" s="1">
        <v>0</v>
      </c>
      <c r="F1095" s="1">
        <v>1</v>
      </c>
      <c r="G1095" s="1" t="s">
        <v>1398</v>
      </c>
      <c r="I1095" s="1"/>
      <c r="J1095" s="1"/>
      <c r="R1095" s="1" t="str">
        <f>IFERROR(VLOOKUP(A1095,'Nossa Base'!$A$2:$C$178,3,FALSE),"")</f>
        <v>Consumo não Cíclico</v>
      </c>
      <c r="S1095" s="2" t="str">
        <f>IFERROR(VLOOKUP(T1095,'Setores B3 - 2020'!$A$4:$B$417,2,FALSE),"")</f>
        <v>Consumo não Cíclico</v>
      </c>
      <c r="T1095" s="2" t="s">
        <v>515</v>
      </c>
      <c r="U1095" s="2">
        <v>3</v>
      </c>
    </row>
    <row r="1096" spans="1:21" x14ac:dyDescent="0.25">
      <c r="G1096" s="1" t="s">
        <v>846</v>
      </c>
      <c r="I1096" s="1"/>
      <c r="J1096" s="1"/>
      <c r="R1096" s="1" t="str">
        <f>IFERROR(VLOOKUP(A1096,'Nossa Base'!$A$2:$C$178,3,FALSE),"")</f>
        <v/>
      </c>
      <c r="S1096" s="2" t="str">
        <f>IFERROR(VLOOKUP(T1096,'Setores B3 - 2020'!$A$4:$B$417,2,FALSE),"")</f>
        <v/>
      </c>
    </row>
    <row r="1097" spans="1:21" x14ac:dyDescent="0.25">
      <c r="A1097" s="1" t="s">
        <v>94</v>
      </c>
      <c r="B1097" s="1">
        <v>2018</v>
      </c>
      <c r="C1097" s="1">
        <v>0.19</v>
      </c>
      <c r="D1097" s="1">
        <v>0</v>
      </c>
      <c r="E1097" s="1">
        <v>0</v>
      </c>
      <c r="F1097" s="1">
        <v>1</v>
      </c>
      <c r="G1097" s="1" t="s">
        <v>1398</v>
      </c>
      <c r="I1097" s="1"/>
      <c r="J1097" s="1"/>
      <c r="R1097" s="1" t="str">
        <f>IFERROR(VLOOKUP(A1097,'Nossa Base'!$A$2:$C$178,3,FALSE),"")</f>
        <v>Consumo não Cíclico</v>
      </c>
      <c r="S1097" s="2" t="str">
        <f>IFERROR(VLOOKUP(T1097,'Setores B3 - 2020'!$A$4:$B$417,2,FALSE),"")</f>
        <v>Consumo não Cíclico</v>
      </c>
      <c r="T1097" s="2" t="s">
        <v>515</v>
      </c>
      <c r="U1097" s="2">
        <v>3</v>
      </c>
    </row>
    <row r="1098" spans="1:21" x14ac:dyDescent="0.25">
      <c r="G1098" s="1" t="s">
        <v>846</v>
      </c>
      <c r="I1098" s="1"/>
      <c r="J1098" s="1"/>
      <c r="R1098" s="1" t="str">
        <f>IFERROR(VLOOKUP(A1098,'Nossa Base'!$A$2:$C$178,3,FALSE),"")</f>
        <v/>
      </c>
      <c r="S1098" s="2" t="str">
        <f>IFERROR(VLOOKUP(T1098,'Setores B3 - 2020'!$A$4:$B$417,2,FALSE),"")</f>
        <v/>
      </c>
    </row>
    <row r="1099" spans="1:21" x14ac:dyDescent="0.25">
      <c r="A1099" s="1" t="s">
        <v>94</v>
      </c>
      <c r="B1099" s="1">
        <v>2019</v>
      </c>
      <c r="C1099" s="1">
        <v>1.23</v>
      </c>
      <c r="D1099" s="1">
        <v>0</v>
      </c>
      <c r="E1099" s="1">
        <v>0</v>
      </c>
      <c r="F1099" s="1">
        <v>1</v>
      </c>
      <c r="G1099" s="1" t="s">
        <v>1398</v>
      </c>
      <c r="I1099" s="1"/>
      <c r="J1099" s="1"/>
      <c r="R1099" s="1" t="str">
        <f>IFERROR(VLOOKUP(A1099,'Nossa Base'!$A$2:$C$178,3,FALSE),"")</f>
        <v>Consumo não Cíclico</v>
      </c>
      <c r="S1099" s="2" t="str">
        <f>IFERROR(VLOOKUP(T1099,'Setores B3 - 2020'!$A$4:$B$417,2,FALSE),"")</f>
        <v>Consumo não Cíclico</v>
      </c>
      <c r="T1099" s="2" t="s">
        <v>515</v>
      </c>
      <c r="U1099" s="2">
        <v>3</v>
      </c>
    </row>
    <row r="1100" spans="1:21" x14ac:dyDescent="0.25">
      <c r="G1100" s="1" t="s">
        <v>846</v>
      </c>
      <c r="I1100" s="1"/>
      <c r="J1100" s="1"/>
      <c r="R1100" s="1" t="str">
        <f>IFERROR(VLOOKUP(A1100,'Nossa Base'!$A$2:$C$178,3,FALSE),"")</f>
        <v/>
      </c>
      <c r="S1100" s="2" t="str">
        <f>IFERROR(VLOOKUP(T1100,'Setores B3 - 2020'!$A$4:$B$417,2,FALSE),"")</f>
        <v/>
      </c>
    </row>
    <row r="1101" spans="1:21" x14ac:dyDescent="0.25">
      <c r="A1101" s="1" t="s">
        <v>95</v>
      </c>
      <c r="B1101" s="1">
        <v>2009</v>
      </c>
      <c r="C1101" s="1">
        <v>1.49</v>
      </c>
      <c r="D1101" s="1">
        <v>1</v>
      </c>
      <c r="E1101" s="1">
        <v>0</v>
      </c>
      <c r="F1101" s="1">
        <v>1</v>
      </c>
      <c r="G1101" s="1" t="s">
        <v>1399</v>
      </c>
      <c r="I1101" s="1"/>
      <c r="J1101" s="1"/>
      <c r="R1101" s="1" t="str">
        <f>IFERROR(VLOOKUP(A1101,'Nossa Base'!$A$2:$C$178,3,FALSE),"")</f>
        <v>Consumo Cíclico</v>
      </c>
      <c r="S1101" s="2" t="str">
        <f>IFERROR(VLOOKUP(T1101,'Setores B3 - 2020'!$A$4:$B$417,2,FALSE),"")</f>
        <v>Consumo Cíclico</v>
      </c>
      <c r="T1101" s="2" t="s">
        <v>538</v>
      </c>
      <c r="U1101" s="2">
        <v>3</v>
      </c>
    </row>
    <row r="1102" spans="1:21" x14ac:dyDescent="0.25">
      <c r="G1102" s="1" t="s">
        <v>846</v>
      </c>
      <c r="I1102" s="1"/>
      <c r="J1102" s="1"/>
      <c r="R1102" s="1" t="str">
        <f>IFERROR(VLOOKUP(A1102,'Nossa Base'!$A$2:$C$178,3,FALSE),"")</f>
        <v/>
      </c>
      <c r="S1102" s="2" t="str">
        <f>IFERROR(VLOOKUP(T1102,'Setores B3 - 2020'!$A$4:$B$417,2,FALSE),"")</f>
        <v/>
      </c>
    </row>
    <row r="1103" spans="1:21" x14ac:dyDescent="0.25">
      <c r="A1103" s="1" t="s">
        <v>95</v>
      </c>
      <c r="B1103" s="1">
        <v>2010</v>
      </c>
      <c r="C1103" s="1">
        <v>-0.01</v>
      </c>
      <c r="D1103" s="1">
        <v>1</v>
      </c>
      <c r="E1103" s="1">
        <v>0</v>
      </c>
      <c r="F1103" s="1">
        <v>1</v>
      </c>
      <c r="G1103" s="1" t="s">
        <v>1399</v>
      </c>
      <c r="I1103" s="1"/>
      <c r="J1103" s="1"/>
      <c r="R1103" s="1" t="str">
        <f>IFERROR(VLOOKUP(A1103,'Nossa Base'!$A$2:$C$178,3,FALSE),"")</f>
        <v>Consumo Cíclico</v>
      </c>
      <c r="S1103" s="2" t="str">
        <f>IFERROR(VLOOKUP(T1103,'Setores B3 - 2020'!$A$4:$B$417,2,FALSE),"")</f>
        <v>Consumo Cíclico</v>
      </c>
      <c r="T1103" s="2" t="s">
        <v>538</v>
      </c>
      <c r="U1103" s="2">
        <v>3</v>
      </c>
    </row>
    <row r="1104" spans="1:21" x14ac:dyDescent="0.25">
      <c r="G1104" s="1" t="s">
        <v>846</v>
      </c>
      <c r="I1104" s="1"/>
      <c r="J1104" s="1"/>
      <c r="R1104" s="1" t="str">
        <f>IFERROR(VLOOKUP(A1104,'Nossa Base'!$A$2:$C$178,3,FALSE),"")</f>
        <v/>
      </c>
      <c r="S1104" s="2" t="str">
        <f>IFERROR(VLOOKUP(T1104,'Setores B3 - 2020'!$A$4:$B$417,2,FALSE),"")</f>
        <v/>
      </c>
    </row>
    <row r="1105" spans="1:21" x14ac:dyDescent="0.25">
      <c r="A1105" s="1" t="s">
        <v>96</v>
      </c>
      <c r="B1105" s="1">
        <v>2010</v>
      </c>
      <c r="C1105" s="1">
        <v>-0.03</v>
      </c>
      <c r="D1105" s="1">
        <v>0</v>
      </c>
      <c r="E1105" s="1">
        <v>0</v>
      </c>
      <c r="F1105" s="1">
        <v>1</v>
      </c>
      <c r="G1105" s="1" t="s">
        <v>1405</v>
      </c>
      <c r="I1105" s="1"/>
      <c r="J1105" s="1"/>
      <c r="R1105" s="1" t="str">
        <f>IFERROR(VLOOKUP(A1105,'Nossa Base'!$A$2:$C$178,3,FALSE),"")</f>
        <v>Bens Industriais</v>
      </c>
      <c r="S1105" s="2" t="str">
        <f>IFERROR(VLOOKUP(T1105,'Setores B3 - 2020'!$A$4:$B$417,2,FALSE),"")</f>
        <v>Bens Industriais</v>
      </c>
      <c r="T1105" s="2" t="s">
        <v>454</v>
      </c>
      <c r="U1105" s="2">
        <v>3</v>
      </c>
    </row>
    <row r="1106" spans="1:21" x14ac:dyDescent="0.25">
      <c r="G1106" s="1" t="s">
        <v>846</v>
      </c>
      <c r="I1106" s="1"/>
      <c r="J1106" s="1"/>
      <c r="R1106" s="1" t="str">
        <f>IFERROR(VLOOKUP(A1106,'Nossa Base'!$A$2:$C$178,3,FALSE),"")</f>
        <v/>
      </c>
      <c r="S1106" s="2" t="str">
        <f>IFERROR(VLOOKUP(T1106,'Setores B3 - 2020'!$A$4:$B$417,2,FALSE),"")</f>
        <v/>
      </c>
    </row>
    <row r="1107" spans="1:21" x14ac:dyDescent="0.25">
      <c r="A1107" s="1" t="s">
        <v>97</v>
      </c>
      <c r="B1107" s="1">
        <v>2009</v>
      </c>
      <c r="C1107" s="1">
        <v>0.66</v>
      </c>
      <c r="D1107" s="1">
        <v>0</v>
      </c>
      <c r="E1107" s="1">
        <v>0</v>
      </c>
      <c r="F1107" s="1">
        <v>1</v>
      </c>
      <c r="G1107" s="1" t="s">
        <v>1402</v>
      </c>
      <c r="I1107" s="1"/>
      <c r="J1107" s="1"/>
      <c r="R1107" s="1" t="str">
        <f>IFERROR(VLOOKUP(A1107,'Nossa Base'!$A$2:$C$178,3,FALSE),"")</f>
        <v>Materiais Básicos</v>
      </c>
      <c r="S1107" s="2" t="str">
        <f>IFERROR(VLOOKUP(T1107,'Setores B3 - 2020'!$A$4:$B$417,2,FALSE),"")</f>
        <v>Materiais Básicos</v>
      </c>
      <c r="T1107" s="2" t="s">
        <v>425</v>
      </c>
      <c r="U1107" s="2">
        <v>4</v>
      </c>
    </row>
    <row r="1108" spans="1:21" x14ac:dyDescent="0.25">
      <c r="G1108" s="1" t="s">
        <v>846</v>
      </c>
      <c r="I1108" s="1"/>
      <c r="J1108" s="1"/>
      <c r="R1108" s="1" t="str">
        <f>IFERROR(VLOOKUP(A1108,'Nossa Base'!$A$2:$C$178,3,FALSE),"")</f>
        <v/>
      </c>
      <c r="S1108" s="2" t="str">
        <f>IFERROR(VLOOKUP(T1108,'Setores B3 - 2020'!$A$4:$B$417,2,FALSE),"")</f>
        <v/>
      </c>
    </row>
    <row r="1109" spans="1:21" x14ac:dyDescent="0.25">
      <c r="A1109" s="1" t="s">
        <v>97</v>
      </c>
      <c r="B1109" s="1">
        <v>2010</v>
      </c>
      <c r="C1109" s="1">
        <v>0.15</v>
      </c>
      <c r="D1109" s="1">
        <v>0</v>
      </c>
      <c r="E1109" s="1">
        <v>0</v>
      </c>
      <c r="F1109" s="1">
        <v>1</v>
      </c>
      <c r="G1109" s="1" t="s">
        <v>1402</v>
      </c>
      <c r="I1109" s="1"/>
      <c r="J1109" s="1"/>
      <c r="R1109" s="1" t="str">
        <f>IFERROR(VLOOKUP(A1109,'Nossa Base'!$A$2:$C$178,3,FALSE),"")</f>
        <v>Materiais Básicos</v>
      </c>
      <c r="S1109" s="2" t="str">
        <f>IFERROR(VLOOKUP(T1109,'Setores B3 - 2020'!$A$4:$B$417,2,FALSE),"")</f>
        <v>Materiais Básicos</v>
      </c>
      <c r="T1109" s="2" t="s">
        <v>425</v>
      </c>
      <c r="U1109" s="2">
        <v>4</v>
      </c>
    </row>
    <row r="1110" spans="1:21" x14ac:dyDescent="0.25">
      <c r="G1110" s="1" t="s">
        <v>846</v>
      </c>
      <c r="I1110" s="1"/>
      <c r="J1110" s="1"/>
      <c r="R1110" s="1" t="str">
        <f>IFERROR(VLOOKUP(A1110,'Nossa Base'!$A$2:$C$178,3,FALSE),"")</f>
        <v/>
      </c>
      <c r="S1110" s="2" t="str">
        <f>IFERROR(VLOOKUP(T1110,'Setores B3 - 2020'!$A$4:$B$417,2,FALSE),"")</f>
        <v/>
      </c>
    </row>
    <row r="1111" spans="1:21" x14ac:dyDescent="0.25">
      <c r="A1111" s="1" t="s">
        <v>97</v>
      </c>
      <c r="B1111" s="1">
        <v>2011</v>
      </c>
      <c r="C1111" s="1">
        <v>0.41</v>
      </c>
      <c r="D1111" s="1">
        <v>0</v>
      </c>
      <c r="E1111" s="1">
        <v>0</v>
      </c>
      <c r="F1111" s="1">
        <v>1</v>
      </c>
      <c r="G1111" s="1" t="s">
        <v>1402</v>
      </c>
      <c r="I1111" s="1"/>
      <c r="J1111" s="1"/>
      <c r="R1111" s="1" t="str">
        <f>IFERROR(VLOOKUP(A1111,'Nossa Base'!$A$2:$C$178,3,FALSE),"")</f>
        <v>Materiais Básicos</v>
      </c>
      <c r="S1111" s="2" t="str">
        <f>IFERROR(VLOOKUP(T1111,'Setores B3 - 2020'!$A$4:$B$417,2,FALSE),"")</f>
        <v>Materiais Básicos</v>
      </c>
      <c r="T1111" s="2" t="s">
        <v>425</v>
      </c>
      <c r="U1111" s="2">
        <v>4</v>
      </c>
    </row>
    <row r="1112" spans="1:21" x14ac:dyDescent="0.25">
      <c r="G1112" s="1" t="s">
        <v>846</v>
      </c>
      <c r="I1112" s="1"/>
      <c r="J1112" s="1"/>
      <c r="R1112" s="1" t="str">
        <f>IFERROR(VLOOKUP(A1112,'Nossa Base'!$A$2:$C$178,3,FALSE),"")</f>
        <v/>
      </c>
      <c r="S1112" s="2" t="str">
        <f>IFERROR(VLOOKUP(T1112,'Setores B3 - 2020'!$A$4:$B$417,2,FALSE),"")</f>
        <v/>
      </c>
    </row>
    <row r="1113" spans="1:21" x14ac:dyDescent="0.25">
      <c r="A1113" s="1" t="s">
        <v>97</v>
      </c>
      <c r="B1113" s="1">
        <v>2012</v>
      </c>
      <c r="C1113" s="1">
        <v>0.71</v>
      </c>
      <c r="D1113" s="1">
        <v>0</v>
      </c>
      <c r="E1113" s="1">
        <v>0</v>
      </c>
      <c r="F1113" s="1">
        <v>1</v>
      </c>
      <c r="G1113" s="1" t="s">
        <v>1402</v>
      </c>
      <c r="I1113" s="1"/>
      <c r="J1113" s="1"/>
      <c r="R1113" s="1" t="str">
        <f>IFERROR(VLOOKUP(A1113,'Nossa Base'!$A$2:$C$178,3,FALSE),"")</f>
        <v>Materiais Básicos</v>
      </c>
      <c r="S1113" s="2" t="str">
        <f>IFERROR(VLOOKUP(T1113,'Setores B3 - 2020'!$A$4:$B$417,2,FALSE),"")</f>
        <v>Materiais Básicos</v>
      </c>
      <c r="T1113" s="2" t="s">
        <v>425</v>
      </c>
      <c r="U1113" s="2">
        <v>4</v>
      </c>
    </row>
    <row r="1114" spans="1:21" x14ac:dyDescent="0.25">
      <c r="G1114" s="1" t="s">
        <v>846</v>
      </c>
      <c r="I1114" s="1"/>
      <c r="J1114" s="1"/>
      <c r="R1114" s="1" t="str">
        <f>IFERROR(VLOOKUP(A1114,'Nossa Base'!$A$2:$C$178,3,FALSE),"")</f>
        <v/>
      </c>
      <c r="S1114" s="2" t="str">
        <f>IFERROR(VLOOKUP(T1114,'Setores B3 - 2020'!$A$4:$B$417,2,FALSE),"")</f>
        <v/>
      </c>
    </row>
    <row r="1115" spans="1:21" x14ac:dyDescent="0.25">
      <c r="A1115" s="1" t="s">
        <v>97</v>
      </c>
      <c r="B1115" s="1">
        <v>2013</v>
      </c>
      <c r="C1115" s="1">
        <v>0.04</v>
      </c>
      <c r="D1115" s="1">
        <v>0</v>
      </c>
      <c r="E1115" s="1">
        <v>0</v>
      </c>
      <c r="F1115" s="1">
        <v>1</v>
      </c>
      <c r="G1115" s="1" t="s">
        <v>1402</v>
      </c>
      <c r="I1115" s="1"/>
      <c r="J1115" s="1"/>
      <c r="R1115" s="1" t="str">
        <f>IFERROR(VLOOKUP(A1115,'Nossa Base'!$A$2:$C$178,3,FALSE),"")</f>
        <v>Materiais Básicos</v>
      </c>
      <c r="S1115" s="2" t="str">
        <f>IFERROR(VLOOKUP(T1115,'Setores B3 - 2020'!$A$4:$B$417,2,FALSE),"")</f>
        <v>Materiais Básicos</v>
      </c>
      <c r="T1115" s="2" t="s">
        <v>425</v>
      </c>
      <c r="U1115" s="2">
        <v>4</v>
      </c>
    </row>
    <row r="1116" spans="1:21" x14ac:dyDescent="0.25">
      <c r="G1116" s="1" t="s">
        <v>846</v>
      </c>
      <c r="I1116" s="1"/>
      <c r="J1116" s="1"/>
      <c r="R1116" s="1" t="str">
        <f>IFERROR(VLOOKUP(A1116,'Nossa Base'!$A$2:$C$178,3,FALSE),"")</f>
        <v/>
      </c>
      <c r="S1116" s="2" t="str">
        <f>IFERROR(VLOOKUP(T1116,'Setores B3 - 2020'!$A$4:$B$417,2,FALSE),"")</f>
        <v/>
      </c>
    </row>
    <row r="1117" spans="1:21" x14ac:dyDescent="0.25">
      <c r="A1117" s="1" t="s">
        <v>98</v>
      </c>
      <c r="B1117" s="1">
        <v>2009</v>
      </c>
      <c r="C1117" s="1">
        <v>0.34</v>
      </c>
      <c r="D1117" s="1">
        <v>0</v>
      </c>
      <c r="E1117" s="1">
        <v>0</v>
      </c>
      <c r="F1117" s="1">
        <v>1</v>
      </c>
      <c r="G1117" s="1" t="s">
        <v>1403</v>
      </c>
      <c r="I1117" s="1"/>
      <c r="J1117" s="1"/>
      <c r="R1117" s="1" t="str">
        <f>IFERROR(VLOOKUP(A1117,'Nossa Base'!$A$2:$C$178,3,FALSE),"")</f>
        <v>Utilidade Pública</v>
      </c>
      <c r="S1117" s="2" t="str">
        <f>IFERROR(VLOOKUP(T1117,'Setores B3 - 2020'!$A$4:$B$417,2,FALSE),"")</f>
        <v>Utilidade Pública</v>
      </c>
      <c r="T1117" s="2" t="s">
        <v>683</v>
      </c>
      <c r="U1117" s="2">
        <v>3</v>
      </c>
    </row>
    <row r="1118" spans="1:21" x14ac:dyDescent="0.25">
      <c r="G1118" s="1" t="s">
        <v>846</v>
      </c>
      <c r="I1118" s="1"/>
      <c r="J1118" s="1"/>
      <c r="R1118" s="1" t="str">
        <f>IFERROR(VLOOKUP(A1118,'Nossa Base'!$A$2:$C$178,3,FALSE),"")</f>
        <v/>
      </c>
      <c r="S1118" s="2" t="str">
        <f>IFERROR(VLOOKUP(T1118,'Setores B3 - 2020'!$A$4:$B$417,2,FALSE),"")</f>
        <v/>
      </c>
    </row>
    <row r="1119" spans="1:21" x14ac:dyDescent="0.25">
      <c r="A1119" s="1" t="s">
        <v>98</v>
      </c>
      <c r="B1119" s="1">
        <v>2010</v>
      </c>
      <c r="C1119" s="1">
        <v>0.15</v>
      </c>
      <c r="D1119" s="1">
        <v>0</v>
      </c>
      <c r="E1119" s="1">
        <v>0</v>
      </c>
      <c r="F1119" s="1">
        <v>1</v>
      </c>
      <c r="G1119" s="1" t="s">
        <v>1403</v>
      </c>
      <c r="I1119" s="1"/>
      <c r="J1119" s="1"/>
      <c r="R1119" s="1" t="str">
        <f>IFERROR(VLOOKUP(A1119,'Nossa Base'!$A$2:$C$178,3,FALSE),"")</f>
        <v>Utilidade Pública</v>
      </c>
      <c r="S1119" s="2" t="str">
        <f>IFERROR(VLOOKUP(T1119,'Setores B3 - 2020'!$A$4:$B$417,2,FALSE),"")</f>
        <v>Utilidade Pública</v>
      </c>
      <c r="T1119" s="2" t="s">
        <v>683</v>
      </c>
      <c r="U1119" s="2">
        <v>3</v>
      </c>
    </row>
    <row r="1120" spans="1:21" x14ac:dyDescent="0.25">
      <c r="G1120" s="1" t="s">
        <v>846</v>
      </c>
      <c r="I1120" s="1"/>
      <c r="J1120" s="1"/>
      <c r="R1120" s="1" t="str">
        <f>IFERROR(VLOOKUP(A1120,'Nossa Base'!$A$2:$C$178,3,FALSE),"")</f>
        <v/>
      </c>
      <c r="S1120" s="2" t="str">
        <f>IFERROR(VLOOKUP(T1120,'Setores B3 - 2020'!$A$4:$B$417,2,FALSE),"")</f>
        <v/>
      </c>
    </row>
    <row r="1121" spans="1:21" x14ac:dyDescent="0.25">
      <c r="A1121" s="1" t="s">
        <v>98</v>
      </c>
      <c r="B1121" s="1">
        <v>2011</v>
      </c>
      <c r="C1121" s="1">
        <v>0.23</v>
      </c>
      <c r="D1121" s="1">
        <v>0</v>
      </c>
      <c r="E1121" s="1">
        <v>0</v>
      </c>
      <c r="F1121" s="1">
        <v>1</v>
      </c>
      <c r="G1121" s="1" t="s">
        <v>1403</v>
      </c>
      <c r="I1121" s="1"/>
      <c r="J1121" s="1"/>
      <c r="R1121" s="1" t="str">
        <f>IFERROR(VLOOKUP(A1121,'Nossa Base'!$A$2:$C$178,3,FALSE),"")</f>
        <v>Utilidade Pública</v>
      </c>
      <c r="S1121" s="2" t="str">
        <f>IFERROR(VLOOKUP(T1121,'Setores B3 - 2020'!$A$4:$B$417,2,FALSE),"")</f>
        <v>Utilidade Pública</v>
      </c>
      <c r="T1121" s="2" t="s">
        <v>683</v>
      </c>
      <c r="U1121" s="2">
        <v>3</v>
      </c>
    </row>
    <row r="1122" spans="1:21" x14ac:dyDescent="0.25">
      <c r="G1122" s="1" t="s">
        <v>846</v>
      </c>
      <c r="I1122" s="1"/>
      <c r="J1122" s="1"/>
      <c r="R1122" s="1" t="str">
        <f>IFERROR(VLOOKUP(A1122,'Nossa Base'!$A$2:$C$178,3,FALSE),"")</f>
        <v/>
      </c>
      <c r="S1122" s="2" t="str">
        <f>IFERROR(VLOOKUP(T1122,'Setores B3 - 2020'!$A$4:$B$417,2,FALSE),"")</f>
        <v/>
      </c>
    </row>
    <row r="1123" spans="1:21" x14ac:dyDescent="0.25">
      <c r="A1123" s="1" t="s">
        <v>98</v>
      </c>
      <c r="B1123" s="1">
        <v>2012</v>
      </c>
      <c r="C1123" s="1">
        <v>-0.16</v>
      </c>
      <c r="D1123" s="1">
        <v>0</v>
      </c>
      <c r="E1123" s="1">
        <v>0</v>
      </c>
      <c r="F1123" s="1">
        <v>1</v>
      </c>
      <c r="G1123" s="1" t="s">
        <v>1403</v>
      </c>
      <c r="I1123" s="1"/>
      <c r="J1123" s="1"/>
      <c r="R1123" s="1" t="str">
        <f>IFERROR(VLOOKUP(A1123,'Nossa Base'!$A$2:$C$178,3,FALSE),"")</f>
        <v>Utilidade Pública</v>
      </c>
      <c r="S1123" s="2" t="str">
        <f>IFERROR(VLOOKUP(T1123,'Setores B3 - 2020'!$A$4:$B$417,2,FALSE),"")</f>
        <v>Utilidade Pública</v>
      </c>
      <c r="T1123" s="2" t="s">
        <v>683</v>
      </c>
      <c r="U1123" s="2">
        <v>3</v>
      </c>
    </row>
    <row r="1124" spans="1:21" x14ac:dyDescent="0.25">
      <c r="G1124" s="1" t="s">
        <v>846</v>
      </c>
      <c r="I1124" s="1"/>
      <c r="J1124" s="1"/>
      <c r="R1124" s="1" t="str">
        <f>IFERROR(VLOOKUP(A1124,'Nossa Base'!$A$2:$C$178,3,FALSE),"")</f>
        <v/>
      </c>
      <c r="S1124" s="2" t="str">
        <f>IFERROR(VLOOKUP(T1124,'Setores B3 - 2020'!$A$4:$B$417,2,FALSE),"")</f>
        <v/>
      </c>
    </row>
    <row r="1125" spans="1:21" x14ac:dyDescent="0.25">
      <c r="A1125" s="1" t="s">
        <v>98</v>
      </c>
      <c r="B1125" s="1">
        <v>2013</v>
      </c>
      <c r="C1125" s="1">
        <v>0.04</v>
      </c>
      <c r="D1125" s="1">
        <v>0</v>
      </c>
      <c r="E1125" s="1">
        <v>0</v>
      </c>
      <c r="F1125" s="1">
        <v>1</v>
      </c>
      <c r="G1125" s="1" t="s">
        <v>1403</v>
      </c>
      <c r="I1125" s="1"/>
      <c r="J1125" s="1"/>
      <c r="R1125" s="1" t="str">
        <f>IFERROR(VLOOKUP(A1125,'Nossa Base'!$A$2:$C$178,3,FALSE),"")</f>
        <v>Utilidade Pública</v>
      </c>
      <c r="S1125" s="2" t="str">
        <f>IFERROR(VLOOKUP(T1125,'Setores B3 - 2020'!$A$4:$B$417,2,FALSE),"")</f>
        <v>Utilidade Pública</v>
      </c>
      <c r="T1125" s="2" t="s">
        <v>683</v>
      </c>
      <c r="U1125" s="2">
        <v>3</v>
      </c>
    </row>
    <row r="1126" spans="1:21" x14ac:dyDescent="0.25">
      <c r="G1126" s="1" t="s">
        <v>846</v>
      </c>
      <c r="I1126" s="1"/>
      <c r="J1126" s="1"/>
      <c r="R1126" s="1" t="str">
        <f>IFERROR(VLOOKUP(A1126,'Nossa Base'!$A$2:$C$178,3,FALSE),"")</f>
        <v/>
      </c>
      <c r="S1126" s="2" t="str">
        <f>IFERROR(VLOOKUP(T1126,'Setores B3 - 2020'!$A$4:$B$417,2,FALSE),"")</f>
        <v/>
      </c>
    </row>
    <row r="1127" spans="1:21" x14ac:dyDescent="0.25">
      <c r="A1127" s="1" t="s">
        <v>98</v>
      </c>
      <c r="B1127" s="1">
        <v>2014</v>
      </c>
      <c r="C1127" s="1">
        <v>-0.15</v>
      </c>
      <c r="D1127" s="1">
        <v>0</v>
      </c>
      <c r="E1127" s="1">
        <v>0</v>
      </c>
      <c r="F1127" s="1">
        <v>1</v>
      </c>
      <c r="G1127" s="1" t="s">
        <v>1403</v>
      </c>
      <c r="I1127" s="1"/>
      <c r="J1127" s="1"/>
      <c r="R1127" s="1" t="str">
        <f>IFERROR(VLOOKUP(A1127,'Nossa Base'!$A$2:$C$178,3,FALSE),"")</f>
        <v>Utilidade Pública</v>
      </c>
      <c r="S1127" s="2" t="str">
        <f>IFERROR(VLOOKUP(T1127,'Setores B3 - 2020'!$A$4:$B$417,2,FALSE),"")</f>
        <v>Utilidade Pública</v>
      </c>
      <c r="T1127" s="2" t="s">
        <v>683</v>
      </c>
      <c r="U1127" s="2">
        <v>3</v>
      </c>
    </row>
    <row r="1128" spans="1:21" x14ac:dyDescent="0.25">
      <c r="G1128" s="1" t="s">
        <v>846</v>
      </c>
      <c r="I1128" s="1"/>
      <c r="J1128" s="1"/>
      <c r="R1128" s="1" t="str">
        <f>IFERROR(VLOOKUP(A1128,'Nossa Base'!$A$2:$C$178,3,FALSE),"")</f>
        <v/>
      </c>
      <c r="S1128" s="2" t="str">
        <f>IFERROR(VLOOKUP(T1128,'Setores B3 - 2020'!$A$4:$B$417,2,FALSE),"")</f>
        <v/>
      </c>
    </row>
    <row r="1129" spans="1:21" x14ac:dyDescent="0.25">
      <c r="A1129" s="1" t="s">
        <v>98</v>
      </c>
      <c r="B1129" s="1">
        <v>2015</v>
      </c>
      <c r="C1129" s="1">
        <v>-0.39</v>
      </c>
      <c r="D1129" s="1">
        <v>0</v>
      </c>
      <c r="E1129" s="1">
        <v>0</v>
      </c>
      <c r="F1129" s="1">
        <v>1</v>
      </c>
      <c r="G1129" s="1" t="s">
        <v>1403</v>
      </c>
      <c r="I1129" s="1"/>
      <c r="J1129" s="1"/>
      <c r="R1129" s="1" t="str">
        <f>IFERROR(VLOOKUP(A1129,'Nossa Base'!$A$2:$C$178,3,FALSE),"")</f>
        <v>Utilidade Pública</v>
      </c>
      <c r="S1129" s="2" t="str">
        <f>IFERROR(VLOOKUP(T1129,'Setores B3 - 2020'!$A$4:$B$417,2,FALSE),"")</f>
        <v>Utilidade Pública</v>
      </c>
      <c r="T1129" s="2" t="s">
        <v>683</v>
      </c>
      <c r="U1129" s="2">
        <v>3</v>
      </c>
    </row>
    <row r="1130" spans="1:21" x14ac:dyDescent="0.25">
      <c r="G1130" s="1" t="s">
        <v>846</v>
      </c>
      <c r="I1130" s="1"/>
      <c r="J1130" s="1"/>
      <c r="R1130" s="1" t="str">
        <f>IFERROR(VLOOKUP(A1130,'Nossa Base'!$A$2:$C$178,3,FALSE),"")</f>
        <v/>
      </c>
      <c r="S1130" s="2" t="str">
        <f>IFERROR(VLOOKUP(T1130,'Setores B3 - 2020'!$A$4:$B$417,2,FALSE),"")</f>
        <v/>
      </c>
    </row>
    <row r="1131" spans="1:21" x14ac:dyDescent="0.25">
      <c r="A1131" s="1" t="s">
        <v>98</v>
      </c>
      <c r="B1131" s="1">
        <v>2016</v>
      </c>
      <c r="C1131" s="1">
        <v>0.92</v>
      </c>
      <c r="D1131" s="1">
        <v>0</v>
      </c>
      <c r="E1131" s="1">
        <v>0</v>
      </c>
      <c r="F1131" s="1">
        <v>1</v>
      </c>
      <c r="G1131" s="1" t="s">
        <v>1403</v>
      </c>
      <c r="I1131" s="1"/>
      <c r="J1131" s="1"/>
      <c r="R1131" s="1" t="str">
        <f>IFERROR(VLOOKUP(A1131,'Nossa Base'!$A$2:$C$178,3,FALSE),"")</f>
        <v>Utilidade Pública</v>
      </c>
      <c r="S1131" s="2" t="str">
        <f>IFERROR(VLOOKUP(T1131,'Setores B3 - 2020'!$A$4:$B$417,2,FALSE),"")</f>
        <v>Utilidade Pública</v>
      </c>
      <c r="T1131" s="2" t="s">
        <v>683</v>
      </c>
      <c r="U1131" s="2">
        <v>3</v>
      </c>
    </row>
    <row r="1132" spans="1:21" x14ac:dyDescent="0.25">
      <c r="G1132" s="1" t="s">
        <v>846</v>
      </c>
      <c r="I1132" s="1"/>
      <c r="J1132" s="1"/>
      <c r="R1132" s="1" t="str">
        <f>IFERROR(VLOOKUP(A1132,'Nossa Base'!$A$2:$C$178,3,FALSE),"")</f>
        <v/>
      </c>
      <c r="S1132" s="2" t="str">
        <f>IFERROR(VLOOKUP(T1132,'Setores B3 - 2020'!$A$4:$B$417,2,FALSE),"")</f>
        <v/>
      </c>
    </row>
    <row r="1133" spans="1:21" x14ac:dyDescent="0.25">
      <c r="A1133" s="1" t="s">
        <v>98</v>
      </c>
      <c r="B1133" s="1">
        <v>2017</v>
      </c>
      <c r="C1133" s="1">
        <v>-0.03</v>
      </c>
      <c r="D1133" s="1">
        <v>0</v>
      </c>
      <c r="E1133" s="1">
        <v>0</v>
      </c>
      <c r="F1133" s="1">
        <v>1</v>
      </c>
      <c r="G1133" s="1" t="s">
        <v>1403</v>
      </c>
      <c r="I1133" s="1"/>
      <c r="J1133" s="1"/>
      <c r="R1133" s="1" t="str">
        <f>IFERROR(VLOOKUP(A1133,'Nossa Base'!$A$2:$C$178,3,FALSE),"")</f>
        <v>Utilidade Pública</v>
      </c>
      <c r="S1133" s="2" t="str">
        <f>IFERROR(VLOOKUP(T1133,'Setores B3 - 2020'!$A$4:$B$417,2,FALSE),"")</f>
        <v>Utilidade Pública</v>
      </c>
      <c r="T1133" s="2" t="s">
        <v>683</v>
      </c>
      <c r="U1133" s="2">
        <v>3</v>
      </c>
    </row>
    <row r="1134" spans="1:21" x14ac:dyDescent="0.25">
      <c r="G1134" s="1" t="s">
        <v>846</v>
      </c>
      <c r="I1134" s="1"/>
      <c r="J1134" s="1"/>
      <c r="R1134" s="1" t="str">
        <f>IFERROR(VLOOKUP(A1134,'Nossa Base'!$A$2:$C$178,3,FALSE),"")</f>
        <v/>
      </c>
      <c r="S1134" s="2" t="str">
        <f>IFERROR(VLOOKUP(T1134,'Setores B3 - 2020'!$A$4:$B$417,2,FALSE),"")</f>
        <v/>
      </c>
    </row>
    <row r="1135" spans="1:21" x14ac:dyDescent="0.25">
      <c r="A1135" s="1" t="s">
        <v>98</v>
      </c>
      <c r="B1135" s="1">
        <v>2018</v>
      </c>
      <c r="C1135" s="1">
        <v>0</v>
      </c>
      <c r="D1135" s="1">
        <v>0</v>
      </c>
      <c r="E1135" s="1">
        <v>0</v>
      </c>
      <c r="F1135" s="1">
        <v>1</v>
      </c>
      <c r="G1135" s="1" t="s">
        <v>1403</v>
      </c>
      <c r="I1135" s="1"/>
      <c r="J1135" s="1"/>
      <c r="R1135" s="1" t="str">
        <f>IFERROR(VLOOKUP(A1135,'Nossa Base'!$A$2:$C$178,3,FALSE),"")</f>
        <v>Utilidade Pública</v>
      </c>
      <c r="S1135" s="2" t="str">
        <f>IFERROR(VLOOKUP(T1135,'Setores B3 - 2020'!$A$4:$B$417,2,FALSE),"")</f>
        <v>Utilidade Pública</v>
      </c>
      <c r="T1135" s="2" t="s">
        <v>683</v>
      </c>
      <c r="U1135" s="2">
        <v>3</v>
      </c>
    </row>
    <row r="1136" spans="1:21" x14ac:dyDescent="0.25">
      <c r="G1136" s="1" t="s">
        <v>846</v>
      </c>
      <c r="I1136" s="1"/>
      <c r="J1136" s="1"/>
      <c r="R1136" s="1" t="str">
        <f>IFERROR(VLOOKUP(A1136,'Nossa Base'!$A$2:$C$178,3,FALSE),"")</f>
        <v/>
      </c>
      <c r="S1136" s="2" t="str">
        <f>IFERROR(VLOOKUP(T1136,'Setores B3 - 2020'!$A$4:$B$417,2,FALSE),"")</f>
        <v/>
      </c>
    </row>
    <row r="1137" spans="1:21" x14ac:dyDescent="0.25">
      <c r="A1137" s="1" t="s">
        <v>98</v>
      </c>
      <c r="B1137" s="1">
        <v>2019</v>
      </c>
      <c r="C1137" s="1">
        <v>0.45</v>
      </c>
      <c r="D1137" s="1">
        <v>0</v>
      </c>
      <c r="E1137" s="1">
        <v>0</v>
      </c>
      <c r="F1137" s="1">
        <v>1</v>
      </c>
      <c r="G1137" s="1" t="s">
        <v>1403</v>
      </c>
      <c r="I1137" s="1"/>
      <c r="J1137" s="1"/>
      <c r="R1137" s="1" t="str">
        <f>IFERROR(VLOOKUP(A1137,'Nossa Base'!$A$2:$C$178,3,FALSE),"")</f>
        <v>Utilidade Pública</v>
      </c>
      <c r="S1137" s="2" t="str">
        <f>IFERROR(VLOOKUP(T1137,'Setores B3 - 2020'!$A$4:$B$417,2,FALSE),"")</f>
        <v>Utilidade Pública</v>
      </c>
      <c r="T1137" s="2" t="s">
        <v>683</v>
      </c>
      <c r="U1137" s="2">
        <v>3</v>
      </c>
    </row>
    <row r="1138" spans="1:21" x14ac:dyDescent="0.25">
      <c r="G1138" s="1" t="s">
        <v>846</v>
      </c>
      <c r="I1138" s="1"/>
      <c r="J1138" s="1"/>
      <c r="R1138" s="1" t="str">
        <f>IFERROR(VLOOKUP(A1138,'Nossa Base'!$A$2:$C$178,3,FALSE),"")</f>
        <v/>
      </c>
      <c r="S1138" s="2" t="str">
        <f>IFERROR(VLOOKUP(T1138,'Setores B3 - 2020'!$A$4:$B$417,2,FALSE),"")</f>
        <v/>
      </c>
    </row>
    <row r="1139" spans="1:21" x14ac:dyDescent="0.25">
      <c r="A1139" s="1" t="s">
        <v>99</v>
      </c>
      <c r="B1139" s="1">
        <v>2017</v>
      </c>
      <c r="C1139" s="1">
        <v>0.27</v>
      </c>
      <c r="D1139" s="1">
        <v>0</v>
      </c>
      <c r="E1139" s="1">
        <v>1</v>
      </c>
      <c r="F1139" s="1">
        <v>1</v>
      </c>
      <c r="G1139" s="1" t="s">
        <v>1401</v>
      </c>
      <c r="I1139" s="1"/>
      <c r="J1139" s="1"/>
      <c r="R1139" s="1" t="str">
        <f>IFERROR(VLOOKUP(A1139,'Nossa Base'!$A$2:$C$178,3,FALSE),"")</f>
        <v>Tecnologia da Informação</v>
      </c>
      <c r="S1139" s="2" t="str">
        <f>IFERROR(VLOOKUP(T1139,'Setores B3 - 2020'!$A$4:$B$417,2,FALSE),"")</f>
        <v>Tecnologia da Informação</v>
      </c>
      <c r="T1139" s="2" t="s">
        <v>629</v>
      </c>
      <c r="U1139" s="2">
        <v>3</v>
      </c>
    </row>
    <row r="1140" spans="1:21" x14ac:dyDescent="0.25">
      <c r="G1140" s="1" t="s">
        <v>846</v>
      </c>
      <c r="I1140" s="1"/>
      <c r="J1140" s="1"/>
      <c r="R1140" s="1" t="str">
        <f>IFERROR(VLOOKUP(A1140,'Nossa Base'!$A$2:$C$178,3,FALSE),"")</f>
        <v/>
      </c>
      <c r="S1140" s="2" t="str">
        <f>IFERROR(VLOOKUP(T1140,'Setores B3 - 2020'!$A$4:$B$417,2,FALSE),"")</f>
        <v/>
      </c>
    </row>
    <row r="1141" spans="1:21" x14ac:dyDescent="0.25">
      <c r="A1141" s="1" t="s">
        <v>99</v>
      </c>
      <c r="B1141" s="1">
        <v>2018</v>
      </c>
      <c r="C1141" s="1">
        <v>0.54</v>
      </c>
      <c r="D1141" s="1">
        <v>0</v>
      </c>
      <c r="E1141" s="1">
        <v>1</v>
      </c>
      <c r="F1141" s="1">
        <v>1</v>
      </c>
      <c r="G1141" s="1" t="s">
        <v>1401</v>
      </c>
      <c r="I1141" s="1"/>
      <c r="J1141" s="1"/>
      <c r="R1141" s="1" t="str">
        <f>IFERROR(VLOOKUP(A1141,'Nossa Base'!$A$2:$C$178,3,FALSE),"")</f>
        <v>Tecnologia da Informação</v>
      </c>
      <c r="S1141" s="2" t="str">
        <f>IFERROR(VLOOKUP(T1141,'Setores B3 - 2020'!$A$4:$B$417,2,FALSE),"")</f>
        <v>Tecnologia da Informação</v>
      </c>
      <c r="T1141" s="2" t="s">
        <v>629</v>
      </c>
      <c r="U1141" s="2">
        <v>3</v>
      </c>
    </row>
    <row r="1142" spans="1:21" x14ac:dyDescent="0.25">
      <c r="G1142" s="1" t="s">
        <v>846</v>
      </c>
      <c r="I1142" s="1"/>
      <c r="J1142" s="1"/>
      <c r="R1142" s="1" t="str">
        <f>IFERROR(VLOOKUP(A1142,'Nossa Base'!$A$2:$C$178,3,FALSE),"")</f>
        <v/>
      </c>
      <c r="S1142" s="2" t="str">
        <f>IFERROR(VLOOKUP(T1142,'Setores B3 - 2020'!$A$4:$B$417,2,FALSE),"")</f>
        <v/>
      </c>
    </row>
    <row r="1143" spans="1:21" x14ac:dyDescent="0.25">
      <c r="A1143" s="1" t="s">
        <v>99</v>
      </c>
      <c r="B1143" s="1">
        <v>2019</v>
      </c>
      <c r="C1143" s="1">
        <v>0.09</v>
      </c>
      <c r="D1143" s="1">
        <v>0</v>
      </c>
      <c r="E1143" s="1">
        <v>1</v>
      </c>
      <c r="F1143" s="1">
        <v>1</v>
      </c>
      <c r="G1143" s="1" t="s">
        <v>1401</v>
      </c>
      <c r="I1143" s="1"/>
      <c r="J1143" s="1"/>
      <c r="R1143" s="1" t="str">
        <f>IFERROR(VLOOKUP(A1143,'Nossa Base'!$A$2:$C$178,3,FALSE),"")</f>
        <v>Tecnologia da Informação</v>
      </c>
      <c r="S1143" s="2" t="str">
        <f>IFERROR(VLOOKUP(T1143,'Setores B3 - 2020'!$A$4:$B$417,2,FALSE),"")</f>
        <v>Tecnologia da Informação</v>
      </c>
      <c r="T1143" s="2" t="s">
        <v>629</v>
      </c>
      <c r="U1143" s="2">
        <v>3</v>
      </c>
    </row>
    <row r="1144" spans="1:21" x14ac:dyDescent="0.25">
      <c r="G1144" s="1" t="s">
        <v>846</v>
      </c>
      <c r="I1144" s="1"/>
      <c r="J1144" s="1"/>
      <c r="R1144" s="1" t="str">
        <f>IFERROR(VLOOKUP(A1144,'Nossa Base'!$A$2:$C$178,3,FALSE),"")</f>
        <v/>
      </c>
      <c r="S1144" s="2" t="str">
        <f>IFERROR(VLOOKUP(T1144,'Setores B3 - 2020'!$A$4:$B$417,2,FALSE),"")</f>
        <v/>
      </c>
    </row>
    <row r="1145" spans="1:21" x14ac:dyDescent="0.25">
      <c r="A1145" s="1" t="s">
        <v>100</v>
      </c>
      <c r="B1145" s="1">
        <v>2009</v>
      </c>
      <c r="C1145" s="1">
        <v>1.76</v>
      </c>
      <c r="D1145" s="1">
        <v>1</v>
      </c>
      <c r="E1145" s="1">
        <v>1</v>
      </c>
      <c r="F1145" s="1">
        <v>1</v>
      </c>
      <c r="G1145" s="1" t="s">
        <v>1399</v>
      </c>
      <c r="I1145" s="1"/>
      <c r="J1145" s="1"/>
      <c r="R1145" s="1" t="str">
        <f>IFERROR(VLOOKUP(A1145,'Nossa Base'!$A$2:$C$178,3,FALSE),"")</f>
        <v>Consumo Cíclico</v>
      </c>
      <c r="S1145" s="2" t="str">
        <f>IFERROR(VLOOKUP(T1145,'Setores B3 - 2020'!$A$4:$B$417,2,FALSE),"")</f>
        <v>Consumo Cíclico</v>
      </c>
      <c r="T1145" s="2" t="s">
        <v>587</v>
      </c>
      <c r="U1145" s="2">
        <v>3</v>
      </c>
    </row>
    <row r="1146" spans="1:21" x14ac:dyDescent="0.25">
      <c r="G1146" s="1" t="s">
        <v>846</v>
      </c>
      <c r="I1146" s="1"/>
      <c r="J1146" s="1"/>
      <c r="R1146" s="1" t="str">
        <f>IFERROR(VLOOKUP(A1146,'Nossa Base'!$A$2:$C$178,3,FALSE),"")</f>
        <v/>
      </c>
      <c r="S1146" s="2" t="str">
        <f>IFERROR(VLOOKUP(T1146,'Setores B3 - 2020'!$A$4:$B$417,2,FALSE),"")</f>
        <v/>
      </c>
    </row>
    <row r="1147" spans="1:21" x14ac:dyDescent="0.25">
      <c r="A1147" s="1" t="s">
        <v>100</v>
      </c>
      <c r="B1147" s="1">
        <v>2010</v>
      </c>
      <c r="C1147" s="1">
        <v>0.4</v>
      </c>
      <c r="D1147" s="1">
        <v>1</v>
      </c>
      <c r="E1147" s="1">
        <v>1</v>
      </c>
      <c r="F1147" s="1">
        <v>1</v>
      </c>
      <c r="G1147" s="1" t="s">
        <v>1399</v>
      </c>
      <c r="I1147" s="1"/>
      <c r="J1147" s="1"/>
      <c r="R1147" s="1" t="str">
        <f>IFERROR(VLOOKUP(A1147,'Nossa Base'!$A$2:$C$178,3,FALSE),"")</f>
        <v>Consumo Cíclico</v>
      </c>
      <c r="S1147" s="2" t="str">
        <f>IFERROR(VLOOKUP(T1147,'Setores B3 - 2020'!$A$4:$B$417,2,FALSE),"")</f>
        <v>Consumo Cíclico</v>
      </c>
      <c r="T1147" s="2" t="s">
        <v>587</v>
      </c>
      <c r="U1147" s="2">
        <v>3</v>
      </c>
    </row>
    <row r="1148" spans="1:21" x14ac:dyDescent="0.25">
      <c r="G1148" s="1" t="s">
        <v>846</v>
      </c>
      <c r="I1148" s="1"/>
      <c r="J1148" s="1"/>
      <c r="R1148" s="1" t="str">
        <f>IFERROR(VLOOKUP(A1148,'Nossa Base'!$A$2:$C$178,3,FALSE),"")</f>
        <v/>
      </c>
      <c r="S1148" s="2" t="str">
        <f>IFERROR(VLOOKUP(T1148,'Setores B3 - 2020'!$A$4:$B$417,2,FALSE),"")</f>
        <v/>
      </c>
    </row>
    <row r="1149" spans="1:21" x14ac:dyDescent="0.25">
      <c r="A1149" s="1" t="s">
        <v>100</v>
      </c>
      <c r="B1149" s="1">
        <v>2011</v>
      </c>
      <c r="C1149" s="1">
        <v>-0.02</v>
      </c>
      <c r="D1149" s="1">
        <v>1</v>
      </c>
      <c r="E1149" s="1">
        <v>1</v>
      </c>
      <c r="F1149" s="1">
        <v>1</v>
      </c>
      <c r="G1149" s="1" t="s">
        <v>1399</v>
      </c>
      <c r="I1149" s="1"/>
      <c r="J1149" s="1"/>
      <c r="R1149" s="1" t="str">
        <f>IFERROR(VLOOKUP(A1149,'Nossa Base'!$A$2:$C$178,3,FALSE),"")</f>
        <v>Consumo Cíclico</v>
      </c>
      <c r="S1149" s="2" t="str">
        <f>IFERROR(VLOOKUP(T1149,'Setores B3 - 2020'!$A$4:$B$417,2,FALSE),"")</f>
        <v>Consumo Cíclico</v>
      </c>
      <c r="T1149" s="2" t="s">
        <v>587</v>
      </c>
      <c r="U1149" s="2">
        <v>3</v>
      </c>
    </row>
    <row r="1150" spans="1:21" x14ac:dyDescent="0.25">
      <c r="G1150" s="1" t="s">
        <v>846</v>
      </c>
      <c r="I1150" s="1"/>
      <c r="J1150" s="1"/>
      <c r="R1150" s="1" t="str">
        <f>IFERROR(VLOOKUP(A1150,'Nossa Base'!$A$2:$C$178,3,FALSE),"")</f>
        <v/>
      </c>
      <c r="S1150" s="2" t="str">
        <f>IFERROR(VLOOKUP(T1150,'Setores B3 - 2020'!$A$4:$B$417,2,FALSE),"")</f>
        <v/>
      </c>
    </row>
    <row r="1151" spans="1:21" x14ac:dyDescent="0.25">
      <c r="A1151" s="1" t="s">
        <v>100</v>
      </c>
      <c r="B1151" s="1">
        <v>2012</v>
      </c>
      <c r="C1151" s="1">
        <v>0.44</v>
      </c>
      <c r="D1151" s="1">
        <v>1</v>
      </c>
      <c r="E1151" s="1">
        <v>1</v>
      </c>
      <c r="F1151" s="1">
        <v>1</v>
      </c>
      <c r="G1151" s="1" t="s">
        <v>1399</v>
      </c>
      <c r="I1151" s="1"/>
      <c r="J1151" s="1"/>
      <c r="R1151" s="1" t="str">
        <f>IFERROR(VLOOKUP(A1151,'Nossa Base'!$A$2:$C$178,3,FALSE),"")</f>
        <v>Consumo Cíclico</v>
      </c>
      <c r="S1151" s="2" t="str">
        <f>IFERROR(VLOOKUP(T1151,'Setores B3 - 2020'!$A$4:$B$417,2,FALSE),"")</f>
        <v>Consumo Cíclico</v>
      </c>
      <c r="T1151" s="2" t="s">
        <v>587</v>
      </c>
      <c r="U1151" s="2">
        <v>3</v>
      </c>
    </row>
    <row r="1152" spans="1:21" x14ac:dyDescent="0.25">
      <c r="G1152" s="1" t="s">
        <v>846</v>
      </c>
      <c r="I1152" s="1"/>
      <c r="J1152" s="1"/>
      <c r="R1152" s="1" t="str">
        <f>IFERROR(VLOOKUP(A1152,'Nossa Base'!$A$2:$C$178,3,FALSE),"")</f>
        <v/>
      </c>
      <c r="S1152" s="2" t="str">
        <f>IFERROR(VLOOKUP(T1152,'Setores B3 - 2020'!$A$4:$B$417,2,FALSE),"")</f>
        <v/>
      </c>
    </row>
    <row r="1153" spans="1:21" x14ac:dyDescent="0.25">
      <c r="A1153" s="1" t="s">
        <v>100</v>
      </c>
      <c r="B1153" s="1">
        <v>2013</v>
      </c>
      <c r="C1153" s="1">
        <v>-0.03</v>
      </c>
      <c r="D1153" s="1">
        <v>1</v>
      </c>
      <c r="E1153" s="1">
        <v>1</v>
      </c>
      <c r="F1153" s="1">
        <v>1</v>
      </c>
      <c r="G1153" s="1" t="s">
        <v>1399</v>
      </c>
      <c r="I1153" s="1"/>
      <c r="J1153" s="1"/>
      <c r="R1153" s="1" t="str">
        <f>IFERROR(VLOOKUP(A1153,'Nossa Base'!$A$2:$C$178,3,FALSE),"")</f>
        <v>Consumo Cíclico</v>
      </c>
      <c r="S1153" s="2" t="str">
        <f>IFERROR(VLOOKUP(T1153,'Setores B3 - 2020'!$A$4:$B$417,2,FALSE),"")</f>
        <v>Consumo Cíclico</v>
      </c>
      <c r="T1153" s="2" t="s">
        <v>587</v>
      </c>
      <c r="U1153" s="2">
        <v>3</v>
      </c>
    </row>
    <row r="1154" spans="1:21" x14ac:dyDescent="0.25">
      <c r="G1154" s="1" t="s">
        <v>846</v>
      </c>
      <c r="I1154" s="1"/>
      <c r="J1154" s="1"/>
      <c r="R1154" s="1" t="str">
        <f>IFERROR(VLOOKUP(A1154,'Nossa Base'!$A$2:$C$178,3,FALSE),"")</f>
        <v/>
      </c>
      <c r="S1154" s="2" t="str">
        <f>IFERROR(VLOOKUP(T1154,'Setores B3 - 2020'!$A$4:$B$417,2,FALSE),"")</f>
        <v/>
      </c>
    </row>
    <row r="1155" spans="1:21" x14ac:dyDescent="0.25">
      <c r="A1155" s="1" t="s">
        <v>100</v>
      </c>
      <c r="B1155" s="1">
        <v>2014</v>
      </c>
      <c r="C1155" s="1">
        <v>0.09</v>
      </c>
      <c r="D1155" s="1">
        <v>1</v>
      </c>
      <c r="E1155" s="1">
        <v>1</v>
      </c>
      <c r="F1155" s="1">
        <v>1</v>
      </c>
      <c r="G1155" s="1" t="s">
        <v>1399</v>
      </c>
      <c r="I1155" s="1"/>
      <c r="J1155" s="1"/>
      <c r="R1155" s="1" t="str">
        <f>IFERROR(VLOOKUP(A1155,'Nossa Base'!$A$2:$C$178,3,FALSE),"")</f>
        <v>Consumo Cíclico</v>
      </c>
      <c r="S1155" s="2" t="str">
        <f>IFERROR(VLOOKUP(T1155,'Setores B3 - 2020'!$A$4:$B$417,2,FALSE),"")</f>
        <v>Consumo Cíclico</v>
      </c>
      <c r="T1155" s="2" t="s">
        <v>587</v>
      </c>
      <c r="U1155" s="2">
        <v>3</v>
      </c>
    </row>
    <row r="1156" spans="1:21" x14ac:dyDescent="0.25">
      <c r="G1156" s="1" t="s">
        <v>846</v>
      </c>
      <c r="I1156" s="1"/>
      <c r="J1156" s="1"/>
      <c r="R1156" s="1" t="str">
        <f>IFERROR(VLOOKUP(A1156,'Nossa Base'!$A$2:$C$178,3,FALSE),"")</f>
        <v/>
      </c>
      <c r="S1156" s="2" t="str">
        <f>IFERROR(VLOOKUP(T1156,'Setores B3 - 2020'!$A$4:$B$417,2,FALSE),"")</f>
        <v/>
      </c>
    </row>
    <row r="1157" spans="1:21" x14ac:dyDescent="0.25">
      <c r="A1157" s="1" t="s">
        <v>100</v>
      </c>
      <c r="B1157" s="1">
        <v>2015</v>
      </c>
      <c r="C1157" s="1">
        <v>-0.28999999999999998</v>
      </c>
      <c r="D1157" s="1">
        <v>1</v>
      </c>
      <c r="E1157" s="1">
        <v>1</v>
      </c>
      <c r="F1157" s="1">
        <v>1</v>
      </c>
      <c r="G1157" s="1" t="s">
        <v>1399</v>
      </c>
      <c r="I1157" s="1"/>
      <c r="J1157" s="1"/>
      <c r="R1157" s="1" t="str">
        <f>IFERROR(VLOOKUP(A1157,'Nossa Base'!$A$2:$C$178,3,FALSE),"")</f>
        <v>Consumo Cíclico</v>
      </c>
      <c r="S1157" s="2" t="str">
        <f>IFERROR(VLOOKUP(T1157,'Setores B3 - 2020'!$A$4:$B$417,2,FALSE),"")</f>
        <v>Consumo Cíclico</v>
      </c>
      <c r="T1157" s="2" t="s">
        <v>587</v>
      </c>
      <c r="U1157" s="2">
        <v>3</v>
      </c>
    </row>
    <row r="1158" spans="1:21" x14ac:dyDescent="0.25">
      <c r="G1158" s="1" t="s">
        <v>846</v>
      </c>
      <c r="I1158" s="1"/>
      <c r="J1158" s="1"/>
      <c r="R1158" s="1" t="str">
        <f>IFERROR(VLOOKUP(A1158,'Nossa Base'!$A$2:$C$178,3,FALSE),"")</f>
        <v/>
      </c>
      <c r="S1158" s="2" t="str">
        <f>IFERROR(VLOOKUP(T1158,'Setores B3 - 2020'!$A$4:$B$417,2,FALSE),"")</f>
        <v/>
      </c>
    </row>
    <row r="1159" spans="1:21" x14ac:dyDescent="0.25">
      <c r="A1159" s="1" t="s">
        <v>100</v>
      </c>
      <c r="B1159" s="1">
        <v>2016</v>
      </c>
      <c r="C1159" s="1">
        <v>0.44</v>
      </c>
      <c r="D1159" s="1">
        <v>1</v>
      </c>
      <c r="E1159" s="1">
        <v>1</v>
      </c>
      <c r="F1159" s="1">
        <v>1</v>
      </c>
      <c r="G1159" s="1" t="s">
        <v>1399</v>
      </c>
      <c r="I1159" s="1"/>
      <c r="J1159" s="1"/>
      <c r="R1159" s="1" t="str">
        <f>IFERROR(VLOOKUP(A1159,'Nossa Base'!$A$2:$C$178,3,FALSE),"")</f>
        <v>Consumo Cíclico</v>
      </c>
      <c r="S1159" s="2" t="str">
        <f>IFERROR(VLOOKUP(T1159,'Setores B3 - 2020'!$A$4:$B$417,2,FALSE),"")</f>
        <v>Consumo Cíclico</v>
      </c>
      <c r="T1159" s="2" t="s">
        <v>587</v>
      </c>
      <c r="U1159" s="2">
        <v>3</v>
      </c>
    </row>
    <row r="1160" spans="1:21" x14ac:dyDescent="0.25">
      <c r="G1160" s="1" t="s">
        <v>846</v>
      </c>
      <c r="I1160" s="1"/>
      <c r="J1160" s="1"/>
      <c r="R1160" s="1" t="str">
        <f>IFERROR(VLOOKUP(A1160,'Nossa Base'!$A$2:$C$178,3,FALSE),"")</f>
        <v/>
      </c>
      <c r="S1160" s="2" t="str">
        <f>IFERROR(VLOOKUP(T1160,'Setores B3 - 2020'!$A$4:$B$417,2,FALSE),"")</f>
        <v/>
      </c>
    </row>
    <row r="1161" spans="1:21" x14ac:dyDescent="0.25">
      <c r="A1161" s="1" t="s">
        <v>100</v>
      </c>
      <c r="B1161" s="1">
        <v>2017</v>
      </c>
      <c r="C1161" s="1">
        <v>1.1299999999999999</v>
      </c>
      <c r="D1161" s="1">
        <v>1</v>
      </c>
      <c r="E1161" s="1">
        <v>1</v>
      </c>
      <c r="F1161" s="1">
        <v>1</v>
      </c>
      <c r="G1161" s="1" t="s">
        <v>1399</v>
      </c>
      <c r="I1161" s="1"/>
      <c r="J1161" s="1"/>
      <c r="R1161" s="1" t="str">
        <f>IFERROR(VLOOKUP(A1161,'Nossa Base'!$A$2:$C$178,3,FALSE),"")</f>
        <v>Consumo Cíclico</v>
      </c>
      <c r="S1161" s="2" t="str">
        <f>IFERROR(VLOOKUP(T1161,'Setores B3 - 2020'!$A$4:$B$417,2,FALSE),"")</f>
        <v>Consumo Cíclico</v>
      </c>
      <c r="T1161" s="2" t="s">
        <v>587</v>
      </c>
      <c r="U1161" s="2">
        <v>3</v>
      </c>
    </row>
    <row r="1162" spans="1:21" x14ac:dyDescent="0.25">
      <c r="G1162" s="1" t="s">
        <v>846</v>
      </c>
      <c r="I1162" s="1"/>
      <c r="J1162" s="1"/>
      <c r="R1162" s="1" t="str">
        <f>IFERROR(VLOOKUP(A1162,'Nossa Base'!$A$2:$C$178,3,FALSE),"")</f>
        <v/>
      </c>
      <c r="S1162" s="2" t="str">
        <f>IFERROR(VLOOKUP(T1162,'Setores B3 - 2020'!$A$4:$B$417,2,FALSE),"")</f>
        <v/>
      </c>
    </row>
    <row r="1163" spans="1:21" x14ac:dyDescent="0.25">
      <c r="A1163" s="1" t="s">
        <v>100</v>
      </c>
      <c r="B1163" s="1">
        <v>2018</v>
      </c>
      <c r="C1163" s="1">
        <v>0.36</v>
      </c>
      <c r="D1163" s="1">
        <v>1</v>
      </c>
      <c r="E1163" s="1">
        <v>1</v>
      </c>
      <c r="F1163" s="1">
        <v>1</v>
      </c>
      <c r="G1163" s="1" t="s">
        <v>1399</v>
      </c>
      <c r="I1163" s="1"/>
      <c r="J1163" s="1"/>
      <c r="R1163" s="1" t="str">
        <f>IFERROR(VLOOKUP(A1163,'Nossa Base'!$A$2:$C$178,3,FALSE),"")</f>
        <v>Consumo Cíclico</v>
      </c>
      <c r="S1163" s="2" t="str">
        <f>IFERROR(VLOOKUP(T1163,'Setores B3 - 2020'!$A$4:$B$417,2,FALSE),"")</f>
        <v>Consumo Cíclico</v>
      </c>
      <c r="T1163" s="2" t="s">
        <v>587</v>
      </c>
      <c r="U1163" s="2">
        <v>3</v>
      </c>
    </row>
    <row r="1164" spans="1:21" x14ac:dyDescent="0.25">
      <c r="G1164" s="1" t="s">
        <v>846</v>
      </c>
      <c r="I1164" s="1"/>
      <c r="J1164" s="1"/>
      <c r="R1164" s="1" t="str">
        <f>IFERROR(VLOOKUP(A1164,'Nossa Base'!$A$2:$C$178,3,FALSE),"")</f>
        <v/>
      </c>
      <c r="S1164" s="2" t="str">
        <f>IFERROR(VLOOKUP(T1164,'Setores B3 - 2020'!$A$4:$B$417,2,FALSE),"")</f>
        <v/>
      </c>
    </row>
    <row r="1165" spans="1:21" x14ac:dyDescent="0.25">
      <c r="A1165" s="1" t="s">
        <v>100</v>
      </c>
      <c r="B1165" s="1">
        <v>2019</v>
      </c>
      <c r="C1165" s="1">
        <v>0.69</v>
      </c>
      <c r="D1165" s="1">
        <v>1</v>
      </c>
      <c r="E1165" s="1">
        <v>0</v>
      </c>
      <c r="F1165" s="1">
        <v>1</v>
      </c>
      <c r="G1165" s="1" t="s">
        <v>1399</v>
      </c>
      <c r="I1165" s="1"/>
      <c r="J1165" s="1"/>
      <c r="R1165" s="1" t="str">
        <f>IFERROR(VLOOKUP(A1165,'Nossa Base'!$A$2:$C$178,3,FALSE),"")</f>
        <v>Consumo Cíclico</v>
      </c>
      <c r="S1165" s="2" t="str">
        <f>IFERROR(VLOOKUP(T1165,'Setores B3 - 2020'!$A$4:$B$417,2,FALSE),"")</f>
        <v>Consumo Cíclico</v>
      </c>
      <c r="T1165" s="2" t="s">
        <v>587</v>
      </c>
      <c r="U1165" s="2">
        <v>3</v>
      </c>
    </row>
    <row r="1166" spans="1:21" x14ac:dyDescent="0.25">
      <c r="G1166" s="1" t="s">
        <v>846</v>
      </c>
      <c r="I1166" s="1"/>
      <c r="J1166" s="1"/>
      <c r="R1166" s="1" t="str">
        <f>IFERROR(VLOOKUP(A1166,'Nossa Base'!$A$2:$C$178,3,FALSE),"")</f>
        <v/>
      </c>
      <c r="S1166" s="2" t="str">
        <f>IFERROR(VLOOKUP(T1166,'Setores B3 - 2020'!$A$4:$B$417,2,FALSE),"")</f>
        <v/>
      </c>
    </row>
    <row r="1167" spans="1:21" x14ac:dyDescent="0.25">
      <c r="A1167" s="1" t="s">
        <v>101</v>
      </c>
      <c r="B1167" s="1">
        <v>2018</v>
      </c>
      <c r="C1167" s="1">
        <v>-0.08</v>
      </c>
      <c r="D1167" s="1">
        <v>0</v>
      </c>
      <c r="E1167" s="1">
        <v>1</v>
      </c>
      <c r="F1167" s="1">
        <v>1</v>
      </c>
      <c r="G1167" s="1" t="s">
        <v>1395</v>
      </c>
      <c r="I1167" s="1"/>
      <c r="J1167" s="1"/>
      <c r="R1167" s="1" t="str">
        <f>IFERROR(VLOOKUP(A1167,'Nossa Base'!$A$2:$C$178,3,FALSE),"")</f>
        <v>Financeiro</v>
      </c>
      <c r="S1167" s="2" t="str">
        <f>IFERROR(VLOOKUP(T1167,'Setores B3 - 2020'!$A$4:$B$417,2,FALSE),"")</f>
        <v>Financeiro</v>
      </c>
      <c r="T1167" s="2" t="s">
        <v>776</v>
      </c>
      <c r="U1167" s="2">
        <v>3</v>
      </c>
    </row>
    <row r="1168" spans="1:21" x14ac:dyDescent="0.25">
      <c r="G1168" s="1" t="s">
        <v>846</v>
      </c>
      <c r="I1168" s="1"/>
      <c r="J1168" s="1"/>
      <c r="R1168" s="1" t="str">
        <f>IFERROR(VLOOKUP(A1168,'Nossa Base'!$A$2:$C$178,3,FALSE),"")</f>
        <v/>
      </c>
      <c r="S1168" s="2" t="str">
        <f>IFERROR(VLOOKUP(T1168,'Setores B3 - 2020'!$A$4:$B$417,2,FALSE),"")</f>
        <v/>
      </c>
    </row>
    <row r="1169" spans="1:21" x14ac:dyDescent="0.25">
      <c r="A1169" s="1" t="s">
        <v>102</v>
      </c>
      <c r="B1169" s="1">
        <v>2009</v>
      </c>
      <c r="C1169" s="1">
        <v>1.49</v>
      </c>
      <c r="D1169" s="1">
        <v>0</v>
      </c>
      <c r="E1169" s="1">
        <v>0</v>
      </c>
      <c r="F1169" s="1">
        <v>1</v>
      </c>
      <c r="G1169" s="1" t="s">
        <v>1399</v>
      </c>
      <c r="I1169" s="1"/>
      <c r="J1169" s="1"/>
      <c r="R1169" s="1" t="str">
        <f>IFERROR(VLOOKUP(A1169,'Nossa Base'!$A$2:$C$178,3,FALSE),"")</f>
        <v>Consumo Cíclico</v>
      </c>
      <c r="S1169" s="2" t="str">
        <f>IFERROR(VLOOKUP(T1169,'Setores B3 - 2020'!$A$4:$B$417,2,FALSE),"")</f>
        <v>Consumo Cíclico</v>
      </c>
      <c r="T1169" s="2" t="s">
        <v>604</v>
      </c>
      <c r="U1169" s="2">
        <v>4</v>
      </c>
    </row>
    <row r="1170" spans="1:21" x14ac:dyDescent="0.25">
      <c r="G1170" s="1" t="s">
        <v>846</v>
      </c>
      <c r="I1170" s="1"/>
      <c r="J1170" s="1"/>
      <c r="R1170" s="1" t="str">
        <f>IFERROR(VLOOKUP(A1170,'Nossa Base'!$A$2:$C$178,3,FALSE),"")</f>
        <v/>
      </c>
      <c r="S1170" s="2" t="str">
        <f>IFERROR(VLOOKUP(T1170,'Setores B3 - 2020'!$A$4:$B$417,2,FALSE),"")</f>
        <v/>
      </c>
    </row>
    <row r="1171" spans="1:21" x14ac:dyDescent="0.25">
      <c r="A1171" s="1" t="s">
        <v>102</v>
      </c>
      <c r="B1171" s="1">
        <v>2010</v>
      </c>
      <c r="C1171" s="1">
        <v>-0.01</v>
      </c>
      <c r="D1171" s="1">
        <v>0</v>
      </c>
      <c r="E1171" s="1">
        <v>0</v>
      </c>
      <c r="F1171" s="1">
        <v>1</v>
      </c>
      <c r="G1171" s="1" t="s">
        <v>1399</v>
      </c>
      <c r="I1171" s="1"/>
      <c r="J1171" s="1"/>
      <c r="R1171" s="1" t="str">
        <f>IFERROR(VLOOKUP(A1171,'Nossa Base'!$A$2:$C$178,3,FALSE),"")</f>
        <v>Consumo Cíclico</v>
      </c>
      <c r="S1171" s="2" t="str">
        <f>IFERROR(VLOOKUP(T1171,'Setores B3 - 2020'!$A$4:$B$417,2,FALSE),"")</f>
        <v>Consumo Cíclico</v>
      </c>
      <c r="T1171" s="2" t="s">
        <v>604</v>
      </c>
      <c r="U1171" s="2">
        <v>4</v>
      </c>
    </row>
    <row r="1172" spans="1:21" x14ac:dyDescent="0.25">
      <c r="G1172" s="1" t="s">
        <v>846</v>
      </c>
      <c r="I1172" s="1"/>
      <c r="J1172" s="1"/>
      <c r="R1172" s="1" t="str">
        <f>IFERROR(VLOOKUP(A1172,'Nossa Base'!$A$2:$C$178,3,FALSE),"")</f>
        <v/>
      </c>
      <c r="S1172" s="2" t="str">
        <f>IFERROR(VLOOKUP(T1172,'Setores B3 - 2020'!$A$4:$B$417,2,FALSE),"")</f>
        <v/>
      </c>
    </row>
    <row r="1173" spans="1:21" x14ac:dyDescent="0.25">
      <c r="A1173" s="1" t="s">
        <v>102</v>
      </c>
      <c r="B1173" s="1">
        <v>2011</v>
      </c>
      <c r="C1173" s="1">
        <v>-0.04</v>
      </c>
      <c r="D1173" s="1">
        <v>0</v>
      </c>
      <c r="E1173" s="1">
        <v>0</v>
      </c>
      <c r="F1173" s="1">
        <v>1</v>
      </c>
      <c r="G1173" s="1" t="s">
        <v>1399</v>
      </c>
      <c r="I1173" s="1"/>
      <c r="J1173" s="1"/>
      <c r="R1173" s="1" t="str">
        <f>IFERROR(VLOOKUP(A1173,'Nossa Base'!$A$2:$C$178,3,FALSE),"")</f>
        <v>Consumo Cíclico</v>
      </c>
      <c r="S1173" s="2" t="str">
        <f>IFERROR(VLOOKUP(T1173,'Setores B3 - 2020'!$A$4:$B$417,2,FALSE),"")</f>
        <v>Consumo Cíclico</v>
      </c>
      <c r="T1173" s="2" t="s">
        <v>604</v>
      </c>
      <c r="U1173" s="2">
        <v>4</v>
      </c>
    </row>
    <row r="1174" spans="1:21" x14ac:dyDescent="0.25">
      <c r="G1174" s="1" t="s">
        <v>846</v>
      </c>
      <c r="I1174" s="1"/>
      <c r="J1174" s="1"/>
      <c r="R1174" s="1" t="str">
        <f>IFERROR(VLOOKUP(A1174,'Nossa Base'!$A$2:$C$178,3,FALSE),"")</f>
        <v/>
      </c>
      <c r="S1174" s="2" t="str">
        <f>IFERROR(VLOOKUP(T1174,'Setores B3 - 2020'!$A$4:$B$417,2,FALSE),"")</f>
        <v/>
      </c>
    </row>
    <row r="1175" spans="1:21" x14ac:dyDescent="0.25">
      <c r="A1175" s="1" t="s">
        <v>102</v>
      </c>
      <c r="B1175" s="1">
        <v>2012</v>
      </c>
      <c r="C1175" s="1">
        <v>0.67</v>
      </c>
      <c r="D1175" s="1">
        <v>0</v>
      </c>
      <c r="E1175" s="1">
        <v>0</v>
      </c>
      <c r="F1175" s="1">
        <v>1</v>
      </c>
      <c r="G1175" s="1" t="s">
        <v>1399</v>
      </c>
      <c r="I1175" s="1"/>
      <c r="J1175" s="1"/>
      <c r="R1175" s="1" t="str">
        <f>IFERROR(VLOOKUP(A1175,'Nossa Base'!$A$2:$C$178,3,FALSE),"")</f>
        <v>Consumo Cíclico</v>
      </c>
      <c r="S1175" s="2" t="str">
        <f>IFERROR(VLOOKUP(T1175,'Setores B3 - 2020'!$A$4:$B$417,2,FALSE),"")</f>
        <v>Consumo Cíclico</v>
      </c>
      <c r="T1175" s="2" t="s">
        <v>604</v>
      </c>
      <c r="U1175" s="2">
        <v>4</v>
      </c>
    </row>
    <row r="1176" spans="1:21" x14ac:dyDescent="0.25">
      <c r="G1176" s="1" t="s">
        <v>846</v>
      </c>
      <c r="I1176" s="1"/>
      <c r="J1176" s="1"/>
      <c r="R1176" s="1" t="str">
        <f>IFERROR(VLOOKUP(A1176,'Nossa Base'!$A$2:$C$178,3,FALSE),"")</f>
        <v/>
      </c>
      <c r="S1176" s="2" t="str">
        <f>IFERROR(VLOOKUP(T1176,'Setores B3 - 2020'!$A$4:$B$417,2,FALSE),"")</f>
        <v/>
      </c>
    </row>
    <row r="1177" spans="1:21" x14ac:dyDescent="0.25">
      <c r="A1177" s="1" t="s">
        <v>102</v>
      </c>
      <c r="B1177" s="1">
        <v>2013</v>
      </c>
      <c r="C1177" s="1">
        <v>-0.14000000000000001</v>
      </c>
      <c r="D1177" s="1">
        <v>0</v>
      </c>
      <c r="E1177" s="1">
        <v>0</v>
      </c>
      <c r="F1177" s="1">
        <v>1</v>
      </c>
      <c r="G1177" s="1" t="s">
        <v>1399</v>
      </c>
      <c r="I1177" s="1"/>
      <c r="J1177" s="1"/>
      <c r="R1177" s="1" t="str">
        <f>IFERROR(VLOOKUP(A1177,'Nossa Base'!$A$2:$C$178,3,FALSE),"")</f>
        <v>Consumo Cíclico</v>
      </c>
      <c r="S1177" s="2" t="str">
        <f>IFERROR(VLOOKUP(T1177,'Setores B3 - 2020'!$A$4:$B$417,2,FALSE),"")</f>
        <v>Consumo Cíclico</v>
      </c>
      <c r="T1177" s="2" t="s">
        <v>604</v>
      </c>
      <c r="U1177" s="2">
        <v>4</v>
      </c>
    </row>
    <row r="1178" spans="1:21" x14ac:dyDescent="0.25">
      <c r="G1178" s="1" t="s">
        <v>846</v>
      </c>
      <c r="I1178" s="1"/>
      <c r="J1178" s="1"/>
      <c r="R1178" s="1" t="str">
        <f>IFERROR(VLOOKUP(A1178,'Nossa Base'!$A$2:$C$178,3,FALSE),"")</f>
        <v/>
      </c>
      <c r="S1178" s="2" t="str">
        <f>IFERROR(VLOOKUP(T1178,'Setores B3 - 2020'!$A$4:$B$417,2,FALSE),"")</f>
        <v/>
      </c>
    </row>
    <row r="1179" spans="1:21" x14ac:dyDescent="0.25">
      <c r="A1179" s="1" t="s">
        <v>102</v>
      </c>
      <c r="B1179" s="1">
        <v>2014</v>
      </c>
      <c r="C1179" s="1">
        <v>0.38</v>
      </c>
      <c r="D1179" s="1">
        <v>0</v>
      </c>
      <c r="E1179" s="1">
        <v>0</v>
      </c>
      <c r="F1179" s="1">
        <v>1</v>
      </c>
      <c r="G1179" s="1" t="s">
        <v>1399</v>
      </c>
      <c r="I1179" s="1"/>
      <c r="J1179" s="1"/>
      <c r="R1179" s="1" t="str">
        <f>IFERROR(VLOOKUP(A1179,'Nossa Base'!$A$2:$C$178,3,FALSE),"")</f>
        <v>Consumo Cíclico</v>
      </c>
      <c r="S1179" s="2" t="str">
        <f>IFERROR(VLOOKUP(T1179,'Setores B3 - 2020'!$A$4:$B$417,2,FALSE),"")</f>
        <v>Consumo Cíclico</v>
      </c>
      <c r="T1179" s="2" t="s">
        <v>604</v>
      </c>
      <c r="U1179" s="2">
        <v>4</v>
      </c>
    </row>
    <row r="1180" spans="1:21" x14ac:dyDescent="0.25">
      <c r="G1180" s="1" t="s">
        <v>846</v>
      </c>
      <c r="I1180" s="1"/>
      <c r="J1180" s="1"/>
      <c r="R1180" s="1" t="str">
        <f>IFERROR(VLOOKUP(A1180,'Nossa Base'!$A$2:$C$178,3,FALSE),"")</f>
        <v/>
      </c>
      <c r="S1180" s="2" t="str">
        <f>IFERROR(VLOOKUP(T1180,'Setores B3 - 2020'!$A$4:$B$417,2,FALSE),"")</f>
        <v/>
      </c>
    </row>
    <row r="1181" spans="1:21" x14ac:dyDescent="0.25">
      <c r="A1181" s="1" t="s">
        <v>102</v>
      </c>
      <c r="B1181" s="1">
        <v>2015</v>
      </c>
      <c r="C1181" s="1">
        <v>0.13</v>
      </c>
      <c r="D1181" s="1">
        <v>0</v>
      </c>
      <c r="E1181" s="1">
        <v>0</v>
      </c>
      <c r="F1181" s="1">
        <v>1</v>
      </c>
      <c r="G1181" s="1" t="s">
        <v>1399</v>
      </c>
      <c r="I1181" s="1"/>
      <c r="J1181" s="1"/>
      <c r="R1181" s="1" t="str">
        <f>IFERROR(VLOOKUP(A1181,'Nossa Base'!$A$2:$C$178,3,FALSE),"")</f>
        <v>Consumo Cíclico</v>
      </c>
      <c r="S1181" s="2" t="str">
        <f>IFERROR(VLOOKUP(T1181,'Setores B3 - 2020'!$A$4:$B$417,2,FALSE),"")</f>
        <v>Consumo Cíclico</v>
      </c>
      <c r="T1181" s="2" t="s">
        <v>604</v>
      </c>
      <c r="U1181" s="2">
        <v>4</v>
      </c>
    </row>
    <row r="1182" spans="1:21" x14ac:dyDescent="0.25">
      <c r="G1182" s="1" t="s">
        <v>846</v>
      </c>
      <c r="I1182" s="1"/>
      <c r="J1182" s="1"/>
      <c r="R1182" s="1" t="str">
        <f>IFERROR(VLOOKUP(A1182,'Nossa Base'!$A$2:$C$178,3,FALSE),"")</f>
        <v/>
      </c>
      <c r="S1182" s="2" t="str">
        <f>IFERROR(VLOOKUP(T1182,'Setores B3 - 2020'!$A$4:$B$417,2,FALSE),"")</f>
        <v/>
      </c>
    </row>
    <row r="1183" spans="1:21" x14ac:dyDescent="0.25">
      <c r="A1183" s="1" t="s">
        <v>102</v>
      </c>
      <c r="B1183" s="1">
        <v>2016</v>
      </c>
      <c r="C1183" s="1">
        <v>0.03</v>
      </c>
      <c r="D1183" s="1">
        <v>0</v>
      </c>
      <c r="E1183" s="1">
        <v>0</v>
      </c>
      <c r="F1183" s="1">
        <v>1</v>
      </c>
      <c r="G1183" s="1" t="s">
        <v>1399</v>
      </c>
      <c r="I1183" s="1"/>
      <c r="J1183" s="1"/>
      <c r="R1183" s="1" t="str">
        <f>IFERROR(VLOOKUP(A1183,'Nossa Base'!$A$2:$C$178,3,FALSE),"")</f>
        <v>Consumo Cíclico</v>
      </c>
      <c r="S1183" s="2" t="str">
        <f>IFERROR(VLOOKUP(T1183,'Setores B3 - 2020'!$A$4:$B$417,2,FALSE),"")</f>
        <v>Consumo Cíclico</v>
      </c>
      <c r="T1183" s="2" t="s">
        <v>604</v>
      </c>
      <c r="U1183" s="2">
        <v>4</v>
      </c>
    </row>
    <row r="1184" spans="1:21" x14ac:dyDescent="0.25">
      <c r="G1184" s="1" t="s">
        <v>846</v>
      </c>
      <c r="I1184" s="1"/>
      <c r="J1184" s="1"/>
      <c r="R1184" s="1" t="str">
        <f>IFERROR(VLOOKUP(A1184,'Nossa Base'!$A$2:$C$178,3,FALSE),"")</f>
        <v/>
      </c>
      <c r="S1184" s="2" t="str">
        <f>IFERROR(VLOOKUP(T1184,'Setores B3 - 2020'!$A$4:$B$417,2,FALSE),"")</f>
        <v/>
      </c>
    </row>
    <row r="1185" spans="1:21" x14ac:dyDescent="0.25">
      <c r="A1185" s="1" t="s">
        <v>102</v>
      </c>
      <c r="B1185" s="1">
        <v>2017</v>
      </c>
      <c r="C1185" s="1">
        <v>0.01</v>
      </c>
      <c r="D1185" s="1">
        <v>0</v>
      </c>
      <c r="E1185" s="1">
        <v>0</v>
      </c>
      <c r="F1185" s="1">
        <v>1</v>
      </c>
      <c r="G1185" s="1" t="s">
        <v>1399</v>
      </c>
      <c r="I1185" s="1"/>
      <c r="J1185" s="1"/>
      <c r="R1185" s="1" t="str">
        <f>IFERROR(VLOOKUP(A1185,'Nossa Base'!$A$2:$C$178,3,FALSE),"")</f>
        <v>Consumo Cíclico</v>
      </c>
      <c r="S1185" s="2" t="str">
        <f>IFERROR(VLOOKUP(T1185,'Setores B3 - 2020'!$A$4:$B$417,2,FALSE),"")</f>
        <v>Consumo Cíclico</v>
      </c>
      <c r="T1185" s="2" t="s">
        <v>604</v>
      </c>
      <c r="U1185" s="2">
        <v>4</v>
      </c>
    </row>
    <row r="1186" spans="1:21" x14ac:dyDescent="0.25">
      <c r="G1186" s="1" t="s">
        <v>846</v>
      </c>
      <c r="I1186" s="1"/>
      <c r="J1186" s="1"/>
      <c r="R1186" s="1" t="str">
        <f>IFERROR(VLOOKUP(A1186,'Nossa Base'!$A$2:$C$178,3,FALSE),"")</f>
        <v/>
      </c>
      <c r="S1186" s="2" t="str">
        <f>IFERROR(VLOOKUP(T1186,'Setores B3 - 2020'!$A$4:$B$417,2,FALSE),"")</f>
        <v/>
      </c>
    </row>
    <row r="1187" spans="1:21" x14ac:dyDescent="0.25">
      <c r="A1187" s="1" t="s">
        <v>102</v>
      </c>
      <c r="B1187" s="1">
        <v>2018</v>
      </c>
      <c r="C1187" s="1">
        <v>0.16</v>
      </c>
      <c r="D1187" s="1">
        <v>0</v>
      </c>
      <c r="E1187" s="1">
        <v>0</v>
      </c>
      <c r="F1187" s="1">
        <v>1</v>
      </c>
      <c r="G1187" s="1" t="s">
        <v>1399</v>
      </c>
      <c r="I1187" s="1"/>
      <c r="J1187" s="1"/>
      <c r="R1187" s="1" t="str">
        <f>IFERROR(VLOOKUP(A1187,'Nossa Base'!$A$2:$C$178,3,FALSE),"")</f>
        <v>Consumo Cíclico</v>
      </c>
      <c r="S1187" s="2" t="str">
        <f>IFERROR(VLOOKUP(T1187,'Setores B3 - 2020'!$A$4:$B$417,2,FALSE),"")</f>
        <v>Consumo Cíclico</v>
      </c>
      <c r="T1187" s="2" t="s">
        <v>604</v>
      </c>
      <c r="U1187" s="2">
        <v>4</v>
      </c>
    </row>
    <row r="1188" spans="1:21" x14ac:dyDescent="0.25">
      <c r="G1188" s="1" t="s">
        <v>846</v>
      </c>
      <c r="I1188" s="1"/>
      <c r="J1188" s="1"/>
      <c r="R1188" s="1" t="str">
        <f>IFERROR(VLOOKUP(A1188,'Nossa Base'!$A$2:$C$178,3,FALSE),"")</f>
        <v/>
      </c>
      <c r="S1188" s="2" t="str">
        <f>IFERROR(VLOOKUP(T1188,'Setores B3 - 2020'!$A$4:$B$417,2,FALSE),"")</f>
        <v/>
      </c>
    </row>
    <row r="1189" spans="1:21" x14ac:dyDescent="0.25">
      <c r="A1189" s="1" t="s">
        <v>102</v>
      </c>
      <c r="B1189" s="1">
        <v>2019</v>
      </c>
      <c r="C1189" s="1">
        <v>0.33</v>
      </c>
      <c r="D1189" s="1">
        <v>0</v>
      </c>
      <c r="E1189" s="1">
        <v>0</v>
      </c>
      <c r="F1189" s="1">
        <v>1</v>
      </c>
      <c r="G1189" s="1" t="s">
        <v>1399</v>
      </c>
      <c r="I1189" s="1"/>
      <c r="J1189" s="1"/>
      <c r="R1189" s="1" t="str">
        <f>IFERROR(VLOOKUP(A1189,'Nossa Base'!$A$2:$C$178,3,FALSE),"")</f>
        <v>Consumo Cíclico</v>
      </c>
      <c r="S1189" s="2" t="str">
        <f>IFERROR(VLOOKUP(T1189,'Setores B3 - 2020'!$A$4:$B$417,2,FALSE),"")</f>
        <v>Consumo Cíclico</v>
      </c>
      <c r="T1189" s="2" t="s">
        <v>604</v>
      </c>
      <c r="U1189" s="2">
        <v>4</v>
      </c>
    </row>
    <row r="1190" spans="1:21" x14ac:dyDescent="0.25">
      <c r="G1190" s="1" t="s">
        <v>846</v>
      </c>
      <c r="I1190" s="1"/>
      <c r="J1190" s="1"/>
      <c r="R1190" s="1" t="str">
        <f>IFERROR(VLOOKUP(A1190,'Nossa Base'!$A$2:$C$178,3,FALSE),"")</f>
        <v/>
      </c>
      <c r="S1190" s="2" t="str">
        <f>IFERROR(VLOOKUP(T1190,'Setores B3 - 2020'!$A$4:$B$417,2,FALSE),"")</f>
        <v/>
      </c>
    </row>
    <row r="1191" spans="1:21" x14ac:dyDescent="0.25">
      <c r="A1191" s="1" t="s">
        <v>103</v>
      </c>
      <c r="B1191" s="1">
        <v>2009</v>
      </c>
      <c r="C1191" s="1">
        <v>1.54</v>
      </c>
      <c r="D1191" s="1">
        <v>0</v>
      </c>
      <c r="E1191" s="1">
        <v>0</v>
      </c>
      <c r="F1191" s="1">
        <v>1</v>
      </c>
      <c r="G1191" s="1" t="s">
        <v>1399</v>
      </c>
      <c r="I1191" s="1"/>
      <c r="J1191" s="1"/>
      <c r="R1191" s="1" t="str">
        <f>IFERROR(VLOOKUP(A1191,'Nossa Base'!$A$2:$C$178,3,FALSE),"")</f>
        <v>Consumo Cíclico</v>
      </c>
      <c r="S1191" s="2" t="str">
        <f>IFERROR(VLOOKUP(T1191,'Setores B3 - 2020'!$A$4:$B$417,2,FALSE),"")</f>
        <v>Consumo Cíclico</v>
      </c>
      <c r="T1191" s="2" t="s">
        <v>599</v>
      </c>
      <c r="U1191" s="2">
        <v>3</v>
      </c>
    </row>
    <row r="1192" spans="1:21" x14ac:dyDescent="0.25">
      <c r="G1192" s="1" t="s">
        <v>846</v>
      </c>
      <c r="I1192" s="1"/>
      <c r="J1192" s="1"/>
      <c r="R1192" s="1" t="str">
        <f>IFERROR(VLOOKUP(A1192,'Nossa Base'!$A$2:$C$178,3,FALSE),"")</f>
        <v/>
      </c>
      <c r="S1192" s="2" t="str">
        <f>IFERROR(VLOOKUP(T1192,'Setores B3 - 2020'!$A$4:$B$417,2,FALSE),"")</f>
        <v/>
      </c>
    </row>
    <row r="1193" spans="1:21" x14ac:dyDescent="0.25">
      <c r="A1193" s="1" t="s">
        <v>103</v>
      </c>
      <c r="B1193" s="1">
        <v>2010</v>
      </c>
      <c r="C1193" s="1">
        <v>0.48</v>
      </c>
      <c r="D1193" s="1">
        <v>0</v>
      </c>
      <c r="E1193" s="1">
        <v>0</v>
      </c>
      <c r="F1193" s="1">
        <v>1</v>
      </c>
      <c r="G1193" s="1" t="s">
        <v>1399</v>
      </c>
      <c r="I1193" s="1"/>
      <c r="J1193" s="1"/>
      <c r="R1193" s="1" t="str">
        <f>IFERROR(VLOOKUP(A1193,'Nossa Base'!$A$2:$C$178,3,FALSE),"")</f>
        <v>Consumo Cíclico</v>
      </c>
      <c r="S1193" s="2" t="str">
        <f>IFERROR(VLOOKUP(T1193,'Setores B3 - 2020'!$A$4:$B$417,2,FALSE),"")</f>
        <v>Consumo Cíclico</v>
      </c>
      <c r="T1193" s="2" t="s">
        <v>599</v>
      </c>
      <c r="U1193" s="2">
        <v>3</v>
      </c>
    </row>
    <row r="1194" spans="1:21" x14ac:dyDescent="0.25">
      <c r="G1194" s="1" t="s">
        <v>846</v>
      </c>
      <c r="I1194" s="1"/>
      <c r="J1194" s="1"/>
      <c r="R1194" s="1" t="str">
        <f>IFERROR(VLOOKUP(A1194,'Nossa Base'!$A$2:$C$178,3,FALSE),"")</f>
        <v/>
      </c>
      <c r="S1194" s="2" t="str">
        <f>IFERROR(VLOOKUP(T1194,'Setores B3 - 2020'!$A$4:$B$417,2,FALSE),"")</f>
        <v/>
      </c>
    </row>
    <row r="1195" spans="1:21" x14ac:dyDescent="0.25">
      <c r="A1195" s="1" t="s">
        <v>103</v>
      </c>
      <c r="B1195" s="1">
        <v>2011</v>
      </c>
      <c r="C1195" s="1">
        <v>-0.09</v>
      </c>
      <c r="D1195" s="1">
        <v>0</v>
      </c>
      <c r="E1195" s="1">
        <v>0</v>
      </c>
      <c r="F1195" s="1">
        <v>1</v>
      </c>
      <c r="G1195" s="1" t="s">
        <v>1399</v>
      </c>
      <c r="I1195" s="1"/>
      <c r="J1195" s="1"/>
      <c r="R1195" s="1" t="str">
        <f>IFERROR(VLOOKUP(A1195,'Nossa Base'!$A$2:$C$178,3,FALSE),"")</f>
        <v>Consumo Cíclico</v>
      </c>
      <c r="S1195" s="2" t="str">
        <f>IFERROR(VLOOKUP(T1195,'Setores B3 - 2020'!$A$4:$B$417,2,FALSE),"")</f>
        <v>Consumo Cíclico</v>
      </c>
      <c r="T1195" s="2" t="s">
        <v>599</v>
      </c>
      <c r="U1195" s="2">
        <v>3</v>
      </c>
    </row>
    <row r="1196" spans="1:21" x14ac:dyDescent="0.25">
      <c r="G1196" s="1" t="s">
        <v>846</v>
      </c>
      <c r="I1196" s="1"/>
      <c r="J1196" s="1"/>
      <c r="R1196" s="1" t="str">
        <f>IFERROR(VLOOKUP(A1196,'Nossa Base'!$A$2:$C$178,3,FALSE),"")</f>
        <v/>
      </c>
      <c r="S1196" s="2" t="str">
        <f>IFERROR(VLOOKUP(T1196,'Setores B3 - 2020'!$A$4:$B$417,2,FALSE),"")</f>
        <v/>
      </c>
    </row>
    <row r="1197" spans="1:21" x14ac:dyDescent="0.25">
      <c r="A1197" s="1" t="s">
        <v>103</v>
      </c>
      <c r="B1197" s="1">
        <v>2012</v>
      </c>
      <c r="C1197" s="1">
        <v>0.7</v>
      </c>
      <c r="D1197" s="1">
        <v>0</v>
      </c>
      <c r="E1197" s="1">
        <v>0</v>
      </c>
      <c r="F1197" s="1">
        <v>1</v>
      </c>
      <c r="G1197" s="1" t="s">
        <v>1399</v>
      </c>
      <c r="I1197" s="1"/>
      <c r="J1197" s="1"/>
      <c r="R1197" s="1" t="str">
        <f>IFERROR(VLOOKUP(A1197,'Nossa Base'!$A$2:$C$178,3,FALSE),"")</f>
        <v>Consumo Cíclico</v>
      </c>
      <c r="S1197" s="2" t="str">
        <f>IFERROR(VLOOKUP(T1197,'Setores B3 - 2020'!$A$4:$B$417,2,FALSE),"")</f>
        <v>Consumo Cíclico</v>
      </c>
      <c r="T1197" s="2" t="s">
        <v>599</v>
      </c>
      <c r="U1197" s="2">
        <v>3</v>
      </c>
    </row>
    <row r="1198" spans="1:21" x14ac:dyDescent="0.25">
      <c r="G1198" s="1" t="s">
        <v>846</v>
      </c>
      <c r="I1198" s="1"/>
      <c r="J1198" s="1"/>
      <c r="R1198" s="1" t="str">
        <f>IFERROR(VLOOKUP(A1198,'Nossa Base'!$A$2:$C$178,3,FALSE),"")</f>
        <v/>
      </c>
      <c r="S1198" s="2" t="str">
        <f>IFERROR(VLOOKUP(T1198,'Setores B3 - 2020'!$A$4:$B$417,2,FALSE),"")</f>
        <v/>
      </c>
    </row>
    <row r="1199" spans="1:21" x14ac:dyDescent="0.25">
      <c r="A1199" s="1" t="s">
        <v>103</v>
      </c>
      <c r="B1199" s="1">
        <v>2013</v>
      </c>
      <c r="C1199" s="1">
        <v>-0.21</v>
      </c>
      <c r="D1199" s="1">
        <v>0</v>
      </c>
      <c r="E1199" s="1">
        <v>0</v>
      </c>
      <c r="F1199" s="1">
        <v>1</v>
      </c>
      <c r="G1199" s="1" t="s">
        <v>1399</v>
      </c>
      <c r="I1199" s="1"/>
      <c r="J1199" s="1"/>
      <c r="R1199" s="1" t="str">
        <f>IFERROR(VLOOKUP(A1199,'Nossa Base'!$A$2:$C$178,3,FALSE),"")</f>
        <v>Consumo Cíclico</v>
      </c>
      <c r="S1199" s="2" t="str">
        <f>IFERROR(VLOOKUP(T1199,'Setores B3 - 2020'!$A$4:$B$417,2,FALSE),"")</f>
        <v>Consumo Cíclico</v>
      </c>
      <c r="T1199" s="2" t="s">
        <v>599</v>
      </c>
      <c r="U1199" s="2">
        <v>3</v>
      </c>
    </row>
    <row r="1200" spans="1:21" x14ac:dyDescent="0.25">
      <c r="G1200" s="1" t="s">
        <v>846</v>
      </c>
      <c r="I1200" s="1"/>
      <c r="J1200" s="1"/>
      <c r="R1200" s="1" t="str">
        <f>IFERROR(VLOOKUP(A1200,'Nossa Base'!$A$2:$C$178,3,FALSE),"")</f>
        <v/>
      </c>
      <c r="S1200" s="2" t="str">
        <f>IFERROR(VLOOKUP(T1200,'Setores B3 - 2020'!$A$4:$B$417,2,FALSE),"")</f>
        <v/>
      </c>
    </row>
    <row r="1201" spans="1:21" x14ac:dyDescent="0.25">
      <c r="A1201" s="1" t="s">
        <v>103</v>
      </c>
      <c r="B1201" s="1">
        <v>2014</v>
      </c>
      <c r="C1201" s="1">
        <v>0.28000000000000003</v>
      </c>
      <c r="D1201" s="1">
        <v>0</v>
      </c>
      <c r="E1201" s="1">
        <v>0</v>
      </c>
      <c r="F1201" s="1">
        <v>1</v>
      </c>
      <c r="G1201" s="1" t="s">
        <v>1399</v>
      </c>
      <c r="I1201" s="1"/>
      <c r="J1201" s="1"/>
      <c r="R1201" s="1" t="str">
        <f>IFERROR(VLOOKUP(A1201,'Nossa Base'!$A$2:$C$178,3,FALSE),"")</f>
        <v>Consumo Cíclico</v>
      </c>
      <c r="S1201" s="2" t="str">
        <f>IFERROR(VLOOKUP(T1201,'Setores B3 - 2020'!$A$4:$B$417,2,FALSE),"")</f>
        <v>Consumo Cíclico</v>
      </c>
      <c r="T1201" s="2" t="s">
        <v>599</v>
      </c>
      <c r="U1201" s="2">
        <v>3</v>
      </c>
    </row>
    <row r="1202" spans="1:21" x14ac:dyDescent="0.25">
      <c r="G1202" s="1" t="s">
        <v>846</v>
      </c>
      <c r="I1202" s="1"/>
      <c r="J1202" s="1"/>
      <c r="R1202" s="1" t="str">
        <f>IFERROR(VLOOKUP(A1202,'Nossa Base'!$A$2:$C$178,3,FALSE),"")</f>
        <v/>
      </c>
      <c r="S1202" s="2" t="str">
        <f>IFERROR(VLOOKUP(T1202,'Setores B3 - 2020'!$A$4:$B$417,2,FALSE),"")</f>
        <v/>
      </c>
    </row>
    <row r="1203" spans="1:21" x14ac:dyDescent="0.25">
      <c r="A1203" s="1" t="s">
        <v>103</v>
      </c>
      <c r="B1203" s="1">
        <v>2015</v>
      </c>
      <c r="C1203" s="1">
        <v>0.14000000000000001</v>
      </c>
      <c r="D1203" s="1">
        <v>0</v>
      </c>
      <c r="E1203" s="1">
        <v>0</v>
      </c>
      <c r="F1203" s="1">
        <v>1</v>
      </c>
      <c r="G1203" s="1" t="s">
        <v>1399</v>
      </c>
      <c r="I1203" s="1"/>
      <c r="J1203" s="1"/>
      <c r="R1203" s="1" t="str">
        <f>IFERROR(VLOOKUP(A1203,'Nossa Base'!$A$2:$C$178,3,FALSE),"")</f>
        <v>Consumo Cíclico</v>
      </c>
      <c r="S1203" s="2" t="str">
        <f>IFERROR(VLOOKUP(T1203,'Setores B3 - 2020'!$A$4:$B$417,2,FALSE),"")</f>
        <v>Consumo Cíclico</v>
      </c>
      <c r="T1203" s="2" t="s">
        <v>599</v>
      </c>
      <c r="U1203" s="2">
        <v>3</v>
      </c>
    </row>
    <row r="1204" spans="1:21" x14ac:dyDescent="0.25">
      <c r="G1204" s="1" t="s">
        <v>846</v>
      </c>
      <c r="I1204" s="1"/>
      <c r="J1204" s="1"/>
      <c r="R1204" s="1" t="str">
        <f>IFERROR(VLOOKUP(A1204,'Nossa Base'!$A$2:$C$178,3,FALSE),"")</f>
        <v/>
      </c>
      <c r="S1204" s="2" t="str">
        <f>IFERROR(VLOOKUP(T1204,'Setores B3 - 2020'!$A$4:$B$417,2,FALSE),"")</f>
        <v/>
      </c>
    </row>
    <row r="1205" spans="1:21" x14ac:dyDescent="0.25">
      <c r="A1205" s="1" t="s">
        <v>103</v>
      </c>
      <c r="B1205" s="1">
        <v>2016</v>
      </c>
      <c r="C1205" s="1">
        <v>0.36</v>
      </c>
      <c r="D1205" s="1">
        <v>0</v>
      </c>
      <c r="E1205" s="1">
        <v>0</v>
      </c>
      <c r="F1205" s="1">
        <v>1</v>
      </c>
      <c r="G1205" s="1" t="s">
        <v>1399</v>
      </c>
      <c r="I1205" s="1"/>
      <c r="J1205" s="1"/>
      <c r="R1205" s="1" t="str">
        <f>IFERROR(VLOOKUP(A1205,'Nossa Base'!$A$2:$C$178,3,FALSE),"")</f>
        <v>Consumo Cíclico</v>
      </c>
      <c r="S1205" s="2" t="str">
        <f>IFERROR(VLOOKUP(T1205,'Setores B3 - 2020'!$A$4:$B$417,2,FALSE),"")</f>
        <v>Consumo Cíclico</v>
      </c>
      <c r="T1205" s="2" t="s">
        <v>599</v>
      </c>
      <c r="U1205" s="2">
        <v>3</v>
      </c>
    </row>
    <row r="1206" spans="1:21" x14ac:dyDescent="0.25">
      <c r="G1206" s="1" t="s">
        <v>846</v>
      </c>
      <c r="I1206" s="1"/>
      <c r="J1206" s="1"/>
      <c r="R1206" s="1" t="str">
        <f>IFERROR(VLOOKUP(A1206,'Nossa Base'!$A$2:$C$178,3,FALSE),"")</f>
        <v/>
      </c>
      <c r="S1206" s="2" t="str">
        <f>IFERROR(VLOOKUP(T1206,'Setores B3 - 2020'!$A$4:$B$417,2,FALSE),"")</f>
        <v/>
      </c>
    </row>
    <row r="1207" spans="1:21" x14ac:dyDescent="0.25">
      <c r="A1207" s="1" t="s">
        <v>103</v>
      </c>
      <c r="B1207" s="1">
        <v>2017</v>
      </c>
      <c r="C1207" s="1">
        <v>0.7</v>
      </c>
      <c r="D1207" s="1">
        <v>0</v>
      </c>
      <c r="E1207" s="1">
        <v>0</v>
      </c>
      <c r="F1207" s="1">
        <v>1</v>
      </c>
      <c r="G1207" s="1" t="s">
        <v>1399</v>
      </c>
      <c r="I1207" s="1"/>
      <c r="J1207" s="1"/>
      <c r="R1207" s="1" t="str">
        <f>IFERROR(VLOOKUP(A1207,'Nossa Base'!$A$2:$C$178,3,FALSE),"")</f>
        <v>Consumo Cíclico</v>
      </c>
      <c r="S1207" s="2" t="str">
        <f>IFERROR(VLOOKUP(T1207,'Setores B3 - 2020'!$A$4:$B$417,2,FALSE),"")</f>
        <v>Consumo Cíclico</v>
      </c>
      <c r="T1207" s="2" t="s">
        <v>599</v>
      </c>
      <c r="U1207" s="2">
        <v>3</v>
      </c>
    </row>
    <row r="1208" spans="1:21" x14ac:dyDescent="0.25">
      <c r="G1208" s="1" t="s">
        <v>846</v>
      </c>
      <c r="I1208" s="1"/>
      <c r="J1208" s="1"/>
      <c r="R1208" s="1" t="str">
        <f>IFERROR(VLOOKUP(A1208,'Nossa Base'!$A$2:$C$178,3,FALSE),"")</f>
        <v/>
      </c>
      <c r="S1208" s="2" t="str">
        <f>IFERROR(VLOOKUP(T1208,'Setores B3 - 2020'!$A$4:$B$417,2,FALSE),"")</f>
        <v/>
      </c>
    </row>
    <row r="1209" spans="1:21" x14ac:dyDescent="0.25">
      <c r="A1209" s="1" t="s">
        <v>103</v>
      </c>
      <c r="B1209" s="1">
        <v>2018</v>
      </c>
      <c r="C1209" s="1">
        <v>0.21</v>
      </c>
      <c r="D1209" s="1">
        <v>0</v>
      </c>
      <c r="E1209" s="1">
        <v>0</v>
      </c>
      <c r="F1209" s="1">
        <v>1</v>
      </c>
      <c r="G1209" s="1" t="s">
        <v>1399</v>
      </c>
      <c r="I1209" s="1"/>
      <c r="J1209" s="1"/>
      <c r="R1209" s="1" t="str">
        <f>IFERROR(VLOOKUP(A1209,'Nossa Base'!$A$2:$C$178,3,FALSE),"")</f>
        <v>Consumo Cíclico</v>
      </c>
      <c r="S1209" s="2" t="str">
        <f>IFERROR(VLOOKUP(T1209,'Setores B3 - 2020'!$A$4:$B$417,2,FALSE),"")</f>
        <v>Consumo Cíclico</v>
      </c>
      <c r="T1209" s="2" t="s">
        <v>599</v>
      </c>
      <c r="U1209" s="2">
        <v>3</v>
      </c>
    </row>
    <row r="1210" spans="1:21" x14ac:dyDescent="0.25">
      <c r="G1210" s="1" t="s">
        <v>846</v>
      </c>
      <c r="I1210" s="1"/>
      <c r="J1210" s="1"/>
      <c r="R1210" s="1" t="str">
        <f>IFERROR(VLOOKUP(A1210,'Nossa Base'!$A$2:$C$178,3,FALSE),"")</f>
        <v/>
      </c>
      <c r="S1210" s="2" t="str">
        <f>IFERROR(VLOOKUP(T1210,'Setores B3 - 2020'!$A$4:$B$417,2,FALSE),"")</f>
        <v/>
      </c>
    </row>
    <row r="1211" spans="1:21" x14ac:dyDescent="0.25">
      <c r="A1211" s="1" t="s">
        <v>103</v>
      </c>
      <c r="B1211" s="1">
        <v>2019</v>
      </c>
      <c r="C1211" s="1">
        <v>0.48</v>
      </c>
      <c r="D1211" s="1">
        <v>0</v>
      </c>
      <c r="E1211" s="1">
        <v>0</v>
      </c>
      <c r="F1211" s="1">
        <v>1</v>
      </c>
      <c r="G1211" s="1" t="s">
        <v>1399</v>
      </c>
      <c r="I1211" s="1"/>
      <c r="J1211" s="1"/>
      <c r="R1211" s="1" t="str">
        <f>IFERROR(VLOOKUP(A1211,'Nossa Base'!$A$2:$C$178,3,FALSE),"")</f>
        <v>Consumo Cíclico</v>
      </c>
      <c r="S1211" s="2" t="str">
        <f>IFERROR(VLOOKUP(T1211,'Setores B3 - 2020'!$A$4:$B$417,2,FALSE),"")</f>
        <v>Consumo Cíclico</v>
      </c>
      <c r="T1211" s="2" t="s">
        <v>599</v>
      </c>
      <c r="U1211" s="2">
        <v>3</v>
      </c>
    </row>
    <row r="1212" spans="1:21" x14ac:dyDescent="0.25">
      <c r="G1212" s="1" t="s">
        <v>846</v>
      </c>
      <c r="I1212" s="1"/>
      <c r="J1212" s="1"/>
      <c r="R1212" s="1" t="str">
        <f>IFERROR(VLOOKUP(A1212,'Nossa Base'!$A$2:$C$178,3,FALSE),"")</f>
        <v/>
      </c>
      <c r="S1212" s="2" t="str">
        <f>IFERROR(VLOOKUP(T1212,'Setores B3 - 2020'!$A$4:$B$417,2,FALSE),"")</f>
        <v/>
      </c>
    </row>
    <row r="1213" spans="1:21" x14ac:dyDescent="0.25">
      <c r="A1213" s="1" t="s">
        <v>104</v>
      </c>
      <c r="B1213" s="1">
        <v>2009</v>
      </c>
      <c r="C1213" s="1">
        <v>0.16</v>
      </c>
      <c r="D1213" s="1">
        <v>0</v>
      </c>
      <c r="E1213" s="1">
        <v>1</v>
      </c>
      <c r="F1213" s="1">
        <v>1</v>
      </c>
      <c r="G1213" s="1" t="s">
        <v>1404</v>
      </c>
      <c r="I1213" s="1"/>
      <c r="J1213" s="1"/>
      <c r="R1213" s="1" t="str">
        <f>IFERROR(VLOOKUP(A1213,'Nossa Base'!$A$2:$C$178,3,FALSE),"")</f>
        <v>Petróleo, Gás e Biocombustíveis</v>
      </c>
      <c r="S1213" s="2" t="str">
        <f>IFERROR(VLOOKUP(T1213,'Setores B3 - 2020'!$A$4:$B$417,2,FALSE),"")</f>
        <v>Petróleo, Gás e Biocombustíveis</v>
      </c>
      <c r="T1213" s="2" t="s">
        <v>398</v>
      </c>
      <c r="U1213" s="2">
        <v>3</v>
      </c>
    </row>
    <row r="1214" spans="1:21" x14ac:dyDescent="0.25">
      <c r="G1214" s="1" t="s">
        <v>846</v>
      </c>
      <c r="I1214" s="1"/>
      <c r="J1214" s="1"/>
      <c r="R1214" s="1" t="str">
        <f>IFERROR(VLOOKUP(A1214,'Nossa Base'!$A$2:$C$178,3,FALSE),"")</f>
        <v/>
      </c>
      <c r="S1214" s="2" t="str">
        <f>IFERROR(VLOOKUP(T1214,'Setores B3 - 2020'!$A$4:$B$417,2,FALSE),"")</f>
        <v/>
      </c>
    </row>
    <row r="1215" spans="1:21" x14ac:dyDescent="0.25">
      <c r="A1215" s="1" t="s">
        <v>104</v>
      </c>
      <c r="B1215" s="1">
        <v>2010</v>
      </c>
      <c r="C1215" s="1">
        <v>-0.28999999999999998</v>
      </c>
      <c r="D1215" s="1">
        <v>0</v>
      </c>
      <c r="E1215" s="1">
        <v>1</v>
      </c>
      <c r="F1215" s="1">
        <v>1</v>
      </c>
      <c r="G1215" s="1" t="s">
        <v>1404</v>
      </c>
      <c r="I1215" s="1"/>
      <c r="J1215" s="1"/>
      <c r="R1215" s="1" t="str">
        <f>IFERROR(VLOOKUP(A1215,'Nossa Base'!$A$2:$C$178,3,FALSE),"")</f>
        <v>Petróleo, Gás e Biocombustíveis</v>
      </c>
      <c r="S1215" s="2" t="str">
        <f>IFERROR(VLOOKUP(T1215,'Setores B3 - 2020'!$A$4:$B$417,2,FALSE),"")</f>
        <v>Petróleo, Gás e Biocombustíveis</v>
      </c>
      <c r="T1215" s="2" t="s">
        <v>398</v>
      </c>
      <c r="U1215" s="2">
        <v>3</v>
      </c>
    </row>
    <row r="1216" spans="1:21" x14ac:dyDescent="0.25">
      <c r="G1216" s="1" t="s">
        <v>846</v>
      </c>
      <c r="I1216" s="1"/>
      <c r="J1216" s="1"/>
      <c r="R1216" s="1" t="str">
        <f>IFERROR(VLOOKUP(A1216,'Nossa Base'!$A$2:$C$178,3,FALSE),"")</f>
        <v/>
      </c>
      <c r="S1216" s="2" t="str">
        <f>IFERROR(VLOOKUP(T1216,'Setores B3 - 2020'!$A$4:$B$417,2,FALSE),"")</f>
        <v/>
      </c>
    </row>
    <row r="1217" spans="1:21" x14ac:dyDescent="0.25">
      <c r="A1217" s="1" t="s">
        <v>105</v>
      </c>
      <c r="B1217" s="1">
        <v>2014</v>
      </c>
      <c r="C1217" s="1">
        <v>-0.08</v>
      </c>
      <c r="D1217" s="1">
        <v>0</v>
      </c>
      <c r="E1217" s="1">
        <v>0</v>
      </c>
      <c r="F1217" s="1">
        <v>1</v>
      </c>
      <c r="G1217" s="1" t="s">
        <v>1398</v>
      </c>
      <c r="I1217" s="1"/>
      <c r="J1217" s="1"/>
      <c r="R1217" s="1" t="str">
        <f>IFERROR(VLOOKUP(A1217,'Nossa Base'!$A$2:$C$178,3,FALSE),"")</f>
        <v>Consumo não Cíclico</v>
      </c>
      <c r="S1217" s="2" t="str">
        <f>IFERROR(VLOOKUP(T1217,'Setores B3 - 2020'!$A$4:$B$417,2,FALSE),"")</f>
        <v>Consumo não Cíclico</v>
      </c>
      <c r="T1217" s="2" t="s">
        <v>522</v>
      </c>
      <c r="U1217" s="2">
        <v>3</v>
      </c>
    </row>
    <row r="1218" spans="1:21" x14ac:dyDescent="0.25">
      <c r="G1218" s="1" t="s">
        <v>846</v>
      </c>
      <c r="I1218" s="1"/>
      <c r="J1218" s="1"/>
      <c r="R1218" s="1" t="str">
        <f>IFERROR(VLOOKUP(A1218,'Nossa Base'!$A$2:$C$178,3,FALSE),"")</f>
        <v/>
      </c>
      <c r="S1218" s="2" t="str">
        <f>IFERROR(VLOOKUP(T1218,'Setores B3 - 2020'!$A$4:$B$417,2,FALSE),"")</f>
        <v/>
      </c>
    </row>
    <row r="1219" spans="1:21" x14ac:dyDescent="0.25">
      <c r="A1219" s="1" t="s">
        <v>105</v>
      </c>
      <c r="B1219" s="1">
        <v>2015</v>
      </c>
      <c r="C1219" s="1">
        <v>-0.26</v>
      </c>
      <c r="D1219" s="1">
        <v>0</v>
      </c>
      <c r="E1219" s="1">
        <v>0</v>
      </c>
      <c r="F1219" s="1">
        <v>1</v>
      </c>
      <c r="G1219" s="1" t="s">
        <v>1398</v>
      </c>
      <c r="I1219" s="1"/>
      <c r="J1219" s="1"/>
      <c r="R1219" s="1" t="str">
        <f>IFERROR(VLOOKUP(A1219,'Nossa Base'!$A$2:$C$178,3,FALSE),"")</f>
        <v>Consumo não Cíclico</v>
      </c>
      <c r="S1219" s="2" t="str">
        <f>IFERROR(VLOOKUP(T1219,'Setores B3 - 2020'!$A$4:$B$417,2,FALSE),"")</f>
        <v>Consumo não Cíclico</v>
      </c>
      <c r="T1219" s="2" t="s">
        <v>522</v>
      </c>
      <c r="U1219" s="2">
        <v>3</v>
      </c>
    </row>
    <row r="1220" spans="1:21" x14ac:dyDescent="0.25">
      <c r="G1220" s="1" t="s">
        <v>846</v>
      </c>
      <c r="I1220" s="1"/>
      <c r="J1220" s="1"/>
      <c r="R1220" s="1" t="str">
        <f>IFERROR(VLOOKUP(A1220,'Nossa Base'!$A$2:$C$178,3,FALSE),"")</f>
        <v/>
      </c>
      <c r="S1220" s="2" t="str">
        <f>IFERROR(VLOOKUP(T1220,'Setores B3 - 2020'!$A$4:$B$417,2,FALSE),"")</f>
        <v/>
      </c>
    </row>
    <row r="1221" spans="1:21" x14ac:dyDescent="0.25">
      <c r="A1221" s="1" t="s">
        <v>105</v>
      </c>
      <c r="B1221" s="1">
        <v>2016</v>
      </c>
      <c r="C1221" s="1">
        <v>0.77</v>
      </c>
      <c r="D1221" s="1">
        <v>0</v>
      </c>
      <c r="E1221" s="1">
        <v>0</v>
      </c>
      <c r="F1221" s="1">
        <v>1</v>
      </c>
      <c r="G1221" s="1" t="s">
        <v>1398</v>
      </c>
      <c r="I1221" s="1"/>
      <c r="J1221" s="1"/>
      <c r="R1221" s="1" t="str">
        <f>IFERROR(VLOOKUP(A1221,'Nossa Base'!$A$2:$C$178,3,FALSE),"")</f>
        <v>Consumo não Cíclico</v>
      </c>
      <c r="S1221" s="2" t="str">
        <f>IFERROR(VLOOKUP(T1221,'Setores B3 - 2020'!$A$4:$B$417,2,FALSE),"")</f>
        <v>Consumo não Cíclico</v>
      </c>
      <c r="T1221" s="2" t="s">
        <v>522</v>
      </c>
      <c r="U1221" s="2">
        <v>3</v>
      </c>
    </row>
    <row r="1222" spans="1:21" x14ac:dyDescent="0.25">
      <c r="G1222" s="1" t="s">
        <v>846</v>
      </c>
      <c r="I1222" s="1"/>
      <c r="J1222" s="1"/>
      <c r="R1222" s="1" t="str">
        <f>IFERROR(VLOOKUP(A1222,'Nossa Base'!$A$2:$C$178,3,FALSE),"")</f>
        <v/>
      </c>
      <c r="S1222" s="2" t="str">
        <f>IFERROR(VLOOKUP(T1222,'Setores B3 - 2020'!$A$4:$B$417,2,FALSE),"")</f>
        <v/>
      </c>
    </row>
    <row r="1223" spans="1:21" x14ac:dyDescent="0.25">
      <c r="A1223" s="1" t="s">
        <v>105</v>
      </c>
      <c r="B1223" s="1">
        <v>2017</v>
      </c>
      <c r="C1223" s="1">
        <v>0.4</v>
      </c>
      <c r="D1223" s="1">
        <v>0</v>
      </c>
      <c r="E1223" s="1">
        <v>0</v>
      </c>
      <c r="F1223" s="1">
        <v>1</v>
      </c>
      <c r="G1223" s="1" t="s">
        <v>1398</v>
      </c>
      <c r="I1223" s="1"/>
      <c r="J1223" s="1"/>
      <c r="R1223" s="1" t="str">
        <f>IFERROR(VLOOKUP(A1223,'Nossa Base'!$A$2:$C$178,3,FALSE),"")</f>
        <v>Consumo não Cíclico</v>
      </c>
      <c r="S1223" s="2" t="str">
        <f>IFERROR(VLOOKUP(T1223,'Setores B3 - 2020'!$A$4:$B$417,2,FALSE),"")</f>
        <v>Consumo não Cíclico</v>
      </c>
      <c r="T1223" s="2" t="s">
        <v>522</v>
      </c>
      <c r="U1223" s="2">
        <v>3</v>
      </c>
    </row>
    <row r="1224" spans="1:21" x14ac:dyDescent="0.25">
      <c r="G1224" s="1" t="s">
        <v>846</v>
      </c>
      <c r="I1224" s="1"/>
      <c r="J1224" s="1"/>
      <c r="R1224" s="1" t="str">
        <f>IFERROR(VLOOKUP(A1224,'Nossa Base'!$A$2:$C$178,3,FALSE),"")</f>
        <v/>
      </c>
      <c r="S1224" s="2" t="str">
        <f>IFERROR(VLOOKUP(T1224,'Setores B3 - 2020'!$A$4:$B$417,2,FALSE),"")</f>
        <v/>
      </c>
    </row>
    <row r="1225" spans="1:21" x14ac:dyDescent="0.25">
      <c r="A1225" s="1" t="s">
        <v>105</v>
      </c>
      <c r="B1225" s="1">
        <v>2018</v>
      </c>
      <c r="C1225" s="1">
        <v>-0.17</v>
      </c>
      <c r="D1225" s="1">
        <v>0</v>
      </c>
      <c r="E1225" s="1">
        <v>0</v>
      </c>
      <c r="F1225" s="1">
        <v>1</v>
      </c>
      <c r="G1225" s="1" t="s">
        <v>1398</v>
      </c>
      <c r="I1225" s="1"/>
      <c r="J1225" s="1"/>
      <c r="R1225" s="1" t="str">
        <f>IFERROR(VLOOKUP(A1225,'Nossa Base'!$A$2:$C$178,3,FALSE),"")</f>
        <v>Consumo não Cíclico</v>
      </c>
      <c r="S1225" s="2" t="str">
        <f>IFERROR(VLOOKUP(T1225,'Setores B3 - 2020'!$A$4:$B$417,2,FALSE),"")</f>
        <v>Consumo não Cíclico</v>
      </c>
      <c r="T1225" s="2" t="s">
        <v>522</v>
      </c>
      <c r="U1225" s="2">
        <v>3</v>
      </c>
    </row>
    <row r="1226" spans="1:21" x14ac:dyDescent="0.25">
      <c r="G1226" s="1" t="s">
        <v>846</v>
      </c>
      <c r="I1226" s="1"/>
      <c r="J1226" s="1"/>
      <c r="R1226" s="1" t="str">
        <f>IFERROR(VLOOKUP(A1226,'Nossa Base'!$A$2:$C$178,3,FALSE),"")</f>
        <v/>
      </c>
      <c r="S1226" s="2" t="str">
        <f>IFERROR(VLOOKUP(T1226,'Setores B3 - 2020'!$A$4:$B$417,2,FALSE),"")</f>
        <v/>
      </c>
    </row>
    <row r="1227" spans="1:21" x14ac:dyDescent="0.25">
      <c r="A1227" s="1" t="s">
        <v>105</v>
      </c>
      <c r="B1227" s="1">
        <v>2019</v>
      </c>
      <c r="C1227" s="1">
        <v>-0.11</v>
      </c>
      <c r="D1227" s="1">
        <v>0</v>
      </c>
      <c r="E1227" s="1">
        <v>0</v>
      </c>
      <c r="F1227" s="1">
        <v>1</v>
      </c>
      <c r="G1227" s="1" t="s">
        <v>1398</v>
      </c>
      <c r="I1227" s="1"/>
      <c r="J1227" s="1"/>
      <c r="R1227" s="1" t="str">
        <f>IFERROR(VLOOKUP(A1227,'Nossa Base'!$A$2:$C$178,3,FALSE),"")</f>
        <v>Consumo não Cíclico</v>
      </c>
      <c r="S1227" s="2" t="str">
        <f>IFERROR(VLOOKUP(T1227,'Setores B3 - 2020'!$A$4:$B$417,2,FALSE),"")</f>
        <v>Consumo não Cíclico</v>
      </c>
      <c r="T1227" s="2" t="s">
        <v>522</v>
      </c>
      <c r="U1227" s="2">
        <v>3</v>
      </c>
    </row>
    <row r="1228" spans="1:21" x14ac:dyDescent="0.25">
      <c r="G1228" s="1" t="s">
        <v>846</v>
      </c>
      <c r="I1228" s="1"/>
      <c r="J1228" s="1"/>
      <c r="R1228" s="1" t="str">
        <f>IFERROR(VLOOKUP(A1228,'Nossa Base'!$A$2:$C$178,3,FALSE),"")</f>
        <v/>
      </c>
      <c r="S1228" s="2" t="str">
        <f>IFERROR(VLOOKUP(T1228,'Setores B3 - 2020'!$A$4:$B$417,2,FALSE),"")</f>
        <v/>
      </c>
    </row>
    <row r="1229" spans="1:21" x14ac:dyDescent="0.25">
      <c r="A1229" s="1" t="s">
        <v>106</v>
      </c>
      <c r="B1229" s="1">
        <v>2012</v>
      </c>
      <c r="C1229" s="1">
        <v>0.31</v>
      </c>
      <c r="D1229" s="1">
        <v>0</v>
      </c>
      <c r="E1229" s="1">
        <v>0</v>
      </c>
      <c r="F1229" s="1">
        <v>1</v>
      </c>
      <c r="G1229" s="1" t="s">
        <v>1399</v>
      </c>
      <c r="I1229" s="1"/>
      <c r="J1229" s="1"/>
      <c r="R1229" s="1" t="str">
        <f>IFERROR(VLOOKUP(A1229,'Nossa Base'!$A$2:$C$178,3,FALSE),"")</f>
        <v>Consumo Cíclico</v>
      </c>
      <c r="S1229" s="2" t="str">
        <f>IFERROR(VLOOKUP(T1229,'Setores B3 - 2020'!$A$4:$B$417,2,FALSE),"")</f>
        <v>Consumo Cíclico</v>
      </c>
      <c r="T1229" s="2" t="s">
        <v>600</v>
      </c>
      <c r="U1229" s="2">
        <v>3</v>
      </c>
    </row>
    <row r="1230" spans="1:21" x14ac:dyDescent="0.25">
      <c r="G1230" s="1" t="s">
        <v>846</v>
      </c>
      <c r="I1230" s="1"/>
      <c r="J1230" s="1"/>
      <c r="R1230" s="1" t="str">
        <f>IFERROR(VLOOKUP(A1230,'Nossa Base'!$A$2:$C$178,3,FALSE),"")</f>
        <v/>
      </c>
      <c r="S1230" s="2" t="str">
        <f>IFERROR(VLOOKUP(T1230,'Setores B3 - 2020'!$A$4:$B$417,2,FALSE),"")</f>
        <v/>
      </c>
    </row>
    <row r="1231" spans="1:21" x14ac:dyDescent="0.25">
      <c r="A1231" s="1" t="s">
        <v>106</v>
      </c>
      <c r="B1231" s="1">
        <v>2014</v>
      </c>
      <c r="C1231" s="1">
        <v>0.05</v>
      </c>
      <c r="D1231" s="1">
        <v>0</v>
      </c>
      <c r="E1231" s="1">
        <v>0</v>
      </c>
      <c r="F1231" s="1">
        <v>1</v>
      </c>
      <c r="G1231" s="1" t="s">
        <v>1399</v>
      </c>
      <c r="I1231" s="1"/>
      <c r="J1231" s="1"/>
      <c r="R1231" s="1" t="str">
        <f>IFERROR(VLOOKUP(A1231,'Nossa Base'!$A$2:$C$178,3,FALSE),"")</f>
        <v>Consumo Cíclico</v>
      </c>
      <c r="S1231" s="2" t="str">
        <f>IFERROR(VLOOKUP(T1231,'Setores B3 - 2020'!$A$4:$B$417,2,FALSE),"")</f>
        <v>Consumo Cíclico</v>
      </c>
      <c r="T1231" s="2" t="s">
        <v>600</v>
      </c>
      <c r="U1231" s="2">
        <v>3</v>
      </c>
    </row>
    <row r="1232" spans="1:21" x14ac:dyDescent="0.25">
      <c r="G1232" s="1" t="s">
        <v>846</v>
      </c>
      <c r="I1232" s="1"/>
      <c r="J1232" s="1"/>
      <c r="R1232" s="1" t="str">
        <f>IFERROR(VLOOKUP(A1232,'Nossa Base'!$A$2:$C$178,3,FALSE),"")</f>
        <v/>
      </c>
      <c r="S1232" s="2" t="str">
        <f>IFERROR(VLOOKUP(T1232,'Setores B3 - 2020'!$A$4:$B$417,2,FALSE),"")</f>
        <v/>
      </c>
    </row>
    <row r="1233" spans="1:21" x14ac:dyDescent="0.25">
      <c r="A1233" s="1" t="s">
        <v>106</v>
      </c>
      <c r="B1233" s="1">
        <v>2016</v>
      </c>
      <c r="C1233" s="1">
        <v>4.91</v>
      </c>
      <c r="D1233" s="1">
        <v>0</v>
      </c>
      <c r="E1233" s="1">
        <v>1</v>
      </c>
      <c r="F1233" s="1">
        <v>1</v>
      </c>
      <c r="G1233" s="1" t="s">
        <v>1399</v>
      </c>
      <c r="I1233" s="1"/>
      <c r="J1233" s="1"/>
      <c r="R1233" s="1" t="str">
        <f>IFERROR(VLOOKUP(A1233,'Nossa Base'!$A$2:$C$178,3,FALSE),"")</f>
        <v>Consumo Cíclico</v>
      </c>
      <c r="S1233" s="2" t="str">
        <f>IFERROR(VLOOKUP(T1233,'Setores B3 - 2020'!$A$4:$B$417,2,FALSE),"")</f>
        <v>Consumo Cíclico</v>
      </c>
      <c r="T1233" s="2" t="s">
        <v>600</v>
      </c>
      <c r="U1233" s="2">
        <v>3</v>
      </c>
    </row>
    <row r="1234" spans="1:21" x14ac:dyDescent="0.25">
      <c r="G1234" s="1" t="s">
        <v>846</v>
      </c>
      <c r="I1234" s="1"/>
      <c r="J1234" s="1"/>
      <c r="R1234" s="1" t="str">
        <f>IFERROR(VLOOKUP(A1234,'Nossa Base'!$A$2:$C$178,3,FALSE),"")</f>
        <v/>
      </c>
      <c r="S1234" s="2" t="str">
        <f>IFERROR(VLOOKUP(T1234,'Setores B3 - 2020'!$A$4:$B$417,2,FALSE),"")</f>
        <v/>
      </c>
    </row>
    <row r="1235" spans="1:21" x14ac:dyDescent="0.25">
      <c r="A1235" s="1" t="s">
        <v>106</v>
      </c>
      <c r="B1235" s="1">
        <v>2017</v>
      </c>
      <c r="C1235" s="1">
        <v>5.1100000000000003</v>
      </c>
      <c r="D1235" s="1">
        <v>0</v>
      </c>
      <c r="E1235" s="1">
        <v>1</v>
      </c>
      <c r="F1235" s="1">
        <v>1</v>
      </c>
      <c r="G1235" s="1" t="s">
        <v>1399</v>
      </c>
      <c r="I1235" s="1"/>
      <c r="J1235" s="1"/>
      <c r="R1235" s="1" t="str">
        <f>IFERROR(VLOOKUP(A1235,'Nossa Base'!$A$2:$C$178,3,FALSE),"")</f>
        <v>Consumo Cíclico</v>
      </c>
      <c r="S1235" s="2" t="str">
        <f>IFERROR(VLOOKUP(T1235,'Setores B3 - 2020'!$A$4:$B$417,2,FALSE),"")</f>
        <v>Consumo Cíclico</v>
      </c>
      <c r="T1235" s="2" t="s">
        <v>600</v>
      </c>
      <c r="U1235" s="2">
        <v>3</v>
      </c>
    </row>
    <row r="1236" spans="1:21" x14ac:dyDescent="0.25">
      <c r="G1236" s="1" t="s">
        <v>846</v>
      </c>
      <c r="I1236" s="1"/>
      <c r="J1236" s="1"/>
      <c r="R1236" s="1" t="str">
        <f>IFERROR(VLOOKUP(A1236,'Nossa Base'!$A$2:$C$178,3,FALSE),"")</f>
        <v/>
      </c>
      <c r="S1236" s="2" t="str">
        <f>IFERROR(VLOOKUP(T1236,'Setores B3 - 2020'!$A$4:$B$417,2,FALSE),"")</f>
        <v/>
      </c>
    </row>
    <row r="1237" spans="1:21" x14ac:dyDescent="0.25">
      <c r="A1237" s="1" t="s">
        <v>106</v>
      </c>
      <c r="B1237" s="1">
        <v>2018</v>
      </c>
      <c r="C1237" s="1">
        <v>1.26</v>
      </c>
      <c r="D1237" s="1">
        <v>0</v>
      </c>
      <c r="E1237" s="1">
        <v>1</v>
      </c>
      <c r="F1237" s="1">
        <v>1</v>
      </c>
      <c r="G1237" s="1" t="s">
        <v>1399</v>
      </c>
      <c r="I1237" s="1"/>
      <c r="J1237" s="1"/>
      <c r="R1237" s="1" t="str">
        <f>IFERROR(VLOOKUP(A1237,'Nossa Base'!$A$2:$C$178,3,FALSE),"")</f>
        <v>Consumo Cíclico</v>
      </c>
      <c r="S1237" s="2" t="str">
        <f>IFERROR(VLOOKUP(T1237,'Setores B3 - 2020'!$A$4:$B$417,2,FALSE),"")</f>
        <v>Consumo Cíclico</v>
      </c>
      <c r="T1237" s="2" t="s">
        <v>600</v>
      </c>
      <c r="U1237" s="2">
        <v>3</v>
      </c>
    </row>
    <row r="1238" spans="1:21" x14ac:dyDescent="0.25">
      <c r="G1238" s="1" t="s">
        <v>846</v>
      </c>
      <c r="I1238" s="1"/>
      <c r="J1238" s="1"/>
      <c r="R1238" s="1" t="str">
        <f>IFERROR(VLOOKUP(A1238,'Nossa Base'!$A$2:$C$178,3,FALSE),"")</f>
        <v/>
      </c>
      <c r="S1238" s="2" t="str">
        <f>IFERROR(VLOOKUP(T1238,'Setores B3 - 2020'!$A$4:$B$417,2,FALSE),"")</f>
        <v/>
      </c>
    </row>
    <row r="1239" spans="1:21" x14ac:dyDescent="0.25">
      <c r="A1239" s="1" t="s">
        <v>106</v>
      </c>
      <c r="B1239" s="1">
        <v>2019</v>
      </c>
      <c r="C1239" s="1">
        <v>1.1200000000000001</v>
      </c>
      <c r="D1239" s="1">
        <v>0</v>
      </c>
      <c r="E1239" s="1">
        <v>1</v>
      </c>
      <c r="F1239" s="1">
        <v>1</v>
      </c>
      <c r="G1239" s="1" t="s">
        <v>1399</v>
      </c>
      <c r="I1239" s="1"/>
      <c r="J1239" s="1"/>
      <c r="R1239" s="1" t="str">
        <f>IFERROR(VLOOKUP(A1239,'Nossa Base'!$A$2:$C$178,3,FALSE),"")</f>
        <v>Consumo Cíclico</v>
      </c>
      <c r="S1239" s="2" t="str">
        <f>IFERROR(VLOOKUP(T1239,'Setores B3 - 2020'!$A$4:$B$417,2,FALSE),"")</f>
        <v>Consumo Cíclico</v>
      </c>
      <c r="T1239" s="2" t="s">
        <v>600</v>
      </c>
      <c r="U1239" s="2">
        <v>3</v>
      </c>
    </row>
    <row r="1240" spans="1:21" x14ac:dyDescent="0.25">
      <c r="G1240" s="1" t="s">
        <v>846</v>
      </c>
      <c r="I1240" s="1"/>
      <c r="J1240" s="1"/>
      <c r="R1240" s="1" t="str">
        <f>IFERROR(VLOOKUP(A1240,'Nossa Base'!$A$2:$C$178,3,FALSE),"")</f>
        <v/>
      </c>
      <c r="S1240" s="2" t="str">
        <f>IFERROR(VLOOKUP(T1240,'Setores B3 - 2020'!$A$4:$B$417,2,FALSE),"")</f>
        <v/>
      </c>
    </row>
    <row r="1241" spans="1:21" x14ac:dyDescent="0.25">
      <c r="A1241" s="1" t="s">
        <v>107</v>
      </c>
      <c r="B1241" s="1">
        <v>2009</v>
      </c>
      <c r="C1241" s="1">
        <v>1.2</v>
      </c>
      <c r="D1241" s="1">
        <v>0</v>
      </c>
      <c r="E1241" s="1">
        <v>0</v>
      </c>
      <c r="F1241" s="1">
        <v>1</v>
      </c>
      <c r="G1241" s="1" t="s">
        <v>1402</v>
      </c>
      <c r="I1241" s="1"/>
      <c r="J1241" s="1"/>
      <c r="R1241" s="1" t="str">
        <f>IFERROR(VLOOKUP(A1241,'Nossa Base'!$A$2:$C$178,3,FALSE),"")</f>
        <v>Materiais Básicos</v>
      </c>
      <c r="S1241" s="2" t="str">
        <f>IFERROR(VLOOKUP(T1241,'Setores B3 - 2020'!$A$4:$B$417,2,FALSE),"")</f>
        <v/>
      </c>
      <c r="T1241" s="2" t="s">
        <v>818</v>
      </c>
      <c r="U1241" s="2">
        <v>3</v>
      </c>
    </row>
    <row r="1242" spans="1:21" x14ac:dyDescent="0.25">
      <c r="G1242" s="1" t="s">
        <v>846</v>
      </c>
      <c r="I1242" s="1"/>
      <c r="J1242" s="1"/>
      <c r="R1242" s="1" t="str">
        <f>IFERROR(VLOOKUP(A1242,'Nossa Base'!$A$2:$C$178,3,FALSE),"")</f>
        <v/>
      </c>
      <c r="S1242" s="2" t="str">
        <f>IFERROR(VLOOKUP(T1242,'Setores B3 - 2020'!$A$4:$B$417,2,FALSE),"")</f>
        <v/>
      </c>
    </row>
    <row r="1243" spans="1:21" x14ac:dyDescent="0.25">
      <c r="A1243" s="1" t="s">
        <v>107</v>
      </c>
      <c r="B1243" s="1">
        <v>2010</v>
      </c>
      <c r="C1243" s="1">
        <v>-0.28999999999999998</v>
      </c>
      <c r="D1243" s="1">
        <v>0</v>
      </c>
      <c r="E1243" s="1">
        <v>0</v>
      </c>
      <c r="F1243" s="1">
        <v>1</v>
      </c>
      <c r="G1243" s="1" t="s">
        <v>1402</v>
      </c>
      <c r="I1243" s="1"/>
      <c r="J1243" s="1"/>
      <c r="R1243" s="1" t="str">
        <f>IFERROR(VLOOKUP(A1243,'Nossa Base'!$A$2:$C$178,3,FALSE),"")</f>
        <v>Materiais Básicos</v>
      </c>
      <c r="S1243" s="2" t="str">
        <f>IFERROR(VLOOKUP(T1243,'Setores B3 - 2020'!$A$4:$B$417,2,FALSE),"")</f>
        <v/>
      </c>
      <c r="T1243" s="2" t="s">
        <v>818</v>
      </c>
      <c r="U1243" s="2">
        <v>3</v>
      </c>
    </row>
    <row r="1244" spans="1:21" x14ac:dyDescent="0.25">
      <c r="G1244" s="1" t="s">
        <v>846</v>
      </c>
      <c r="I1244" s="1"/>
      <c r="J1244" s="1"/>
      <c r="R1244" s="1" t="str">
        <f>IFERROR(VLOOKUP(A1244,'Nossa Base'!$A$2:$C$178,3,FALSE),"")</f>
        <v/>
      </c>
      <c r="S1244" s="2" t="str">
        <f>IFERROR(VLOOKUP(T1244,'Setores B3 - 2020'!$A$4:$B$417,2,FALSE),"")</f>
        <v/>
      </c>
    </row>
    <row r="1245" spans="1:21" x14ac:dyDescent="0.25">
      <c r="A1245" s="1" t="s">
        <v>108</v>
      </c>
      <c r="B1245" s="1">
        <v>2016</v>
      </c>
      <c r="C1245" s="1">
        <v>-0.14000000000000001</v>
      </c>
      <c r="D1245" s="1">
        <v>0</v>
      </c>
      <c r="E1245" s="1">
        <v>0</v>
      </c>
      <c r="F1245" s="1">
        <v>1</v>
      </c>
      <c r="G1245" s="1" t="s">
        <v>1399</v>
      </c>
      <c r="I1245" s="1"/>
      <c r="J1245" s="1"/>
      <c r="R1245" s="1" t="str">
        <f>IFERROR(VLOOKUP(A1245,'Nossa Base'!$A$2:$C$178,3,FALSE),"")</f>
        <v>Consumo Cíclico</v>
      </c>
      <c r="S1245" s="2" t="str">
        <f>IFERROR(VLOOKUP(T1245,'Setores B3 - 2020'!$A$4:$B$417,2,FALSE),"")</f>
        <v>Consumo Cíclico</v>
      </c>
      <c r="T1245" s="2" t="s">
        <v>572</v>
      </c>
      <c r="U1245" s="2">
        <v>3</v>
      </c>
    </row>
    <row r="1246" spans="1:21" x14ac:dyDescent="0.25">
      <c r="G1246" s="1" t="s">
        <v>846</v>
      </c>
      <c r="I1246" s="1"/>
      <c r="J1246" s="1"/>
      <c r="R1246" s="1" t="str">
        <f>IFERROR(VLOOKUP(A1246,'Nossa Base'!$A$2:$C$178,3,FALSE),"")</f>
        <v/>
      </c>
      <c r="S1246" s="2" t="str">
        <f>IFERROR(VLOOKUP(T1246,'Setores B3 - 2020'!$A$4:$B$417,2,FALSE),"")</f>
        <v/>
      </c>
    </row>
    <row r="1247" spans="1:21" x14ac:dyDescent="0.25">
      <c r="A1247" s="1" t="s">
        <v>109</v>
      </c>
      <c r="B1247" s="1">
        <v>2011</v>
      </c>
      <c r="C1247" s="1">
        <v>0.09</v>
      </c>
      <c r="D1247" s="1">
        <v>1</v>
      </c>
      <c r="E1247" s="1">
        <v>1</v>
      </c>
      <c r="F1247" s="1">
        <v>1</v>
      </c>
      <c r="G1247" s="1" t="s">
        <v>1405</v>
      </c>
      <c r="I1247" s="1"/>
      <c r="J1247" s="1"/>
      <c r="R1247" s="1" t="str">
        <f>IFERROR(VLOOKUP(A1247,'Nossa Base'!$A$2:$C$178,3,FALSE),"")</f>
        <v>Bens Industriais</v>
      </c>
      <c r="S1247" s="2" t="str">
        <f>IFERROR(VLOOKUP(T1247,'Setores B3 - 2020'!$A$4:$B$417,2,FALSE),"")</f>
        <v>Bens Industriais</v>
      </c>
      <c r="T1247" s="2" t="s">
        <v>442</v>
      </c>
      <c r="U1247" s="2">
        <v>4</v>
      </c>
    </row>
    <row r="1248" spans="1:21" x14ac:dyDescent="0.25">
      <c r="G1248" s="1" t="s">
        <v>846</v>
      </c>
      <c r="I1248" s="1"/>
      <c r="J1248" s="1"/>
      <c r="R1248" s="1" t="str">
        <f>IFERROR(VLOOKUP(A1248,'Nossa Base'!$A$2:$C$178,3,FALSE),"")</f>
        <v/>
      </c>
      <c r="S1248" s="2" t="str">
        <f>IFERROR(VLOOKUP(T1248,'Setores B3 - 2020'!$A$4:$B$417,2,FALSE),"")</f>
        <v/>
      </c>
    </row>
    <row r="1249" spans="1:21" x14ac:dyDescent="0.25">
      <c r="A1249" s="1" t="s">
        <v>109</v>
      </c>
      <c r="B1249" s="1">
        <v>2012</v>
      </c>
      <c r="C1249" s="1">
        <v>0.89</v>
      </c>
      <c r="D1249" s="1">
        <v>1</v>
      </c>
      <c r="E1249" s="1">
        <v>1</v>
      </c>
      <c r="F1249" s="1">
        <v>1</v>
      </c>
      <c r="G1249" s="1" t="s">
        <v>1405</v>
      </c>
      <c r="I1249" s="1"/>
      <c r="J1249" s="1"/>
      <c r="R1249" s="1" t="str">
        <f>IFERROR(VLOOKUP(A1249,'Nossa Base'!$A$2:$C$178,3,FALSE),"")</f>
        <v>Bens Industriais</v>
      </c>
      <c r="S1249" s="2" t="str">
        <f>IFERROR(VLOOKUP(T1249,'Setores B3 - 2020'!$A$4:$B$417,2,FALSE),"")</f>
        <v>Bens Industriais</v>
      </c>
      <c r="T1249" s="2" t="s">
        <v>442</v>
      </c>
      <c r="U1249" s="2">
        <v>4</v>
      </c>
    </row>
    <row r="1250" spans="1:21" x14ac:dyDescent="0.25">
      <c r="G1250" s="1" t="s">
        <v>846</v>
      </c>
      <c r="I1250" s="1"/>
      <c r="J1250" s="1"/>
      <c r="R1250" s="1" t="str">
        <f>IFERROR(VLOOKUP(A1250,'Nossa Base'!$A$2:$C$178,3,FALSE),"")</f>
        <v/>
      </c>
      <c r="S1250" s="2" t="str">
        <f>IFERROR(VLOOKUP(T1250,'Setores B3 - 2020'!$A$4:$B$417,2,FALSE),"")</f>
        <v/>
      </c>
    </row>
    <row r="1251" spans="1:21" x14ac:dyDescent="0.25">
      <c r="A1251" s="1" t="s">
        <v>109</v>
      </c>
      <c r="B1251" s="1">
        <v>2013</v>
      </c>
      <c r="C1251" s="1">
        <v>-0.2</v>
      </c>
      <c r="D1251" s="1">
        <v>1</v>
      </c>
      <c r="E1251" s="1">
        <v>1</v>
      </c>
      <c r="F1251" s="1">
        <v>1</v>
      </c>
      <c r="G1251" s="1" t="s">
        <v>1405</v>
      </c>
      <c r="I1251" s="1"/>
      <c r="J1251" s="1"/>
      <c r="R1251" s="1" t="str">
        <f>IFERROR(VLOOKUP(A1251,'Nossa Base'!$A$2:$C$178,3,FALSE),"")</f>
        <v>Bens Industriais</v>
      </c>
      <c r="S1251" s="2" t="str">
        <f>IFERROR(VLOOKUP(T1251,'Setores B3 - 2020'!$A$4:$B$417,2,FALSE),"")</f>
        <v>Bens Industriais</v>
      </c>
      <c r="T1251" s="2" t="s">
        <v>442</v>
      </c>
      <c r="U1251" s="2">
        <v>4</v>
      </c>
    </row>
    <row r="1252" spans="1:21" x14ac:dyDescent="0.25">
      <c r="G1252" s="1" t="s">
        <v>846</v>
      </c>
      <c r="I1252" s="1"/>
      <c r="J1252" s="1"/>
      <c r="R1252" s="1" t="str">
        <f>IFERROR(VLOOKUP(A1252,'Nossa Base'!$A$2:$C$178,3,FALSE),"")</f>
        <v/>
      </c>
      <c r="S1252" s="2" t="str">
        <f>IFERROR(VLOOKUP(T1252,'Setores B3 - 2020'!$A$4:$B$417,2,FALSE),"")</f>
        <v/>
      </c>
    </row>
    <row r="1253" spans="1:21" x14ac:dyDescent="0.25">
      <c r="A1253" s="1" t="s">
        <v>109</v>
      </c>
      <c r="B1253" s="1">
        <v>2014</v>
      </c>
      <c r="C1253" s="1">
        <v>-0.32</v>
      </c>
      <c r="D1253" s="1">
        <v>1</v>
      </c>
      <c r="E1253" s="1">
        <v>1</v>
      </c>
      <c r="F1253" s="1">
        <v>1</v>
      </c>
      <c r="G1253" s="1" t="s">
        <v>1405</v>
      </c>
      <c r="I1253" s="1"/>
      <c r="J1253" s="1"/>
      <c r="R1253" s="1" t="str">
        <f>IFERROR(VLOOKUP(A1253,'Nossa Base'!$A$2:$C$178,3,FALSE),"")</f>
        <v>Bens Industriais</v>
      </c>
      <c r="S1253" s="2" t="str">
        <f>IFERROR(VLOOKUP(T1253,'Setores B3 - 2020'!$A$4:$B$417,2,FALSE),"")</f>
        <v>Bens Industriais</v>
      </c>
      <c r="T1253" s="2" t="s">
        <v>442</v>
      </c>
      <c r="U1253" s="2">
        <v>4</v>
      </c>
    </row>
    <row r="1254" spans="1:21" x14ac:dyDescent="0.25">
      <c r="G1254" s="1" t="s">
        <v>846</v>
      </c>
      <c r="I1254" s="1"/>
      <c r="J1254" s="1"/>
      <c r="R1254" s="1" t="str">
        <f>IFERROR(VLOOKUP(A1254,'Nossa Base'!$A$2:$C$178,3,FALSE),"")</f>
        <v/>
      </c>
      <c r="S1254" s="2" t="str">
        <f>IFERROR(VLOOKUP(T1254,'Setores B3 - 2020'!$A$4:$B$417,2,FALSE),"")</f>
        <v/>
      </c>
    </row>
    <row r="1255" spans="1:21" x14ac:dyDescent="0.25">
      <c r="A1255" s="1" t="s">
        <v>109</v>
      </c>
      <c r="B1255" s="1">
        <v>2015</v>
      </c>
      <c r="C1255" s="1">
        <v>-0.43</v>
      </c>
      <c r="D1255" s="1">
        <v>1</v>
      </c>
      <c r="E1255" s="1">
        <v>1</v>
      </c>
      <c r="F1255" s="1">
        <v>1</v>
      </c>
      <c r="G1255" s="1" t="s">
        <v>1405</v>
      </c>
      <c r="I1255" s="1"/>
      <c r="J1255" s="1"/>
      <c r="R1255" s="1" t="str">
        <f>IFERROR(VLOOKUP(A1255,'Nossa Base'!$A$2:$C$178,3,FALSE),"")</f>
        <v>Bens Industriais</v>
      </c>
      <c r="S1255" s="2" t="str">
        <f>IFERROR(VLOOKUP(T1255,'Setores B3 - 2020'!$A$4:$B$417,2,FALSE),"")</f>
        <v>Bens Industriais</v>
      </c>
      <c r="T1255" s="2" t="s">
        <v>442</v>
      </c>
      <c r="U1255" s="2">
        <v>4</v>
      </c>
    </row>
    <row r="1256" spans="1:21" x14ac:dyDescent="0.25">
      <c r="G1256" s="1" t="s">
        <v>846</v>
      </c>
      <c r="I1256" s="1"/>
      <c r="J1256" s="1"/>
      <c r="R1256" s="1" t="str">
        <f>IFERROR(VLOOKUP(A1256,'Nossa Base'!$A$2:$C$178,3,FALSE),"")</f>
        <v/>
      </c>
      <c r="S1256" s="2" t="str">
        <f>IFERROR(VLOOKUP(T1256,'Setores B3 - 2020'!$A$4:$B$417,2,FALSE),"")</f>
        <v/>
      </c>
    </row>
    <row r="1257" spans="1:21" x14ac:dyDescent="0.25">
      <c r="A1257" s="1" t="s">
        <v>109</v>
      </c>
      <c r="B1257" s="1">
        <v>2016</v>
      </c>
      <c r="C1257" s="1">
        <v>0.56999999999999995</v>
      </c>
      <c r="D1257" s="1">
        <v>1</v>
      </c>
      <c r="E1257" s="1">
        <v>1</v>
      </c>
      <c r="F1257" s="1">
        <v>1</v>
      </c>
      <c r="G1257" s="1" t="s">
        <v>1405</v>
      </c>
      <c r="I1257" s="1"/>
      <c r="J1257" s="1"/>
      <c r="R1257" s="1" t="str">
        <f>IFERROR(VLOOKUP(A1257,'Nossa Base'!$A$2:$C$178,3,FALSE),"")</f>
        <v>Bens Industriais</v>
      </c>
      <c r="S1257" s="2" t="str">
        <f>IFERROR(VLOOKUP(T1257,'Setores B3 - 2020'!$A$4:$B$417,2,FALSE),"")</f>
        <v>Bens Industriais</v>
      </c>
      <c r="T1257" s="2" t="s">
        <v>442</v>
      </c>
      <c r="U1257" s="2">
        <v>4</v>
      </c>
    </row>
    <row r="1258" spans="1:21" x14ac:dyDescent="0.25">
      <c r="G1258" s="1" t="s">
        <v>846</v>
      </c>
      <c r="I1258" s="1"/>
      <c r="J1258" s="1"/>
      <c r="R1258" s="1" t="str">
        <f>IFERROR(VLOOKUP(A1258,'Nossa Base'!$A$2:$C$178,3,FALSE),"")</f>
        <v/>
      </c>
      <c r="S1258" s="2" t="str">
        <f>IFERROR(VLOOKUP(T1258,'Setores B3 - 2020'!$A$4:$B$417,2,FALSE),"")</f>
        <v/>
      </c>
    </row>
    <row r="1259" spans="1:21" x14ac:dyDescent="0.25">
      <c r="A1259" s="1" t="s">
        <v>109</v>
      </c>
      <c r="B1259" s="1">
        <v>2017</v>
      </c>
      <c r="C1259" s="1">
        <v>0.42</v>
      </c>
      <c r="D1259" s="1">
        <v>1</v>
      </c>
      <c r="E1259" s="1">
        <v>0</v>
      </c>
      <c r="F1259" s="1">
        <v>1</v>
      </c>
      <c r="G1259" s="1" t="s">
        <v>1405</v>
      </c>
      <c r="I1259" s="1"/>
      <c r="J1259" s="1"/>
      <c r="R1259" s="1" t="str">
        <f>IFERROR(VLOOKUP(A1259,'Nossa Base'!$A$2:$C$178,3,FALSE),"")</f>
        <v>Bens Industriais</v>
      </c>
      <c r="S1259" s="2" t="str">
        <f>IFERROR(VLOOKUP(T1259,'Setores B3 - 2020'!$A$4:$B$417,2,FALSE),"")</f>
        <v>Bens Industriais</v>
      </c>
      <c r="T1259" s="2" t="s">
        <v>442</v>
      </c>
      <c r="U1259" s="2">
        <v>4</v>
      </c>
    </row>
    <row r="1260" spans="1:21" x14ac:dyDescent="0.25">
      <c r="G1260" s="1" t="s">
        <v>846</v>
      </c>
      <c r="I1260" s="1"/>
      <c r="J1260" s="1"/>
      <c r="R1260" s="1" t="str">
        <f>IFERROR(VLOOKUP(A1260,'Nossa Base'!$A$2:$C$178,3,FALSE),"")</f>
        <v/>
      </c>
      <c r="S1260" s="2" t="str">
        <f>IFERROR(VLOOKUP(T1260,'Setores B3 - 2020'!$A$4:$B$417,2,FALSE),"")</f>
        <v/>
      </c>
    </row>
    <row r="1261" spans="1:21" x14ac:dyDescent="0.25">
      <c r="A1261" s="1" t="s">
        <v>109</v>
      </c>
      <c r="B1261" s="1">
        <v>2018</v>
      </c>
      <c r="C1261" s="1">
        <v>0.06</v>
      </c>
      <c r="D1261" s="1">
        <v>1</v>
      </c>
      <c r="E1261" s="1">
        <v>0</v>
      </c>
      <c r="F1261" s="1">
        <v>1</v>
      </c>
      <c r="G1261" s="1" t="s">
        <v>1405</v>
      </c>
      <c r="I1261" s="1"/>
      <c r="J1261" s="1"/>
      <c r="R1261" s="1" t="str">
        <f>IFERROR(VLOOKUP(A1261,'Nossa Base'!$A$2:$C$178,3,FALSE),"")</f>
        <v>Bens Industriais</v>
      </c>
      <c r="S1261" s="2" t="str">
        <f>IFERROR(VLOOKUP(T1261,'Setores B3 - 2020'!$A$4:$B$417,2,FALSE),"")</f>
        <v>Bens Industriais</v>
      </c>
      <c r="T1261" s="2" t="s">
        <v>442</v>
      </c>
      <c r="U1261" s="2">
        <v>4</v>
      </c>
    </row>
    <row r="1262" spans="1:21" x14ac:dyDescent="0.25">
      <c r="G1262" s="1" t="s">
        <v>846</v>
      </c>
      <c r="I1262" s="1"/>
      <c r="J1262" s="1"/>
      <c r="R1262" s="1" t="str">
        <f>IFERROR(VLOOKUP(A1262,'Nossa Base'!$A$2:$C$178,3,FALSE),"")</f>
        <v/>
      </c>
      <c r="S1262" s="2" t="str">
        <f>IFERROR(VLOOKUP(T1262,'Setores B3 - 2020'!$A$4:$B$417,2,FALSE),"")</f>
        <v/>
      </c>
    </row>
    <row r="1263" spans="1:21" x14ac:dyDescent="0.25">
      <c r="A1263" s="1" t="s">
        <v>110</v>
      </c>
      <c r="B1263" s="1">
        <v>2009</v>
      </c>
      <c r="C1263" s="1">
        <v>1.61</v>
      </c>
      <c r="D1263" s="1">
        <v>1</v>
      </c>
      <c r="E1263" s="1">
        <v>0</v>
      </c>
      <c r="F1263" s="1">
        <v>1</v>
      </c>
      <c r="G1263" s="1" t="s">
        <v>1398</v>
      </c>
      <c r="I1263" s="1"/>
      <c r="J1263" s="1"/>
      <c r="R1263" s="1" t="str">
        <f>IFERROR(VLOOKUP(A1263,'Nossa Base'!$A$2:$C$178,3,FALSE),"")</f>
        <v>Consumo não Cíclico</v>
      </c>
      <c r="S1263" s="2" t="str">
        <f>IFERROR(VLOOKUP(T1263,'Setores B3 - 2020'!$A$4:$B$417,2,FALSE),"")</f>
        <v>Consumo não Cíclico</v>
      </c>
      <c r="T1263" s="2" t="s">
        <v>516</v>
      </c>
      <c r="U1263" s="2">
        <v>3</v>
      </c>
    </row>
    <row r="1264" spans="1:21" x14ac:dyDescent="0.25">
      <c r="G1264" s="1" t="s">
        <v>846</v>
      </c>
      <c r="I1264" s="1"/>
      <c r="J1264" s="1"/>
      <c r="R1264" s="1" t="str">
        <f>IFERROR(VLOOKUP(A1264,'Nossa Base'!$A$2:$C$178,3,FALSE),"")</f>
        <v/>
      </c>
      <c r="S1264" s="2" t="str">
        <f>IFERROR(VLOOKUP(T1264,'Setores B3 - 2020'!$A$4:$B$417,2,FALSE),"")</f>
        <v/>
      </c>
    </row>
    <row r="1265" spans="1:21" x14ac:dyDescent="0.25">
      <c r="A1265" s="1" t="s">
        <v>110</v>
      </c>
      <c r="B1265" s="1">
        <v>2010</v>
      </c>
      <c r="C1265" s="1">
        <v>-0.19</v>
      </c>
      <c r="D1265" s="1">
        <v>1</v>
      </c>
      <c r="E1265" s="1">
        <v>0</v>
      </c>
      <c r="F1265" s="1">
        <v>1</v>
      </c>
      <c r="G1265" s="1" t="s">
        <v>1398</v>
      </c>
      <c r="I1265" s="1"/>
      <c r="J1265" s="1"/>
      <c r="R1265" s="1" t="str">
        <f>IFERROR(VLOOKUP(A1265,'Nossa Base'!$A$2:$C$178,3,FALSE),"")</f>
        <v>Consumo não Cíclico</v>
      </c>
      <c r="S1265" s="2" t="str">
        <f>IFERROR(VLOOKUP(T1265,'Setores B3 - 2020'!$A$4:$B$417,2,FALSE),"")</f>
        <v>Consumo não Cíclico</v>
      </c>
      <c r="T1265" s="2" t="s">
        <v>516</v>
      </c>
      <c r="U1265" s="2">
        <v>3</v>
      </c>
    </row>
    <row r="1266" spans="1:21" x14ac:dyDescent="0.25">
      <c r="G1266" s="1" t="s">
        <v>846</v>
      </c>
      <c r="I1266" s="1"/>
      <c r="J1266" s="1"/>
      <c r="R1266" s="1" t="str">
        <f>IFERROR(VLOOKUP(A1266,'Nossa Base'!$A$2:$C$178,3,FALSE),"")</f>
        <v/>
      </c>
      <c r="S1266" s="2" t="str">
        <f>IFERROR(VLOOKUP(T1266,'Setores B3 - 2020'!$A$4:$B$417,2,FALSE),"")</f>
        <v/>
      </c>
    </row>
    <row r="1267" spans="1:21" x14ac:dyDescent="0.25">
      <c r="A1267" s="1" t="s">
        <v>110</v>
      </c>
      <c r="B1267" s="1">
        <v>2011</v>
      </c>
      <c r="C1267" s="1">
        <v>-0.43</v>
      </c>
      <c r="D1267" s="1">
        <v>1</v>
      </c>
      <c r="E1267" s="1">
        <v>0</v>
      </c>
      <c r="F1267" s="1">
        <v>1</v>
      </c>
      <c r="G1267" s="1" t="s">
        <v>1398</v>
      </c>
      <c r="I1267" s="1"/>
      <c r="J1267" s="1"/>
      <c r="R1267" s="1" t="str">
        <f>IFERROR(VLOOKUP(A1267,'Nossa Base'!$A$2:$C$178,3,FALSE),"")</f>
        <v>Consumo não Cíclico</v>
      </c>
      <c r="S1267" s="2" t="str">
        <f>IFERROR(VLOOKUP(T1267,'Setores B3 - 2020'!$A$4:$B$417,2,FALSE),"")</f>
        <v>Consumo não Cíclico</v>
      </c>
      <c r="T1267" s="2" t="s">
        <v>516</v>
      </c>
      <c r="U1267" s="2">
        <v>3</v>
      </c>
    </row>
    <row r="1268" spans="1:21" x14ac:dyDescent="0.25">
      <c r="G1268" s="1" t="s">
        <v>846</v>
      </c>
      <c r="I1268" s="1"/>
      <c r="J1268" s="1"/>
      <c r="R1268" s="1" t="str">
        <f>IFERROR(VLOOKUP(A1268,'Nossa Base'!$A$2:$C$178,3,FALSE),"")</f>
        <v/>
      </c>
      <c r="S1268" s="2" t="str">
        <f>IFERROR(VLOOKUP(T1268,'Setores B3 - 2020'!$A$4:$B$417,2,FALSE),"")</f>
        <v/>
      </c>
    </row>
    <row r="1269" spans="1:21" x14ac:dyDescent="0.25">
      <c r="A1269" s="1" t="s">
        <v>110</v>
      </c>
      <c r="B1269" s="1">
        <v>2012</v>
      </c>
      <c r="C1269" s="1">
        <v>0.02</v>
      </c>
      <c r="D1269" s="1">
        <v>1</v>
      </c>
      <c r="E1269" s="1">
        <v>0</v>
      </c>
      <c r="F1269" s="1">
        <v>1</v>
      </c>
      <c r="G1269" s="1" t="s">
        <v>1398</v>
      </c>
      <c r="I1269" s="1"/>
      <c r="J1269" s="1"/>
      <c r="R1269" s="1" t="str">
        <f>IFERROR(VLOOKUP(A1269,'Nossa Base'!$A$2:$C$178,3,FALSE),"")</f>
        <v>Consumo não Cíclico</v>
      </c>
      <c r="S1269" s="2" t="str">
        <f>IFERROR(VLOOKUP(T1269,'Setores B3 - 2020'!$A$4:$B$417,2,FALSE),"")</f>
        <v>Consumo não Cíclico</v>
      </c>
      <c r="T1269" s="2" t="s">
        <v>516</v>
      </c>
      <c r="U1269" s="2">
        <v>3</v>
      </c>
    </row>
    <row r="1270" spans="1:21" x14ac:dyDescent="0.25">
      <c r="G1270" s="1" t="s">
        <v>846</v>
      </c>
      <c r="I1270" s="1"/>
      <c r="J1270" s="1"/>
      <c r="R1270" s="1" t="str">
        <f>IFERROR(VLOOKUP(A1270,'Nossa Base'!$A$2:$C$178,3,FALSE),"")</f>
        <v/>
      </c>
      <c r="S1270" s="2" t="str">
        <f>IFERROR(VLOOKUP(T1270,'Setores B3 - 2020'!$A$4:$B$417,2,FALSE),"")</f>
        <v/>
      </c>
    </row>
    <row r="1271" spans="1:21" x14ac:dyDescent="0.25">
      <c r="A1271" s="1" t="s">
        <v>110</v>
      </c>
      <c r="B1271" s="1">
        <v>2013</v>
      </c>
      <c r="C1271" s="1">
        <v>-0.53</v>
      </c>
      <c r="D1271" s="1">
        <v>1</v>
      </c>
      <c r="E1271" s="1">
        <v>0</v>
      </c>
      <c r="F1271" s="1">
        <v>1</v>
      </c>
      <c r="G1271" s="1" t="s">
        <v>1398</v>
      </c>
      <c r="I1271" s="1"/>
      <c r="J1271" s="1"/>
      <c r="R1271" s="1" t="str">
        <f>IFERROR(VLOOKUP(A1271,'Nossa Base'!$A$2:$C$178,3,FALSE),"")</f>
        <v>Consumo não Cíclico</v>
      </c>
      <c r="S1271" s="2" t="str">
        <f>IFERROR(VLOOKUP(T1271,'Setores B3 - 2020'!$A$4:$B$417,2,FALSE),"")</f>
        <v>Consumo não Cíclico</v>
      </c>
      <c r="T1271" s="2" t="s">
        <v>516</v>
      </c>
      <c r="U1271" s="2">
        <v>3</v>
      </c>
    </row>
    <row r="1272" spans="1:21" x14ac:dyDescent="0.25">
      <c r="G1272" s="1" t="s">
        <v>846</v>
      </c>
      <c r="I1272" s="1"/>
      <c r="J1272" s="1"/>
      <c r="R1272" s="1" t="str">
        <f>IFERROR(VLOOKUP(A1272,'Nossa Base'!$A$2:$C$178,3,FALSE),"")</f>
        <v/>
      </c>
      <c r="S1272" s="2" t="str">
        <f>IFERROR(VLOOKUP(T1272,'Setores B3 - 2020'!$A$4:$B$417,2,FALSE),"")</f>
        <v/>
      </c>
    </row>
    <row r="1273" spans="1:21" x14ac:dyDescent="0.25">
      <c r="A1273" s="1" t="s">
        <v>110</v>
      </c>
      <c r="B1273" s="1">
        <v>2014</v>
      </c>
      <c r="C1273" s="1">
        <v>0.52</v>
      </c>
      <c r="D1273" s="1">
        <v>0</v>
      </c>
      <c r="E1273" s="1">
        <v>0</v>
      </c>
      <c r="F1273" s="1">
        <v>1</v>
      </c>
      <c r="G1273" s="1" t="s">
        <v>1398</v>
      </c>
      <c r="I1273" s="1"/>
      <c r="J1273" s="1"/>
      <c r="R1273" s="1" t="str">
        <f>IFERROR(VLOOKUP(A1273,'Nossa Base'!$A$2:$C$178,3,FALSE),"")</f>
        <v>Consumo não Cíclico</v>
      </c>
      <c r="S1273" s="2" t="str">
        <f>IFERROR(VLOOKUP(T1273,'Setores B3 - 2020'!$A$4:$B$417,2,FALSE),"")</f>
        <v>Consumo não Cíclico</v>
      </c>
      <c r="T1273" s="2" t="s">
        <v>516</v>
      </c>
      <c r="U1273" s="2">
        <v>3</v>
      </c>
    </row>
    <row r="1274" spans="1:21" x14ac:dyDescent="0.25">
      <c r="G1274" s="1" t="s">
        <v>846</v>
      </c>
      <c r="I1274" s="1"/>
      <c r="J1274" s="1"/>
      <c r="R1274" s="1" t="str">
        <f>IFERROR(VLOOKUP(A1274,'Nossa Base'!$A$2:$C$178,3,FALSE),"")</f>
        <v/>
      </c>
      <c r="S1274" s="2" t="str">
        <f>IFERROR(VLOOKUP(T1274,'Setores B3 - 2020'!$A$4:$B$417,2,FALSE),"")</f>
        <v/>
      </c>
    </row>
    <row r="1275" spans="1:21" x14ac:dyDescent="0.25">
      <c r="A1275" s="1" t="s">
        <v>110</v>
      </c>
      <c r="B1275" s="1">
        <v>2015</v>
      </c>
      <c r="C1275" s="1">
        <v>0.04</v>
      </c>
      <c r="D1275" s="1">
        <v>0</v>
      </c>
      <c r="E1275" s="1">
        <v>0</v>
      </c>
      <c r="F1275" s="1">
        <v>1</v>
      </c>
      <c r="G1275" s="1" t="s">
        <v>1398</v>
      </c>
      <c r="I1275" s="1"/>
      <c r="J1275" s="1"/>
      <c r="R1275" s="1" t="str">
        <f>IFERROR(VLOOKUP(A1275,'Nossa Base'!$A$2:$C$178,3,FALSE),"")</f>
        <v>Consumo não Cíclico</v>
      </c>
      <c r="S1275" s="2" t="str">
        <f>IFERROR(VLOOKUP(T1275,'Setores B3 - 2020'!$A$4:$B$417,2,FALSE),"")</f>
        <v>Consumo não Cíclico</v>
      </c>
      <c r="T1275" s="2" t="s">
        <v>516</v>
      </c>
      <c r="U1275" s="2">
        <v>3</v>
      </c>
    </row>
    <row r="1276" spans="1:21" x14ac:dyDescent="0.25">
      <c r="G1276" s="1" t="s">
        <v>846</v>
      </c>
      <c r="I1276" s="1"/>
      <c r="J1276" s="1"/>
      <c r="R1276" s="1" t="str">
        <f>IFERROR(VLOOKUP(A1276,'Nossa Base'!$A$2:$C$178,3,FALSE),"")</f>
        <v/>
      </c>
      <c r="S1276" s="2" t="str">
        <f>IFERROR(VLOOKUP(T1276,'Setores B3 - 2020'!$A$4:$B$417,2,FALSE),"")</f>
        <v/>
      </c>
    </row>
    <row r="1277" spans="1:21" x14ac:dyDescent="0.25">
      <c r="A1277" s="1" t="s">
        <v>110</v>
      </c>
      <c r="B1277" s="1">
        <v>2016</v>
      </c>
      <c r="C1277" s="1">
        <v>0.06</v>
      </c>
      <c r="D1277" s="1">
        <v>0</v>
      </c>
      <c r="E1277" s="1">
        <v>0</v>
      </c>
      <c r="F1277" s="1">
        <v>1</v>
      </c>
      <c r="G1277" s="1" t="s">
        <v>1398</v>
      </c>
      <c r="I1277" s="1"/>
      <c r="J1277" s="1"/>
      <c r="R1277" s="1" t="str">
        <f>IFERROR(VLOOKUP(A1277,'Nossa Base'!$A$2:$C$178,3,FALSE),"")</f>
        <v>Consumo não Cíclico</v>
      </c>
      <c r="S1277" s="2" t="str">
        <f>IFERROR(VLOOKUP(T1277,'Setores B3 - 2020'!$A$4:$B$417,2,FALSE),"")</f>
        <v>Consumo não Cíclico</v>
      </c>
      <c r="T1277" s="2" t="s">
        <v>516</v>
      </c>
      <c r="U1277" s="2">
        <v>3</v>
      </c>
    </row>
    <row r="1278" spans="1:21" x14ac:dyDescent="0.25">
      <c r="G1278" s="1" t="s">
        <v>846</v>
      </c>
      <c r="I1278" s="1"/>
      <c r="J1278" s="1"/>
      <c r="R1278" s="1" t="str">
        <f>IFERROR(VLOOKUP(A1278,'Nossa Base'!$A$2:$C$178,3,FALSE),"")</f>
        <v/>
      </c>
      <c r="S1278" s="2" t="str">
        <f>IFERROR(VLOOKUP(T1278,'Setores B3 - 2020'!$A$4:$B$417,2,FALSE),"")</f>
        <v/>
      </c>
    </row>
    <row r="1279" spans="1:21" x14ac:dyDescent="0.25">
      <c r="A1279" s="1" t="s">
        <v>110</v>
      </c>
      <c r="B1279" s="1">
        <v>2017</v>
      </c>
      <c r="C1279" s="1">
        <v>0.11</v>
      </c>
      <c r="D1279" s="1">
        <v>0</v>
      </c>
      <c r="E1279" s="1">
        <v>0</v>
      </c>
      <c r="F1279" s="1">
        <v>1</v>
      </c>
      <c r="G1279" s="1" t="s">
        <v>1398</v>
      </c>
      <c r="I1279" s="1"/>
      <c r="J1279" s="1"/>
      <c r="R1279" s="1" t="str">
        <f>IFERROR(VLOOKUP(A1279,'Nossa Base'!$A$2:$C$178,3,FALSE),"")</f>
        <v>Consumo não Cíclico</v>
      </c>
      <c r="S1279" s="2" t="str">
        <f>IFERROR(VLOOKUP(T1279,'Setores B3 - 2020'!$A$4:$B$417,2,FALSE),"")</f>
        <v>Consumo não Cíclico</v>
      </c>
      <c r="T1279" s="2" t="s">
        <v>516</v>
      </c>
      <c r="U1279" s="2">
        <v>3</v>
      </c>
    </row>
    <row r="1280" spans="1:21" x14ac:dyDescent="0.25">
      <c r="G1280" s="1" t="s">
        <v>846</v>
      </c>
      <c r="I1280" s="1"/>
      <c r="J1280" s="1"/>
      <c r="R1280" s="1" t="str">
        <f>IFERROR(VLOOKUP(A1280,'Nossa Base'!$A$2:$C$178,3,FALSE),"")</f>
        <v/>
      </c>
      <c r="S1280" s="2" t="str">
        <f>IFERROR(VLOOKUP(T1280,'Setores B3 - 2020'!$A$4:$B$417,2,FALSE),"")</f>
        <v/>
      </c>
    </row>
    <row r="1281" spans="1:21" x14ac:dyDescent="0.25">
      <c r="A1281" s="1" t="s">
        <v>110</v>
      </c>
      <c r="B1281" s="1">
        <v>2018</v>
      </c>
      <c r="C1281" s="1">
        <v>-0.25</v>
      </c>
      <c r="D1281" s="1">
        <v>0</v>
      </c>
      <c r="E1281" s="1">
        <v>0</v>
      </c>
      <c r="F1281" s="1">
        <v>1</v>
      </c>
      <c r="G1281" s="1" t="s">
        <v>1398</v>
      </c>
      <c r="I1281" s="1"/>
      <c r="J1281" s="1"/>
      <c r="R1281" s="1" t="str">
        <f>IFERROR(VLOOKUP(A1281,'Nossa Base'!$A$2:$C$178,3,FALSE),"")</f>
        <v>Consumo não Cíclico</v>
      </c>
      <c r="S1281" s="2" t="str">
        <f>IFERROR(VLOOKUP(T1281,'Setores B3 - 2020'!$A$4:$B$417,2,FALSE),"")</f>
        <v>Consumo não Cíclico</v>
      </c>
      <c r="T1281" s="2" t="s">
        <v>516</v>
      </c>
      <c r="U1281" s="2">
        <v>3</v>
      </c>
    </row>
    <row r="1282" spans="1:21" x14ac:dyDescent="0.25">
      <c r="G1282" s="1" t="s">
        <v>846</v>
      </c>
      <c r="I1282" s="1"/>
      <c r="J1282" s="1"/>
      <c r="R1282" s="1" t="str">
        <f>IFERROR(VLOOKUP(A1282,'Nossa Base'!$A$2:$C$178,3,FALSE),"")</f>
        <v/>
      </c>
      <c r="S1282" s="2" t="str">
        <f>IFERROR(VLOOKUP(T1282,'Setores B3 - 2020'!$A$4:$B$417,2,FALSE),"")</f>
        <v/>
      </c>
    </row>
    <row r="1283" spans="1:21" x14ac:dyDescent="0.25">
      <c r="A1283" s="1" t="s">
        <v>110</v>
      </c>
      <c r="B1283" s="1">
        <v>2019</v>
      </c>
      <c r="C1283" s="1">
        <v>0.82</v>
      </c>
      <c r="D1283" s="1">
        <v>0</v>
      </c>
      <c r="E1283" s="1">
        <v>0</v>
      </c>
      <c r="F1283" s="1">
        <v>1</v>
      </c>
      <c r="G1283" s="1" t="s">
        <v>1398</v>
      </c>
      <c r="I1283" s="1"/>
      <c r="J1283" s="1"/>
      <c r="R1283" s="1" t="str">
        <f>IFERROR(VLOOKUP(A1283,'Nossa Base'!$A$2:$C$178,3,FALSE),"")</f>
        <v>Consumo não Cíclico</v>
      </c>
      <c r="S1283" s="2" t="str">
        <f>IFERROR(VLOOKUP(T1283,'Setores B3 - 2020'!$A$4:$B$417,2,FALSE),"")</f>
        <v>Consumo não Cíclico</v>
      </c>
      <c r="T1283" s="2" t="s">
        <v>516</v>
      </c>
      <c r="U1283" s="2">
        <v>3</v>
      </c>
    </row>
    <row r="1284" spans="1:21" x14ac:dyDescent="0.25">
      <c r="G1284" s="1" t="s">
        <v>846</v>
      </c>
      <c r="I1284" s="1"/>
      <c r="J1284" s="1"/>
      <c r="R1284" s="1" t="str">
        <f>IFERROR(VLOOKUP(A1284,'Nossa Base'!$A$2:$C$178,3,FALSE),"")</f>
        <v/>
      </c>
      <c r="S1284" s="2" t="str">
        <f>IFERROR(VLOOKUP(T1284,'Setores B3 - 2020'!$A$4:$B$417,2,FALSE),"")</f>
        <v/>
      </c>
    </row>
    <row r="1285" spans="1:21" x14ac:dyDescent="0.25">
      <c r="A1285" s="1" t="s">
        <v>111</v>
      </c>
      <c r="B1285" s="1">
        <v>2009</v>
      </c>
      <c r="C1285" s="1">
        <v>0.77</v>
      </c>
      <c r="D1285" s="1">
        <v>0</v>
      </c>
      <c r="E1285" s="1">
        <v>0</v>
      </c>
      <c r="F1285" s="1">
        <v>1</v>
      </c>
      <c r="G1285" s="1" t="s">
        <v>1402</v>
      </c>
      <c r="I1285" s="1"/>
      <c r="J1285" s="1"/>
      <c r="R1285" s="1" t="str">
        <f>S1285</f>
        <v>Materiais Básicos</v>
      </c>
      <c r="S1285" s="2" t="str">
        <f>IFERROR(VLOOKUP(T1285,'Setores B3 - 2020'!$A$4:$B$417,2,FALSE),"")</f>
        <v>Materiais Básicos</v>
      </c>
      <c r="T1285" s="2" t="s">
        <v>407</v>
      </c>
      <c r="U1285" s="2">
        <v>3</v>
      </c>
    </row>
    <row r="1286" spans="1:21" x14ac:dyDescent="0.25">
      <c r="G1286" s="1" t="s">
        <v>846</v>
      </c>
      <c r="I1286" s="1"/>
      <c r="J1286" s="1"/>
      <c r="R1286" s="1" t="str">
        <f>IFERROR(VLOOKUP(A1286,'Nossa Base'!$A$2:$C$178,3,FALSE),"")</f>
        <v/>
      </c>
      <c r="S1286" s="2" t="str">
        <f>IFERROR(VLOOKUP(T1286,'Setores B3 - 2020'!$A$4:$B$417,2,FALSE),"")</f>
        <v/>
      </c>
    </row>
    <row r="1287" spans="1:21" x14ac:dyDescent="0.25">
      <c r="A1287" s="1" t="s">
        <v>111</v>
      </c>
      <c r="B1287" s="1">
        <v>2010</v>
      </c>
      <c r="C1287" s="1">
        <v>-0.22</v>
      </c>
      <c r="D1287" s="1">
        <v>0</v>
      </c>
      <c r="E1287" s="1">
        <v>0</v>
      </c>
      <c r="F1287" s="1">
        <v>1</v>
      </c>
      <c r="G1287" s="1" t="s">
        <v>1402</v>
      </c>
      <c r="I1287" s="1"/>
      <c r="J1287" s="1"/>
      <c r="R1287" s="1" t="str">
        <f>S1287</f>
        <v>Materiais Básicos</v>
      </c>
      <c r="S1287" s="2" t="str">
        <f>IFERROR(VLOOKUP(T1287,'Setores B3 - 2020'!$A$4:$B$417,2,FALSE),"")</f>
        <v>Materiais Básicos</v>
      </c>
      <c r="T1287" s="2" t="s">
        <v>407</v>
      </c>
      <c r="U1287" s="2">
        <v>3</v>
      </c>
    </row>
    <row r="1288" spans="1:21" x14ac:dyDescent="0.25">
      <c r="G1288" s="1" t="s">
        <v>846</v>
      </c>
      <c r="I1288" s="1"/>
      <c r="J1288" s="1"/>
      <c r="R1288" s="1" t="str">
        <f>IFERROR(VLOOKUP(A1288,'Nossa Base'!$A$2:$C$178,3,FALSE),"")</f>
        <v/>
      </c>
      <c r="S1288" s="2" t="str">
        <f>IFERROR(VLOOKUP(T1288,'Setores B3 - 2020'!$A$4:$B$417,2,FALSE),"")</f>
        <v/>
      </c>
    </row>
    <row r="1289" spans="1:21" x14ac:dyDescent="0.25">
      <c r="A1289" s="1" t="s">
        <v>111</v>
      </c>
      <c r="B1289" s="1">
        <v>2011</v>
      </c>
      <c r="C1289" s="1">
        <v>-0.31</v>
      </c>
      <c r="D1289" s="1">
        <v>0</v>
      </c>
      <c r="E1289" s="1">
        <v>0</v>
      </c>
      <c r="F1289" s="1">
        <v>1</v>
      </c>
      <c r="G1289" s="1" t="s">
        <v>1402</v>
      </c>
      <c r="I1289" s="1"/>
      <c r="J1289" s="1"/>
      <c r="R1289" s="1" t="str">
        <f>S1289</f>
        <v>Materiais Básicos</v>
      </c>
      <c r="S1289" s="2" t="str">
        <f>IFERROR(VLOOKUP(T1289,'Setores B3 - 2020'!$A$4:$B$417,2,FALSE),"")</f>
        <v>Materiais Básicos</v>
      </c>
      <c r="T1289" s="2" t="s">
        <v>407</v>
      </c>
      <c r="U1289" s="2">
        <v>3</v>
      </c>
    </row>
    <row r="1290" spans="1:21" x14ac:dyDescent="0.25">
      <c r="G1290" s="1" t="s">
        <v>846</v>
      </c>
      <c r="I1290" s="1"/>
      <c r="J1290" s="1"/>
      <c r="R1290" s="1" t="str">
        <f>IFERROR(VLOOKUP(A1290,'Nossa Base'!$A$2:$C$178,3,FALSE),"")</f>
        <v/>
      </c>
      <c r="S1290" s="2" t="str">
        <f>IFERROR(VLOOKUP(T1290,'Setores B3 - 2020'!$A$4:$B$417,2,FALSE),"")</f>
        <v/>
      </c>
    </row>
    <row r="1291" spans="1:21" x14ac:dyDescent="0.25">
      <c r="A1291" s="1" t="s">
        <v>111</v>
      </c>
      <c r="B1291" s="1">
        <v>2012</v>
      </c>
      <c r="C1291" s="1">
        <v>0.31</v>
      </c>
      <c r="D1291" s="1">
        <v>0</v>
      </c>
      <c r="E1291" s="1">
        <v>0</v>
      </c>
      <c r="F1291" s="1">
        <v>1</v>
      </c>
      <c r="G1291" s="1" t="s">
        <v>1402</v>
      </c>
      <c r="I1291" s="1"/>
      <c r="J1291" s="1"/>
      <c r="R1291" s="1" t="str">
        <f>S1291</f>
        <v>Materiais Básicos</v>
      </c>
      <c r="S1291" s="2" t="str">
        <f>IFERROR(VLOOKUP(T1291,'Setores B3 - 2020'!$A$4:$B$417,2,FALSE),"")</f>
        <v>Materiais Básicos</v>
      </c>
      <c r="T1291" s="2" t="s">
        <v>407</v>
      </c>
      <c r="U1291" s="2">
        <v>3</v>
      </c>
    </row>
    <row r="1292" spans="1:21" x14ac:dyDescent="0.25">
      <c r="G1292" s="1" t="s">
        <v>846</v>
      </c>
      <c r="I1292" s="1"/>
      <c r="J1292" s="1"/>
      <c r="R1292" s="1" t="str">
        <f>IFERROR(VLOOKUP(A1292,'Nossa Base'!$A$2:$C$178,3,FALSE),"")</f>
        <v/>
      </c>
      <c r="S1292" s="2" t="str">
        <f>IFERROR(VLOOKUP(T1292,'Setores B3 - 2020'!$A$4:$B$417,2,FALSE),"")</f>
        <v/>
      </c>
    </row>
    <row r="1293" spans="1:21" x14ac:dyDescent="0.25">
      <c r="A1293" s="1" t="s">
        <v>111</v>
      </c>
      <c r="B1293" s="1">
        <v>2013</v>
      </c>
      <c r="C1293" s="1">
        <v>0.04</v>
      </c>
      <c r="D1293" s="1">
        <v>0</v>
      </c>
      <c r="E1293" s="1">
        <v>0</v>
      </c>
      <c r="F1293" s="1">
        <v>1</v>
      </c>
      <c r="G1293" s="1" t="s">
        <v>1402</v>
      </c>
      <c r="I1293" s="1"/>
      <c r="J1293" s="1"/>
      <c r="R1293" s="1" t="str">
        <f>S1293</f>
        <v>Materiais Básicos</v>
      </c>
      <c r="S1293" s="2" t="str">
        <f>IFERROR(VLOOKUP(T1293,'Setores B3 - 2020'!$A$4:$B$417,2,FALSE),"")</f>
        <v>Materiais Básicos</v>
      </c>
      <c r="T1293" s="2" t="s">
        <v>407</v>
      </c>
      <c r="U1293" s="2">
        <v>3</v>
      </c>
    </row>
    <row r="1294" spans="1:21" x14ac:dyDescent="0.25">
      <c r="G1294" s="1" t="s">
        <v>846</v>
      </c>
      <c r="I1294" s="1"/>
      <c r="J1294" s="1"/>
      <c r="R1294" s="1" t="str">
        <f>IFERROR(VLOOKUP(A1294,'Nossa Base'!$A$2:$C$178,3,FALSE),"")</f>
        <v/>
      </c>
      <c r="S1294" s="2" t="str">
        <f>IFERROR(VLOOKUP(T1294,'Setores B3 - 2020'!$A$4:$B$417,2,FALSE),"")</f>
        <v/>
      </c>
    </row>
    <row r="1295" spans="1:21" x14ac:dyDescent="0.25">
      <c r="A1295" s="1" t="s">
        <v>111</v>
      </c>
      <c r="B1295" s="1">
        <v>2014</v>
      </c>
      <c r="C1295" s="1">
        <v>-0.51</v>
      </c>
      <c r="D1295" s="1">
        <v>0</v>
      </c>
      <c r="E1295" s="1">
        <v>0</v>
      </c>
      <c r="F1295" s="1">
        <v>1</v>
      </c>
      <c r="G1295" s="1" t="s">
        <v>1402</v>
      </c>
      <c r="I1295" s="1"/>
      <c r="J1295" s="1"/>
      <c r="R1295" s="1" t="str">
        <f>S1295</f>
        <v>Materiais Básicos</v>
      </c>
      <c r="S1295" s="2" t="str">
        <f>IFERROR(VLOOKUP(T1295,'Setores B3 - 2020'!$A$4:$B$417,2,FALSE),"")</f>
        <v>Materiais Básicos</v>
      </c>
      <c r="T1295" s="2" t="s">
        <v>407</v>
      </c>
      <c r="U1295" s="2">
        <v>3</v>
      </c>
    </row>
    <row r="1296" spans="1:21" x14ac:dyDescent="0.25">
      <c r="G1296" s="1" t="s">
        <v>846</v>
      </c>
      <c r="I1296" s="1"/>
      <c r="J1296" s="1"/>
      <c r="R1296" s="1" t="str">
        <f>IFERROR(VLOOKUP(A1296,'Nossa Base'!$A$2:$C$178,3,FALSE),"")</f>
        <v/>
      </c>
      <c r="S1296" s="2" t="str">
        <f>IFERROR(VLOOKUP(T1296,'Setores B3 - 2020'!$A$4:$B$417,2,FALSE),"")</f>
        <v/>
      </c>
    </row>
    <row r="1297" spans="1:21" x14ac:dyDescent="0.25">
      <c r="A1297" s="1" t="s">
        <v>111</v>
      </c>
      <c r="B1297" s="1">
        <v>2015</v>
      </c>
      <c r="C1297" s="1">
        <v>-0.85</v>
      </c>
      <c r="D1297" s="1">
        <v>0</v>
      </c>
      <c r="E1297" s="1">
        <v>0</v>
      </c>
      <c r="F1297" s="1">
        <v>1</v>
      </c>
      <c r="G1297" s="1" t="s">
        <v>1402</v>
      </c>
      <c r="I1297" s="1"/>
      <c r="J1297" s="1"/>
      <c r="R1297" s="1" t="str">
        <f>S1297</f>
        <v>Materiais Básicos</v>
      </c>
      <c r="S1297" s="2" t="str">
        <f>IFERROR(VLOOKUP(T1297,'Setores B3 - 2020'!$A$4:$B$417,2,FALSE),"")</f>
        <v>Materiais Básicos</v>
      </c>
      <c r="T1297" s="2" t="s">
        <v>407</v>
      </c>
      <c r="U1297" s="2">
        <v>3</v>
      </c>
    </row>
    <row r="1298" spans="1:21" x14ac:dyDescent="0.25">
      <c r="G1298" s="1" t="s">
        <v>846</v>
      </c>
      <c r="I1298" s="1"/>
      <c r="J1298" s="1"/>
      <c r="R1298" s="1" t="str">
        <f>IFERROR(VLOOKUP(A1298,'Nossa Base'!$A$2:$C$178,3,FALSE),"")</f>
        <v/>
      </c>
      <c r="S1298" s="2" t="str">
        <f>IFERROR(VLOOKUP(T1298,'Setores B3 - 2020'!$A$4:$B$417,2,FALSE),"")</f>
        <v/>
      </c>
    </row>
    <row r="1299" spans="1:21" x14ac:dyDescent="0.25">
      <c r="A1299" s="1" t="s">
        <v>111</v>
      </c>
      <c r="B1299" s="1">
        <v>2016</v>
      </c>
      <c r="C1299" s="1">
        <v>1.94</v>
      </c>
      <c r="D1299" s="1">
        <v>0</v>
      </c>
      <c r="E1299" s="1">
        <v>0</v>
      </c>
      <c r="F1299" s="1">
        <v>1</v>
      </c>
      <c r="G1299" s="1" t="s">
        <v>1402</v>
      </c>
      <c r="I1299" s="1"/>
      <c r="J1299" s="1"/>
      <c r="R1299" s="1" t="str">
        <f>S1299</f>
        <v>Materiais Básicos</v>
      </c>
      <c r="S1299" s="2" t="str">
        <f>IFERROR(VLOOKUP(T1299,'Setores B3 - 2020'!$A$4:$B$417,2,FALSE),"")</f>
        <v>Materiais Básicos</v>
      </c>
      <c r="T1299" s="2" t="s">
        <v>407</v>
      </c>
      <c r="U1299" s="2">
        <v>3</v>
      </c>
    </row>
    <row r="1300" spans="1:21" x14ac:dyDescent="0.25">
      <c r="G1300" s="1" t="s">
        <v>846</v>
      </c>
      <c r="I1300" s="1"/>
      <c r="J1300" s="1"/>
      <c r="R1300" s="1" t="str">
        <f>IFERROR(VLOOKUP(A1300,'Nossa Base'!$A$2:$C$178,3,FALSE),"")</f>
        <v/>
      </c>
      <c r="S1300" s="2" t="str">
        <f>IFERROR(VLOOKUP(T1300,'Setores B3 - 2020'!$A$4:$B$417,2,FALSE),"")</f>
        <v/>
      </c>
    </row>
    <row r="1301" spans="1:21" x14ac:dyDescent="0.25">
      <c r="A1301" s="1" t="s">
        <v>111</v>
      </c>
      <c r="B1301" s="1">
        <v>2017</v>
      </c>
      <c r="C1301" s="1">
        <v>0.22</v>
      </c>
      <c r="D1301" s="1">
        <v>0</v>
      </c>
      <c r="E1301" s="1">
        <v>0</v>
      </c>
      <c r="F1301" s="1">
        <v>1</v>
      </c>
      <c r="G1301" s="1" t="s">
        <v>1402</v>
      </c>
      <c r="I1301" s="1"/>
      <c r="J1301" s="1"/>
      <c r="R1301" s="1" t="str">
        <f>S1301</f>
        <v>Materiais Básicos</v>
      </c>
      <c r="S1301" s="2" t="str">
        <f>IFERROR(VLOOKUP(T1301,'Setores B3 - 2020'!$A$4:$B$417,2,FALSE),"")</f>
        <v>Materiais Básicos</v>
      </c>
      <c r="T1301" s="2" t="s">
        <v>407</v>
      </c>
      <c r="U1301" s="2">
        <v>3</v>
      </c>
    </row>
    <row r="1302" spans="1:21" x14ac:dyDescent="0.25">
      <c r="G1302" s="1" t="s">
        <v>846</v>
      </c>
      <c r="I1302" s="1"/>
      <c r="J1302" s="1"/>
      <c r="R1302" s="1" t="str">
        <f>IFERROR(VLOOKUP(A1302,'Nossa Base'!$A$2:$C$178,3,FALSE),"")</f>
        <v/>
      </c>
      <c r="S1302" s="2" t="str">
        <f>IFERROR(VLOOKUP(T1302,'Setores B3 - 2020'!$A$4:$B$417,2,FALSE),"")</f>
        <v/>
      </c>
    </row>
    <row r="1303" spans="1:21" x14ac:dyDescent="0.25">
      <c r="A1303" s="1" t="s">
        <v>111</v>
      </c>
      <c r="B1303" s="1">
        <v>2018</v>
      </c>
      <c r="C1303" s="1">
        <v>0.23</v>
      </c>
      <c r="D1303" s="1">
        <v>0</v>
      </c>
      <c r="E1303" s="1">
        <v>0</v>
      </c>
      <c r="F1303" s="1">
        <v>1</v>
      </c>
      <c r="G1303" s="1" t="s">
        <v>1402</v>
      </c>
      <c r="I1303" s="1"/>
      <c r="J1303" s="1"/>
      <c r="R1303" s="1" t="str">
        <f>S1303</f>
        <v>Materiais Básicos</v>
      </c>
      <c r="S1303" s="2" t="str">
        <f>IFERROR(VLOOKUP(T1303,'Setores B3 - 2020'!$A$4:$B$417,2,FALSE),"")</f>
        <v>Materiais Básicos</v>
      </c>
      <c r="T1303" s="2" t="s">
        <v>407</v>
      </c>
      <c r="U1303" s="2">
        <v>3</v>
      </c>
    </row>
    <row r="1304" spans="1:21" x14ac:dyDescent="0.25">
      <c r="G1304" s="1" t="s">
        <v>846</v>
      </c>
      <c r="I1304" s="1"/>
      <c r="J1304" s="1"/>
      <c r="R1304" s="1" t="str">
        <f>IFERROR(VLOOKUP(A1304,'Nossa Base'!$A$2:$C$178,3,FALSE),"")</f>
        <v/>
      </c>
      <c r="S1304" s="2" t="str">
        <f>IFERROR(VLOOKUP(T1304,'Setores B3 - 2020'!$A$4:$B$417,2,FALSE),"")</f>
        <v/>
      </c>
    </row>
    <row r="1305" spans="1:21" x14ac:dyDescent="0.25">
      <c r="A1305" s="1" t="s">
        <v>111</v>
      </c>
      <c r="B1305" s="1">
        <v>2019</v>
      </c>
      <c r="C1305" s="1">
        <v>0.37</v>
      </c>
      <c r="D1305" s="1">
        <v>0</v>
      </c>
      <c r="E1305" s="1">
        <v>0</v>
      </c>
      <c r="F1305" s="1">
        <v>1</v>
      </c>
      <c r="G1305" s="1" t="s">
        <v>1402</v>
      </c>
      <c r="I1305" s="1"/>
      <c r="J1305" s="1"/>
      <c r="R1305" s="1" t="str">
        <f>S1305</f>
        <v>Materiais Básicos</v>
      </c>
      <c r="S1305" s="2" t="str">
        <f>IFERROR(VLOOKUP(T1305,'Setores B3 - 2020'!$A$4:$B$417,2,FALSE),"")</f>
        <v>Materiais Básicos</v>
      </c>
      <c r="T1305" s="2" t="s">
        <v>407</v>
      </c>
      <c r="U1305" s="2">
        <v>3</v>
      </c>
    </row>
    <row r="1306" spans="1:21" x14ac:dyDescent="0.25">
      <c r="G1306" s="1" t="s">
        <v>846</v>
      </c>
      <c r="I1306" s="1"/>
      <c r="J1306" s="1"/>
      <c r="R1306" s="1" t="str">
        <f>IFERROR(VLOOKUP(A1306,'Nossa Base'!$A$2:$C$178,3,FALSE),"")</f>
        <v/>
      </c>
      <c r="S1306" s="2" t="str">
        <f>IFERROR(VLOOKUP(T1306,'Setores B3 - 2020'!$A$4:$B$417,2,FALSE),"")</f>
        <v/>
      </c>
    </row>
    <row r="1307" spans="1:21" x14ac:dyDescent="0.25">
      <c r="A1307" s="1" t="s">
        <v>112</v>
      </c>
      <c r="B1307" s="1">
        <v>2013</v>
      </c>
      <c r="C1307" s="1">
        <v>-0.01</v>
      </c>
      <c r="D1307" s="1">
        <v>0</v>
      </c>
      <c r="E1307" s="1">
        <v>0</v>
      </c>
      <c r="F1307" s="1">
        <v>1</v>
      </c>
      <c r="G1307" s="1" t="s">
        <v>1405</v>
      </c>
      <c r="I1307" s="1"/>
      <c r="J1307" s="1"/>
      <c r="R1307" s="1" t="str">
        <f>IFERROR(VLOOKUP(A1307,'Nossa Base'!$A$2:$C$178,3,FALSE),"")</f>
        <v>Bens Industriais</v>
      </c>
      <c r="S1307" s="2" t="str">
        <f>IFERROR(VLOOKUP(T1307,'Setores B3 - 2020'!$A$4:$B$417,2,FALSE),"")</f>
        <v>Bens Industriais</v>
      </c>
      <c r="T1307" s="2" t="s">
        <v>439</v>
      </c>
      <c r="U1307" s="2">
        <v>3</v>
      </c>
    </row>
    <row r="1308" spans="1:21" x14ac:dyDescent="0.25">
      <c r="G1308" s="1" t="s">
        <v>846</v>
      </c>
      <c r="I1308" s="1"/>
      <c r="J1308" s="1"/>
      <c r="R1308" s="1" t="str">
        <f>IFERROR(VLOOKUP(A1308,'Nossa Base'!$A$2:$C$178,3,FALSE),"")</f>
        <v/>
      </c>
      <c r="S1308" s="2" t="str">
        <f>IFERROR(VLOOKUP(T1308,'Setores B3 - 2020'!$A$4:$B$417,2,FALSE),"")</f>
        <v/>
      </c>
    </row>
    <row r="1309" spans="1:21" x14ac:dyDescent="0.25">
      <c r="A1309" s="1" t="s">
        <v>112</v>
      </c>
      <c r="B1309" s="1">
        <v>2014</v>
      </c>
      <c r="C1309" s="1">
        <v>-0.71</v>
      </c>
      <c r="D1309" s="1">
        <v>0</v>
      </c>
      <c r="E1309" s="1">
        <v>0</v>
      </c>
      <c r="F1309" s="1">
        <v>1</v>
      </c>
      <c r="G1309" s="1" t="s">
        <v>1405</v>
      </c>
      <c r="I1309" s="1"/>
      <c r="J1309" s="1"/>
      <c r="R1309" s="1" t="str">
        <f>IFERROR(VLOOKUP(A1309,'Nossa Base'!$A$2:$C$178,3,FALSE),"")</f>
        <v>Bens Industriais</v>
      </c>
      <c r="S1309" s="2" t="str">
        <f>IFERROR(VLOOKUP(T1309,'Setores B3 - 2020'!$A$4:$B$417,2,FALSE),"")</f>
        <v>Bens Industriais</v>
      </c>
      <c r="T1309" s="2" t="s">
        <v>439</v>
      </c>
      <c r="U1309" s="2">
        <v>3</v>
      </c>
    </row>
    <row r="1310" spans="1:21" x14ac:dyDescent="0.25">
      <c r="G1310" s="1" t="s">
        <v>846</v>
      </c>
      <c r="I1310" s="1"/>
      <c r="J1310" s="1"/>
      <c r="R1310" s="1" t="str">
        <f>IFERROR(VLOOKUP(A1310,'Nossa Base'!$A$2:$C$178,3,FALSE),"")</f>
        <v/>
      </c>
      <c r="S1310" s="2" t="str">
        <f>IFERROR(VLOOKUP(T1310,'Setores B3 - 2020'!$A$4:$B$417,2,FALSE),"")</f>
        <v/>
      </c>
    </row>
    <row r="1311" spans="1:21" x14ac:dyDescent="0.25">
      <c r="A1311" s="1" t="s">
        <v>112</v>
      </c>
      <c r="B1311" s="1">
        <v>2015</v>
      </c>
      <c r="C1311" s="1">
        <v>-0.72</v>
      </c>
      <c r="D1311" s="1">
        <v>0</v>
      </c>
      <c r="E1311" s="1">
        <v>0</v>
      </c>
      <c r="F1311" s="1">
        <v>1</v>
      </c>
      <c r="G1311" s="1" t="s">
        <v>1405</v>
      </c>
      <c r="I1311" s="1"/>
      <c r="J1311" s="1"/>
      <c r="R1311" s="1" t="str">
        <f>IFERROR(VLOOKUP(A1311,'Nossa Base'!$A$2:$C$178,3,FALSE),"")</f>
        <v>Bens Industriais</v>
      </c>
      <c r="S1311" s="2" t="str">
        <f>IFERROR(VLOOKUP(T1311,'Setores B3 - 2020'!$A$4:$B$417,2,FALSE),"")</f>
        <v>Bens Industriais</v>
      </c>
      <c r="T1311" s="2" t="s">
        <v>439</v>
      </c>
      <c r="U1311" s="2">
        <v>3</v>
      </c>
    </row>
    <row r="1312" spans="1:21" x14ac:dyDescent="0.25">
      <c r="G1312" s="1" t="s">
        <v>846</v>
      </c>
      <c r="I1312" s="1"/>
      <c r="J1312" s="1"/>
      <c r="R1312" s="1" t="str">
        <f>IFERROR(VLOOKUP(A1312,'Nossa Base'!$A$2:$C$178,3,FALSE),"")</f>
        <v/>
      </c>
      <c r="S1312" s="2" t="str">
        <f>IFERROR(VLOOKUP(T1312,'Setores B3 - 2020'!$A$4:$B$417,2,FALSE),"")</f>
        <v/>
      </c>
    </row>
    <row r="1313" spans="1:21" x14ac:dyDescent="0.25">
      <c r="A1313" s="1" t="s">
        <v>113</v>
      </c>
      <c r="B1313" s="1">
        <v>2013</v>
      </c>
      <c r="C1313" s="1">
        <v>0.02</v>
      </c>
      <c r="D1313" s="1">
        <v>0</v>
      </c>
      <c r="E1313" s="1">
        <v>1</v>
      </c>
      <c r="F1313" s="1">
        <v>1</v>
      </c>
      <c r="G1313" s="1" t="s">
        <v>1398</v>
      </c>
      <c r="I1313" s="1"/>
      <c r="J1313" s="1"/>
      <c r="R1313" s="1" t="str">
        <f>IFERROR(VLOOKUP(A1313,'Nossa Base'!$A$2:$C$178,3,FALSE),"")</f>
        <v>Consumo não Cíclico</v>
      </c>
      <c r="S1313" s="2" t="str">
        <f>IFERROR(VLOOKUP(T1313,'Setores B3 - 2020'!$A$4:$B$417,2,FALSE),"")</f>
        <v>Consumo não Cíclico</v>
      </c>
      <c r="T1313" s="2" t="s">
        <v>517</v>
      </c>
      <c r="U1313" s="2">
        <v>3</v>
      </c>
    </row>
    <row r="1314" spans="1:21" x14ac:dyDescent="0.25">
      <c r="G1314" s="1" t="s">
        <v>846</v>
      </c>
      <c r="I1314" s="1"/>
      <c r="J1314" s="1"/>
      <c r="R1314" s="1" t="str">
        <f>IFERROR(VLOOKUP(A1314,'Nossa Base'!$A$2:$C$178,3,FALSE),"")</f>
        <v/>
      </c>
      <c r="S1314" s="2" t="str">
        <f>IFERROR(VLOOKUP(T1314,'Setores B3 - 2020'!$A$4:$B$417,2,FALSE),"")</f>
        <v/>
      </c>
    </row>
    <row r="1315" spans="1:21" x14ac:dyDescent="0.25">
      <c r="A1315" s="1" t="s">
        <v>113</v>
      </c>
      <c r="B1315" s="1">
        <v>2014</v>
      </c>
      <c r="C1315" s="1">
        <v>-0.14000000000000001</v>
      </c>
      <c r="D1315" s="1">
        <v>0</v>
      </c>
      <c r="E1315" s="1">
        <v>1</v>
      </c>
      <c r="F1315" s="1">
        <v>1</v>
      </c>
      <c r="G1315" s="1" t="s">
        <v>1398</v>
      </c>
      <c r="I1315" s="1"/>
      <c r="J1315" s="1"/>
      <c r="R1315" s="1" t="str">
        <f>IFERROR(VLOOKUP(A1315,'Nossa Base'!$A$2:$C$178,3,FALSE),"")</f>
        <v>Consumo não Cíclico</v>
      </c>
      <c r="S1315" s="2" t="str">
        <f>IFERROR(VLOOKUP(T1315,'Setores B3 - 2020'!$A$4:$B$417,2,FALSE),"")</f>
        <v>Consumo não Cíclico</v>
      </c>
      <c r="T1315" s="2" t="s">
        <v>517</v>
      </c>
      <c r="U1315" s="2">
        <v>3</v>
      </c>
    </row>
    <row r="1316" spans="1:21" x14ac:dyDescent="0.25">
      <c r="G1316" s="1" t="s">
        <v>846</v>
      </c>
      <c r="I1316" s="1"/>
      <c r="J1316" s="1"/>
      <c r="R1316" s="1" t="str">
        <f>IFERROR(VLOOKUP(A1316,'Nossa Base'!$A$2:$C$178,3,FALSE),"")</f>
        <v/>
      </c>
      <c r="S1316" s="2" t="str">
        <f>IFERROR(VLOOKUP(T1316,'Setores B3 - 2020'!$A$4:$B$417,2,FALSE),"")</f>
        <v/>
      </c>
    </row>
    <row r="1317" spans="1:21" x14ac:dyDescent="0.25">
      <c r="A1317" s="1" t="s">
        <v>113</v>
      </c>
      <c r="B1317" s="1">
        <v>2015</v>
      </c>
      <c r="C1317" s="1">
        <v>0.34</v>
      </c>
      <c r="D1317" s="1">
        <v>0</v>
      </c>
      <c r="E1317" s="1">
        <v>1</v>
      </c>
      <c r="F1317" s="1">
        <v>1</v>
      </c>
      <c r="G1317" s="1" t="s">
        <v>1398</v>
      </c>
      <c r="I1317" s="1"/>
      <c r="J1317" s="1"/>
      <c r="R1317" s="1" t="str">
        <f>IFERROR(VLOOKUP(A1317,'Nossa Base'!$A$2:$C$178,3,FALSE),"")</f>
        <v>Consumo não Cíclico</v>
      </c>
      <c r="S1317" s="2" t="str">
        <f>IFERROR(VLOOKUP(T1317,'Setores B3 - 2020'!$A$4:$B$417,2,FALSE),"")</f>
        <v>Consumo não Cíclico</v>
      </c>
      <c r="T1317" s="2" t="s">
        <v>517</v>
      </c>
      <c r="U1317" s="2">
        <v>3</v>
      </c>
    </row>
    <row r="1318" spans="1:21" x14ac:dyDescent="0.25">
      <c r="G1318" s="1" t="s">
        <v>846</v>
      </c>
      <c r="I1318" s="1"/>
      <c r="J1318" s="1"/>
      <c r="R1318" s="1" t="str">
        <f>IFERROR(VLOOKUP(A1318,'Nossa Base'!$A$2:$C$178,3,FALSE),"")</f>
        <v/>
      </c>
      <c r="S1318" s="2" t="str">
        <f>IFERROR(VLOOKUP(T1318,'Setores B3 - 2020'!$A$4:$B$417,2,FALSE),"")</f>
        <v/>
      </c>
    </row>
    <row r="1319" spans="1:21" x14ac:dyDescent="0.25">
      <c r="A1319" s="1" t="s">
        <v>113</v>
      </c>
      <c r="B1319" s="1">
        <v>2016</v>
      </c>
      <c r="C1319" s="1">
        <v>-0.05</v>
      </c>
      <c r="D1319" s="1">
        <v>0</v>
      </c>
      <c r="E1319" s="1">
        <v>1</v>
      </c>
      <c r="F1319" s="1">
        <v>1</v>
      </c>
      <c r="G1319" s="1" t="s">
        <v>1398</v>
      </c>
      <c r="I1319" s="1"/>
      <c r="J1319" s="1"/>
      <c r="R1319" s="1" t="str">
        <f>IFERROR(VLOOKUP(A1319,'Nossa Base'!$A$2:$C$178,3,FALSE),"")</f>
        <v>Consumo não Cíclico</v>
      </c>
      <c r="S1319" s="2" t="str">
        <f>IFERROR(VLOOKUP(T1319,'Setores B3 - 2020'!$A$4:$B$417,2,FALSE),"")</f>
        <v>Consumo não Cíclico</v>
      </c>
      <c r="T1319" s="2" t="s">
        <v>517</v>
      </c>
      <c r="U1319" s="2">
        <v>3</v>
      </c>
    </row>
    <row r="1320" spans="1:21" x14ac:dyDescent="0.25">
      <c r="G1320" s="1" t="s">
        <v>846</v>
      </c>
      <c r="I1320" s="1"/>
      <c r="J1320" s="1"/>
      <c r="R1320" s="1" t="str">
        <f>IFERROR(VLOOKUP(A1320,'Nossa Base'!$A$2:$C$178,3,FALSE),"")</f>
        <v/>
      </c>
      <c r="S1320" s="2" t="str">
        <f>IFERROR(VLOOKUP(T1320,'Setores B3 - 2020'!$A$4:$B$417,2,FALSE),"")</f>
        <v/>
      </c>
    </row>
    <row r="1321" spans="1:21" x14ac:dyDescent="0.25">
      <c r="A1321" s="1" t="s">
        <v>113</v>
      </c>
      <c r="B1321" s="1">
        <v>2017</v>
      </c>
      <c r="C1321" s="1">
        <v>-0.09</v>
      </c>
      <c r="D1321" s="1">
        <v>0</v>
      </c>
      <c r="E1321" s="1">
        <v>1</v>
      </c>
      <c r="F1321" s="1">
        <v>1</v>
      </c>
      <c r="G1321" s="1" t="s">
        <v>1398</v>
      </c>
      <c r="I1321" s="1"/>
      <c r="J1321" s="1"/>
      <c r="R1321" s="1" t="str">
        <f>IFERROR(VLOOKUP(A1321,'Nossa Base'!$A$2:$C$178,3,FALSE),"")</f>
        <v>Consumo não Cíclico</v>
      </c>
      <c r="S1321" s="2" t="str">
        <f>IFERROR(VLOOKUP(T1321,'Setores B3 - 2020'!$A$4:$B$417,2,FALSE),"")</f>
        <v>Consumo não Cíclico</v>
      </c>
      <c r="T1321" s="2" t="s">
        <v>517</v>
      </c>
      <c r="U1321" s="2">
        <v>3</v>
      </c>
    </row>
    <row r="1322" spans="1:21" x14ac:dyDescent="0.25">
      <c r="G1322" s="1" t="s">
        <v>846</v>
      </c>
      <c r="I1322" s="1"/>
      <c r="J1322" s="1"/>
      <c r="R1322" s="1" t="str">
        <f>IFERROR(VLOOKUP(A1322,'Nossa Base'!$A$2:$C$178,3,FALSE),"")</f>
        <v/>
      </c>
      <c r="S1322" s="2" t="str">
        <f>IFERROR(VLOOKUP(T1322,'Setores B3 - 2020'!$A$4:$B$417,2,FALSE),"")</f>
        <v/>
      </c>
    </row>
    <row r="1323" spans="1:21" x14ac:dyDescent="0.25">
      <c r="A1323" s="1" t="s">
        <v>113</v>
      </c>
      <c r="B1323" s="1">
        <v>2018</v>
      </c>
      <c r="C1323" s="1">
        <v>-0.53</v>
      </c>
      <c r="D1323" s="1">
        <v>0</v>
      </c>
      <c r="E1323" s="1">
        <v>1</v>
      </c>
      <c r="F1323" s="1">
        <v>1</v>
      </c>
      <c r="G1323" s="1" t="s">
        <v>1398</v>
      </c>
      <c r="I1323" s="1"/>
      <c r="J1323" s="1"/>
      <c r="R1323" s="1" t="str">
        <f>IFERROR(VLOOKUP(A1323,'Nossa Base'!$A$2:$C$178,3,FALSE),"")</f>
        <v>Consumo não Cíclico</v>
      </c>
      <c r="S1323" s="2" t="str">
        <f>IFERROR(VLOOKUP(T1323,'Setores B3 - 2020'!$A$4:$B$417,2,FALSE),"")</f>
        <v>Consumo não Cíclico</v>
      </c>
      <c r="T1323" s="2" t="s">
        <v>517</v>
      </c>
      <c r="U1323" s="2">
        <v>3</v>
      </c>
    </row>
    <row r="1324" spans="1:21" x14ac:dyDescent="0.25">
      <c r="G1324" s="1" t="s">
        <v>846</v>
      </c>
      <c r="I1324" s="1"/>
      <c r="J1324" s="1"/>
      <c r="R1324" s="1" t="str">
        <f>IFERROR(VLOOKUP(A1324,'Nossa Base'!$A$2:$C$178,3,FALSE),"")</f>
        <v/>
      </c>
      <c r="S1324" s="2" t="str">
        <f>IFERROR(VLOOKUP(T1324,'Setores B3 - 2020'!$A$4:$B$417,2,FALSE),"")</f>
        <v/>
      </c>
    </row>
    <row r="1325" spans="1:21" x14ac:dyDescent="0.25">
      <c r="A1325" s="1" t="s">
        <v>113</v>
      </c>
      <c r="B1325" s="1">
        <v>2019</v>
      </c>
      <c r="C1325" s="1">
        <v>1.57</v>
      </c>
      <c r="D1325" s="1">
        <v>0</v>
      </c>
      <c r="E1325" s="1">
        <v>0</v>
      </c>
      <c r="F1325" s="1">
        <v>1</v>
      </c>
      <c r="G1325" s="1" t="s">
        <v>1398</v>
      </c>
      <c r="I1325" s="1"/>
      <c r="J1325" s="1"/>
      <c r="R1325" s="1" t="str">
        <f>IFERROR(VLOOKUP(A1325,'Nossa Base'!$A$2:$C$178,3,FALSE),"")</f>
        <v>Consumo não Cíclico</v>
      </c>
      <c r="S1325" s="2" t="str">
        <f>IFERROR(VLOOKUP(T1325,'Setores B3 - 2020'!$A$4:$B$417,2,FALSE),"")</f>
        <v>Consumo não Cíclico</v>
      </c>
      <c r="T1325" s="2" t="s">
        <v>517</v>
      </c>
      <c r="U1325" s="2">
        <v>3</v>
      </c>
    </row>
    <row r="1326" spans="1:21" x14ac:dyDescent="0.25">
      <c r="G1326" s="1" t="s">
        <v>846</v>
      </c>
      <c r="I1326" s="1"/>
      <c r="J1326" s="1"/>
      <c r="R1326" s="1" t="str">
        <f>IFERROR(VLOOKUP(A1326,'Nossa Base'!$A$2:$C$178,3,FALSE),"")</f>
        <v/>
      </c>
      <c r="S1326" s="2" t="str">
        <f>IFERROR(VLOOKUP(T1326,'Setores B3 - 2020'!$A$4:$B$417,2,FALSE),"")</f>
        <v/>
      </c>
    </row>
    <row r="1327" spans="1:21" x14ac:dyDescent="0.25">
      <c r="A1327" s="1" t="s">
        <v>114</v>
      </c>
      <c r="B1327" s="1">
        <v>2009</v>
      </c>
      <c r="C1327" s="1">
        <v>3.46</v>
      </c>
      <c r="D1327" s="1">
        <v>0</v>
      </c>
      <c r="E1327" s="1">
        <v>1</v>
      </c>
      <c r="F1327" s="1">
        <v>1</v>
      </c>
      <c r="G1327" s="1" t="s">
        <v>1402</v>
      </c>
      <c r="I1327" s="1"/>
      <c r="J1327" s="1"/>
      <c r="R1327" s="1" t="str">
        <f>IFERROR(VLOOKUP(A1327,'Nossa Base'!$A$2:$C$178,3,FALSE),"")</f>
        <v>Materiais Básicos</v>
      </c>
      <c r="S1327" s="2" t="str">
        <f>IFERROR(VLOOKUP(T1327,'Setores B3 - 2020'!$A$4:$B$417,2,FALSE),"")</f>
        <v>Materiais Básicos</v>
      </c>
      <c r="T1327" s="2" t="s">
        <v>404</v>
      </c>
      <c r="U1327" s="2">
        <v>3</v>
      </c>
    </row>
    <row r="1328" spans="1:21" x14ac:dyDescent="0.25">
      <c r="G1328" s="1" t="s">
        <v>846</v>
      </c>
      <c r="I1328" s="1"/>
      <c r="J1328" s="1"/>
      <c r="R1328" s="1" t="str">
        <f>IFERROR(VLOOKUP(A1328,'Nossa Base'!$A$2:$C$178,3,FALSE),"")</f>
        <v/>
      </c>
      <c r="S1328" s="2" t="str">
        <f>IFERROR(VLOOKUP(T1328,'Setores B3 - 2020'!$A$4:$B$417,2,FALSE),"")</f>
        <v/>
      </c>
    </row>
    <row r="1329" spans="1:21" x14ac:dyDescent="0.25">
      <c r="A1329" s="1" t="s">
        <v>114</v>
      </c>
      <c r="B1329" s="1">
        <v>2010</v>
      </c>
      <c r="C1329" s="1">
        <v>0.12</v>
      </c>
      <c r="D1329" s="1">
        <v>0</v>
      </c>
      <c r="E1329" s="1">
        <v>1</v>
      </c>
      <c r="F1329" s="1">
        <v>1</v>
      </c>
      <c r="G1329" s="1" t="s">
        <v>1402</v>
      </c>
      <c r="I1329" s="1"/>
      <c r="J1329" s="1"/>
      <c r="R1329" s="1" t="str">
        <f>IFERROR(VLOOKUP(A1329,'Nossa Base'!$A$2:$C$178,3,FALSE),"")</f>
        <v>Materiais Básicos</v>
      </c>
      <c r="S1329" s="2" t="str">
        <f>IFERROR(VLOOKUP(T1329,'Setores B3 - 2020'!$A$4:$B$417,2,FALSE),"")</f>
        <v>Materiais Básicos</v>
      </c>
      <c r="T1329" s="2" t="s">
        <v>404</v>
      </c>
      <c r="U1329" s="2">
        <v>3</v>
      </c>
    </row>
    <row r="1330" spans="1:21" x14ac:dyDescent="0.25">
      <c r="G1330" s="1" t="s">
        <v>846</v>
      </c>
      <c r="I1330" s="1"/>
      <c r="J1330" s="1"/>
      <c r="R1330" s="1" t="str">
        <f>IFERROR(VLOOKUP(A1330,'Nossa Base'!$A$2:$C$178,3,FALSE),"")</f>
        <v/>
      </c>
      <c r="S1330" s="2" t="str">
        <f>IFERROR(VLOOKUP(T1330,'Setores B3 - 2020'!$A$4:$B$417,2,FALSE),"")</f>
        <v/>
      </c>
    </row>
    <row r="1331" spans="1:21" x14ac:dyDescent="0.25">
      <c r="A1331" s="1" t="s">
        <v>114</v>
      </c>
      <c r="B1331" s="1">
        <v>2011</v>
      </c>
      <c r="C1331" s="1">
        <v>-0.41</v>
      </c>
      <c r="D1331" s="1">
        <v>0</v>
      </c>
      <c r="E1331" s="1">
        <v>1</v>
      </c>
      <c r="F1331" s="1">
        <v>1</v>
      </c>
      <c r="G1331" s="1" t="s">
        <v>1402</v>
      </c>
      <c r="I1331" s="1"/>
      <c r="J1331" s="1"/>
      <c r="R1331" s="1" t="str">
        <f>IFERROR(VLOOKUP(A1331,'Nossa Base'!$A$2:$C$178,3,FALSE),"")</f>
        <v>Materiais Básicos</v>
      </c>
      <c r="S1331" s="2" t="str">
        <f>IFERROR(VLOOKUP(T1331,'Setores B3 - 2020'!$A$4:$B$417,2,FALSE),"")</f>
        <v>Materiais Básicos</v>
      </c>
      <c r="T1331" s="2" t="s">
        <v>404</v>
      </c>
      <c r="U1331" s="2">
        <v>3</v>
      </c>
    </row>
    <row r="1332" spans="1:21" x14ac:dyDescent="0.25">
      <c r="G1332" s="1" t="s">
        <v>846</v>
      </c>
      <c r="I1332" s="1"/>
      <c r="J1332" s="1"/>
      <c r="R1332" s="1" t="str">
        <f>IFERROR(VLOOKUP(A1332,'Nossa Base'!$A$2:$C$178,3,FALSE),"")</f>
        <v/>
      </c>
      <c r="S1332" s="2" t="str">
        <f>IFERROR(VLOOKUP(T1332,'Setores B3 - 2020'!$A$4:$B$417,2,FALSE),"")</f>
        <v/>
      </c>
    </row>
    <row r="1333" spans="1:21" x14ac:dyDescent="0.25">
      <c r="A1333" s="1" t="s">
        <v>114</v>
      </c>
      <c r="B1333" s="1">
        <v>2012</v>
      </c>
      <c r="C1333" s="1">
        <v>-0.31</v>
      </c>
      <c r="D1333" s="1">
        <v>0</v>
      </c>
      <c r="E1333" s="1">
        <v>1</v>
      </c>
      <c r="F1333" s="1">
        <v>1</v>
      </c>
      <c r="G1333" s="1" t="s">
        <v>1402</v>
      </c>
      <c r="I1333" s="1"/>
      <c r="J1333" s="1"/>
      <c r="R1333" s="1" t="str">
        <f>IFERROR(VLOOKUP(A1333,'Nossa Base'!$A$2:$C$178,3,FALSE),"")</f>
        <v>Materiais Básicos</v>
      </c>
      <c r="S1333" s="2" t="str">
        <f>IFERROR(VLOOKUP(T1333,'Setores B3 - 2020'!$A$4:$B$417,2,FALSE),"")</f>
        <v>Materiais Básicos</v>
      </c>
      <c r="T1333" s="2" t="s">
        <v>404</v>
      </c>
      <c r="U1333" s="2">
        <v>3</v>
      </c>
    </row>
    <row r="1334" spans="1:21" x14ac:dyDescent="0.25">
      <c r="G1334" s="1" t="s">
        <v>846</v>
      </c>
      <c r="I1334" s="1"/>
      <c r="J1334" s="1"/>
      <c r="R1334" s="1" t="str">
        <f>IFERROR(VLOOKUP(A1334,'Nossa Base'!$A$2:$C$178,3,FALSE),"")</f>
        <v/>
      </c>
      <c r="S1334" s="2" t="str">
        <f>IFERROR(VLOOKUP(T1334,'Setores B3 - 2020'!$A$4:$B$417,2,FALSE),"")</f>
        <v/>
      </c>
    </row>
    <row r="1335" spans="1:21" x14ac:dyDescent="0.25">
      <c r="A1335" s="1" t="s">
        <v>114</v>
      </c>
      <c r="B1335" s="1">
        <v>2013</v>
      </c>
      <c r="C1335" s="1">
        <v>-0.84</v>
      </c>
      <c r="D1335" s="1">
        <v>0</v>
      </c>
      <c r="E1335" s="1">
        <v>1</v>
      </c>
      <c r="F1335" s="1">
        <v>1</v>
      </c>
      <c r="G1335" s="1" t="s">
        <v>1402</v>
      </c>
      <c r="I1335" s="1"/>
      <c r="J1335" s="1"/>
      <c r="R1335" s="1" t="str">
        <f>IFERROR(VLOOKUP(A1335,'Nossa Base'!$A$2:$C$178,3,FALSE),"")</f>
        <v>Materiais Básicos</v>
      </c>
      <c r="S1335" s="2" t="str">
        <f>IFERROR(VLOOKUP(T1335,'Setores B3 - 2020'!$A$4:$B$417,2,FALSE),"")</f>
        <v>Materiais Básicos</v>
      </c>
      <c r="T1335" s="2" t="s">
        <v>404</v>
      </c>
      <c r="U1335" s="2">
        <v>3</v>
      </c>
    </row>
    <row r="1336" spans="1:21" x14ac:dyDescent="0.25">
      <c r="G1336" s="1" t="s">
        <v>846</v>
      </c>
      <c r="I1336" s="1"/>
      <c r="J1336" s="1"/>
      <c r="R1336" s="1" t="str">
        <f>IFERROR(VLOOKUP(A1336,'Nossa Base'!$A$2:$C$178,3,FALSE),"")</f>
        <v/>
      </c>
      <c r="S1336" s="2" t="str">
        <f>IFERROR(VLOOKUP(T1336,'Setores B3 - 2020'!$A$4:$B$417,2,FALSE),"")</f>
        <v/>
      </c>
    </row>
    <row r="1337" spans="1:21" x14ac:dyDescent="0.25">
      <c r="A1337" s="1" t="s">
        <v>114</v>
      </c>
      <c r="B1337" s="1">
        <v>2014</v>
      </c>
      <c r="C1337" s="1">
        <v>-0.83</v>
      </c>
      <c r="D1337" s="1">
        <v>0</v>
      </c>
      <c r="E1337" s="1">
        <v>1</v>
      </c>
      <c r="F1337" s="1">
        <v>1</v>
      </c>
      <c r="G1337" s="1" t="s">
        <v>1402</v>
      </c>
      <c r="I1337" s="1"/>
      <c r="J1337" s="1"/>
      <c r="R1337" s="1" t="str">
        <f>IFERROR(VLOOKUP(A1337,'Nossa Base'!$A$2:$C$178,3,FALSE),"")</f>
        <v>Materiais Básicos</v>
      </c>
      <c r="S1337" s="2" t="str">
        <f>IFERROR(VLOOKUP(T1337,'Setores B3 - 2020'!$A$4:$B$417,2,FALSE),"")</f>
        <v>Materiais Básicos</v>
      </c>
      <c r="T1337" s="2" t="s">
        <v>404</v>
      </c>
      <c r="U1337" s="2">
        <v>3</v>
      </c>
    </row>
    <row r="1338" spans="1:21" x14ac:dyDescent="0.25">
      <c r="G1338" s="1" t="s">
        <v>846</v>
      </c>
      <c r="I1338" s="1"/>
      <c r="J1338" s="1"/>
      <c r="R1338" s="1" t="str">
        <f>IFERROR(VLOOKUP(A1338,'Nossa Base'!$A$2:$C$178,3,FALSE),"")</f>
        <v/>
      </c>
      <c r="S1338" s="2" t="str">
        <f>IFERROR(VLOOKUP(T1338,'Setores B3 - 2020'!$A$4:$B$417,2,FALSE),"")</f>
        <v/>
      </c>
    </row>
    <row r="1339" spans="1:21" x14ac:dyDescent="0.25">
      <c r="A1339" s="1" t="s">
        <v>115</v>
      </c>
      <c r="B1339" s="1">
        <v>2009</v>
      </c>
      <c r="C1339" s="1">
        <v>3.38</v>
      </c>
      <c r="D1339" s="1">
        <v>1</v>
      </c>
      <c r="E1339" s="1">
        <v>1</v>
      </c>
      <c r="F1339" s="1">
        <v>1</v>
      </c>
      <c r="G1339" s="1" t="s">
        <v>1399</v>
      </c>
      <c r="I1339" s="1"/>
      <c r="J1339" s="1"/>
      <c r="R1339" s="1" t="str">
        <f>IFERROR(VLOOKUP(A1339,'Nossa Base'!$A$2:$C$178,3,FALSE),"")</f>
        <v>Consumo Cíclico</v>
      </c>
      <c r="S1339" s="2" t="str">
        <f>IFERROR(VLOOKUP(T1339,'Setores B3 - 2020'!$A$4:$B$417,2,FALSE),"")</f>
        <v>Consumo Cíclico</v>
      </c>
      <c r="T1339" s="2" t="s">
        <v>542</v>
      </c>
      <c r="U1339" s="2">
        <v>3</v>
      </c>
    </row>
    <row r="1340" spans="1:21" x14ac:dyDescent="0.25">
      <c r="G1340" s="1" t="s">
        <v>846</v>
      </c>
      <c r="I1340" s="1"/>
      <c r="J1340" s="1"/>
      <c r="R1340" s="1" t="str">
        <f>IFERROR(VLOOKUP(A1340,'Nossa Base'!$A$2:$C$178,3,FALSE),"")</f>
        <v/>
      </c>
      <c r="S1340" s="2" t="str">
        <f>IFERROR(VLOOKUP(T1340,'Setores B3 - 2020'!$A$4:$B$417,2,FALSE),"")</f>
        <v/>
      </c>
    </row>
    <row r="1341" spans="1:21" x14ac:dyDescent="0.25">
      <c r="A1341" s="1" t="s">
        <v>115</v>
      </c>
      <c r="B1341" s="1">
        <v>2010</v>
      </c>
      <c r="C1341" s="1">
        <v>0.14000000000000001</v>
      </c>
      <c r="D1341" s="1">
        <v>1</v>
      </c>
      <c r="E1341" s="1">
        <v>1</v>
      </c>
      <c r="F1341" s="1">
        <v>1</v>
      </c>
      <c r="G1341" s="1" t="s">
        <v>1399</v>
      </c>
      <c r="I1341" s="1"/>
      <c r="J1341" s="1"/>
      <c r="R1341" s="1" t="str">
        <f>IFERROR(VLOOKUP(A1341,'Nossa Base'!$A$2:$C$178,3,FALSE),"")</f>
        <v>Consumo Cíclico</v>
      </c>
      <c r="S1341" s="2" t="str">
        <f>IFERROR(VLOOKUP(T1341,'Setores B3 - 2020'!$A$4:$B$417,2,FALSE),"")</f>
        <v>Consumo Cíclico</v>
      </c>
      <c r="T1341" s="2" t="s">
        <v>542</v>
      </c>
      <c r="U1341" s="2">
        <v>3</v>
      </c>
    </row>
    <row r="1342" spans="1:21" x14ac:dyDescent="0.25">
      <c r="G1342" s="1" t="s">
        <v>846</v>
      </c>
      <c r="I1342" s="1"/>
      <c r="J1342" s="1"/>
      <c r="R1342" s="1" t="str">
        <f>IFERROR(VLOOKUP(A1342,'Nossa Base'!$A$2:$C$178,3,FALSE),"")</f>
        <v/>
      </c>
      <c r="S1342" s="2" t="str">
        <f>IFERROR(VLOOKUP(T1342,'Setores B3 - 2020'!$A$4:$B$417,2,FALSE),"")</f>
        <v/>
      </c>
    </row>
    <row r="1343" spans="1:21" x14ac:dyDescent="0.25">
      <c r="A1343" s="1" t="s">
        <v>115</v>
      </c>
      <c r="B1343" s="1">
        <v>2011</v>
      </c>
      <c r="C1343" s="1">
        <v>-0.32</v>
      </c>
      <c r="D1343" s="1">
        <v>1</v>
      </c>
      <c r="E1343" s="1">
        <v>1</v>
      </c>
      <c r="F1343" s="1">
        <v>1</v>
      </c>
      <c r="G1343" s="1" t="s">
        <v>1399</v>
      </c>
      <c r="I1343" s="1"/>
      <c r="J1343" s="1"/>
      <c r="R1343" s="1" t="str">
        <f>IFERROR(VLOOKUP(A1343,'Nossa Base'!$A$2:$C$178,3,FALSE),"")</f>
        <v>Consumo Cíclico</v>
      </c>
      <c r="S1343" s="2" t="str">
        <f>IFERROR(VLOOKUP(T1343,'Setores B3 - 2020'!$A$4:$B$417,2,FALSE),"")</f>
        <v>Consumo Cíclico</v>
      </c>
      <c r="T1343" s="2" t="s">
        <v>542</v>
      </c>
      <c r="U1343" s="2">
        <v>3</v>
      </c>
    </row>
    <row r="1344" spans="1:21" x14ac:dyDescent="0.25">
      <c r="G1344" s="1" t="s">
        <v>846</v>
      </c>
      <c r="I1344" s="1"/>
      <c r="J1344" s="1"/>
      <c r="R1344" s="1" t="str">
        <f>IFERROR(VLOOKUP(A1344,'Nossa Base'!$A$2:$C$178,3,FALSE),"")</f>
        <v/>
      </c>
      <c r="S1344" s="2" t="str">
        <f>IFERROR(VLOOKUP(T1344,'Setores B3 - 2020'!$A$4:$B$417,2,FALSE),"")</f>
        <v/>
      </c>
    </row>
    <row r="1345" spans="1:21" x14ac:dyDescent="0.25">
      <c r="A1345" s="1" t="s">
        <v>115</v>
      </c>
      <c r="B1345" s="1">
        <v>2012</v>
      </c>
      <c r="C1345" s="1">
        <v>0.16</v>
      </c>
      <c r="D1345" s="1">
        <v>1</v>
      </c>
      <c r="E1345" s="1">
        <v>1</v>
      </c>
      <c r="F1345" s="1">
        <v>1</v>
      </c>
      <c r="G1345" s="1" t="s">
        <v>1399</v>
      </c>
      <c r="I1345" s="1"/>
      <c r="J1345" s="1"/>
      <c r="R1345" s="1" t="str">
        <f>IFERROR(VLOOKUP(A1345,'Nossa Base'!$A$2:$C$178,3,FALSE),"")</f>
        <v>Consumo Cíclico</v>
      </c>
      <c r="S1345" s="2" t="str">
        <f>IFERROR(VLOOKUP(T1345,'Setores B3 - 2020'!$A$4:$B$417,2,FALSE),"")</f>
        <v>Consumo Cíclico</v>
      </c>
      <c r="T1345" s="2" t="s">
        <v>542</v>
      </c>
      <c r="U1345" s="2">
        <v>3</v>
      </c>
    </row>
    <row r="1346" spans="1:21" x14ac:dyDescent="0.25">
      <c r="G1346" s="1" t="s">
        <v>846</v>
      </c>
      <c r="I1346" s="1"/>
      <c r="J1346" s="1"/>
      <c r="R1346" s="1" t="str">
        <f>IFERROR(VLOOKUP(A1346,'Nossa Base'!$A$2:$C$178,3,FALSE),"")</f>
        <v/>
      </c>
      <c r="S1346" s="2" t="str">
        <f>IFERROR(VLOOKUP(T1346,'Setores B3 - 2020'!$A$4:$B$417,2,FALSE),"")</f>
        <v/>
      </c>
    </row>
    <row r="1347" spans="1:21" x14ac:dyDescent="0.25">
      <c r="A1347" s="1" t="s">
        <v>115</v>
      </c>
      <c r="B1347" s="1">
        <v>2013</v>
      </c>
      <c r="C1347" s="1">
        <v>-0.27</v>
      </c>
      <c r="D1347" s="1">
        <v>0</v>
      </c>
      <c r="E1347" s="1">
        <v>1</v>
      </c>
      <c r="F1347" s="1">
        <v>1</v>
      </c>
      <c r="G1347" s="1" t="s">
        <v>1399</v>
      </c>
      <c r="I1347" s="1"/>
      <c r="J1347" s="1"/>
      <c r="R1347" s="1" t="str">
        <f>IFERROR(VLOOKUP(A1347,'Nossa Base'!$A$2:$C$178,3,FALSE),"")</f>
        <v>Consumo Cíclico</v>
      </c>
      <c r="S1347" s="2" t="str">
        <f>IFERROR(VLOOKUP(T1347,'Setores B3 - 2020'!$A$4:$B$417,2,FALSE),"")</f>
        <v>Consumo Cíclico</v>
      </c>
      <c r="T1347" s="2" t="s">
        <v>542</v>
      </c>
      <c r="U1347" s="2">
        <v>3</v>
      </c>
    </row>
    <row r="1348" spans="1:21" x14ac:dyDescent="0.25">
      <c r="G1348" s="1" t="s">
        <v>846</v>
      </c>
      <c r="I1348" s="1"/>
      <c r="J1348" s="1"/>
      <c r="R1348" s="1" t="str">
        <f>IFERROR(VLOOKUP(A1348,'Nossa Base'!$A$2:$C$178,3,FALSE),"")</f>
        <v/>
      </c>
      <c r="S1348" s="2" t="str">
        <f>IFERROR(VLOOKUP(T1348,'Setores B3 - 2020'!$A$4:$B$417,2,FALSE),"")</f>
        <v/>
      </c>
    </row>
    <row r="1349" spans="1:21" x14ac:dyDescent="0.25">
      <c r="A1349" s="1" t="s">
        <v>115</v>
      </c>
      <c r="B1349" s="1">
        <v>2014</v>
      </c>
      <c r="C1349" s="1">
        <v>-7.0000000000000007E-2</v>
      </c>
      <c r="D1349" s="1">
        <v>0</v>
      </c>
      <c r="E1349" s="1">
        <v>1</v>
      </c>
      <c r="F1349" s="1">
        <v>1</v>
      </c>
      <c r="G1349" s="1" t="s">
        <v>1399</v>
      </c>
      <c r="I1349" s="1"/>
      <c r="J1349" s="1"/>
      <c r="R1349" s="1" t="str">
        <f>IFERROR(VLOOKUP(A1349,'Nossa Base'!$A$2:$C$178,3,FALSE),"")</f>
        <v>Consumo Cíclico</v>
      </c>
      <c r="S1349" s="2" t="str">
        <f>IFERROR(VLOOKUP(T1349,'Setores B3 - 2020'!$A$4:$B$417,2,FALSE),"")</f>
        <v>Consumo Cíclico</v>
      </c>
      <c r="T1349" s="2" t="s">
        <v>542</v>
      </c>
      <c r="U1349" s="2">
        <v>3</v>
      </c>
    </row>
    <row r="1350" spans="1:21" x14ac:dyDescent="0.25">
      <c r="G1350" s="1" t="s">
        <v>846</v>
      </c>
      <c r="I1350" s="1"/>
      <c r="J1350" s="1"/>
      <c r="R1350" s="1" t="str">
        <f>IFERROR(VLOOKUP(A1350,'Nossa Base'!$A$2:$C$178,3,FALSE),"")</f>
        <v/>
      </c>
      <c r="S1350" s="2" t="str">
        <f>IFERROR(VLOOKUP(T1350,'Setores B3 - 2020'!$A$4:$B$417,2,FALSE),"")</f>
        <v/>
      </c>
    </row>
    <row r="1351" spans="1:21" x14ac:dyDescent="0.25">
      <c r="A1351" s="1" t="s">
        <v>115</v>
      </c>
      <c r="B1351" s="1">
        <v>2015</v>
      </c>
      <c r="C1351" s="1">
        <v>0.21</v>
      </c>
      <c r="D1351" s="1">
        <v>0</v>
      </c>
      <c r="E1351" s="1">
        <v>1</v>
      </c>
      <c r="F1351" s="1">
        <v>1</v>
      </c>
      <c r="G1351" s="1" t="s">
        <v>1399</v>
      </c>
      <c r="I1351" s="1"/>
      <c r="J1351" s="1"/>
      <c r="R1351" s="1" t="str">
        <f>IFERROR(VLOOKUP(A1351,'Nossa Base'!$A$2:$C$178,3,FALSE),"")</f>
        <v>Consumo Cíclico</v>
      </c>
      <c r="S1351" s="2" t="str">
        <f>IFERROR(VLOOKUP(T1351,'Setores B3 - 2020'!$A$4:$B$417,2,FALSE),"")</f>
        <v>Consumo Cíclico</v>
      </c>
      <c r="T1351" s="2" t="s">
        <v>542</v>
      </c>
      <c r="U1351" s="2">
        <v>3</v>
      </c>
    </row>
    <row r="1352" spans="1:21" x14ac:dyDescent="0.25">
      <c r="G1352" s="1" t="s">
        <v>846</v>
      </c>
      <c r="I1352" s="1"/>
      <c r="J1352" s="1"/>
      <c r="R1352" s="1" t="str">
        <f>IFERROR(VLOOKUP(A1352,'Nossa Base'!$A$2:$C$178,3,FALSE),"")</f>
        <v/>
      </c>
      <c r="S1352" s="2" t="str">
        <f>IFERROR(VLOOKUP(T1352,'Setores B3 - 2020'!$A$4:$B$417,2,FALSE),"")</f>
        <v/>
      </c>
    </row>
    <row r="1353" spans="1:21" x14ac:dyDescent="0.25">
      <c r="A1353" s="1" t="s">
        <v>115</v>
      </c>
      <c r="B1353" s="1">
        <v>2016</v>
      </c>
      <c r="C1353" s="1">
        <v>0.28999999999999998</v>
      </c>
      <c r="D1353" s="1">
        <v>0</v>
      </c>
      <c r="E1353" s="1">
        <v>1</v>
      </c>
      <c r="F1353" s="1">
        <v>1</v>
      </c>
      <c r="G1353" s="1" t="s">
        <v>1399</v>
      </c>
      <c r="I1353" s="1"/>
      <c r="J1353" s="1"/>
      <c r="R1353" s="1" t="str">
        <f>IFERROR(VLOOKUP(A1353,'Nossa Base'!$A$2:$C$178,3,FALSE),"")</f>
        <v>Consumo Cíclico</v>
      </c>
      <c r="S1353" s="2" t="str">
        <f>IFERROR(VLOOKUP(T1353,'Setores B3 - 2020'!$A$4:$B$417,2,FALSE),"")</f>
        <v>Consumo Cíclico</v>
      </c>
      <c r="T1353" s="2" t="s">
        <v>542</v>
      </c>
      <c r="U1353" s="2">
        <v>3</v>
      </c>
    </row>
    <row r="1354" spans="1:21" x14ac:dyDescent="0.25">
      <c r="G1354" s="1" t="s">
        <v>846</v>
      </c>
      <c r="I1354" s="1"/>
      <c r="J1354" s="1"/>
      <c r="R1354" s="1" t="str">
        <f>IFERROR(VLOOKUP(A1354,'Nossa Base'!$A$2:$C$178,3,FALSE),"")</f>
        <v/>
      </c>
      <c r="S1354" s="2" t="str">
        <f>IFERROR(VLOOKUP(T1354,'Setores B3 - 2020'!$A$4:$B$417,2,FALSE),"")</f>
        <v/>
      </c>
    </row>
    <row r="1355" spans="1:21" x14ac:dyDescent="0.25">
      <c r="A1355" s="1" t="s">
        <v>115</v>
      </c>
      <c r="B1355" s="1">
        <v>2017</v>
      </c>
      <c r="C1355" s="1">
        <v>0.43</v>
      </c>
      <c r="D1355" s="1">
        <v>0</v>
      </c>
      <c r="E1355" s="1">
        <v>1</v>
      </c>
      <c r="F1355" s="1">
        <v>1</v>
      </c>
      <c r="G1355" s="1" t="s">
        <v>1399</v>
      </c>
      <c r="I1355" s="1"/>
      <c r="J1355" s="1"/>
      <c r="R1355" s="1" t="str">
        <f>IFERROR(VLOOKUP(A1355,'Nossa Base'!$A$2:$C$178,3,FALSE),"")</f>
        <v>Consumo Cíclico</v>
      </c>
      <c r="S1355" s="2" t="str">
        <f>IFERROR(VLOOKUP(T1355,'Setores B3 - 2020'!$A$4:$B$417,2,FALSE),"")</f>
        <v>Consumo Cíclico</v>
      </c>
      <c r="T1355" s="2" t="s">
        <v>542</v>
      </c>
      <c r="U1355" s="2">
        <v>3</v>
      </c>
    </row>
    <row r="1356" spans="1:21" x14ac:dyDescent="0.25">
      <c r="G1356" s="1" t="s">
        <v>846</v>
      </c>
      <c r="I1356" s="1"/>
      <c r="J1356" s="1"/>
      <c r="R1356" s="1" t="str">
        <f>IFERROR(VLOOKUP(A1356,'Nossa Base'!$A$2:$C$178,3,FALSE),"")</f>
        <v/>
      </c>
      <c r="S1356" s="2" t="str">
        <f>IFERROR(VLOOKUP(T1356,'Setores B3 - 2020'!$A$4:$B$417,2,FALSE),"")</f>
        <v/>
      </c>
    </row>
    <row r="1357" spans="1:21" x14ac:dyDescent="0.25">
      <c r="A1357" s="1" t="s">
        <v>115</v>
      </c>
      <c r="B1357" s="1">
        <v>2018</v>
      </c>
      <c r="C1357" s="1">
        <v>-0.02</v>
      </c>
      <c r="D1357" s="1">
        <v>0</v>
      </c>
      <c r="E1357" s="1">
        <v>1</v>
      </c>
      <c r="F1357" s="1">
        <v>1</v>
      </c>
      <c r="G1357" s="1" t="s">
        <v>1399</v>
      </c>
      <c r="I1357" s="1"/>
      <c r="J1357" s="1"/>
      <c r="R1357" s="1" t="str">
        <f>IFERROR(VLOOKUP(A1357,'Nossa Base'!$A$2:$C$178,3,FALSE),"")</f>
        <v>Consumo Cíclico</v>
      </c>
      <c r="S1357" s="2" t="str">
        <f>IFERROR(VLOOKUP(T1357,'Setores B3 - 2020'!$A$4:$B$417,2,FALSE),"")</f>
        <v>Consumo Cíclico</v>
      </c>
      <c r="T1357" s="2" t="s">
        <v>542</v>
      </c>
      <c r="U1357" s="2">
        <v>3</v>
      </c>
    </row>
    <row r="1358" spans="1:21" x14ac:dyDescent="0.25">
      <c r="G1358" s="1" t="s">
        <v>846</v>
      </c>
      <c r="I1358" s="1"/>
      <c r="J1358" s="1"/>
      <c r="R1358" s="1" t="str">
        <f>IFERROR(VLOOKUP(A1358,'Nossa Base'!$A$2:$C$178,3,FALSE),"")</f>
        <v/>
      </c>
      <c r="S1358" s="2" t="str">
        <f>IFERROR(VLOOKUP(T1358,'Setores B3 - 2020'!$A$4:$B$417,2,FALSE),"")</f>
        <v/>
      </c>
    </row>
    <row r="1359" spans="1:21" x14ac:dyDescent="0.25">
      <c r="A1359" s="1" t="s">
        <v>115</v>
      </c>
      <c r="B1359" s="1">
        <v>2019</v>
      </c>
      <c r="C1359" s="1">
        <v>0.85</v>
      </c>
      <c r="D1359" s="1">
        <v>0</v>
      </c>
      <c r="E1359" s="1">
        <v>1</v>
      </c>
      <c r="F1359" s="1">
        <v>1</v>
      </c>
      <c r="G1359" s="1" t="s">
        <v>1399</v>
      </c>
      <c r="I1359" s="1"/>
      <c r="J1359" s="1"/>
      <c r="R1359" s="1" t="str">
        <f>IFERROR(VLOOKUP(A1359,'Nossa Base'!$A$2:$C$178,3,FALSE),"")</f>
        <v>Consumo Cíclico</v>
      </c>
      <c r="S1359" s="2" t="str">
        <f>IFERROR(VLOOKUP(T1359,'Setores B3 - 2020'!$A$4:$B$417,2,FALSE),"")</f>
        <v>Consumo Cíclico</v>
      </c>
      <c r="T1359" s="2" t="s">
        <v>542</v>
      </c>
      <c r="U1359" s="2">
        <v>3</v>
      </c>
    </row>
    <row r="1360" spans="1:21" x14ac:dyDescent="0.25">
      <c r="G1360" s="1" t="s">
        <v>846</v>
      </c>
      <c r="I1360" s="1"/>
      <c r="J1360" s="1"/>
      <c r="R1360" s="1" t="str">
        <f>IFERROR(VLOOKUP(A1360,'Nossa Base'!$A$2:$C$178,3,FALSE),"")</f>
        <v/>
      </c>
      <c r="S1360" s="2" t="str">
        <f>IFERROR(VLOOKUP(T1360,'Setores B3 - 2020'!$A$4:$B$417,2,FALSE),"")</f>
        <v/>
      </c>
    </row>
    <row r="1361" spans="1:21" x14ac:dyDescent="0.25">
      <c r="A1361" s="1" t="s">
        <v>116</v>
      </c>
      <c r="B1361" s="1">
        <v>2010</v>
      </c>
      <c r="C1361" s="1">
        <v>0.15</v>
      </c>
      <c r="D1361" s="1">
        <v>1</v>
      </c>
      <c r="E1361" s="1">
        <v>1</v>
      </c>
      <c r="F1361" s="1">
        <v>1</v>
      </c>
      <c r="G1361" s="1" t="s">
        <v>1395</v>
      </c>
      <c r="I1361" s="1"/>
      <c r="J1361" s="1"/>
      <c r="R1361" s="1" t="str">
        <f>IFERROR(VLOOKUP(A1361,'Nossa Base'!$A$2:$C$178,3,FALSE),"")</f>
        <v>Financeiro</v>
      </c>
      <c r="S1361" s="2" t="str">
        <f>IFERROR(VLOOKUP(T1361,'Setores B3 - 2020'!$A$4:$B$417,2,FALSE),"")</f>
        <v>Financeiro</v>
      </c>
      <c r="T1361" s="2" t="s">
        <v>778</v>
      </c>
      <c r="U1361" s="2">
        <v>3</v>
      </c>
    </row>
    <row r="1362" spans="1:21" x14ac:dyDescent="0.25">
      <c r="G1362" s="1" t="s">
        <v>846</v>
      </c>
      <c r="I1362" s="1"/>
      <c r="J1362" s="1"/>
      <c r="R1362" s="1" t="str">
        <f>IFERROR(VLOOKUP(A1362,'Nossa Base'!$A$2:$C$178,3,FALSE),"")</f>
        <v/>
      </c>
      <c r="S1362" s="2" t="str">
        <f>IFERROR(VLOOKUP(T1362,'Setores B3 - 2020'!$A$4:$B$417,2,FALSE),"")</f>
        <v/>
      </c>
    </row>
    <row r="1363" spans="1:21" x14ac:dyDescent="0.25">
      <c r="A1363" s="1" t="s">
        <v>116</v>
      </c>
      <c r="B1363" s="1">
        <v>2011</v>
      </c>
      <c r="C1363" s="1">
        <v>0.09</v>
      </c>
      <c r="D1363" s="1">
        <v>1</v>
      </c>
      <c r="E1363" s="1">
        <v>1</v>
      </c>
      <c r="F1363" s="1">
        <v>1</v>
      </c>
      <c r="G1363" s="1" t="s">
        <v>1395</v>
      </c>
      <c r="I1363" s="1"/>
      <c r="J1363" s="1"/>
      <c r="R1363" s="1" t="str">
        <f>IFERROR(VLOOKUP(A1363,'Nossa Base'!$A$2:$C$178,3,FALSE),"")</f>
        <v>Financeiro</v>
      </c>
      <c r="S1363" s="2" t="str">
        <f>IFERROR(VLOOKUP(T1363,'Setores B3 - 2020'!$A$4:$B$417,2,FALSE),"")</f>
        <v>Financeiro</v>
      </c>
      <c r="T1363" s="2" t="s">
        <v>778</v>
      </c>
      <c r="U1363" s="2">
        <v>3</v>
      </c>
    </row>
    <row r="1364" spans="1:21" x14ac:dyDescent="0.25">
      <c r="G1364" s="1" t="s">
        <v>846</v>
      </c>
      <c r="I1364" s="1"/>
      <c r="J1364" s="1"/>
      <c r="R1364" s="1" t="str">
        <f>IFERROR(VLOOKUP(A1364,'Nossa Base'!$A$2:$C$178,3,FALSE),"")</f>
        <v/>
      </c>
      <c r="S1364" s="2" t="str">
        <f>IFERROR(VLOOKUP(T1364,'Setores B3 - 2020'!$A$4:$B$417,2,FALSE),"")</f>
        <v/>
      </c>
    </row>
    <row r="1365" spans="1:21" x14ac:dyDescent="0.25">
      <c r="A1365" s="1" t="s">
        <v>116</v>
      </c>
      <c r="B1365" s="1">
        <v>2012</v>
      </c>
      <c r="C1365" s="1">
        <v>0.65</v>
      </c>
      <c r="D1365" s="1">
        <v>1</v>
      </c>
      <c r="E1365" s="1">
        <v>1</v>
      </c>
      <c r="F1365" s="1">
        <v>1</v>
      </c>
      <c r="G1365" s="1" t="s">
        <v>1395</v>
      </c>
      <c r="I1365" s="1"/>
      <c r="J1365" s="1"/>
      <c r="R1365" s="1" t="str">
        <f>IFERROR(VLOOKUP(A1365,'Nossa Base'!$A$2:$C$178,3,FALSE),"")</f>
        <v>Financeiro</v>
      </c>
      <c r="S1365" s="2" t="str">
        <f>IFERROR(VLOOKUP(T1365,'Setores B3 - 2020'!$A$4:$B$417,2,FALSE),"")</f>
        <v>Financeiro</v>
      </c>
      <c r="T1365" s="2" t="s">
        <v>778</v>
      </c>
      <c r="U1365" s="2">
        <v>3</v>
      </c>
    </row>
    <row r="1366" spans="1:21" x14ac:dyDescent="0.25">
      <c r="G1366" s="1" t="s">
        <v>846</v>
      </c>
      <c r="I1366" s="1"/>
      <c r="J1366" s="1"/>
      <c r="R1366" s="1" t="str">
        <f>IFERROR(VLOOKUP(A1366,'Nossa Base'!$A$2:$C$178,3,FALSE),"")</f>
        <v/>
      </c>
      <c r="S1366" s="2" t="str">
        <f>IFERROR(VLOOKUP(T1366,'Setores B3 - 2020'!$A$4:$B$417,2,FALSE),"")</f>
        <v/>
      </c>
    </row>
    <row r="1367" spans="1:21" x14ac:dyDescent="0.25">
      <c r="A1367" s="1" t="s">
        <v>116</v>
      </c>
      <c r="B1367" s="1">
        <v>2013</v>
      </c>
      <c r="C1367" s="1">
        <v>-0.15</v>
      </c>
      <c r="D1367" s="1">
        <v>1</v>
      </c>
      <c r="E1367" s="1">
        <v>1</v>
      </c>
      <c r="F1367" s="1">
        <v>1</v>
      </c>
      <c r="G1367" s="1" t="s">
        <v>1395</v>
      </c>
      <c r="I1367" s="1"/>
      <c r="J1367" s="1"/>
      <c r="R1367" s="1" t="str">
        <f>IFERROR(VLOOKUP(A1367,'Nossa Base'!$A$2:$C$178,3,FALSE),"")</f>
        <v>Financeiro</v>
      </c>
      <c r="S1367" s="2" t="str">
        <f>IFERROR(VLOOKUP(T1367,'Setores B3 - 2020'!$A$4:$B$417,2,FALSE),"")</f>
        <v>Financeiro</v>
      </c>
      <c r="T1367" s="2" t="s">
        <v>778</v>
      </c>
      <c r="U1367" s="2">
        <v>3</v>
      </c>
    </row>
    <row r="1368" spans="1:21" x14ac:dyDescent="0.25">
      <c r="G1368" s="1" t="s">
        <v>846</v>
      </c>
      <c r="I1368" s="1"/>
      <c r="J1368" s="1"/>
      <c r="R1368" s="1" t="str">
        <f>IFERROR(VLOOKUP(A1368,'Nossa Base'!$A$2:$C$178,3,FALSE),"")</f>
        <v/>
      </c>
      <c r="S1368" s="2" t="str">
        <f>IFERROR(VLOOKUP(T1368,'Setores B3 - 2020'!$A$4:$B$417,2,FALSE),"")</f>
        <v/>
      </c>
    </row>
    <row r="1369" spans="1:21" x14ac:dyDescent="0.25">
      <c r="A1369" s="1" t="s">
        <v>116</v>
      </c>
      <c r="B1369" s="1">
        <v>2014</v>
      </c>
      <c r="C1369" s="1">
        <v>-0.03</v>
      </c>
      <c r="D1369" s="1">
        <v>1</v>
      </c>
      <c r="E1369" s="1">
        <v>1</v>
      </c>
      <c r="F1369" s="1">
        <v>1</v>
      </c>
      <c r="G1369" s="1" t="s">
        <v>1395</v>
      </c>
      <c r="I1369" s="1"/>
      <c r="J1369" s="1"/>
      <c r="R1369" s="1" t="str">
        <f>IFERROR(VLOOKUP(A1369,'Nossa Base'!$A$2:$C$178,3,FALSE),"")</f>
        <v>Financeiro</v>
      </c>
      <c r="S1369" s="2" t="str">
        <f>IFERROR(VLOOKUP(T1369,'Setores B3 - 2020'!$A$4:$B$417,2,FALSE),"")</f>
        <v>Financeiro</v>
      </c>
      <c r="T1369" s="2" t="s">
        <v>778</v>
      </c>
      <c r="U1369" s="2">
        <v>3</v>
      </c>
    </row>
    <row r="1370" spans="1:21" x14ac:dyDescent="0.25">
      <c r="G1370" s="1" t="s">
        <v>846</v>
      </c>
      <c r="I1370" s="1"/>
      <c r="J1370" s="1"/>
      <c r="R1370" s="1" t="str">
        <f>IFERROR(VLOOKUP(A1370,'Nossa Base'!$A$2:$C$178,3,FALSE),"")</f>
        <v/>
      </c>
      <c r="S1370" s="2" t="str">
        <f>IFERROR(VLOOKUP(T1370,'Setores B3 - 2020'!$A$4:$B$417,2,FALSE),"")</f>
        <v/>
      </c>
    </row>
    <row r="1371" spans="1:21" x14ac:dyDescent="0.25">
      <c r="A1371" s="1" t="s">
        <v>116</v>
      </c>
      <c r="B1371" s="1">
        <v>2015</v>
      </c>
      <c r="C1371" s="1">
        <v>-0.18</v>
      </c>
      <c r="D1371" s="1">
        <v>1</v>
      </c>
      <c r="E1371" s="1">
        <v>0</v>
      </c>
      <c r="F1371" s="1">
        <v>1</v>
      </c>
      <c r="G1371" s="1" t="s">
        <v>1395</v>
      </c>
      <c r="I1371" s="1"/>
      <c r="J1371" s="1"/>
      <c r="R1371" s="1" t="str">
        <f>IFERROR(VLOOKUP(A1371,'Nossa Base'!$A$2:$C$178,3,FALSE),"")</f>
        <v>Financeiro</v>
      </c>
      <c r="S1371" s="2" t="str">
        <f>IFERROR(VLOOKUP(T1371,'Setores B3 - 2020'!$A$4:$B$417,2,FALSE),"")</f>
        <v>Financeiro</v>
      </c>
      <c r="T1371" s="2" t="s">
        <v>778</v>
      </c>
      <c r="U1371" s="2">
        <v>3</v>
      </c>
    </row>
    <row r="1372" spans="1:21" x14ac:dyDescent="0.25">
      <c r="G1372" s="1" t="s">
        <v>846</v>
      </c>
      <c r="I1372" s="1"/>
      <c r="J1372" s="1"/>
      <c r="R1372" s="1" t="str">
        <f>IFERROR(VLOOKUP(A1372,'Nossa Base'!$A$2:$C$178,3,FALSE),"")</f>
        <v/>
      </c>
      <c r="S1372" s="2" t="str">
        <f>IFERROR(VLOOKUP(T1372,'Setores B3 - 2020'!$A$4:$B$417,2,FALSE),"")</f>
        <v/>
      </c>
    </row>
    <row r="1373" spans="1:21" x14ac:dyDescent="0.25">
      <c r="A1373" s="1" t="s">
        <v>116</v>
      </c>
      <c r="B1373" s="1">
        <v>2016</v>
      </c>
      <c r="C1373" s="1">
        <v>0.55000000000000004</v>
      </c>
      <c r="D1373" s="1">
        <v>1</v>
      </c>
      <c r="E1373" s="1">
        <v>0</v>
      </c>
      <c r="F1373" s="1">
        <v>1</v>
      </c>
      <c r="G1373" s="1" t="s">
        <v>1395</v>
      </c>
      <c r="I1373" s="1"/>
      <c r="J1373" s="1"/>
      <c r="R1373" s="1" t="str">
        <f>IFERROR(VLOOKUP(A1373,'Nossa Base'!$A$2:$C$178,3,FALSE),"")</f>
        <v>Financeiro</v>
      </c>
      <c r="S1373" s="2" t="str">
        <f>IFERROR(VLOOKUP(T1373,'Setores B3 - 2020'!$A$4:$B$417,2,FALSE),"")</f>
        <v>Financeiro</v>
      </c>
      <c r="T1373" s="2" t="s">
        <v>778</v>
      </c>
      <c r="U1373" s="2">
        <v>3</v>
      </c>
    </row>
    <row r="1374" spans="1:21" x14ac:dyDescent="0.25">
      <c r="G1374" s="1" t="s">
        <v>846</v>
      </c>
      <c r="I1374" s="1"/>
      <c r="J1374" s="1"/>
      <c r="R1374" s="1" t="str">
        <f>IFERROR(VLOOKUP(A1374,'Nossa Base'!$A$2:$C$178,3,FALSE),"")</f>
        <v/>
      </c>
      <c r="S1374" s="2" t="str">
        <f>IFERROR(VLOOKUP(T1374,'Setores B3 - 2020'!$A$4:$B$417,2,FALSE),"")</f>
        <v/>
      </c>
    </row>
    <row r="1375" spans="1:21" x14ac:dyDescent="0.25">
      <c r="A1375" s="1" t="s">
        <v>116</v>
      </c>
      <c r="B1375" s="1">
        <v>2017</v>
      </c>
      <c r="C1375" s="1">
        <v>0.24</v>
      </c>
      <c r="D1375" s="1">
        <v>1</v>
      </c>
      <c r="E1375" s="1">
        <v>0</v>
      </c>
      <c r="F1375" s="1">
        <v>1</v>
      </c>
      <c r="G1375" s="1" t="s">
        <v>1395</v>
      </c>
      <c r="I1375" s="1"/>
      <c r="J1375" s="1"/>
      <c r="R1375" s="1" t="str">
        <f>IFERROR(VLOOKUP(A1375,'Nossa Base'!$A$2:$C$178,3,FALSE),"")</f>
        <v>Financeiro</v>
      </c>
      <c r="S1375" s="2" t="str">
        <f>IFERROR(VLOOKUP(T1375,'Setores B3 - 2020'!$A$4:$B$417,2,FALSE),"")</f>
        <v>Financeiro</v>
      </c>
      <c r="T1375" s="2" t="s">
        <v>778</v>
      </c>
      <c r="U1375" s="2">
        <v>3</v>
      </c>
    </row>
    <row r="1376" spans="1:21" x14ac:dyDescent="0.25">
      <c r="G1376" s="1" t="s">
        <v>846</v>
      </c>
      <c r="I1376" s="1"/>
      <c r="J1376" s="1"/>
      <c r="R1376" s="1" t="str">
        <f>IFERROR(VLOOKUP(A1376,'Nossa Base'!$A$2:$C$178,3,FALSE),"")</f>
        <v/>
      </c>
      <c r="S1376" s="2" t="str">
        <f>IFERROR(VLOOKUP(T1376,'Setores B3 - 2020'!$A$4:$B$417,2,FALSE),"")</f>
        <v/>
      </c>
    </row>
    <row r="1377" spans="1:21" x14ac:dyDescent="0.25">
      <c r="A1377" s="1" t="s">
        <v>116</v>
      </c>
      <c r="B1377" s="1">
        <v>2018</v>
      </c>
      <c r="C1377" s="1">
        <v>0.05</v>
      </c>
      <c r="D1377" s="1">
        <v>1</v>
      </c>
      <c r="E1377" s="1">
        <v>0</v>
      </c>
      <c r="F1377" s="1">
        <v>1</v>
      </c>
      <c r="G1377" s="1" t="s">
        <v>1395</v>
      </c>
      <c r="I1377" s="1"/>
      <c r="J1377" s="1"/>
      <c r="R1377" s="1" t="str">
        <f>IFERROR(VLOOKUP(A1377,'Nossa Base'!$A$2:$C$178,3,FALSE),"")</f>
        <v>Financeiro</v>
      </c>
      <c r="S1377" s="2" t="str">
        <f>IFERROR(VLOOKUP(T1377,'Setores B3 - 2020'!$A$4:$B$417,2,FALSE),"")</f>
        <v>Financeiro</v>
      </c>
      <c r="T1377" s="2" t="s">
        <v>778</v>
      </c>
      <c r="U1377" s="2">
        <v>3</v>
      </c>
    </row>
    <row r="1378" spans="1:21" x14ac:dyDescent="0.25">
      <c r="G1378" s="1" t="s">
        <v>846</v>
      </c>
      <c r="I1378" s="1"/>
      <c r="J1378" s="1"/>
      <c r="R1378" s="1" t="str">
        <f>IFERROR(VLOOKUP(A1378,'Nossa Base'!$A$2:$C$178,3,FALSE),"")</f>
        <v/>
      </c>
      <c r="S1378" s="2" t="str">
        <f>IFERROR(VLOOKUP(T1378,'Setores B3 - 2020'!$A$4:$B$417,2,FALSE),"")</f>
        <v/>
      </c>
    </row>
    <row r="1379" spans="1:21" x14ac:dyDescent="0.25">
      <c r="A1379" s="1" t="s">
        <v>116</v>
      </c>
      <c r="B1379" s="1">
        <v>2019</v>
      </c>
      <c r="C1379" s="1">
        <v>0.38</v>
      </c>
      <c r="D1379" s="1">
        <v>1</v>
      </c>
      <c r="E1379" s="1">
        <v>0</v>
      </c>
      <c r="F1379" s="1">
        <v>1</v>
      </c>
      <c r="G1379" s="1" t="s">
        <v>1395</v>
      </c>
      <c r="I1379" s="1"/>
      <c r="J1379" s="1"/>
      <c r="R1379" s="1" t="str">
        <f>IFERROR(VLOOKUP(A1379,'Nossa Base'!$A$2:$C$178,3,FALSE),"")</f>
        <v>Financeiro</v>
      </c>
      <c r="S1379" s="2" t="str">
        <f>IFERROR(VLOOKUP(T1379,'Setores B3 - 2020'!$A$4:$B$417,2,FALSE),"")</f>
        <v>Financeiro</v>
      </c>
      <c r="T1379" s="2" t="s">
        <v>778</v>
      </c>
      <c r="U1379" s="2">
        <v>3</v>
      </c>
    </row>
    <row r="1380" spans="1:21" x14ac:dyDescent="0.25">
      <c r="G1380" s="1" t="s">
        <v>846</v>
      </c>
      <c r="I1380" s="1"/>
      <c r="J1380" s="1"/>
      <c r="R1380" s="1" t="str">
        <f>IFERROR(VLOOKUP(A1380,'Nossa Base'!$A$2:$C$178,3,FALSE),"")</f>
        <v/>
      </c>
      <c r="S1380" s="2" t="str">
        <f>IFERROR(VLOOKUP(T1380,'Setores B3 - 2020'!$A$4:$B$417,2,FALSE),"")</f>
        <v/>
      </c>
    </row>
    <row r="1381" spans="1:21" x14ac:dyDescent="0.25">
      <c r="A1381" s="1" t="s">
        <v>117</v>
      </c>
      <c r="B1381" s="1">
        <v>2012</v>
      </c>
      <c r="C1381" s="1">
        <v>0.59</v>
      </c>
      <c r="D1381" s="1">
        <v>0</v>
      </c>
      <c r="E1381" s="1">
        <v>0</v>
      </c>
      <c r="F1381" s="1">
        <v>1</v>
      </c>
      <c r="G1381" s="1" t="s">
        <v>1399</v>
      </c>
      <c r="I1381" s="1"/>
      <c r="J1381" s="1"/>
      <c r="R1381" s="1" t="str">
        <f>IFERROR(VLOOKUP(A1381,'Nossa Base'!$A$2:$C$178,3,FALSE),"")</f>
        <v>Consumo Cíclico</v>
      </c>
      <c r="S1381" s="2" t="str">
        <f>IFERROR(VLOOKUP(T1381,'Setores B3 - 2020'!$A$4:$B$417,2,FALSE),"")</f>
        <v/>
      </c>
      <c r="T1381" s="2" t="s">
        <v>819</v>
      </c>
      <c r="U1381" s="2">
        <v>3</v>
      </c>
    </row>
    <row r="1382" spans="1:21" x14ac:dyDescent="0.25">
      <c r="G1382" s="1" t="s">
        <v>846</v>
      </c>
      <c r="I1382" s="1"/>
      <c r="J1382" s="1"/>
      <c r="R1382" s="1" t="str">
        <f>IFERROR(VLOOKUP(A1382,'Nossa Base'!$A$2:$C$178,3,FALSE),"")</f>
        <v/>
      </c>
      <c r="S1382" s="2" t="str">
        <f>IFERROR(VLOOKUP(T1382,'Setores B3 - 2020'!$A$4:$B$417,2,FALSE),"")</f>
        <v/>
      </c>
    </row>
    <row r="1383" spans="1:21" x14ac:dyDescent="0.25">
      <c r="A1383" s="1" t="s">
        <v>117</v>
      </c>
      <c r="B1383" s="1">
        <v>2013</v>
      </c>
      <c r="C1383" s="1">
        <v>-0.34</v>
      </c>
      <c r="D1383" s="1">
        <v>0</v>
      </c>
      <c r="E1383" s="1">
        <v>0</v>
      </c>
      <c r="F1383" s="1">
        <v>1</v>
      </c>
      <c r="G1383" s="1" t="s">
        <v>1399</v>
      </c>
      <c r="I1383" s="1"/>
      <c r="J1383" s="1"/>
      <c r="R1383" s="1" t="str">
        <f>IFERROR(VLOOKUP(A1383,'Nossa Base'!$A$2:$C$178,3,FALSE),"")</f>
        <v>Consumo Cíclico</v>
      </c>
      <c r="S1383" s="2" t="str">
        <f>IFERROR(VLOOKUP(T1383,'Setores B3 - 2020'!$A$4:$B$417,2,FALSE),"")</f>
        <v/>
      </c>
      <c r="T1383" s="2" t="s">
        <v>819</v>
      </c>
      <c r="U1383" s="2">
        <v>3</v>
      </c>
    </row>
    <row r="1384" spans="1:21" x14ac:dyDescent="0.25">
      <c r="G1384" s="1" t="s">
        <v>846</v>
      </c>
      <c r="I1384" s="1"/>
      <c r="J1384" s="1"/>
      <c r="R1384" s="1" t="str">
        <f>IFERROR(VLOOKUP(A1384,'Nossa Base'!$A$2:$C$178,3,FALSE),"")</f>
        <v/>
      </c>
      <c r="S1384" s="2" t="str">
        <f>IFERROR(VLOOKUP(T1384,'Setores B3 - 2020'!$A$4:$B$417,2,FALSE),"")</f>
        <v/>
      </c>
    </row>
    <row r="1385" spans="1:21" x14ac:dyDescent="0.25">
      <c r="A1385" s="1" t="s">
        <v>117</v>
      </c>
      <c r="B1385" s="1">
        <v>2014</v>
      </c>
      <c r="C1385" s="1">
        <v>0.14000000000000001</v>
      </c>
      <c r="D1385" s="1">
        <v>0</v>
      </c>
      <c r="E1385" s="1">
        <v>0</v>
      </c>
      <c r="F1385" s="1">
        <v>1</v>
      </c>
      <c r="G1385" s="1" t="s">
        <v>1399</v>
      </c>
      <c r="I1385" s="1"/>
      <c r="J1385" s="1"/>
      <c r="R1385" s="1" t="str">
        <f>IFERROR(VLOOKUP(A1385,'Nossa Base'!$A$2:$C$178,3,FALSE),"")</f>
        <v>Consumo Cíclico</v>
      </c>
      <c r="S1385" s="2" t="str">
        <f>IFERROR(VLOOKUP(T1385,'Setores B3 - 2020'!$A$4:$B$417,2,FALSE),"")</f>
        <v/>
      </c>
      <c r="T1385" s="2" t="s">
        <v>819</v>
      </c>
      <c r="U1385" s="2">
        <v>3</v>
      </c>
    </row>
    <row r="1386" spans="1:21" x14ac:dyDescent="0.25">
      <c r="G1386" s="1" t="s">
        <v>846</v>
      </c>
      <c r="I1386" s="1"/>
      <c r="J1386" s="1"/>
      <c r="R1386" s="1" t="str">
        <f>IFERROR(VLOOKUP(A1386,'Nossa Base'!$A$2:$C$178,3,FALSE),"")</f>
        <v/>
      </c>
      <c r="S1386" s="2" t="str">
        <f>IFERROR(VLOOKUP(T1386,'Setores B3 - 2020'!$A$4:$B$417,2,FALSE),"")</f>
        <v/>
      </c>
    </row>
    <row r="1387" spans="1:21" x14ac:dyDescent="0.25">
      <c r="A1387" s="1" t="s">
        <v>117</v>
      </c>
      <c r="B1387" s="1">
        <v>2015</v>
      </c>
      <c r="C1387" s="1">
        <v>0.25</v>
      </c>
      <c r="D1387" s="1">
        <v>0</v>
      </c>
      <c r="E1387" s="1">
        <v>0</v>
      </c>
      <c r="F1387" s="1">
        <v>1</v>
      </c>
      <c r="G1387" s="1" t="s">
        <v>1399</v>
      </c>
      <c r="I1387" s="1"/>
      <c r="J1387" s="1"/>
      <c r="R1387" s="1" t="str">
        <f>IFERROR(VLOOKUP(A1387,'Nossa Base'!$A$2:$C$178,3,FALSE),"")</f>
        <v>Consumo Cíclico</v>
      </c>
      <c r="S1387" s="2" t="str">
        <f>IFERROR(VLOOKUP(T1387,'Setores B3 - 2020'!$A$4:$B$417,2,FALSE),"")</f>
        <v/>
      </c>
      <c r="T1387" s="2" t="s">
        <v>819</v>
      </c>
      <c r="U1387" s="2">
        <v>3</v>
      </c>
    </row>
    <row r="1388" spans="1:21" x14ac:dyDescent="0.25">
      <c r="G1388" s="1" t="s">
        <v>846</v>
      </c>
      <c r="I1388" s="1"/>
      <c r="J1388" s="1"/>
      <c r="R1388" s="1" t="str">
        <f>IFERROR(VLOOKUP(A1388,'Nossa Base'!$A$2:$C$178,3,FALSE),"")</f>
        <v/>
      </c>
      <c r="S1388" s="2" t="str">
        <f>IFERROR(VLOOKUP(T1388,'Setores B3 - 2020'!$A$4:$B$417,2,FALSE),"")</f>
        <v/>
      </c>
    </row>
    <row r="1389" spans="1:21" x14ac:dyDescent="0.25">
      <c r="A1389" s="1" t="s">
        <v>117</v>
      </c>
      <c r="B1389" s="1">
        <v>2016</v>
      </c>
      <c r="C1389" s="1">
        <v>-0.05</v>
      </c>
      <c r="D1389" s="1">
        <v>0</v>
      </c>
      <c r="E1389" s="1">
        <v>0</v>
      </c>
      <c r="F1389" s="1">
        <v>1</v>
      </c>
      <c r="G1389" s="1" t="s">
        <v>1399</v>
      </c>
      <c r="I1389" s="1"/>
      <c r="J1389" s="1"/>
      <c r="R1389" s="1" t="str">
        <f>IFERROR(VLOOKUP(A1389,'Nossa Base'!$A$2:$C$178,3,FALSE),"")</f>
        <v>Consumo Cíclico</v>
      </c>
      <c r="S1389" s="2" t="str">
        <f>IFERROR(VLOOKUP(T1389,'Setores B3 - 2020'!$A$4:$B$417,2,FALSE),"")</f>
        <v/>
      </c>
      <c r="T1389" s="2" t="s">
        <v>819</v>
      </c>
      <c r="U1389" s="2">
        <v>3</v>
      </c>
    </row>
    <row r="1390" spans="1:21" x14ac:dyDescent="0.25">
      <c r="G1390" s="1" t="s">
        <v>846</v>
      </c>
      <c r="I1390" s="1"/>
      <c r="J1390" s="1"/>
      <c r="R1390" s="1" t="str">
        <f>IFERROR(VLOOKUP(A1390,'Nossa Base'!$A$2:$C$178,3,FALSE),"")</f>
        <v/>
      </c>
      <c r="S1390" s="2" t="str">
        <f>IFERROR(VLOOKUP(T1390,'Setores B3 - 2020'!$A$4:$B$417,2,FALSE),"")</f>
        <v/>
      </c>
    </row>
    <row r="1391" spans="1:21" x14ac:dyDescent="0.25">
      <c r="A1391" s="1" t="s">
        <v>117</v>
      </c>
      <c r="B1391" s="1">
        <v>2017</v>
      </c>
      <c r="C1391" s="1">
        <v>0.16</v>
      </c>
      <c r="D1391" s="1">
        <v>0</v>
      </c>
      <c r="E1391" s="1">
        <v>0</v>
      </c>
      <c r="F1391" s="1">
        <v>1</v>
      </c>
      <c r="G1391" s="1" t="s">
        <v>1399</v>
      </c>
      <c r="I1391" s="1"/>
      <c r="J1391" s="1"/>
      <c r="R1391" s="1" t="str">
        <f>IFERROR(VLOOKUP(A1391,'Nossa Base'!$A$2:$C$178,3,FALSE),"")</f>
        <v>Consumo Cíclico</v>
      </c>
      <c r="S1391" s="2" t="str">
        <f>IFERROR(VLOOKUP(T1391,'Setores B3 - 2020'!$A$4:$B$417,2,FALSE),"")</f>
        <v/>
      </c>
      <c r="T1391" s="2" t="s">
        <v>819</v>
      </c>
      <c r="U1391" s="2">
        <v>3</v>
      </c>
    </row>
    <row r="1392" spans="1:21" x14ac:dyDescent="0.25">
      <c r="G1392" s="1" t="s">
        <v>846</v>
      </c>
      <c r="I1392" s="1"/>
      <c r="J1392" s="1"/>
      <c r="R1392" s="1" t="str">
        <f>IFERROR(VLOOKUP(A1392,'Nossa Base'!$A$2:$C$178,3,FALSE),"")</f>
        <v/>
      </c>
      <c r="S1392" s="2" t="str">
        <f>IFERROR(VLOOKUP(T1392,'Setores B3 - 2020'!$A$4:$B$417,2,FALSE),"")</f>
        <v/>
      </c>
    </row>
    <row r="1393" spans="1:21" x14ac:dyDescent="0.25">
      <c r="A1393" s="1" t="s">
        <v>118</v>
      </c>
      <c r="B1393" s="1">
        <v>2019</v>
      </c>
      <c r="C1393" s="1">
        <v>0.74</v>
      </c>
      <c r="D1393" s="1">
        <v>0</v>
      </c>
      <c r="E1393" s="1">
        <v>0</v>
      </c>
      <c r="F1393" s="1">
        <v>1</v>
      </c>
      <c r="G1393" s="1" t="s">
        <v>1398</v>
      </c>
      <c r="I1393" s="1"/>
      <c r="J1393" s="1"/>
      <c r="R1393" s="1" t="str">
        <f>IFERROR(VLOOKUP(A1393,'Nossa Base'!$A$2:$C$178,3,FALSE),"")</f>
        <v>Consumo não Cíclico</v>
      </c>
      <c r="S1393" s="2" t="str">
        <f>IFERROR(VLOOKUP(T1393,'Setores B3 - 2020'!$A$4:$B$417,2,FALSE),"")</f>
        <v>Consumo não Cíclico</v>
      </c>
      <c r="T1393" s="2" t="s">
        <v>524</v>
      </c>
      <c r="U1393" s="2">
        <v>3</v>
      </c>
    </row>
    <row r="1394" spans="1:21" x14ac:dyDescent="0.25">
      <c r="G1394" s="1" t="s">
        <v>846</v>
      </c>
      <c r="I1394" s="1"/>
      <c r="J1394" s="1"/>
      <c r="R1394" s="1" t="str">
        <f>IFERROR(VLOOKUP(A1394,'Nossa Base'!$A$2:$C$178,3,FALSE),"")</f>
        <v/>
      </c>
      <c r="S1394" s="2" t="str">
        <f>IFERROR(VLOOKUP(T1394,'Setores B3 - 2020'!$A$4:$B$417,2,FALSE),"")</f>
        <v/>
      </c>
    </row>
    <row r="1395" spans="1:21" x14ac:dyDescent="0.25">
      <c r="A1395" s="1" t="s">
        <v>119</v>
      </c>
      <c r="B1395" s="1">
        <v>2009</v>
      </c>
      <c r="C1395" s="1">
        <v>1.02</v>
      </c>
      <c r="D1395" s="1">
        <v>0</v>
      </c>
      <c r="E1395" s="1">
        <v>0</v>
      </c>
      <c r="F1395" s="1">
        <v>1</v>
      </c>
      <c r="G1395" s="1" t="s">
        <v>1398</v>
      </c>
      <c r="I1395" s="1"/>
      <c r="J1395" s="1"/>
      <c r="R1395" s="1" t="str">
        <f>IFERROR(VLOOKUP(A1395,'Nossa Base'!$A$2:$C$178,3,FALSE),"")</f>
        <v>Consumo não Cíclico</v>
      </c>
      <c r="S1395" s="2" t="str">
        <f>IFERROR(VLOOKUP(T1395,'Setores B3 - 2020'!$A$4:$B$417,2,FALSE),"")</f>
        <v/>
      </c>
      <c r="T1395" s="2" t="s">
        <v>820</v>
      </c>
      <c r="U1395" s="2">
        <v>3</v>
      </c>
    </row>
    <row r="1396" spans="1:21" x14ac:dyDescent="0.25">
      <c r="G1396" s="1" t="s">
        <v>846</v>
      </c>
      <c r="I1396" s="1"/>
      <c r="J1396" s="1"/>
      <c r="R1396" s="1" t="str">
        <f>IFERROR(VLOOKUP(A1396,'Nossa Base'!$A$2:$C$178,3,FALSE),"")</f>
        <v/>
      </c>
      <c r="S1396" s="2" t="str">
        <f>IFERROR(VLOOKUP(T1396,'Setores B3 - 2020'!$A$4:$B$417,2,FALSE),"")</f>
        <v/>
      </c>
    </row>
    <row r="1397" spans="1:21" x14ac:dyDescent="0.25">
      <c r="A1397" s="1" t="s">
        <v>119</v>
      </c>
      <c r="B1397" s="1">
        <v>2010</v>
      </c>
      <c r="C1397" s="1">
        <v>0.37</v>
      </c>
      <c r="D1397" s="1">
        <v>0</v>
      </c>
      <c r="E1397" s="1">
        <v>0</v>
      </c>
      <c r="F1397" s="1">
        <v>1</v>
      </c>
      <c r="G1397" s="1" t="s">
        <v>1398</v>
      </c>
      <c r="I1397" s="1"/>
      <c r="J1397" s="1"/>
      <c r="R1397" s="1" t="str">
        <f>IFERROR(VLOOKUP(A1397,'Nossa Base'!$A$2:$C$178,3,FALSE),"")</f>
        <v>Consumo não Cíclico</v>
      </c>
      <c r="S1397" s="2" t="str">
        <f>IFERROR(VLOOKUP(T1397,'Setores B3 - 2020'!$A$4:$B$417,2,FALSE),"")</f>
        <v/>
      </c>
      <c r="T1397" s="2" t="s">
        <v>820</v>
      </c>
      <c r="U1397" s="2">
        <v>3</v>
      </c>
    </row>
    <row r="1398" spans="1:21" x14ac:dyDescent="0.25">
      <c r="G1398" s="1" t="s">
        <v>846</v>
      </c>
      <c r="I1398" s="1"/>
      <c r="J1398" s="1"/>
      <c r="R1398" s="1" t="str">
        <f>IFERROR(VLOOKUP(A1398,'Nossa Base'!$A$2:$C$178,3,FALSE),"")</f>
        <v/>
      </c>
      <c r="S1398" s="2" t="str">
        <f>IFERROR(VLOOKUP(T1398,'Setores B3 - 2020'!$A$4:$B$417,2,FALSE),"")</f>
        <v/>
      </c>
    </row>
    <row r="1399" spans="1:21" x14ac:dyDescent="0.25">
      <c r="A1399" s="1" t="s">
        <v>119</v>
      </c>
      <c r="B1399" s="1">
        <v>2011</v>
      </c>
      <c r="C1399" s="1">
        <v>-0.2</v>
      </c>
      <c r="D1399" s="1">
        <v>0</v>
      </c>
      <c r="E1399" s="1">
        <v>0</v>
      </c>
      <c r="F1399" s="1">
        <v>1</v>
      </c>
      <c r="G1399" s="1" t="s">
        <v>1398</v>
      </c>
      <c r="I1399" s="1"/>
      <c r="J1399" s="1"/>
      <c r="R1399" s="1" t="str">
        <f>IFERROR(VLOOKUP(A1399,'Nossa Base'!$A$2:$C$178,3,FALSE),"")</f>
        <v>Consumo não Cíclico</v>
      </c>
      <c r="S1399" s="2" t="str">
        <f>IFERROR(VLOOKUP(T1399,'Setores B3 - 2020'!$A$4:$B$417,2,FALSE),"")</f>
        <v/>
      </c>
      <c r="T1399" s="2" t="s">
        <v>820</v>
      </c>
      <c r="U1399" s="2">
        <v>3</v>
      </c>
    </row>
    <row r="1400" spans="1:21" x14ac:dyDescent="0.25">
      <c r="G1400" s="1" t="s">
        <v>846</v>
      </c>
      <c r="I1400" s="1"/>
      <c r="J1400" s="1"/>
      <c r="R1400" s="1" t="str">
        <f>IFERROR(VLOOKUP(A1400,'Nossa Base'!$A$2:$C$178,3,FALSE),"")</f>
        <v/>
      </c>
      <c r="S1400" s="2" t="str">
        <f>IFERROR(VLOOKUP(T1400,'Setores B3 - 2020'!$A$4:$B$417,2,FALSE),"")</f>
        <v/>
      </c>
    </row>
    <row r="1401" spans="1:21" x14ac:dyDescent="0.25">
      <c r="A1401" s="1" t="s">
        <v>119</v>
      </c>
      <c r="B1401" s="1">
        <v>2012</v>
      </c>
      <c r="C1401" s="1">
        <v>0.69</v>
      </c>
      <c r="D1401" s="1">
        <v>0</v>
      </c>
      <c r="E1401" s="1">
        <v>0</v>
      </c>
      <c r="F1401" s="1">
        <v>1</v>
      </c>
      <c r="G1401" s="1" t="s">
        <v>1398</v>
      </c>
      <c r="I1401" s="1"/>
      <c r="J1401" s="1"/>
      <c r="R1401" s="1" t="str">
        <f>IFERROR(VLOOKUP(A1401,'Nossa Base'!$A$2:$C$178,3,FALSE),"")</f>
        <v>Consumo não Cíclico</v>
      </c>
      <c r="S1401" s="2" t="str">
        <f>IFERROR(VLOOKUP(T1401,'Setores B3 - 2020'!$A$4:$B$417,2,FALSE),"")</f>
        <v/>
      </c>
      <c r="T1401" s="2" t="s">
        <v>820</v>
      </c>
      <c r="U1401" s="2">
        <v>3</v>
      </c>
    </row>
    <row r="1402" spans="1:21" x14ac:dyDescent="0.25">
      <c r="G1402" s="1" t="s">
        <v>846</v>
      </c>
      <c r="I1402" s="1"/>
      <c r="J1402" s="1"/>
      <c r="R1402" s="1" t="str">
        <f>IFERROR(VLOOKUP(A1402,'Nossa Base'!$A$2:$C$178,3,FALSE),"")</f>
        <v/>
      </c>
      <c r="S1402" s="2" t="str">
        <f>IFERROR(VLOOKUP(T1402,'Setores B3 - 2020'!$A$4:$B$417,2,FALSE),"")</f>
        <v/>
      </c>
    </row>
    <row r="1403" spans="1:21" x14ac:dyDescent="0.25">
      <c r="A1403" s="1" t="s">
        <v>119</v>
      </c>
      <c r="B1403" s="1">
        <v>2013</v>
      </c>
      <c r="C1403" s="1">
        <v>-0.27</v>
      </c>
      <c r="D1403" s="1">
        <v>0</v>
      </c>
      <c r="E1403" s="1">
        <v>0</v>
      </c>
      <c r="F1403" s="1">
        <v>1</v>
      </c>
      <c r="G1403" s="1" t="s">
        <v>1398</v>
      </c>
      <c r="I1403" s="1"/>
      <c r="J1403" s="1"/>
      <c r="R1403" s="1" t="str">
        <f>IFERROR(VLOOKUP(A1403,'Nossa Base'!$A$2:$C$178,3,FALSE),"")</f>
        <v>Consumo não Cíclico</v>
      </c>
      <c r="S1403" s="2" t="str">
        <f>IFERROR(VLOOKUP(T1403,'Setores B3 - 2020'!$A$4:$B$417,2,FALSE),"")</f>
        <v/>
      </c>
      <c r="T1403" s="2" t="s">
        <v>820</v>
      </c>
      <c r="U1403" s="2">
        <v>3</v>
      </c>
    </row>
    <row r="1404" spans="1:21" x14ac:dyDescent="0.25">
      <c r="G1404" s="1" t="s">
        <v>846</v>
      </c>
      <c r="I1404" s="1"/>
      <c r="J1404" s="1"/>
      <c r="R1404" s="1" t="str">
        <f>IFERROR(VLOOKUP(A1404,'Nossa Base'!$A$2:$C$178,3,FALSE),"")</f>
        <v/>
      </c>
      <c r="S1404" s="2" t="str">
        <f>IFERROR(VLOOKUP(T1404,'Setores B3 - 2020'!$A$4:$B$417,2,FALSE),"")</f>
        <v/>
      </c>
    </row>
    <row r="1405" spans="1:21" x14ac:dyDescent="0.25">
      <c r="A1405" s="1" t="s">
        <v>119</v>
      </c>
      <c r="B1405" s="1">
        <v>2014</v>
      </c>
      <c r="C1405" s="1">
        <v>-0.19</v>
      </c>
      <c r="D1405" s="1">
        <v>0</v>
      </c>
      <c r="E1405" s="1">
        <v>0</v>
      </c>
      <c r="F1405" s="1">
        <v>1</v>
      </c>
      <c r="G1405" s="1" t="s">
        <v>1398</v>
      </c>
      <c r="I1405" s="1"/>
      <c r="J1405" s="1"/>
      <c r="R1405" s="1" t="str">
        <f>IFERROR(VLOOKUP(A1405,'Nossa Base'!$A$2:$C$178,3,FALSE),"")</f>
        <v>Consumo não Cíclico</v>
      </c>
      <c r="S1405" s="2" t="str">
        <f>IFERROR(VLOOKUP(T1405,'Setores B3 - 2020'!$A$4:$B$417,2,FALSE),"")</f>
        <v/>
      </c>
      <c r="T1405" s="2" t="s">
        <v>820</v>
      </c>
      <c r="U1405" s="2">
        <v>3</v>
      </c>
    </row>
    <row r="1406" spans="1:21" x14ac:dyDescent="0.25">
      <c r="G1406" s="1" t="s">
        <v>846</v>
      </c>
      <c r="I1406" s="1"/>
      <c r="J1406" s="1"/>
      <c r="R1406" s="1" t="str">
        <f>IFERROR(VLOOKUP(A1406,'Nossa Base'!$A$2:$C$178,3,FALSE),"")</f>
        <v/>
      </c>
      <c r="S1406" s="2" t="str">
        <f>IFERROR(VLOOKUP(T1406,'Setores B3 - 2020'!$A$4:$B$417,2,FALSE),"")</f>
        <v/>
      </c>
    </row>
    <row r="1407" spans="1:21" x14ac:dyDescent="0.25">
      <c r="A1407" s="1" t="s">
        <v>119</v>
      </c>
      <c r="B1407" s="1">
        <v>2015</v>
      </c>
      <c r="C1407" s="1">
        <v>-0.22</v>
      </c>
      <c r="D1407" s="1">
        <v>0</v>
      </c>
      <c r="E1407" s="1">
        <v>0</v>
      </c>
      <c r="F1407" s="1">
        <v>1</v>
      </c>
      <c r="G1407" s="1" t="s">
        <v>1398</v>
      </c>
      <c r="I1407" s="1"/>
      <c r="J1407" s="1"/>
      <c r="R1407" s="1" t="str">
        <f>IFERROR(VLOOKUP(A1407,'Nossa Base'!$A$2:$C$178,3,FALSE),"")</f>
        <v>Consumo não Cíclico</v>
      </c>
      <c r="S1407" s="2" t="str">
        <f>IFERROR(VLOOKUP(T1407,'Setores B3 - 2020'!$A$4:$B$417,2,FALSE),"")</f>
        <v/>
      </c>
      <c r="T1407" s="2" t="s">
        <v>820</v>
      </c>
      <c r="U1407" s="2">
        <v>3</v>
      </c>
    </row>
    <row r="1408" spans="1:21" x14ac:dyDescent="0.25">
      <c r="G1408" s="1" t="s">
        <v>846</v>
      </c>
      <c r="I1408" s="1"/>
      <c r="J1408" s="1"/>
      <c r="R1408" s="1" t="str">
        <f>IFERROR(VLOOKUP(A1408,'Nossa Base'!$A$2:$C$178,3,FALSE),"")</f>
        <v/>
      </c>
      <c r="S1408" s="2" t="str">
        <f>IFERROR(VLOOKUP(T1408,'Setores B3 - 2020'!$A$4:$B$417,2,FALSE),"")</f>
        <v/>
      </c>
    </row>
    <row r="1409" spans="1:21" x14ac:dyDescent="0.25">
      <c r="A1409" s="1" t="s">
        <v>119</v>
      </c>
      <c r="B1409" s="1">
        <v>2016</v>
      </c>
      <c r="C1409" s="1">
        <v>0</v>
      </c>
      <c r="D1409" s="1">
        <v>0</v>
      </c>
      <c r="E1409" s="1">
        <v>0</v>
      </c>
      <c r="F1409" s="1">
        <v>1</v>
      </c>
      <c r="G1409" s="1" t="s">
        <v>1398</v>
      </c>
      <c r="I1409" s="1"/>
      <c r="J1409" s="1"/>
      <c r="R1409" s="1" t="str">
        <f>IFERROR(VLOOKUP(A1409,'Nossa Base'!$A$2:$C$178,3,FALSE),"")</f>
        <v>Consumo não Cíclico</v>
      </c>
      <c r="S1409" s="2" t="str">
        <f>IFERROR(VLOOKUP(T1409,'Setores B3 - 2020'!$A$4:$B$417,2,FALSE),"")</f>
        <v/>
      </c>
      <c r="T1409" s="2" t="s">
        <v>820</v>
      </c>
      <c r="U1409" s="2">
        <v>3</v>
      </c>
    </row>
    <row r="1410" spans="1:21" x14ac:dyDescent="0.25">
      <c r="G1410" s="1" t="s">
        <v>846</v>
      </c>
      <c r="I1410" s="1"/>
      <c r="J1410" s="1"/>
      <c r="R1410" s="1" t="str">
        <f>IFERROR(VLOOKUP(A1410,'Nossa Base'!$A$2:$C$178,3,FALSE),"")</f>
        <v/>
      </c>
      <c r="S1410" s="2" t="str">
        <f>IFERROR(VLOOKUP(T1410,'Setores B3 - 2020'!$A$4:$B$417,2,FALSE),"")</f>
        <v/>
      </c>
    </row>
    <row r="1411" spans="1:21" x14ac:dyDescent="0.25">
      <c r="A1411" s="1" t="s">
        <v>119</v>
      </c>
      <c r="B1411" s="1">
        <v>2017</v>
      </c>
      <c r="C1411" s="1">
        <v>0.45</v>
      </c>
      <c r="D1411" s="1">
        <v>0</v>
      </c>
      <c r="E1411" s="1">
        <v>0</v>
      </c>
      <c r="F1411" s="1">
        <v>1</v>
      </c>
      <c r="G1411" s="1" t="s">
        <v>1398</v>
      </c>
      <c r="I1411" s="1"/>
      <c r="J1411" s="1"/>
      <c r="R1411" s="1" t="str">
        <f>IFERROR(VLOOKUP(A1411,'Nossa Base'!$A$2:$C$178,3,FALSE),"")</f>
        <v>Consumo não Cíclico</v>
      </c>
      <c r="S1411" s="2" t="str">
        <f>IFERROR(VLOOKUP(T1411,'Setores B3 - 2020'!$A$4:$B$417,2,FALSE),"")</f>
        <v/>
      </c>
      <c r="T1411" s="2" t="s">
        <v>820</v>
      </c>
      <c r="U1411" s="2">
        <v>3</v>
      </c>
    </row>
    <row r="1412" spans="1:21" x14ac:dyDescent="0.25">
      <c r="G1412" s="1" t="s">
        <v>846</v>
      </c>
      <c r="I1412" s="1"/>
      <c r="J1412" s="1"/>
      <c r="R1412" s="1" t="str">
        <f>IFERROR(VLOOKUP(A1412,'Nossa Base'!$A$2:$C$178,3,FALSE),"")</f>
        <v/>
      </c>
      <c r="S1412" s="2" t="str">
        <f>IFERROR(VLOOKUP(T1412,'Setores B3 - 2020'!$A$4:$B$417,2,FALSE),"")</f>
        <v/>
      </c>
    </row>
    <row r="1413" spans="1:21" x14ac:dyDescent="0.25">
      <c r="A1413" s="1" t="s">
        <v>119</v>
      </c>
      <c r="B1413" s="1">
        <v>2018</v>
      </c>
      <c r="C1413" s="1">
        <v>0.37</v>
      </c>
      <c r="D1413" s="1">
        <v>0</v>
      </c>
      <c r="E1413" s="1">
        <v>0</v>
      </c>
      <c r="F1413" s="1">
        <v>1</v>
      </c>
      <c r="G1413" s="1" t="s">
        <v>1398</v>
      </c>
      <c r="I1413" s="1"/>
      <c r="J1413" s="1"/>
      <c r="R1413" s="1" t="str">
        <f>IFERROR(VLOOKUP(A1413,'Nossa Base'!$A$2:$C$178,3,FALSE),"")</f>
        <v>Consumo não Cíclico</v>
      </c>
      <c r="S1413" s="2" t="str">
        <f>IFERROR(VLOOKUP(T1413,'Setores B3 - 2020'!$A$4:$B$417,2,FALSE),"")</f>
        <v/>
      </c>
      <c r="T1413" s="2" t="s">
        <v>820</v>
      </c>
      <c r="U1413" s="2">
        <v>3</v>
      </c>
    </row>
    <row r="1414" spans="1:21" x14ac:dyDescent="0.25">
      <c r="G1414" s="1" t="s">
        <v>846</v>
      </c>
      <c r="I1414" s="1"/>
      <c r="J1414" s="1"/>
      <c r="R1414" s="1" t="str">
        <f>IFERROR(VLOOKUP(A1414,'Nossa Base'!$A$2:$C$178,3,FALSE),"")</f>
        <v/>
      </c>
      <c r="S1414" s="2" t="str">
        <f>IFERROR(VLOOKUP(T1414,'Setores B3 - 2020'!$A$4:$B$417,2,FALSE),"")</f>
        <v/>
      </c>
    </row>
    <row r="1415" spans="1:21" x14ac:dyDescent="0.25">
      <c r="A1415" s="1" t="s">
        <v>120</v>
      </c>
      <c r="B1415" s="1">
        <v>2009</v>
      </c>
      <c r="C1415" s="1">
        <v>0.81</v>
      </c>
      <c r="D1415" s="1">
        <v>0</v>
      </c>
      <c r="E1415" s="1">
        <v>0</v>
      </c>
      <c r="F1415" s="1">
        <v>1</v>
      </c>
      <c r="G1415" s="1" t="s">
        <v>1397</v>
      </c>
      <c r="I1415" s="1"/>
      <c r="J1415" s="1"/>
      <c r="R1415" s="1" t="str">
        <f>IFERROR(VLOOKUP(A1415,'Nossa Base'!$A$2:$C$178,3,FALSE),"")</f>
        <v>Comunicações</v>
      </c>
      <c r="S1415" s="2" t="str">
        <f>IFERROR(VLOOKUP(T1415,'Setores B3 - 2020'!$A$4:$B$417,2,FALSE),"")</f>
        <v/>
      </c>
      <c r="T1415" s="2" t="s">
        <v>821</v>
      </c>
      <c r="U1415" s="2">
        <v>4</v>
      </c>
    </row>
    <row r="1416" spans="1:21" x14ac:dyDescent="0.25">
      <c r="G1416" s="1" t="s">
        <v>846</v>
      </c>
      <c r="I1416" s="1"/>
      <c r="J1416" s="1"/>
      <c r="R1416" s="1" t="str">
        <f>IFERROR(VLOOKUP(A1416,'Nossa Base'!$A$2:$C$178,3,FALSE),"")</f>
        <v/>
      </c>
      <c r="S1416" s="2" t="str">
        <f>IFERROR(VLOOKUP(T1416,'Setores B3 - 2020'!$A$4:$B$417,2,FALSE),"")</f>
        <v/>
      </c>
    </row>
    <row r="1417" spans="1:21" x14ac:dyDescent="0.25">
      <c r="A1417" s="1" t="s">
        <v>121</v>
      </c>
      <c r="B1417" s="1">
        <v>2019</v>
      </c>
      <c r="C1417" s="1">
        <v>1.36</v>
      </c>
      <c r="D1417" s="1">
        <v>0</v>
      </c>
      <c r="E1417" s="1">
        <v>0</v>
      </c>
      <c r="F1417" s="1">
        <v>1</v>
      </c>
      <c r="G1417" s="1" t="s">
        <v>1394</v>
      </c>
      <c r="I1417" s="1"/>
      <c r="J1417" s="1"/>
      <c r="R1417" s="1" t="str">
        <f>IFERROR(VLOOKUP(A1417,'Nossa Base'!$A$2:$C$178,3,FALSE),"")</f>
        <v>Saúde</v>
      </c>
      <c r="S1417" s="2" t="str">
        <f>IFERROR(VLOOKUP(T1417,'Setores B3 - 2020'!$A$4:$B$417,2,FALSE),"")</f>
        <v>Saúde</v>
      </c>
      <c r="T1417" s="2" t="s">
        <v>617</v>
      </c>
      <c r="U1417" s="2">
        <v>3</v>
      </c>
    </row>
    <row r="1418" spans="1:21" x14ac:dyDescent="0.25">
      <c r="G1418" s="1" t="s">
        <v>846</v>
      </c>
      <c r="I1418" s="1"/>
      <c r="J1418" s="1"/>
      <c r="R1418" s="1" t="str">
        <f>IFERROR(VLOOKUP(A1418,'Nossa Base'!$A$2:$C$178,3,FALSE),"")</f>
        <v/>
      </c>
      <c r="S1418" s="2" t="str">
        <f>IFERROR(VLOOKUP(T1418,'Setores B3 - 2020'!$A$4:$B$417,2,FALSE),"")</f>
        <v/>
      </c>
    </row>
    <row r="1419" spans="1:21" x14ac:dyDescent="0.25">
      <c r="A1419" s="1" t="s">
        <v>122</v>
      </c>
      <c r="B1419" s="1">
        <v>2011</v>
      </c>
      <c r="C1419" s="1">
        <v>0.11</v>
      </c>
      <c r="D1419" s="1">
        <v>1</v>
      </c>
      <c r="E1419" s="1">
        <v>0</v>
      </c>
      <c r="F1419" s="1">
        <v>1</v>
      </c>
      <c r="G1419" s="1" t="s">
        <v>1394</v>
      </c>
      <c r="I1419" s="1"/>
      <c r="J1419" s="1"/>
      <c r="R1419" s="1" t="str">
        <f>IFERROR(VLOOKUP(A1419,'Nossa Base'!$A$2:$C$178,3,FALSE),"")</f>
        <v>Saúde</v>
      </c>
      <c r="S1419" s="2" t="str">
        <f>IFERROR(VLOOKUP(T1419,'Setores B3 - 2020'!$A$4:$B$417,2,FALSE),"")</f>
        <v>Saúde</v>
      </c>
      <c r="T1419" s="2" t="s">
        <v>618</v>
      </c>
      <c r="U1419" s="2">
        <v>3</v>
      </c>
    </row>
    <row r="1420" spans="1:21" x14ac:dyDescent="0.25">
      <c r="G1420" s="1" t="s">
        <v>846</v>
      </c>
      <c r="I1420" s="1"/>
      <c r="J1420" s="1"/>
      <c r="R1420" s="1" t="str">
        <f>IFERROR(VLOOKUP(A1420,'Nossa Base'!$A$2:$C$178,3,FALSE),"")</f>
        <v/>
      </c>
      <c r="S1420" s="2" t="str">
        <f>IFERROR(VLOOKUP(T1420,'Setores B3 - 2020'!$A$4:$B$417,2,FALSE),"")</f>
        <v/>
      </c>
    </row>
    <row r="1421" spans="1:21" x14ac:dyDescent="0.25">
      <c r="A1421" s="1" t="s">
        <v>122</v>
      </c>
      <c r="B1421" s="1">
        <v>2012</v>
      </c>
      <c r="C1421" s="1">
        <v>0.31</v>
      </c>
      <c r="D1421" s="1">
        <v>1</v>
      </c>
      <c r="E1421" s="1">
        <v>0</v>
      </c>
      <c r="F1421" s="1">
        <v>1</v>
      </c>
      <c r="G1421" s="1" t="s">
        <v>1394</v>
      </c>
      <c r="I1421" s="1"/>
      <c r="J1421" s="1"/>
      <c r="R1421" s="1" t="str">
        <f>IFERROR(VLOOKUP(A1421,'Nossa Base'!$A$2:$C$178,3,FALSE),"")</f>
        <v>Saúde</v>
      </c>
      <c r="S1421" s="2" t="str">
        <f>IFERROR(VLOOKUP(T1421,'Setores B3 - 2020'!$A$4:$B$417,2,FALSE),"")</f>
        <v>Saúde</v>
      </c>
      <c r="T1421" s="2" t="s">
        <v>618</v>
      </c>
      <c r="U1421" s="2">
        <v>3</v>
      </c>
    </row>
    <row r="1422" spans="1:21" x14ac:dyDescent="0.25">
      <c r="G1422" s="1" t="s">
        <v>846</v>
      </c>
      <c r="I1422" s="1"/>
      <c r="J1422" s="1"/>
      <c r="R1422" s="1" t="str">
        <f>IFERROR(VLOOKUP(A1422,'Nossa Base'!$A$2:$C$178,3,FALSE),"")</f>
        <v/>
      </c>
      <c r="S1422" s="2" t="str">
        <f>IFERROR(VLOOKUP(T1422,'Setores B3 - 2020'!$A$4:$B$417,2,FALSE),"")</f>
        <v/>
      </c>
    </row>
    <row r="1423" spans="1:21" x14ac:dyDescent="0.25">
      <c r="A1423" s="1" t="s">
        <v>122</v>
      </c>
      <c r="B1423" s="1">
        <v>2013</v>
      </c>
      <c r="C1423" s="1">
        <v>-0.05</v>
      </c>
      <c r="D1423" s="1">
        <v>1</v>
      </c>
      <c r="E1423" s="1">
        <v>0</v>
      </c>
      <c r="F1423" s="1">
        <v>1</v>
      </c>
      <c r="G1423" s="1" t="s">
        <v>1394</v>
      </c>
      <c r="I1423" s="1"/>
      <c r="J1423" s="1"/>
      <c r="R1423" s="1" t="str">
        <f>IFERROR(VLOOKUP(A1423,'Nossa Base'!$A$2:$C$178,3,FALSE),"")</f>
        <v>Saúde</v>
      </c>
      <c r="S1423" s="2" t="str">
        <f>IFERROR(VLOOKUP(T1423,'Setores B3 - 2020'!$A$4:$B$417,2,FALSE),"")</f>
        <v>Saúde</v>
      </c>
      <c r="T1423" s="2" t="s">
        <v>618</v>
      </c>
      <c r="U1423" s="2">
        <v>3</v>
      </c>
    </row>
    <row r="1424" spans="1:21" x14ac:dyDescent="0.25">
      <c r="G1424" s="1" t="s">
        <v>846</v>
      </c>
      <c r="I1424" s="1"/>
      <c r="J1424" s="1"/>
      <c r="R1424" s="1" t="str">
        <f>IFERROR(VLOOKUP(A1424,'Nossa Base'!$A$2:$C$178,3,FALSE),"")</f>
        <v/>
      </c>
      <c r="S1424" s="2" t="str">
        <f>IFERROR(VLOOKUP(T1424,'Setores B3 - 2020'!$A$4:$B$417,2,FALSE),"")</f>
        <v/>
      </c>
    </row>
    <row r="1425" spans="1:21" x14ac:dyDescent="0.25">
      <c r="A1425" s="1" t="s">
        <v>122</v>
      </c>
      <c r="B1425" s="1">
        <v>2014</v>
      </c>
      <c r="C1425" s="1">
        <v>0.05</v>
      </c>
      <c r="D1425" s="1">
        <v>0</v>
      </c>
      <c r="E1425" s="1">
        <v>0</v>
      </c>
      <c r="F1425" s="1">
        <v>1</v>
      </c>
      <c r="G1425" s="1" t="s">
        <v>1394</v>
      </c>
      <c r="I1425" s="1"/>
      <c r="J1425" s="1"/>
      <c r="R1425" s="1" t="str">
        <f>IFERROR(VLOOKUP(A1425,'Nossa Base'!$A$2:$C$178,3,FALSE),"")</f>
        <v>Saúde</v>
      </c>
      <c r="S1425" s="2" t="str">
        <f>IFERROR(VLOOKUP(T1425,'Setores B3 - 2020'!$A$4:$B$417,2,FALSE),"")</f>
        <v>Saúde</v>
      </c>
      <c r="T1425" s="2" t="s">
        <v>618</v>
      </c>
      <c r="U1425" s="2">
        <v>3</v>
      </c>
    </row>
    <row r="1426" spans="1:21" x14ac:dyDescent="0.25">
      <c r="G1426" s="1" t="s">
        <v>846</v>
      </c>
      <c r="I1426" s="1"/>
      <c r="J1426" s="1"/>
      <c r="R1426" s="1" t="str">
        <f>IFERROR(VLOOKUP(A1426,'Nossa Base'!$A$2:$C$178,3,FALSE),"")</f>
        <v/>
      </c>
      <c r="S1426" s="2" t="str">
        <f>IFERROR(VLOOKUP(T1426,'Setores B3 - 2020'!$A$4:$B$417,2,FALSE),"")</f>
        <v/>
      </c>
    </row>
    <row r="1427" spans="1:21" x14ac:dyDescent="0.25">
      <c r="A1427" s="1" t="s">
        <v>122</v>
      </c>
      <c r="B1427" s="1">
        <v>2015</v>
      </c>
      <c r="C1427" s="1">
        <v>0</v>
      </c>
      <c r="D1427" s="1">
        <v>0</v>
      </c>
      <c r="E1427" s="1">
        <v>0</v>
      </c>
      <c r="F1427" s="1">
        <v>1</v>
      </c>
      <c r="G1427" s="1" t="s">
        <v>1394</v>
      </c>
      <c r="I1427" s="1"/>
      <c r="J1427" s="1"/>
      <c r="R1427" s="1" t="str">
        <f>IFERROR(VLOOKUP(A1427,'Nossa Base'!$A$2:$C$178,3,FALSE),"")</f>
        <v>Saúde</v>
      </c>
      <c r="S1427" s="2" t="str">
        <f>IFERROR(VLOOKUP(T1427,'Setores B3 - 2020'!$A$4:$B$417,2,FALSE),"")</f>
        <v>Saúde</v>
      </c>
      <c r="T1427" s="2" t="s">
        <v>618</v>
      </c>
      <c r="U1427" s="2">
        <v>3</v>
      </c>
    </row>
    <row r="1428" spans="1:21" x14ac:dyDescent="0.25">
      <c r="G1428" s="1" t="s">
        <v>846</v>
      </c>
      <c r="I1428" s="1"/>
      <c r="J1428" s="1"/>
      <c r="R1428" s="1" t="str">
        <f>IFERROR(VLOOKUP(A1428,'Nossa Base'!$A$2:$C$178,3,FALSE),"")</f>
        <v/>
      </c>
      <c r="S1428" s="2" t="str">
        <f>IFERROR(VLOOKUP(T1428,'Setores B3 - 2020'!$A$4:$B$417,2,FALSE),"")</f>
        <v/>
      </c>
    </row>
    <row r="1429" spans="1:21" x14ac:dyDescent="0.25">
      <c r="A1429" s="1" t="s">
        <v>122</v>
      </c>
      <c r="B1429" s="1">
        <v>2016</v>
      </c>
      <c r="C1429" s="1">
        <v>0.36</v>
      </c>
      <c r="D1429" s="1">
        <v>0</v>
      </c>
      <c r="E1429" s="1">
        <v>0</v>
      </c>
      <c r="F1429" s="1">
        <v>1</v>
      </c>
      <c r="G1429" s="1" t="s">
        <v>1394</v>
      </c>
      <c r="I1429" s="1"/>
      <c r="J1429" s="1"/>
      <c r="R1429" s="1" t="str">
        <f>IFERROR(VLOOKUP(A1429,'Nossa Base'!$A$2:$C$178,3,FALSE),"")</f>
        <v>Saúde</v>
      </c>
      <c r="S1429" s="2" t="str">
        <f>IFERROR(VLOOKUP(T1429,'Setores B3 - 2020'!$A$4:$B$417,2,FALSE),"")</f>
        <v>Saúde</v>
      </c>
      <c r="T1429" s="2" t="s">
        <v>618</v>
      </c>
      <c r="U1429" s="2">
        <v>3</v>
      </c>
    </row>
    <row r="1430" spans="1:21" x14ac:dyDescent="0.25">
      <c r="G1430" s="1" t="s">
        <v>846</v>
      </c>
      <c r="I1430" s="1"/>
      <c r="J1430" s="1"/>
      <c r="R1430" s="1" t="str">
        <f>IFERROR(VLOOKUP(A1430,'Nossa Base'!$A$2:$C$178,3,FALSE),"")</f>
        <v/>
      </c>
      <c r="S1430" s="2" t="str">
        <f>IFERROR(VLOOKUP(T1430,'Setores B3 - 2020'!$A$4:$B$417,2,FALSE),"")</f>
        <v/>
      </c>
    </row>
    <row r="1431" spans="1:21" x14ac:dyDescent="0.25">
      <c r="A1431" s="1" t="s">
        <v>122</v>
      </c>
      <c r="B1431" s="1">
        <v>2017</v>
      </c>
      <c r="C1431" s="1">
        <v>0.31</v>
      </c>
      <c r="D1431" s="1">
        <v>0</v>
      </c>
      <c r="E1431" s="1">
        <v>0</v>
      </c>
      <c r="F1431" s="1">
        <v>1</v>
      </c>
      <c r="G1431" s="1" t="s">
        <v>1394</v>
      </c>
      <c r="I1431" s="1"/>
      <c r="J1431" s="1"/>
      <c r="R1431" s="1" t="str">
        <f>IFERROR(VLOOKUP(A1431,'Nossa Base'!$A$2:$C$178,3,FALSE),"")</f>
        <v>Saúde</v>
      </c>
      <c r="S1431" s="2" t="str">
        <f>IFERROR(VLOOKUP(T1431,'Setores B3 - 2020'!$A$4:$B$417,2,FALSE),"")</f>
        <v>Saúde</v>
      </c>
      <c r="T1431" s="2" t="s">
        <v>618</v>
      </c>
      <c r="U1431" s="2">
        <v>3</v>
      </c>
    </row>
    <row r="1432" spans="1:21" x14ac:dyDescent="0.25">
      <c r="G1432" s="1" t="s">
        <v>846</v>
      </c>
      <c r="I1432" s="1"/>
      <c r="J1432" s="1"/>
      <c r="R1432" s="1" t="str">
        <f>IFERROR(VLOOKUP(A1432,'Nossa Base'!$A$2:$C$178,3,FALSE),"")</f>
        <v/>
      </c>
      <c r="S1432" s="2" t="str">
        <f>IFERROR(VLOOKUP(T1432,'Setores B3 - 2020'!$A$4:$B$417,2,FALSE),"")</f>
        <v/>
      </c>
    </row>
    <row r="1433" spans="1:21" x14ac:dyDescent="0.25">
      <c r="A1433" s="1" t="s">
        <v>122</v>
      </c>
      <c r="B1433" s="1">
        <v>2018</v>
      </c>
      <c r="C1433" s="1">
        <v>-0.12</v>
      </c>
      <c r="D1433" s="1">
        <v>0</v>
      </c>
      <c r="E1433" s="1">
        <v>0</v>
      </c>
      <c r="F1433" s="1">
        <v>1</v>
      </c>
      <c r="G1433" s="1" t="s">
        <v>1394</v>
      </c>
      <c r="I1433" s="1"/>
      <c r="J1433" s="1"/>
      <c r="R1433" s="1" t="str">
        <f>IFERROR(VLOOKUP(A1433,'Nossa Base'!$A$2:$C$178,3,FALSE),"")</f>
        <v>Saúde</v>
      </c>
      <c r="S1433" s="2" t="str">
        <f>IFERROR(VLOOKUP(T1433,'Setores B3 - 2020'!$A$4:$B$417,2,FALSE),"")</f>
        <v>Saúde</v>
      </c>
      <c r="T1433" s="2" t="s">
        <v>618</v>
      </c>
      <c r="U1433" s="2">
        <v>3</v>
      </c>
    </row>
    <row r="1434" spans="1:21" x14ac:dyDescent="0.25">
      <c r="G1434" s="1" t="s">
        <v>846</v>
      </c>
      <c r="I1434" s="1"/>
      <c r="J1434" s="1"/>
      <c r="R1434" s="1" t="str">
        <f>IFERROR(VLOOKUP(A1434,'Nossa Base'!$A$2:$C$178,3,FALSE),"")</f>
        <v/>
      </c>
      <c r="S1434" s="2" t="str">
        <f>IFERROR(VLOOKUP(T1434,'Setores B3 - 2020'!$A$4:$B$417,2,FALSE),"")</f>
        <v/>
      </c>
    </row>
    <row r="1435" spans="1:21" x14ac:dyDescent="0.25">
      <c r="A1435" s="1" t="s">
        <v>122</v>
      </c>
      <c r="B1435" s="1">
        <v>2019</v>
      </c>
      <c r="C1435" s="1">
        <v>0.25</v>
      </c>
      <c r="D1435" s="1">
        <v>0</v>
      </c>
      <c r="E1435" s="1">
        <v>0</v>
      </c>
      <c r="F1435" s="1">
        <v>1</v>
      </c>
      <c r="G1435" s="1" t="s">
        <v>1394</v>
      </c>
      <c r="I1435" s="1"/>
      <c r="J1435" s="1"/>
      <c r="R1435" s="1" t="str">
        <f>IFERROR(VLOOKUP(A1435,'Nossa Base'!$A$2:$C$178,3,FALSE),"")</f>
        <v>Saúde</v>
      </c>
      <c r="S1435" s="2" t="str">
        <f>IFERROR(VLOOKUP(T1435,'Setores B3 - 2020'!$A$4:$B$417,2,FALSE),"")</f>
        <v>Saúde</v>
      </c>
      <c r="T1435" s="2" t="s">
        <v>618</v>
      </c>
      <c r="U1435" s="2">
        <v>3</v>
      </c>
    </row>
    <row r="1436" spans="1:21" x14ac:dyDescent="0.25">
      <c r="G1436" s="1" t="s">
        <v>846</v>
      </c>
      <c r="I1436" s="1"/>
      <c r="J1436" s="1"/>
      <c r="R1436" s="1" t="str">
        <f>IFERROR(VLOOKUP(A1436,'Nossa Base'!$A$2:$C$178,3,FALSE),"")</f>
        <v/>
      </c>
      <c r="S1436" s="2" t="str">
        <f>IFERROR(VLOOKUP(T1436,'Setores B3 - 2020'!$A$4:$B$417,2,FALSE),"")</f>
        <v/>
      </c>
    </row>
    <row r="1437" spans="1:21" x14ac:dyDescent="0.25">
      <c r="A1437" s="1" t="s">
        <v>123</v>
      </c>
      <c r="B1437" s="1">
        <v>2009</v>
      </c>
      <c r="C1437" s="1">
        <v>2.25</v>
      </c>
      <c r="D1437" s="1">
        <v>0</v>
      </c>
      <c r="E1437" s="1">
        <v>1</v>
      </c>
      <c r="F1437" s="1">
        <v>1</v>
      </c>
      <c r="G1437" s="1" t="s">
        <v>1404</v>
      </c>
      <c r="I1437" s="1"/>
      <c r="J1437" s="1"/>
      <c r="R1437" s="1" t="str">
        <f>IFERROR(VLOOKUP(A1437,'Nossa Base'!$A$2:$C$178,3,FALSE),"")</f>
        <v>Petróleo, Gás e Biocombustíveis</v>
      </c>
      <c r="S1437" s="2" t="str">
        <f>IFERROR(VLOOKUP(T1437,'Setores B3 - 2020'!$A$4:$B$417,2,FALSE),"")</f>
        <v/>
      </c>
      <c r="T1437" s="2" t="s">
        <v>822</v>
      </c>
      <c r="U1437" s="2">
        <v>3</v>
      </c>
    </row>
    <row r="1438" spans="1:21" x14ac:dyDescent="0.25">
      <c r="G1438" s="1" t="s">
        <v>846</v>
      </c>
      <c r="I1438" s="1"/>
      <c r="J1438" s="1"/>
      <c r="R1438" s="1" t="str">
        <f>IFERROR(VLOOKUP(A1438,'Nossa Base'!$A$2:$C$178,3,FALSE),"")</f>
        <v/>
      </c>
      <c r="S1438" s="2" t="str">
        <f>IFERROR(VLOOKUP(T1438,'Setores B3 - 2020'!$A$4:$B$417,2,FALSE),"")</f>
        <v/>
      </c>
    </row>
    <row r="1439" spans="1:21" x14ac:dyDescent="0.25">
      <c r="A1439" s="1" t="s">
        <v>123</v>
      </c>
      <c r="B1439" s="1">
        <v>2010</v>
      </c>
      <c r="C1439" s="1">
        <v>0.17</v>
      </c>
      <c r="D1439" s="1">
        <v>0</v>
      </c>
      <c r="E1439" s="1">
        <v>1</v>
      </c>
      <c r="F1439" s="1">
        <v>1</v>
      </c>
      <c r="G1439" s="1" t="s">
        <v>1404</v>
      </c>
      <c r="I1439" s="1"/>
      <c r="J1439" s="1"/>
      <c r="R1439" s="1" t="str">
        <f>IFERROR(VLOOKUP(A1439,'Nossa Base'!$A$2:$C$178,3,FALSE),"")</f>
        <v>Petróleo, Gás e Biocombustíveis</v>
      </c>
      <c r="S1439" s="2" t="str">
        <f>IFERROR(VLOOKUP(T1439,'Setores B3 - 2020'!$A$4:$B$417,2,FALSE),"")</f>
        <v/>
      </c>
      <c r="T1439" s="2" t="s">
        <v>822</v>
      </c>
      <c r="U1439" s="2">
        <v>3</v>
      </c>
    </row>
    <row r="1440" spans="1:21" x14ac:dyDescent="0.25">
      <c r="G1440" s="1" t="s">
        <v>846</v>
      </c>
      <c r="I1440" s="1"/>
      <c r="J1440" s="1"/>
      <c r="R1440" s="1" t="str">
        <f>IFERROR(VLOOKUP(A1440,'Nossa Base'!$A$2:$C$178,3,FALSE),"")</f>
        <v/>
      </c>
      <c r="S1440" s="2" t="str">
        <f>IFERROR(VLOOKUP(T1440,'Setores B3 - 2020'!$A$4:$B$417,2,FALSE),"")</f>
        <v/>
      </c>
    </row>
    <row r="1441" spans="1:21" x14ac:dyDescent="0.25">
      <c r="A1441" s="1" t="s">
        <v>123</v>
      </c>
      <c r="B1441" s="1">
        <v>2011</v>
      </c>
      <c r="C1441" s="1">
        <v>-0.31</v>
      </c>
      <c r="D1441" s="1">
        <v>0</v>
      </c>
      <c r="E1441" s="1">
        <v>1</v>
      </c>
      <c r="F1441" s="1">
        <v>1</v>
      </c>
      <c r="G1441" s="1" t="s">
        <v>1404</v>
      </c>
      <c r="I1441" s="1"/>
      <c r="J1441" s="1"/>
      <c r="R1441" s="1" t="str">
        <f>IFERROR(VLOOKUP(A1441,'Nossa Base'!$A$2:$C$178,3,FALSE),"")</f>
        <v>Petróleo, Gás e Biocombustíveis</v>
      </c>
      <c r="S1441" s="2" t="str">
        <f>IFERROR(VLOOKUP(T1441,'Setores B3 - 2020'!$A$4:$B$417,2,FALSE),"")</f>
        <v/>
      </c>
      <c r="T1441" s="2" t="s">
        <v>822</v>
      </c>
      <c r="U1441" s="2">
        <v>3</v>
      </c>
    </row>
    <row r="1442" spans="1:21" x14ac:dyDescent="0.25">
      <c r="G1442" s="1" t="s">
        <v>846</v>
      </c>
      <c r="I1442" s="1"/>
      <c r="J1442" s="1"/>
      <c r="R1442" s="1" t="str">
        <f>IFERROR(VLOOKUP(A1442,'Nossa Base'!$A$2:$C$178,3,FALSE),"")</f>
        <v/>
      </c>
      <c r="S1442" s="2" t="str">
        <f>IFERROR(VLOOKUP(T1442,'Setores B3 - 2020'!$A$4:$B$417,2,FALSE),"")</f>
        <v/>
      </c>
    </row>
    <row r="1443" spans="1:21" x14ac:dyDescent="0.25">
      <c r="A1443" s="1" t="s">
        <v>123</v>
      </c>
      <c r="B1443" s="1">
        <v>2012</v>
      </c>
      <c r="C1443" s="1">
        <v>-0.68</v>
      </c>
      <c r="D1443" s="1">
        <v>0</v>
      </c>
      <c r="E1443" s="1">
        <v>1</v>
      </c>
      <c r="F1443" s="1">
        <v>1</v>
      </c>
      <c r="G1443" s="1" t="s">
        <v>1404</v>
      </c>
      <c r="I1443" s="1"/>
      <c r="J1443" s="1"/>
      <c r="R1443" s="1" t="str">
        <f>IFERROR(VLOOKUP(A1443,'Nossa Base'!$A$2:$C$178,3,FALSE),"")</f>
        <v>Petróleo, Gás e Biocombustíveis</v>
      </c>
      <c r="S1443" s="2" t="str">
        <f>IFERROR(VLOOKUP(T1443,'Setores B3 - 2020'!$A$4:$B$417,2,FALSE),"")</f>
        <v/>
      </c>
      <c r="T1443" s="2" t="s">
        <v>822</v>
      </c>
      <c r="U1443" s="2">
        <v>3</v>
      </c>
    </row>
    <row r="1444" spans="1:21" x14ac:dyDescent="0.25">
      <c r="G1444" s="1" t="s">
        <v>846</v>
      </c>
      <c r="I1444" s="1"/>
      <c r="J1444" s="1"/>
      <c r="R1444" s="1" t="str">
        <f>IFERROR(VLOOKUP(A1444,'Nossa Base'!$A$2:$C$178,3,FALSE),"")</f>
        <v/>
      </c>
      <c r="S1444" s="2" t="str">
        <f>IFERROR(VLOOKUP(T1444,'Setores B3 - 2020'!$A$4:$B$417,2,FALSE),"")</f>
        <v/>
      </c>
    </row>
    <row r="1445" spans="1:21" x14ac:dyDescent="0.25">
      <c r="A1445" s="1" t="s">
        <v>124</v>
      </c>
      <c r="B1445" s="1">
        <v>2009</v>
      </c>
      <c r="C1445" s="1">
        <v>0.23</v>
      </c>
      <c r="D1445" s="1">
        <v>0</v>
      </c>
      <c r="E1445" s="1">
        <v>0</v>
      </c>
      <c r="F1445" s="1">
        <v>1</v>
      </c>
      <c r="G1445" s="1" t="s">
        <v>1397</v>
      </c>
      <c r="I1445" s="1"/>
      <c r="J1445" s="1"/>
      <c r="R1445" s="1" t="str">
        <f>IFERROR(VLOOKUP(A1445,'Nossa Base'!$A$2:$C$178,3,FALSE),"")</f>
        <v>Comunicações</v>
      </c>
      <c r="S1445" s="2" t="str">
        <f>IFERROR(VLOOKUP(T1445,'Setores B3 - 2020'!$A$4:$B$417,2,FALSE),"")</f>
        <v>Comunicações</v>
      </c>
      <c r="T1445" s="2" t="s">
        <v>636</v>
      </c>
      <c r="U1445" s="2">
        <v>4</v>
      </c>
    </row>
    <row r="1446" spans="1:21" x14ac:dyDescent="0.25">
      <c r="G1446" s="1" t="s">
        <v>846</v>
      </c>
      <c r="I1446" s="1"/>
      <c r="J1446" s="1"/>
      <c r="R1446" s="1" t="str">
        <f>IFERROR(VLOOKUP(A1446,'Nossa Base'!$A$2:$C$178,3,FALSE),"")</f>
        <v/>
      </c>
      <c r="S1446" s="2" t="str">
        <f>IFERROR(VLOOKUP(T1446,'Setores B3 - 2020'!$A$4:$B$417,2,FALSE),"")</f>
        <v/>
      </c>
    </row>
    <row r="1447" spans="1:21" x14ac:dyDescent="0.25">
      <c r="A1447" s="1" t="s">
        <v>124</v>
      </c>
      <c r="B1447" s="1">
        <v>2010</v>
      </c>
      <c r="C1447" s="1">
        <v>-0.25</v>
      </c>
      <c r="D1447" s="1">
        <v>0</v>
      </c>
      <c r="E1447" s="1">
        <v>0</v>
      </c>
      <c r="F1447" s="1">
        <v>1</v>
      </c>
      <c r="G1447" s="1" t="s">
        <v>1397</v>
      </c>
      <c r="I1447" s="1"/>
      <c r="J1447" s="1"/>
      <c r="R1447" s="1" t="str">
        <f>IFERROR(VLOOKUP(A1447,'Nossa Base'!$A$2:$C$178,3,FALSE),"")</f>
        <v>Comunicações</v>
      </c>
      <c r="S1447" s="2" t="str">
        <f>IFERROR(VLOOKUP(T1447,'Setores B3 - 2020'!$A$4:$B$417,2,FALSE),"")</f>
        <v>Comunicações</v>
      </c>
      <c r="T1447" s="2" t="s">
        <v>636</v>
      </c>
      <c r="U1447" s="2">
        <v>4</v>
      </c>
    </row>
    <row r="1448" spans="1:21" x14ac:dyDescent="0.25">
      <c r="G1448" s="1" t="s">
        <v>846</v>
      </c>
      <c r="I1448" s="1"/>
      <c r="J1448" s="1"/>
      <c r="R1448" s="1" t="str">
        <f>IFERROR(VLOOKUP(A1448,'Nossa Base'!$A$2:$C$178,3,FALSE),"")</f>
        <v/>
      </c>
      <c r="S1448" s="2" t="str">
        <f>IFERROR(VLOOKUP(T1448,'Setores B3 - 2020'!$A$4:$B$417,2,FALSE),"")</f>
        <v/>
      </c>
    </row>
    <row r="1449" spans="1:21" x14ac:dyDescent="0.25">
      <c r="A1449" s="1" t="s">
        <v>124</v>
      </c>
      <c r="B1449" s="1">
        <v>2011</v>
      </c>
      <c r="C1449" s="1">
        <v>-0.09</v>
      </c>
      <c r="D1449" s="1">
        <v>0</v>
      </c>
      <c r="E1449" s="1">
        <v>0</v>
      </c>
      <c r="F1449" s="1">
        <v>1</v>
      </c>
      <c r="G1449" s="1" t="s">
        <v>1397</v>
      </c>
      <c r="I1449" s="1"/>
      <c r="J1449" s="1"/>
      <c r="R1449" s="1" t="str">
        <f>IFERROR(VLOOKUP(A1449,'Nossa Base'!$A$2:$C$178,3,FALSE),"")</f>
        <v>Comunicações</v>
      </c>
      <c r="S1449" s="2" t="str">
        <f>IFERROR(VLOOKUP(T1449,'Setores B3 - 2020'!$A$4:$B$417,2,FALSE),"")</f>
        <v>Comunicações</v>
      </c>
      <c r="T1449" s="2" t="s">
        <v>636</v>
      </c>
      <c r="U1449" s="2">
        <v>4</v>
      </c>
    </row>
    <row r="1450" spans="1:21" x14ac:dyDescent="0.25">
      <c r="G1450" s="1" t="s">
        <v>846</v>
      </c>
      <c r="I1450" s="1"/>
      <c r="J1450" s="1"/>
      <c r="R1450" s="1" t="str">
        <f>IFERROR(VLOOKUP(A1450,'Nossa Base'!$A$2:$C$178,3,FALSE),"")</f>
        <v/>
      </c>
      <c r="S1450" s="2" t="str">
        <f>IFERROR(VLOOKUP(T1450,'Setores B3 - 2020'!$A$4:$B$417,2,FALSE),"")</f>
        <v/>
      </c>
    </row>
    <row r="1451" spans="1:21" x14ac:dyDescent="0.25">
      <c r="A1451" s="1" t="s">
        <v>124</v>
      </c>
      <c r="B1451" s="1">
        <v>2012</v>
      </c>
      <c r="C1451" s="1">
        <v>0.17</v>
      </c>
      <c r="D1451" s="1">
        <v>0</v>
      </c>
      <c r="E1451" s="1">
        <v>0</v>
      </c>
      <c r="F1451" s="1">
        <v>1</v>
      </c>
      <c r="G1451" s="1" t="s">
        <v>1397</v>
      </c>
      <c r="I1451" s="1"/>
      <c r="J1451" s="1"/>
      <c r="R1451" s="1" t="str">
        <f>IFERROR(VLOOKUP(A1451,'Nossa Base'!$A$2:$C$178,3,FALSE),"")</f>
        <v>Comunicações</v>
      </c>
      <c r="S1451" s="2" t="str">
        <f>IFERROR(VLOOKUP(T1451,'Setores B3 - 2020'!$A$4:$B$417,2,FALSE),"")</f>
        <v>Comunicações</v>
      </c>
      <c r="T1451" s="2" t="s">
        <v>636</v>
      </c>
      <c r="U1451" s="2">
        <v>4</v>
      </c>
    </row>
    <row r="1452" spans="1:21" x14ac:dyDescent="0.25">
      <c r="G1452" s="1" t="s">
        <v>846</v>
      </c>
      <c r="I1452" s="1"/>
      <c r="J1452" s="1"/>
      <c r="R1452" s="1" t="str">
        <f>IFERROR(VLOOKUP(A1452,'Nossa Base'!$A$2:$C$178,3,FALSE),"")</f>
        <v/>
      </c>
      <c r="S1452" s="2" t="str">
        <f>IFERROR(VLOOKUP(T1452,'Setores B3 - 2020'!$A$4:$B$417,2,FALSE),"")</f>
        <v/>
      </c>
    </row>
    <row r="1453" spans="1:21" x14ac:dyDescent="0.25">
      <c r="A1453" s="1" t="s">
        <v>124</v>
      </c>
      <c r="B1453" s="1">
        <v>2013</v>
      </c>
      <c r="C1453" s="1">
        <v>-0.49</v>
      </c>
      <c r="D1453" s="1">
        <v>0</v>
      </c>
      <c r="E1453" s="1">
        <v>0</v>
      </c>
      <c r="F1453" s="1">
        <v>1</v>
      </c>
      <c r="G1453" s="1" t="s">
        <v>1397</v>
      </c>
      <c r="I1453" s="1"/>
      <c r="J1453" s="1"/>
      <c r="R1453" s="1" t="str">
        <f>IFERROR(VLOOKUP(A1453,'Nossa Base'!$A$2:$C$178,3,FALSE),"")</f>
        <v>Comunicações</v>
      </c>
      <c r="S1453" s="2" t="str">
        <f>IFERROR(VLOOKUP(T1453,'Setores B3 - 2020'!$A$4:$B$417,2,FALSE),"")</f>
        <v>Comunicações</v>
      </c>
      <c r="T1453" s="2" t="s">
        <v>636</v>
      </c>
      <c r="U1453" s="2">
        <v>4</v>
      </c>
    </row>
    <row r="1454" spans="1:21" x14ac:dyDescent="0.25">
      <c r="G1454" s="1" t="s">
        <v>846</v>
      </c>
      <c r="I1454" s="1"/>
      <c r="J1454" s="1"/>
      <c r="R1454" s="1" t="str">
        <f>IFERROR(VLOOKUP(A1454,'Nossa Base'!$A$2:$C$178,3,FALSE),"")</f>
        <v/>
      </c>
      <c r="S1454" s="2" t="str">
        <f>IFERROR(VLOOKUP(T1454,'Setores B3 - 2020'!$A$4:$B$417,2,FALSE),"")</f>
        <v/>
      </c>
    </row>
    <row r="1455" spans="1:21" x14ac:dyDescent="0.25">
      <c r="A1455" s="1" t="s">
        <v>124</v>
      </c>
      <c r="B1455" s="1">
        <v>2014</v>
      </c>
      <c r="C1455" s="1">
        <v>-0.76</v>
      </c>
      <c r="D1455" s="1">
        <v>0</v>
      </c>
      <c r="E1455" s="1">
        <v>0</v>
      </c>
      <c r="F1455" s="1">
        <v>1</v>
      </c>
      <c r="G1455" s="1" t="s">
        <v>1397</v>
      </c>
      <c r="I1455" s="1"/>
      <c r="J1455" s="1"/>
      <c r="R1455" s="1" t="str">
        <f>IFERROR(VLOOKUP(A1455,'Nossa Base'!$A$2:$C$178,3,FALSE),"")</f>
        <v>Comunicações</v>
      </c>
      <c r="S1455" s="2" t="str">
        <f>IFERROR(VLOOKUP(T1455,'Setores B3 - 2020'!$A$4:$B$417,2,FALSE),"")</f>
        <v>Comunicações</v>
      </c>
      <c r="T1455" s="2" t="s">
        <v>636</v>
      </c>
      <c r="U1455" s="2">
        <v>4</v>
      </c>
    </row>
    <row r="1456" spans="1:21" x14ac:dyDescent="0.25">
      <c r="G1456" s="1" t="s">
        <v>846</v>
      </c>
      <c r="I1456" s="1"/>
      <c r="J1456" s="1"/>
      <c r="R1456" s="1" t="str">
        <f>IFERROR(VLOOKUP(A1456,'Nossa Base'!$A$2:$C$178,3,FALSE),"")</f>
        <v/>
      </c>
      <c r="S1456" s="2" t="str">
        <f>IFERROR(VLOOKUP(T1456,'Setores B3 - 2020'!$A$4:$B$417,2,FALSE),"")</f>
        <v/>
      </c>
    </row>
    <row r="1457" spans="1:21" x14ac:dyDescent="0.25">
      <c r="A1457" s="1" t="s">
        <v>125</v>
      </c>
      <c r="B1457" s="1">
        <v>2012</v>
      </c>
      <c r="C1457" s="1">
        <v>-7.0000000000000007E-2</v>
      </c>
      <c r="D1457" s="1">
        <v>0</v>
      </c>
      <c r="E1457" s="1">
        <v>1</v>
      </c>
      <c r="F1457" s="1">
        <v>1</v>
      </c>
      <c r="G1457" s="1" t="s">
        <v>1404</v>
      </c>
      <c r="I1457" s="1"/>
      <c r="J1457" s="1"/>
      <c r="R1457" s="1" t="str">
        <f>IFERROR(VLOOKUP(A1457,'Nossa Base'!$A$2:$C$178,3,FALSE),"")</f>
        <v>Petróleo, Gás e Biocombustíveis</v>
      </c>
      <c r="S1457" s="2" t="str">
        <f>IFERROR(VLOOKUP(T1457,'Setores B3 - 2020'!$A$4:$B$417,2,FALSE),"")</f>
        <v>Petróleo, Gás e Biocombustíveis</v>
      </c>
      <c r="T1457" s="2" t="s">
        <v>399</v>
      </c>
      <c r="U1457" s="2">
        <v>3</v>
      </c>
    </row>
    <row r="1458" spans="1:21" x14ac:dyDescent="0.25">
      <c r="G1458" s="1" t="s">
        <v>846</v>
      </c>
      <c r="I1458" s="1"/>
      <c r="J1458" s="1"/>
      <c r="R1458" s="1" t="str">
        <f>IFERROR(VLOOKUP(A1458,'Nossa Base'!$A$2:$C$178,3,FALSE),"")</f>
        <v/>
      </c>
      <c r="S1458" s="2" t="str">
        <f>IFERROR(VLOOKUP(T1458,'Setores B3 - 2020'!$A$4:$B$417,2,FALSE),"")</f>
        <v/>
      </c>
    </row>
    <row r="1459" spans="1:21" x14ac:dyDescent="0.25">
      <c r="A1459" s="1" t="s">
        <v>126</v>
      </c>
      <c r="B1459" s="1">
        <v>2009</v>
      </c>
      <c r="C1459" s="1">
        <v>1.1200000000000001</v>
      </c>
      <c r="D1459" s="1">
        <v>0</v>
      </c>
      <c r="E1459" s="1">
        <v>1</v>
      </c>
      <c r="F1459" s="1">
        <v>1</v>
      </c>
      <c r="G1459" s="1" t="s">
        <v>1398</v>
      </c>
      <c r="I1459" s="1"/>
      <c r="J1459" s="1"/>
      <c r="R1459" s="1" t="str">
        <f>IFERROR(VLOOKUP(A1459,'Nossa Base'!$A$2:$C$178,3,FALSE),"")</f>
        <v>Consumo não Cíclico</v>
      </c>
      <c r="S1459" s="2" t="str">
        <f>IFERROR(VLOOKUP(T1459,'Setores B3 - 2020'!$A$4:$B$417,2,FALSE),"")</f>
        <v>Consumo não Cíclico</v>
      </c>
      <c r="T1459" s="2" t="s">
        <v>527</v>
      </c>
      <c r="U1459" s="2">
        <v>4</v>
      </c>
    </row>
    <row r="1460" spans="1:21" x14ac:dyDescent="0.25">
      <c r="G1460" s="1" t="s">
        <v>846</v>
      </c>
      <c r="I1460" s="1"/>
      <c r="J1460" s="1"/>
      <c r="R1460" s="1" t="str">
        <f>IFERROR(VLOOKUP(A1460,'Nossa Base'!$A$2:$C$178,3,FALSE),"")</f>
        <v/>
      </c>
      <c r="S1460" s="2" t="str">
        <f>IFERROR(VLOOKUP(T1460,'Setores B3 - 2020'!$A$4:$B$417,2,FALSE),"")</f>
        <v/>
      </c>
    </row>
    <row r="1461" spans="1:21" x14ac:dyDescent="0.25">
      <c r="A1461" s="1" t="s">
        <v>126</v>
      </c>
      <c r="B1461" s="1">
        <v>2010</v>
      </c>
      <c r="C1461" s="1">
        <v>0.08</v>
      </c>
      <c r="D1461" s="1">
        <v>0</v>
      </c>
      <c r="E1461" s="1">
        <v>1</v>
      </c>
      <c r="F1461" s="1">
        <v>1</v>
      </c>
      <c r="G1461" s="1" t="s">
        <v>1398</v>
      </c>
      <c r="I1461" s="1"/>
      <c r="J1461" s="1"/>
      <c r="R1461" s="1" t="str">
        <f>IFERROR(VLOOKUP(A1461,'Nossa Base'!$A$2:$C$178,3,FALSE),"")</f>
        <v>Consumo não Cíclico</v>
      </c>
      <c r="S1461" s="2" t="str">
        <f>IFERROR(VLOOKUP(T1461,'Setores B3 - 2020'!$A$4:$B$417,2,FALSE),"")</f>
        <v>Consumo não Cíclico</v>
      </c>
      <c r="T1461" s="2" t="s">
        <v>527</v>
      </c>
      <c r="U1461" s="2">
        <v>4</v>
      </c>
    </row>
    <row r="1462" spans="1:21" x14ac:dyDescent="0.25">
      <c r="G1462" s="1" t="s">
        <v>846</v>
      </c>
      <c r="I1462" s="1"/>
      <c r="J1462" s="1"/>
      <c r="R1462" s="1" t="str">
        <f>IFERROR(VLOOKUP(A1462,'Nossa Base'!$A$2:$C$178,3,FALSE),"")</f>
        <v/>
      </c>
      <c r="S1462" s="2" t="str">
        <f>IFERROR(VLOOKUP(T1462,'Setores B3 - 2020'!$A$4:$B$417,2,FALSE),"")</f>
        <v/>
      </c>
    </row>
    <row r="1463" spans="1:21" x14ac:dyDescent="0.25">
      <c r="A1463" s="1" t="s">
        <v>126</v>
      </c>
      <c r="B1463" s="1">
        <v>2011</v>
      </c>
      <c r="C1463" s="1">
        <v>-0.01</v>
      </c>
      <c r="D1463" s="1">
        <v>0</v>
      </c>
      <c r="E1463" s="1">
        <v>1</v>
      </c>
      <c r="F1463" s="1">
        <v>1</v>
      </c>
      <c r="G1463" s="1" t="s">
        <v>1398</v>
      </c>
      <c r="I1463" s="1"/>
      <c r="J1463" s="1"/>
      <c r="R1463" s="1" t="str">
        <f>IFERROR(VLOOKUP(A1463,'Nossa Base'!$A$2:$C$178,3,FALSE),"")</f>
        <v>Consumo não Cíclico</v>
      </c>
      <c r="S1463" s="2" t="str">
        <f>IFERROR(VLOOKUP(T1463,'Setores B3 - 2020'!$A$4:$B$417,2,FALSE),"")</f>
        <v>Consumo não Cíclico</v>
      </c>
      <c r="T1463" s="2" t="s">
        <v>527</v>
      </c>
      <c r="U1463" s="2">
        <v>4</v>
      </c>
    </row>
    <row r="1464" spans="1:21" x14ac:dyDescent="0.25">
      <c r="G1464" s="1" t="s">
        <v>846</v>
      </c>
      <c r="I1464" s="1"/>
      <c r="J1464" s="1"/>
      <c r="R1464" s="1" t="str">
        <f>IFERROR(VLOOKUP(A1464,'Nossa Base'!$A$2:$C$178,3,FALSE),"")</f>
        <v/>
      </c>
      <c r="S1464" s="2" t="str">
        <f>IFERROR(VLOOKUP(T1464,'Setores B3 - 2020'!$A$4:$B$417,2,FALSE),"")</f>
        <v/>
      </c>
    </row>
    <row r="1465" spans="1:21" x14ac:dyDescent="0.25">
      <c r="A1465" s="1" t="s">
        <v>126</v>
      </c>
      <c r="B1465" s="1">
        <v>2012</v>
      </c>
      <c r="C1465" s="1">
        <v>0.41</v>
      </c>
      <c r="D1465" s="1">
        <v>0</v>
      </c>
      <c r="E1465" s="1">
        <v>1</v>
      </c>
      <c r="F1465" s="1">
        <v>1</v>
      </c>
      <c r="G1465" s="1" t="s">
        <v>1398</v>
      </c>
      <c r="I1465" s="1"/>
      <c r="J1465" s="1"/>
      <c r="R1465" s="1" t="str">
        <f>IFERROR(VLOOKUP(A1465,'Nossa Base'!$A$2:$C$178,3,FALSE),"")</f>
        <v>Consumo não Cíclico</v>
      </c>
      <c r="S1465" s="2" t="str">
        <f>IFERROR(VLOOKUP(T1465,'Setores B3 - 2020'!$A$4:$B$417,2,FALSE),"")</f>
        <v>Consumo não Cíclico</v>
      </c>
      <c r="T1465" s="2" t="s">
        <v>527</v>
      </c>
      <c r="U1465" s="2">
        <v>4</v>
      </c>
    </row>
    <row r="1466" spans="1:21" x14ac:dyDescent="0.25">
      <c r="G1466" s="1" t="s">
        <v>846</v>
      </c>
      <c r="I1466" s="1"/>
      <c r="J1466" s="1"/>
      <c r="R1466" s="1" t="str">
        <f>IFERROR(VLOOKUP(A1466,'Nossa Base'!$A$2:$C$178,3,FALSE),"")</f>
        <v/>
      </c>
      <c r="S1466" s="2" t="str">
        <f>IFERROR(VLOOKUP(T1466,'Setores B3 - 2020'!$A$4:$B$417,2,FALSE),"")</f>
        <v/>
      </c>
    </row>
    <row r="1467" spans="1:21" x14ac:dyDescent="0.25">
      <c r="A1467" s="1" t="s">
        <v>126</v>
      </c>
      <c r="B1467" s="1">
        <v>2013</v>
      </c>
      <c r="C1467" s="1">
        <v>0.17</v>
      </c>
      <c r="D1467" s="1">
        <v>0</v>
      </c>
      <c r="E1467" s="1">
        <v>1</v>
      </c>
      <c r="F1467" s="1">
        <v>1</v>
      </c>
      <c r="G1467" s="1" t="s">
        <v>1398</v>
      </c>
      <c r="I1467" s="1"/>
      <c r="J1467" s="1"/>
      <c r="R1467" s="1" t="str">
        <f>IFERROR(VLOOKUP(A1467,'Nossa Base'!$A$2:$C$178,3,FALSE),"")</f>
        <v>Consumo não Cíclico</v>
      </c>
      <c r="S1467" s="2" t="str">
        <f>IFERROR(VLOOKUP(T1467,'Setores B3 - 2020'!$A$4:$B$417,2,FALSE),"")</f>
        <v>Consumo não Cíclico</v>
      </c>
      <c r="T1467" s="2" t="s">
        <v>527</v>
      </c>
      <c r="U1467" s="2">
        <v>4</v>
      </c>
    </row>
    <row r="1468" spans="1:21" x14ac:dyDescent="0.25">
      <c r="G1468" s="1" t="s">
        <v>846</v>
      </c>
      <c r="I1468" s="1"/>
      <c r="J1468" s="1"/>
      <c r="R1468" s="1" t="str">
        <f>IFERROR(VLOOKUP(A1468,'Nossa Base'!$A$2:$C$178,3,FALSE),"")</f>
        <v/>
      </c>
      <c r="S1468" s="2" t="str">
        <f>IFERROR(VLOOKUP(T1468,'Setores B3 - 2020'!$A$4:$B$417,2,FALSE),"")</f>
        <v/>
      </c>
    </row>
    <row r="1469" spans="1:21" x14ac:dyDescent="0.25">
      <c r="A1469" s="1" t="s">
        <v>126</v>
      </c>
      <c r="B1469" s="1">
        <v>2014</v>
      </c>
      <c r="C1469" s="1">
        <v>-0.05</v>
      </c>
      <c r="D1469" s="1">
        <v>0</v>
      </c>
      <c r="E1469" s="1">
        <v>0</v>
      </c>
      <c r="F1469" s="1">
        <v>1</v>
      </c>
      <c r="G1469" s="1" t="s">
        <v>1398</v>
      </c>
      <c r="I1469" s="1"/>
      <c r="J1469" s="1"/>
      <c r="R1469" s="1" t="str">
        <f>IFERROR(VLOOKUP(A1469,'Nossa Base'!$A$2:$C$178,3,FALSE),"")</f>
        <v>Consumo não Cíclico</v>
      </c>
      <c r="S1469" s="2" t="str">
        <f>IFERROR(VLOOKUP(T1469,'Setores B3 - 2020'!$A$4:$B$417,2,FALSE),"")</f>
        <v>Consumo não Cíclico</v>
      </c>
      <c r="T1469" s="2" t="s">
        <v>527</v>
      </c>
      <c r="U1469" s="2">
        <v>4</v>
      </c>
    </row>
    <row r="1470" spans="1:21" x14ac:dyDescent="0.25">
      <c r="G1470" s="1" t="s">
        <v>846</v>
      </c>
      <c r="I1470" s="1"/>
      <c r="J1470" s="1"/>
      <c r="R1470" s="1" t="str">
        <f>IFERROR(VLOOKUP(A1470,'Nossa Base'!$A$2:$C$178,3,FALSE),"")</f>
        <v/>
      </c>
      <c r="S1470" s="2" t="str">
        <f>IFERROR(VLOOKUP(T1470,'Setores B3 - 2020'!$A$4:$B$417,2,FALSE),"")</f>
        <v/>
      </c>
    </row>
    <row r="1471" spans="1:21" x14ac:dyDescent="0.25">
      <c r="A1471" s="1" t="s">
        <v>126</v>
      </c>
      <c r="B1471" s="1">
        <v>2015</v>
      </c>
      <c r="C1471" s="1">
        <v>-0.56999999999999995</v>
      </c>
      <c r="D1471" s="1">
        <v>0</v>
      </c>
      <c r="E1471" s="1">
        <v>0</v>
      </c>
      <c r="F1471" s="1">
        <v>1</v>
      </c>
      <c r="G1471" s="1" t="s">
        <v>1398</v>
      </c>
      <c r="I1471" s="1"/>
      <c r="J1471" s="1"/>
      <c r="R1471" s="1" t="str">
        <f>IFERROR(VLOOKUP(A1471,'Nossa Base'!$A$2:$C$178,3,FALSE),"")</f>
        <v>Consumo não Cíclico</v>
      </c>
      <c r="S1471" s="2" t="str">
        <f>IFERROR(VLOOKUP(T1471,'Setores B3 - 2020'!$A$4:$B$417,2,FALSE),"")</f>
        <v>Consumo não Cíclico</v>
      </c>
      <c r="T1471" s="2" t="s">
        <v>527</v>
      </c>
      <c r="U1471" s="2">
        <v>4</v>
      </c>
    </row>
    <row r="1472" spans="1:21" x14ac:dyDescent="0.25">
      <c r="G1472" s="1" t="s">
        <v>846</v>
      </c>
      <c r="I1472" s="1"/>
      <c r="J1472" s="1"/>
      <c r="R1472" s="1" t="str">
        <f>IFERROR(VLOOKUP(A1472,'Nossa Base'!$A$2:$C$178,3,FALSE),"")</f>
        <v/>
      </c>
      <c r="S1472" s="2" t="str">
        <f>IFERROR(VLOOKUP(T1472,'Setores B3 - 2020'!$A$4:$B$417,2,FALSE),"")</f>
        <v/>
      </c>
    </row>
    <row r="1473" spans="1:21" x14ac:dyDescent="0.25">
      <c r="A1473" s="1" t="s">
        <v>126</v>
      </c>
      <c r="B1473" s="1">
        <v>2016</v>
      </c>
      <c r="C1473" s="1">
        <v>0.3</v>
      </c>
      <c r="D1473" s="1">
        <v>0</v>
      </c>
      <c r="E1473" s="1">
        <v>0</v>
      </c>
      <c r="F1473" s="1">
        <v>1</v>
      </c>
      <c r="G1473" s="1" t="s">
        <v>1398</v>
      </c>
      <c r="I1473" s="1"/>
      <c r="J1473" s="1"/>
      <c r="R1473" s="1" t="str">
        <f>IFERROR(VLOOKUP(A1473,'Nossa Base'!$A$2:$C$178,3,FALSE),"")</f>
        <v>Consumo não Cíclico</v>
      </c>
      <c r="S1473" s="2" t="str">
        <f>IFERROR(VLOOKUP(T1473,'Setores B3 - 2020'!$A$4:$B$417,2,FALSE),"")</f>
        <v>Consumo não Cíclico</v>
      </c>
      <c r="T1473" s="2" t="s">
        <v>527</v>
      </c>
      <c r="U1473" s="2">
        <v>4</v>
      </c>
    </row>
    <row r="1474" spans="1:21" x14ac:dyDescent="0.25">
      <c r="G1474" s="1" t="s">
        <v>846</v>
      </c>
      <c r="I1474" s="1"/>
      <c r="J1474" s="1"/>
      <c r="R1474" s="1" t="str">
        <f>IFERROR(VLOOKUP(A1474,'Nossa Base'!$A$2:$C$178,3,FALSE),"")</f>
        <v/>
      </c>
      <c r="S1474" s="2" t="str">
        <f>IFERROR(VLOOKUP(T1474,'Setores B3 - 2020'!$A$4:$B$417,2,FALSE),"")</f>
        <v/>
      </c>
    </row>
    <row r="1475" spans="1:21" x14ac:dyDescent="0.25">
      <c r="A1475" s="1" t="s">
        <v>126</v>
      </c>
      <c r="B1475" s="1">
        <v>2017</v>
      </c>
      <c r="C1475" s="1">
        <v>0.46</v>
      </c>
      <c r="D1475" s="1">
        <v>0</v>
      </c>
      <c r="E1475" s="1">
        <v>0</v>
      </c>
      <c r="F1475" s="1">
        <v>1</v>
      </c>
      <c r="G1475" s="1" t="s">
        <v>1398</v>
      </c>
      <c r="I1475" s="1"/>
      <c r="J1475" s="1"/>
      <c r="R1475" s="1" t="str">
        <f>IFERROR(VLOOKUP(A1475,'Nossa Base'!$A$2:$C$178,3,FALSE),"")</f>
        <v>Consumo não Cíclico</v>
      </c>
      <c r="S1475" s="2" t="str">
        <f>IFERROR(VLOOKUP(T1475,'Setores B3 - 2020'!$A$4:$B$417,2,FALSE),"")</f>
        <v>Consumo não Cíclico</v>
      </c>
      <c r="T1475" s="2" t="s">
        <v>527</v>
      </c>
      <c r="U1475" s="2">
        <v>4</v>
      </c>
    </row>
    <row r="1476" spans="1:21" x14ac:dyDescent="0.25">
      <c r="G1476" s="1" t="s">
        <v>846</v>
      </c>
      <c r="I1476" s="1"/>
      <c r="J1476" s="1"/>
      <c r="R1476" s="1" t="str">
        <f>IFERROR(VLOOKUP(A1476,'Nossa Base'!$A$2:$C$178,3,FALSE),"")</f>
        <v/>
      </c>
      <c r="S1476" s="2" t="str">
        <f>IFERROR(VLOOKUP(T1476,'Setores B3 - 2020'!$A$4:$B$417,2,FALSE),"")</f>
        <v/>
      </c>
    </row>
    <row r="1477" spans="1:21" x14ac:dyDescent="0.25">
      <c r="A1477" s="1" t="s">
        <v>126</v>
      </c>
      <c r="B1477" s="1">
        <v>2018</v>
      </c>
      <c r="C1477" s="1">
        <v>0.04</v>
      </c>
      <c r="D1477" s="1">
        <v>0</v>
      </c>
      <c r="E1477" s="1">
        <v>0</v>
      </c>
      <c r="F1477" s="1">
        <v>1</v>
      </c>
      <c r="G1477" s="1" t="s">
        <v>1398</v>
      </c>
      <c r="I1477" s="1"/>
      <c r="J1477" s="1"/>
      <c r="R1477" s="1" t="str">
        <f>IFERROR(VLOOKUP(A1477,'Nossa Base'!$A$2:$C$178,3,FALSE),"")</f>
        <v>Consumo não Cíclico</v>
      </c>
      <c r="S1477" s="2" t="str">
        <f>IFERROR(VLOOKUP(T1477,'Setores B3 - 2020'!$A$4:$B$417,2,FALSE),"")</f>
        <v>Consumo não Cíclico</v>
      </c>
      <c r="T1477" s="2" t="s">
        <v>527</v>
      </c>
      <c r="U1477" s="2">
        <v>4</v>
      </c>
    </row>
    <row r="1478" spans="1:21" x14ac:dyDescent="0.25">
      <c r="G1478" s="1" t="s">
        <v>846</v>
      </c>
      <c r="I1478" s="1"/>
      <c r="J1478" s="1"/>
      <c r="R1478" s="1" t="str">
        <f>IFERROR(VLOOKUP(A1478,'Nossa Base'!$A$2:$C$178,3,FALSE),"")</f>
        <v/>
      </c>
      <c r="S1478" s="2" t="str">
        <f>IFERROR(VLOOKUP(T1478,'Setores B3 - 2020'!$A$4:$B$417,2,FALSE),"")</f>
        <v/>
      </c>
    </row>
    <row r="1479" spans="1:21" x14ac:dyDescent="0.25">
      <c r="A1479" s="1" t="s">
        <v>126</v>
      </c>
      <c r="B1479" s="1">
        <v>2019</v>
      </c>
      <c r="C1479" s="1">
        <v>0.09</v>
      </c>
      <c r="D1479" s="1">
        <v>0</v>
      </c>
      <c r="E1479" s="1">
        <v>0</v>
      </c>
      <c r="F1479" s="1">
        <v>1</v>
      </c>
      <c r="G1479" s="1" t="s">
        <v>1398</v>
      </c>
      <c r="I1479" s="1"/>
      <c r="J1479" s="1"/>
      <c r="R1479" s="1" t="str">
        <f>IFERROR(VLOOKUP(A1479,'Nossa Base'!$A$2:$C$178,3,FALSE),"")</f>
        <v>Consumo não Cíclico</v>
      </c>
      <c r="S1479" s="2" t="str">
        <f>IFERROR(VLOOKUP(T1479,'Setores B3 - 2020'!$A$4:$B$417,2,FALSE),"")</f>
        <v>Consumo não Cíclico</v>
      </c>
      <c r="T1479" s="2" t="s">
        <v>527</v>
      </c>
      <c r="U1479" s="2">
        <v>4</v>
      </c>
    </row>
    <row r="1480" spans="1:21" x14ac:dyDescent="0.25">
      <c r="G1480" s="1" t="s">
        <v>846</v>
      </c>
      <c r="I1480" s="1"/>
      <c r="J1480" s="1"/>
      <c r="R1480" s="1" t="str">
        <f>IFERROR(VLOOKUP(A1480,'Nossa Base'!$A$2:$C$178,3,FALSE),"")</f>
        <v/>
      </c>
      <c r="S1480" s="2" t="str">
        <f>IFERROR(VLOOKUP(T1480,'Setores B3 - 2020'!$A$4:$B$417,2,FALSE),"")</f>
        <v/>
      </c>
    </row>
    <row r="1481" spans="1:21" x14ac:dyDescent="0.25">
      <c r="A1481" s="1" t="s">
        <v>127</v>
      </c>
      <c r="B1481" s="1">
        <v>2010</v>
      </c>
      <c r="C1481" s="1">
        <v>-0.25</v>
      </c>
      <c r="D1481" s="1">
        <v>0</v>
      </c>
      <c r="E1481" s="1">
        <v>0</v>
      </c>
      <c r="F1481" s="1">
        <v>1</v>
      </c>
      <c r="G1481" s="1" t="s">
        <v>1402</v>
      </c>
      <c r="I1481" s="1"/>
      <c r="J1481" s="1"/>
      <c r="R1481" s="1" t="str">
        <f>IFERROR(VLOOKUP(A1481,'Nossa Base'!$A$2:$C$178,3,FALSE),"")</f>
        <v>Materiais Básicos</v>
      </c>
      <c r="S1481" s="2" t="str">
        <f>IFERROR(VLOOKUP(T1481,'Setores B3 - 2020'!$A$4:$B$417,2,FALSE),"")</f>
        <v>Materiais Básicos</v>
      </c>
      <c r="T1481" s="2" t="s">
        <v>414</v>
      </c>
      <c r="U1481" s="2">
        <v>3</v>
      </c>
    </row>
    <row r="1482" spans="1:21" x14ac:dyDescent="0.25">
      <c r="G1482" s="1" t="s">
        <v>846</v>
      </c>
      <c r="I1482" s="1"/>
      <c r="J1482" s="1"/>
      <c r="R1482" s="1" t="str">
        <f>IFERROR(VLOOKUP(A1482,'Nossa Base'!$A$2:$C$178,3,FALSE),"")</f>
        <v/>
      </c>
      <c r="S1482" s="2" t="str">
        <f>IFERROR(VLOOKUP(T1482,'Setores B3 - 2020'!$A$4:$B$417,2,FALSE),"")</f>
        <v/>
      </c>
    </row>
    <row r="1483" spans="1:21" x14ac:dyDescent="0.25">
      <c r="A1483" s="1" t="s">
        <v>127</v>
      </c>
      <c r="B1483" s="1">
        <v>2011</v>
      </c>
      <c r="C1483" s="1">
        <v>-0.4</v>
      </c>
      <c r="D1483" s="1">
        <v>0</v>
      </c>
      <c r="E1483" s="1">
        <v>0</v>
      </c>
      <c r="F1483" s="1">
        <v>1</v>
      </c>
      <c r="G1483" s="1" t="s">
        <v>1402</v>
      </c>
      <c r="I1483" s="1"/>
      <c r="J1483" s="1"/>
      <c r="R1483" s="1" t="str">
        <f>IFERROR(VLOOKUP(A1483,'Nossa Base'!$A$2:$C$178,3,FALSE),"")</f>
        <v>Materiais Básicos</v>
      </c>
      <c r="S1483" s="2" t="str">
        <f>IFERROR(VLOOKUP(T1483,'Setores B3 - 2020'!$A$4:$B$417,2,FALSE),"")</f>
        <v>Materiais Básicos</v>
      </c>
      <c r="T1483" s="2" t="s">
        <v>414</v>
      </c>
      <c r="U1483" s="2">
        <v>3</v>
      </c>
    </row>
    <row r="1484" spans="1:21" x14ac:dyDescent="0.25">
      <c r="G1484" s="1" t="s">
        <v>846</v>
      </c>
      <c r="I1484" s="1"/>
      <c r="J1484" s="1"/>
      <c r="R1484" s="1" t="str">
        <f>IFERROR(VLOOKUP(A1484,'Nossa Base'!$A$2:$C$178,3,FALSE),"")</f>
        <v/>
      </c>
      <c r="S1484" s="2" t="str">
        <f>IFERROR(VLOOKUP(T1484,'Setores B3 - 2020'!$A$4:$B$417,2,FALSE),"")</f>
        <v/>
      </c>
    </row>
    <row r="1485" spans="1:21" x14ac:dyDescent="0.25">
      <c r="A1485" s="1" t="s">
        <v>128</v>
      </c>
      <c r="B1485" s="1">
        <v>2009</v>
      </c>
      <c r="C1485" s="1">
        <v>2.14</v>
      </c>
      <c r="D1485" s="1">
        <v>0</v>
      </c>
      <c r="E1485" s="1">
        <v>0</v>
      </c>
      <c r="F1485" s="1">
        <v>1</v>
      </c>
      <c r="G1485" s="1" t="s">
        <v>1399</v>
      </c>
      <c r="I1485" s="1"/>
      <c r="J1485" s="1"/>
      <c r="R1485" s="1" t="str">
        <f>IFERROR(VLOOKUP(A1485,'Nossa Base'!$A$2:$C$178,3,FALSE),"")</f>
        <v>Consumo Cíclico</v>
      </c>
      <c r="S1485" s="2" t="str">
        <f>IFERROR(VLOOKUP(T1485,'Setores B3 - 2020'!$A$4:$B$417,2,FALSE),"")</f>
        <v>Consumo Cíclico</v>
      </c>
      <c r="T1485" s="2" t="s">
        <v>543</v>
      </c>
      <c r="U1485" s="2">
        <v>3</v>
      </c>
    </row>
    <row r="1486" spans="1:21" x14ac:dyDescent="0.25">
      <c r="G1486" s="1" t="s">
        <v>846</v>
      </c>
      <c r="I1486" s="1"/>
      <c r="J1486" s="1"/>
      <c r="R1486" s="1" t="str">
        <f>IFERROR(VLOOKUP(A1486,'Nossa Base'!$A$2:$C$178,3,FALSE),"")</f>
        <v/>
      </c>
      <c r="S1486" s="2" t="str">
        <f>IFERROR(VLOOKUP(T1486,'Setores B3 - 2020'!$A$4:$B$417,2,FALSE),"")</f>
        <v/>
      </c>
    </row>
    <row r="1487" spans="1:21" x14ac:dyDescent="0.25">
      <c r="A1487" s="1" t="s">
        <v>128</v>
      </c>
      <c r="B1487" s="1">
        <v>2010</v>
      </c>
      <c r="C1487" s="1">
        <v>0.19</v>
      </c>
      <c r="D1487" s="1">
        <v>0</v>
      </c>
      <c r="E1487" s="1">
        <v>0</v>
      </c>
      <c r="F1487" s="1">
        <v>1</v>
      </c>
      <c r="G1487" s="1" t="s">
        <v>1399</v>
      </c>
      <c r="I1487" s="1"/>
      <c r="J1487" s="1"/>
      <c r="R1487" s="1" t="str">
        <f>IFERROR(VLOOKUP(A1487,'Nossa Base'!$A$2:$C$178,3,FALSE),"")</f>
        <v>Consumo Cíclico</v>
      </c>
      <c r="S1487" s="2" t="str">
        <f>IFERROR(VLOOKUP(T1487,'Setores B3 - 2020'!$A$4:$B$417,2,FALSE),"")</f>
        <v>Consumo Cíclico</v>
      </c>
      <c r="T1487" s="2" t="s">
        <v>543</v>
      </c>
      <c r="U1487" s="2">
        <v>3</v>
      </c>
    </row>
    <row r="1488" spans="1:21" x14ac:dyDescent="0.25">
      <c r="G1488" s="1" t="s">
        <v>846</v>
      </c>
      <c r="I1488" s="1"/>
      <c r="J1488" s="1"/>
      <c r="R1488" s="1" t="str">
        <f>IFERROR(VLOOKUP(A1488,'Nossa Base'!$A$2:$C$178,3,FALSE),"")</f>
        <v/>
      </c>
      <c r="S1488" s="2" t="str">
        <f>IFERROR(VLOOKUP(T1488,'Setores B3 - 2020'!$A$4:$B$417,2,FALSE),"")</f>
        <v/>
      </c>
    </row>
    <row r="1489" spans="1:21" x14ac:dyDescent="0.25">
      <c r="A1489" s="1" t="s">
        <v>128</v>
      </c>
      <c r="B1489" s="1">
        <v>2011</v>
      </c>
      <c r="C1489" s="1">
        <v>-0.41</v>
      </c>
      <c r="D1489" s="1">
        <v>0</v>
      </c>
      <c r="E1489" s="1">
        <v>0</v>
      </c>
      <c r="F1489" s="1">
        <v>1</v>
      </c>
      <c r="G1489" s="1" t="s">
        <v>1399</v>
      </c>
      <c r="I1489" s="1"/>
      <c r="J1489" s="1"/>
      <c r="R1489" s="1" t="str">
        <f>IFERROR(VLOOKUP(A1489,'Nossa Base'!$A$2:$C$178,3,FALSE),"")</f>
        <v>Consumo Cíclico</v>
      </c>
      <c r="S1489" s="2" t="str">
        <f>IFERROR(VLOOKUP(T1489,'Setores B3 - 2020'!$A$4:$B$417,2,FALSE),"")</f>
        <v>Consumo Cíclico</v>
      </c>
      <c r="T1489" s="2" t="s">
        <v>543</v>
      </c>
      <c r="U1489" s="2">
        <v>3</v>
      </c>
    </row>
    <row r="1490" spans="1:21" x14ac:dyDescent="0.25">
      <c r="G1490" s="1" t="s">
        <v>846</v>
      </c>
      <c r="I1490" s="1"/>
      <c r="J1490" s="1"/>
      <c r="R1490" s="1" t="str">
        <f>IFERROR(VLOOKUP(A1490,'Nossa Base'!$A$2:$C$178,3,FALSE),"")</f>
        <v/>
      </c>
      <c r="S1490" s="2" t="str">
        <f>IFERROR(VLOOKUP(T1490,'Setores B3 - 2020'!$A$4:$B$417,2,FALSE),"")</f>
        <v/>
      </c>
    </row>
    <row r="1491" spans="1:21" x14ac:dyDescent="0.25">
      <c r="A1491" s="1" t="s">
        <v>128</v>
      </c>
      <c r="B1491" s="1">
        <v>2012</v>
      </c>
      <c r="C1491" s="1">
        <v>-0.41</v>
      </c>
      <c r="D1491" s="1">
        <v>0</v>
      </c>
      <c r="E1491" s="1">
        <v>0</v>
      </c>
      <c r="F1491" s="1">
        <v>1</v>
      </c>
      <c r="G1491" s="1" t="s">
        <v>1399</v>
      </c>
      <c r="I1491" s="1"/>
      <c r="J1491" s="1"/>
      <c r="R1491" s="1" t="str">
        <f>IFERROR(VLOOKUP(A1491,'Nossa Base'!$A$2:$C$178,3,FALSE),"")</f>
        <v>Consumo Cíclico</v>
      </c>
      <c r="S1491" s="2" t="str">
        <f>IFERROR(VLOOKUP(T1491,'Setores B3 - 2020'!$A$4:$B$417,2,FALSE),"")</f>
        <v>Consumo Cíclico</v>
      </c>
      <c r="T1491" s="2" t="s">
        <v>543</v>
      </c>
      <c r="U1491" s="2">
        <v>3</v>
      </c>
    </row>
    <row r="1492" spans="1:21" x14ac:dyDescent="0.25">
      <c r="G1492" s="1" t="s">
        <v>846</v>
      </c>
      <c r="I1492" s="1"/>
      <c r="J1492" s="1"/>
      <c r="R1492" s="1" t="str">
        <f>IFERROR(VLOOKUP(A1492,'Nossa Base'!$A$2:$C$178,3,FALSE),"")</f>
        <v/>
      </c>
      <c r="S1492" s="2" t="str">
        <f>IFERROR(VLOOKUP(T1492,'Setores B3 - 2020'!$A$4:$B$417,2,FALSE),"")</f>
        <v/>
      </c>
    </row>
    <row r="1493" spans="1:21" x14ac:dyDescent="0.25">
      <c r="A1493" s="1" t="s">
        <v>128</v>
      </c>
      <c r="B1493" s="1">
        <v>2013</v>
      </c>
      <c r="C1493" s="1">
        <v>-0.45</v>
      </c>
      <c r="D1493" s="1">
        <v>0</v>
      </c>
      <c r="E1493" s="1">
        <v>0</v>
      </c>
      <c r="F1493" s="1">
        <v>1</v>
      </c>
      <c r="G1493" s="1" t="s">
        <v>1399</v>
      </c>
      <c r="I1493" s="1"/>
      <c r="J1493" s="1"/>
      <c r="R1493" s="1" t="str">
        <f>IFERROR(VLOOKUP(A1493,'Nossa Base'!$A$2:$C$178,3,FALSE),"")</f>
        <v>Consumo Cíclico</v>
      </c>
      <c r="S1493" s="2" t="str">
        <f>IFERROR(VLOOKUP(T1493,'Setores B3 - 2020'!$A$4:$B$417,2,FALSE),"")</f>
        <v>Consumo Cíclico</v>
      </c>
      <c r="T1493" s="2" t="s">
        <v>543</v>
      </c>
      <c r="U1493" s="2">
        <v>3</v>
      </c>
    </row>
    <row r="1494" spans="1:21" x14ac:dyDescent="0.25">
      <c r="G1494" s="1" t="s">
        <v>846</v>
      </c>
      <c r="I1494" s="1"/>
      <c r="J1494" s="1"/>
      <c r="R1494" s="1" t="str">
        <f>IFERROR(VLOOKUP(A1494,'Nossa Base'!$A$2:$C$178,3,FALSE),"")</f>
        <v/>
      </c>
      <c r="S1494" s="2" t="str">
        <f>IFERROR(VLOOKUP(T1494,'Setores B3 - 2020'!$A$4:$B$417,2,FALSE),"")</f>
        <v/>
      </c>
    </row>
    <row r="1495" spans="1:21" x14ac:dyDescent="0.25">
      <c r="A1495" s="1" t="s">
        <v>128</v>
      </c>
      <c r="B1495" s="1">
        <v>2014</v>
      </c>
      <c r="C1495" s="1">
        <v>-0.52</v>
      </c>
      <c r="D1495" s="1">
        <v>0</v>
      </c>
      <c r="E1495" s="1">
        <v>0</v>
      </c>
      <c r="F1495" s="1">
        <v>1</v>
      </c>
      <c r="G1495" s="1" t="s">
        <v>1399</v>
      </c>
      <c r="I1495" s="1"/>
      <c r="J1495" s="1"/>
      <c r="R1495" s="1" t="str">
        <f>IFERROR(VLOOKUP(A1495,'Nossa Base'!$A$2:$C$178,3,FALSE),"")</f>
        <v>Consumo Cíclico</v>
      </c>
      <c r="S1495" s="2" t="str">
        <f>IFERROR(VLOOKUP(T1495,'Setores B3 - 2020'!$A$4:$B$417,2,FALSE),"")</f>
        <v>Consumo Cíclico</v>
      </c>
      <c r="T1495" s="2" t="s">
        <v>543</v>
      </c>
      <c r="U1495" s="2">
        <v>3</v>
      </c>
    </row>
    <row r="1496" spans="1:21" x14ac:dyDescent="0.25">
      <c r="G1496" s="1" t="s">
        <v>846</v>
      </c>
      <c r="I1496" s="1"/>
      <c r="J1496" s="1"/>
      <c r="R1496" s="1" t="str">
        <f>IFERROR(VLOOKUP(A1496,'Nossa Base'!$A$2:$C$178,3,FALSE),"")</f>
        <v/>
      </c>
      <c r="S1496" s="2" t="str">
        <f>IFERROR(VLOOKUP(T1496,'Setores B3 - 2020'!$A$4:$B$417,2,FALSE),"")</f>
        <v/>
      </c>
    </row>
    <row r="1497" spans="1:21" x14ac:dyDescent="0.25">
      <c r="A1497" s="1" t="s">
        <v>129</v>
      </c>
      <c r="B1497" s="1">
        <v>2011</v>
      </c>
      <c r="C1497" s="1">
        <v>-0.64</v>
      </c>
      <c r="D1497" s="1">
        <v>0</v>
      </c>
      <c r="E1497" s="1">
        <v>0</v>
      </c>
      <c r="F1497" s="1">
        <v>1</v>
      </c>
      <c r="G1497" s="1" t="s">
        <v>1404</v>
      </c>
      <c r="I1497" s="1"/>
      <c r="J1497" s="1"/>
      <c r="R1497" s="1" t="str">
        <f>IFERROR(VLOOKUP(A1497,'Nossa Base'!$A$2:$C$178,3,FALSE),"")</f>
        <v>Petróleo, Gás e Biocombustíveis</v>
      </c>
      <c r="S1497" s="2" t="str">
        <f>IFERROR(VLOOKUP(T1497,'Setores B3 - 2020'!$A$4:$B$417,2,FALSE),"")</f>
        <v>Petróleo, Gás e Biocombustíveis</v>
      </c>
      <c r="T1497" s="2" t="s">
        <v>396</v>
      </c>
      <c r="U1497" s="2">
        <v>3</v>
      </c>
    </row>
    <row r="1498" spans="1:21" x14ac:dyDescent="0.25">
      <c r="G1498" s="1" t="s">
        <v>846</v>
      </c>
      <c r="I1498" s="1"/>
      <c r="J1498" s="1"/>
      <c r="R1498" s="1" t="str">
        <f>IFERROR(VLOOKUP(A1498,'Nossa Base'!$A$2:$C$178,3,FALSE),"")</f>
        <v/>
      </c>
      <c r="S1498" s="2" t="str">
        <f>IFERROR(VLOOKUP(T1498,'Setores B3 - 2020'!$A$4:$B$417,2,FALSE),"")</f>
        <v/>
      </c>
    </row>
    <row r="1499" spans="1:21" x14ac:dyDescent="0.25">
      <c r="A1499" s="1" t="s">
        <v>129</v>
      </c>
      <c r="B1499" s="1">
        <v>2012</v>
      </c>
      <c r="C1499" s="1">
        <v>-0.59</v>
      </c>
      <c r="D1499" s="1">
        <v>0</v>
      </c>
      <c r="E1499" s="1">
        <v>0</v>
      </c>
      <c r="F1499" s="1">
        <v>1</v>
      </c>
      <c r="G1499" s="1" t="s">
        <v>1404</v>
      </c>
      <c r="I1499" s="1"/>
      <c r="J1499" s="1"/>
      <c r="R1499" s="1" t="str">
        <f>IFERROR(VLOOKUP(A1499,'Nossa Base'!$A$2:$C$178,3,FALSE),"")</f>
        <v>Petróleo, Gás e Biocombustíveis</v>
      </c>
      <c r="S1499" s="2" t="str">
        <f>IFERROR(VLOOKUP(T1499,'Setores B3 - 2020'!$A$4:$B$417,2,FALSE),"")</f>
        <v>Petróleo, Gás e Biocombustíveis</v>
      </c>
      <c r="T1499" s="2" t="s">
        <v>396</v>
      </c>
      <c r="U1499" s="2">
        <v>3</v>
      </c>
    </row>
    <row r="1500" spans="1:21" x14ac:dyDescent="0.25">
      <c r="G1500" s="1" t="s">
        <v>846</v>
      </c>
      <c r="I1500" s="1"/>
      <c r="J1500" s="1"/>
      <c r="R1500" s="1" t="str">
        <f>IFERROR(VLOOKUP(A1500,'Nossa Base'!$A$2:$C$178,3,FALSE),"")</f>
        <v/>
      </c>
      <c r="S1500" s="2" t="str">
        <f>IFERROR(VLOOKUP(T1500,'Setores B3 - 2020'!$A$4:$B$417,2,FALSE),"")</f>
        <v/>
      </c>
    </row>
    <row r="1501" spans="1:21" x14ac:dyDescent="0.25">
      <c r="A1501" s="1" t="s">
        <v>129</v>
      </c>
      <c r="B1501" s="1">
        <v>2013</v>
      </c>
      <c r="C1501" s="1">
        <v>-0.81</v>
      </c>
      <c r="D1501" s="1">
        <v>0</v>
      </c>
      <c r="E1501" s="1">
        <v>0</v>
      </c>
      <c r="F1501" s="1">
        <v>1</v>
      </c>
      <c r="G1501" s="1" t="s">
        <v>1404</v>
      </c>
      <c r="I1501" s="1"/>
      <c r="J1501" s="1"/>
      <c r="R1501" s="1" t="str">
        <f>IFERROR(VLOOKUP(A1501,'Nossa Base'!$A$2:$C$178,3,FALSE),"")</f>
        <v>Petróleo, Gás e Biocombustíveis</v>
      </c>
      <c r="S1501" s="2" t="str">
        <f>IFERROR(VLOOKUP(T1501,'Setores B3 - 2020'!$A$4:$B$417,2,FALSE),"")</f>
        <v>Petróleo, Gás e Biocombustíveis</v>
      </c>
      <c r="T1501" s="2" t="s">
        <v>396</v>
      </c>
      <c r="U1501" s="2">
        <v>3</v>
      </c>
    </row>
    <row r="1502" spans="1:21" x14ac:dyDescent="0.25">
      <c r="G1502" s="1" t="s">
        <v>846</v>
      </c>
      <c r="I1502" s="1"/>
      <c r="J1502" s="1"/>
      <c r="R1502" s="1" t="str">
        <f>IFERROR(VLOOKUP(A1502,'Nossa Base'!$A$2:$C$178,3,FALSE),"")</f>
        <v/>
      </c>
      <c r="S1502" s="2" t="str">
        <f>IFERROR(VLOOKUP(T1502,'Setores B3 - 2020'!$A$4:$B$417,2,FALSE),"")</f>
        <v/>
      </c>
    </row>
    <row r="1503" spans="1:21" x14ac:dyDescent="0.25">
      <c r="A1503" s="1" t="s">
        <v>129</v>
      </c>
      <c r="B1503" s="1">
        <v>2014</v>
      </c>
      <c r="C1503" s="1">
        <v>-0.49</v>
      </c>
      <c r="D1503" s="1">
        <v>0</v>
      </c>
      <c r="E1503" s="1">
        <v>0</v>
      </c>
      <c r="F1503" s="1">
        <v>1</v>
      </c>
      <c r="G1503" s="1" t="s">
        <v>1404</v>
      </c>
      <c r="I1503" s="1"/>
      <c r="J1503" s="1"/>
      <c r="R1503" s="1" t="str">
        <f>IFERROR(VLOOKUP(A1503,'Nossa Base'!$A$2:$C$178,3,FALSE),"")</f>
        <v>Petróleo, Gás e Biocombustíveis</v>
      </c>
      <c r="S1503" s="2" t="str">
        <f>IFERROR(VLOOKUP(T1503,'Setores B3 - 2020'!$A$4:$B$417,2,FALSE),"")</f>
        <v>Petróleo, Gás e Biocombustíveis</v>
      </c>
      <c r="T1503" s="2" t="s">
        <v>396</v>
      </c>
      <c r="U1503" s="2">
        <v>3</v>
      </c>
    </row>
    <row r="1504" spans="1:21" x14ac:dyDescent="0.25">
      <c r="G1504" s="1" t="s">
        <v>846</v>
      </c>
      <c r="I1504" s="1"/>
      <c r="J1504" s="1"/>
      <c r="R1504" s="1" t="str">
        <f>IFERROR(VLOOKUP(A1504,'Nossa Base'!$A$2:$C$178,3,FALSE),"")</f>
        <v/>
      </c>
      <c r="S1504" s="2" t="str">
        <f>IFERROR(VLOOKUP(T1504,'Setores B3 - 2020'!$A$4:$B$417,2,FALSE),"")</f>
        <v/>
      </c>
    </row>
    <row r="1505" spans="1:21" x14ac:dyDescent="0.25">
      <c r="A1505" s="1" t="s">
        <v>130</v>
      </c>
      <c r="B1505" s="1">
        <v>2018</v>
      </c>
      <c r="C1505" s="1">
        <v>0.61</v>
      </c>
      <c r="D1505" s="1">
        <v>0</v>
      </c>
      <c r="E1505" s="1">
        <v>0</v>
      </c>
      <c r="F1505" s="1">
        <v>1</v>
      </c>
      <c r="G1505" s="1" t="s">
        <v>1404</v>
      </c>
      <c r="I1505" s="1"/>
      <c r="J1505" s="1"/>
      <c r="R1505" s="1" t="str">
        <f>IFERROR(VLOOKUP(A1505,'Nossa Base'!$A$2:$C$178,3,FALSE),"")</f>
        <v>Petróleo, Gás e Biocombustíveis</v>
      </c>
      <c r="S1505" s="2" t="str">
        <f>IFERROR(VLOOKUP(T1505,'Setores B3 - 2020'!$A$4:$B$417,2,FALSE),"")</f>
        <v>Petróleo, Gás e Biocombustíveis</v>
      </c>
      <c r="T1505" s="2" t="s">
        <v>395</v>
      </c>
      <c r="U1505" s="2">
        <v>3</v>
      </c>
    </row>
    <row r="1506" spans="1:21" x14ac:dyDescent="0.25">
      <c r="G1506" s="1" t="s">
        <v>846</v>
      </c>
      <c r="I1506" s="1"/>
      <c r="J1506" s="1"/>
      <c r="R1506" s="1" t="str">
        <f>IFERROR(VLOOKUP(A1506,'Nossa Base'!$A$2:$C$178,3,FALSE),"")</f>
        <v/>
      </c>
      <c r="S1506" s="2" t="str">
        <f>IFERROR(VLOOKUP(T1506,'Setores B3 - 2020'!$A$4:$B$417,2,FALSE),"")</f>
        <v/>
      </c>
    </row>
    <row r="1507" spans="1:21" x14ac:dyDescent="0.25">
      <c r="A1507" s="1" t="s">
        <v>130</v>
      </c>
      <c r="B1507" s="1">
        <v>2019</v>
      </c>
      <c r="C1507" s="1">
        <v>0.31</v>
      </c>
      <c r="D1507" s="1">
        <v>0</v>
      </c>
      <c r="E1507" s="1">
        <v>0</v>
      </c>
      <c r="F1507" s="1">
        <v>1</v>
      </c>
      <c r="G1507" s="1" t="s">
        <v>1404</v>
      </c>
      <c r="I1507" s="1"/>
      <c r="J1507" s="1"/>
      <c r="R1507" s="1" t="str">
        <f>IFERROR(VLOOKUP(A1507,'Nossa Base'!$A$2:$C$178,3,FALSE),"")</f>
        <v>Petróleo, Gás e Biocombustíveis</v>
      </c>
      <c r="S1507" s="2" t="str">
        <f>IFERROR(VLOOKUP(T1507,'Setores B3 - 2020'!$A$4:$B$417,2,FALSE),"")</f>
        <v>Petróleo, Gás e Biocombustíveis</v>
      </c>
      <c r="T1507" s="2" t="s">
        <v>395</v>
      </c>
      <c r="U1507" s="2">
        <v>3</v>
      </c>
    </row>
    <row r="1508" spans="1:21" x14ac:dyDescent="0.25">
      <c r="G1508" s="1" t="s">
        <v>846</v>
      </c>
      <c r="I1508" s="1"/>
      <c r="J1508" s="1"/>
      <c r="R1508" s="1" t="str">
        <f>IFERROR(VLOOKUP(A1508,'Nossa Base'!$A$2:$C$178,3,FALSE),"")</f>
        <v/>
      </c>
      <c r="S1508" s="2" t="str">
        <f>IFERROR(VLOOKUP(T1508,'Setores B3 - 2020'!$A$4:$B$417,2,FALSE),"")</f>
        <v/>
      </c>
    </row>
    <row r="1509" spans="1:21" x14ac:dyDescent="0.25">
      <c r="A1509" s="1" t="s">
        <v>131</v>
      </c>
      <c r="B1509" s="1">
        <v>2009</v>
      </c>
      <c r="C1509" s="1">
        <v>0.66</v>
      </c>
      <c r="D1509" s="1">
        <v>0</v>
      </c>
      <c r="E1509" s="1">
        <v>0</v>
      </c>
      <c r="F1509" s="1">
        <v>1</v>
      </c>
      <c r="G1509" s="1" t="s">
        <v>1404</v>
      </c>
      <c r="I1509" s="1"/>
      <c r="J1509" s="1"/>
      <c r="R1509" s="1" t="str">
        <f>IFERROR(VLOOKUP(A1509,'Nossa Base'!$A$2:$C$178,3,FALSE),"")</f>
        <v>Petróleo, Gás e Biocombustíveis</v>
      </c>
      <c r="S1509" s="2" t="str">
        <f>IFERROR(VLOOKUP(T1509,'Setores B3 - 2020'!$A$4:$B$417,2,FALSE),"")</f>
        <v>Petróleo, Gás e Biocombustíveis</v>
      </c>
      <c r="T1509" s="2" t="s">
        <v>394</v>
      </c>
      <c r="U1509" s="2">
        <v>4</v>
      </c>
    </row>
    <row r="1510" spans="1:21" x14ac:dyDescent="0.25">
      <c r="G1510" s="1" t="s">
        <v>846</v>
      </c>
      <c r="I1510" s="1"/>
      <c r="J1510" s="1"/>
      <c r="R1510" s="1" t="str">
        <f>IFERROR(VLOOKUP(A1510,'Nossa Base'!$A$2:$C$178,3,FALSE),"")</f>
        <v/>
      </c>
      <c r="S1510" s="2" t="str">
        <f>IFERROR(VLOOKUP(T1510,'Setores B3 - 2020'!$A$4:$B$417,2,FALSE),"")</f>
        <v/>
      </c>
    </row>
    <row r="1511" spans="1:21" x14ac:dyDescent="0.25">
      <c r="A1511" s="1" t="s">
        <v>131</v>
      </c>
      <c r="B1511" s="1">
        <v>2010</v>
      </c>
      <c r="C1511" s="1">
        <v>-0.23</v>
      </c>
      <c r="D1511" s="1">
        <v>0</v>
      </c>
      <c r="E1511" s="1">
        <v>0</v>
      </c>
      <c r="F1511" s="1">
        <v>1</v>
      </c>
      <c r="G1511" s="1" t="s">
        <v>1404</v>
      </c>
      <c r="I1511" s="1"/>
      <c r="J1511" s="1"/>
      <c r="R1511" s="1" t="str">
        <f>IFERROR(VLOOKUP(A1511,'Nossa Base'!$A$2:$C$178,3,FALSE),"")</f>
        <v>Petróleo, Gás e Biocombustíveis</v>
      </c>
      <c r="S1511" s="2" t="str">
        <f>IFERROR(VLOOKUP(T1511,'Setores B3 - 2020'!$A$4:$B$417,2,FALSE),"")</f>
        <v>Petróleo, Gás e Biocombustíveis</v>
      </c>
      <c r="T1511" s="2" t="s">
        <v>394</v>
      </c>
      <c r="U1511" s="2">
        <v>4</v>
      </c>
    </row>
    <row r="1512" spans="1:21" x14ac:dyDescent="0.25">
      <c r="G1512" s="1" t="s">
        <v>846</v>
      </c>
      <c r="I1512" s="1"/>
      <c r="J1512" s="1"/>
      <c r="R1512" s="1" t="str">
        <f>IFERROR(VLOOKUP(A1512,'Nossa Base'!$A$2:$C$178,3,FALSE),"")</f>
        <v/>
      </c>
      <c r="S1512" s="2" t="str">
        <f>IFERROR(VLOOKUP(T1512,'Setores B3 - 2020'!$A$4:$B$417,2,FALSE),"")</f>
        <v/>
      </c>
    </row>
    <row r="1513" spans="1:21" x14ac:dyDescent="0.25">
      <c r="A1513" s="1" t="s">
        <v>131</v>
      </c>
      <c r="B1513" s="1">
        <v>2011</v>
      </c>
      <c r="C1513" s="1">
        <v>-0.17</v>
      </c>
      <c r="D1513" s="1">
        <v>0</v>
      </c>
      <c r="E1513" s="1">
        <v>0</v>
      </c>
      <c r="F1513" s="1">
        <v>1</v>
      </c>
      <c r="G1513" s="1" t="s">
        <v>1404</v>
      </c>
      <c r="I1513" s="1"/>
      <c r="J1513" s="1"/>
      <c r="R1513" s="1" t="str">
        <f>IFERROR(VLOOKUP(A1513,'Nossa Base'!$A$2:$C$178,3,FALSE),"")</f>
        <v>Petróleo, Gás e Biocombustíveis</v>
      </c>
      <c r="S1513" s="2" t="str">
        <f>IFERROR(VLOOKUP(T1513,'Setores B3 - 2020'!$A$4:$B$417,2,FALSE),"")</f>
        <v>Petróleo, Gás e Biocombustíveis</v>
      </c>
      <c r="T1513" s="2" t="s">
        <v>394</v>
      </c>
      <c r="U1513" s="2">
        <v>4</v>
      </c>
    </row>
    <row r="1514" spans="1:21" x14ac:dyDescent="0.25">
      <c r="G1514" s="1" t="s">
        <v>846</v>
      </c>
      <c r="I1514" s="1"/>
      <c r="J1514" s="1"/>
      <c r="R1514" s="1" t="str">
        <f>IFERROR(VLOOKUP(A1514,'Nossa Base'!$A$2:$C$178,3,FALSE),"")</f>
        <v/>
      </c>
      <c r="S1514" s="2" t="str">
        <f>IFERROR(VLOOKUP(T1514,'Setores B3 - 2020'!$A$4:$B$417,2,FALSE),"")</f>
        <v/>
      </c>
    </row>
    <row r="1515" spans="1:21" x14ac:dyDescent="0.25">
      <c r="A1515" s="1" t="s">
        <v>131</v>
      </c>
      <c r="B1515" s="1">
        <v>2012</v>
      </c>
      <c r="C1515" s="1">
        <v>-7.0000000000000007E-2</v>
      </c>
      <c r="D1515" s="1">
        <v>0</v>
      </c>
      <c r="E1515" s="1">
        <v>0</v>
      </c>
      <c r="F1515" s="1">
        <v>1</v>
      </c>
      <c r="G1515" s="1" t="s">
        <v>1404</v>
      </c>
      <c r="I1515" s="1"/>
      <c r="J1515" s="1"/>
      <c r="R1515" s="1" t="str">
        <f>IFERROR(VLOOKUP(A1515,'Nossa Base'!$A$2:$C$178,3,FALSE),"")</f>
        <v>Petróleo, Gás e Biocombustíveis</v>
      </c>
      <c r="S1515" s="2" t="str">
        <f>IFERROR(VLOOKUP(T1515,'Setores B3 - 2020'!$A$4:$B$417,2,FALSE),"")</f>
        <v>Petróleo, Gás e Biocombustíveis</v>
      </c>
      <c r="T1515" s="2" t="s">
        <v>394</v>
      </c>
      <c r="U1515" s="2">
        <v>4</v>
      </c>
    </row>
    <row r="1516" spans="1:21" x14ac:dyDescent="0.25">
      <c r="G1516" s="1" t="s">
        <v>846</v>
      </c>
      <c r="I1516" s="1"/>
      <c r="J1516" s="1"/>
      <c r="R1516" s="1" t="str">
        <f>IFERROR(VLOOKUP(A1516,'Nossa Base'!$A$2:$C$178,3,FALSE),"")</f>
        <v/>
      </c>
      <c r="S1516" s="2" t="str">
        <f>IFERROR(VLOOKUP(T1516,'Setores B3 - 2020'!$A$4:$B$417,2,FALSE),"")</f>
        <v/>
      </c>
    </row>
    <row r="1517" spans="1:21" x14ac:dyDescent="0.25">
      <c r="A1517" s="1" t="s">
        <v>131</v>
      </c>
      <c r="B1517" s="1">
        <v>2013</v>
      </c>
      <c r="C1517" s="1">
        <v>-0.09</v>
      </c>
      <c r="D1517" s="1">
        <v>0</v>
      </c>
      <c r="E1517" s="1">
        <v>0</v>
      </c>
      <c r="F1517" s="1">
        <v>1</v>
      </c>
      <c r="G1517" s="1" t="s">
        <v>1404</v>
      </c>
      <c r="I1517" s="1"/>
      <c r="J1517" s="1"/>
      <c r="R1517" s="1" t="str">
        <f>IFERROR(VLOOKUP(A1517,'Nossa Base'!$A$2:$C$178,3,FALSE),"")</f>
        <v>Petróleo, Gás e Biocombustíveis</v>
      </c>
      <c r="S1517" s="2" t="str">
        <f>IFERROR(VLOOKUP(T1517,'Setores B3 - 2020'!$A$4:$B$417,2,FALSE),"")</f>
        <v>Petróleo, Gás e Biocombustíveis</v>
      </c>
      <c r="T1517" s="2" t="s">
        <v>394</v>
      </c>
      <c r="U1517" s="2">
        <v>4</v>
      </c>
    </row>
    <row r="1518" spans="1:21" x14ac:dyDescent="0.25">
      <c r="G1518" s="1" t="s">
        <v>846</v>
      </c>
      <c r="I1518" s="1"/>
      <c r="J1518" s="1"/>
      <c r="R1518" s="1" t="str">
        <f>IFERROR(VLOOKUP(A1518,'Nossa Base'!$A$2:$C$178,3,FALSE),"")</f>
        <v/>
      </c>
      <c r="S1518" s="2" t="str">
        <f>IFERROR(VLOOKUP(T1518,'Setores B3 - 2020'!$A$4:$B$417,2,FALSE),"")</f>
        <v/>
      </c>
    </row>
    <row r="1519" spans="1:21" x14ac:dyDescent="0.25">
      <c r="A1519" s="1" t="s">
        <v>131</v>
      </c>
      <c r="B1519" s="1">
        <v>2014</v>
      </c>
      <c r="C1519" s="1">
        <v>-0.38</v>
      </c>
      <c r="D1519" s="1">
        <v>0</v>
      </c>
      <c r="E1519" s="1">
        <v>0</v>
      </c>
      <c r="F1519" s="1">
        <v>1</v>
      </c>
      <c r="G1519" s="1" t="s">
        <v>1404</v>
      </c>
      <c r="I1519" s="1"/>
      <c r="J1519" s="1"/>
      <c r="R1519" s="1" t="str">
        <f>IFERROR(VLOOKUP(A1519,'Nossa Base'!$A$2:$C$178,3,FALSE),"")</f>
        <v>Petróleo, Gás e Biocombustíveis</v>
      </c>
      <c r="S1519" s="2" t="str">
        <f>IFERROR(VLOOKUP(T1519,'Setores B3 - 2020'!$A$4:$B$417,2,FALSE),"")</f>
        <v>Petróleo, Gás e Biocombustíveis</v>
      </c>
      <c r="T1519" s="2" t="s">
        <v>394</v>
      </c>
      <c r="U1519" s="2">
        <v>4</v>
      </c>
    </row>
    <row r="1520" spans="1:21" x14ac:dyDescent="0.25">
      <c r="G1520" s="1" t="s">
        <v>846</v>
      </c>
      <c r="I1520" s="1"/>
      <c r="J1520" s="1"/>
      <c r="R1520" s="1" t="str">
        <f>IFERROR(VLOOKUP(A1520,'Nossa Base'!$A$2:$C$178,3,FALSE),"")</f>
        <v/>
      </c>
      <c r="S1520" s="2" t="str">
        <f>IFERROR(VLOOKUP(T1520,'Setores B3 - 2020'!$A$4:$B$417,2,FALSE),"")</f>
        <v/>
      </c>
    </row>
    <row r="1521" spans="1:21" x14ac:dyDescent="0.25">
      <c r="A1521" s="1" t="s">
        <v>131</v>
      </c>
      <c r="B1521" s="1">
        <v>2015</v>
      </c>
      <c r="C1521" s="1">
        <v>-0.33</v>
      </c>
      <c r="D1521" s="1">
        <v>0</v>
      </c>
      <c r="E1521" s="1">
        <v>0</v>
      </c>
      <c r="F1521" s="1">
        <v>1</v>
      </c>
      <c r="G1521" s="1" t="s">
        <v>1404</v>
      </c>
      <c r="I1521" s="1"/>
      <c r="J1521" s="1"/>
      <c r="R1521" s="1" t="str">
        <f>IFERROR(VLOOKUP(A1521,'Nossa Base'!$A$2:$C$178,3,FALSE),"")</f>
        <v>Petróleo, Gás e Biocombustíveis</v>
      </c>
      <c r="S1521" s="2" t="str">
        <f>IFERROR(VLOOKUP(T1521,'Setores B3 - 2020'!$A$4:$B$417,2,FALSE),"")</f>
        <v>Petróleo, Gás e Biocombustíveis</v>
      </c>
      <c r="T1521" s="2" t="s">
        <v>394</v>
      </c>
      <c r="U1521" s="2">
        <v>4</v>
      </c>
    </row>
    <row r="1522" spans="1:21" x14ac:dyDescent="0.25">
      <c r="G1522" s="1" t="s">
        <v>846</v>
      </c>
      <c r="I1522" s="1"/>
      <c r="J1522" s="1"/>
      <c r="R1522" s="1" t="str">
        <f>IFERROR(VLOOKUP(A1522,'Nossa Base'!$A$2:$C$178,3,FALSE),"")</f>
        <v/>
      </c>
      <c r="S1522" s="2" t="str">
        <f>IFERROR(VLOOKUP(T1522,'Setores B3 - 2020'!$A$4:$B$417,2,FALSE),"")</f>
        <v/>
      </c>
    </row>
    <row r="1523" spans="1:21" x14ac:dyDescent="0.25">
      <c r="A1523" s="1" t="s">
        <v>131</v>
      </c>
      <c r="B1523" s="1">
        <v>2016</v>
      </c>
      <c r="C1523" s="1">
        <v>1.22</v>
      </c>
      <c r="D1523" s="1">
        <v>0</v>
      </c>
      <c r="E1523" s="1">
        <v>0</v>
      </c>
      <c r="F1523" s="1">
        <v>1</v>
      </c>
      <c r="G1523" s="1" t="s">
        <v>1404</v>
      </c>
      <c r="I1523" s="1"/>
      <c r="J1523" s="1"/>
      <c r="R1523" s="1" t="str">
        <f>IFERROR(VLOOKUP(A1523,'Nossa Base'!$A$2:$C$178,3,FALSE),"")</f>
        <v>Petróleo, Gás e Biocombustíveis</v>
      </c>
      <c r="S1523" s="2" t="str">
        <f>IFERROR(VLOOKUP(T1523,'Setores B3 - 2020'!$A$4:$B$417,2,FALSE),"")</f>
        <v>Petróleo, Gás e Biocombustíveis</v>
      </c>
      <c r="T1523" s="2" t="s">
        <v>394</v>
      </c>
      <c r="U1523" s="2">
        <v>4</v>
      </c>
    </row>
    <row r="1524" spans="1:21" x14ac:dyDescent="0.25">
      <c r="G1524" s="1" t="s">
        <v>846</v>
      </c>
      <c r="I1524" s="1"/>
      <c r="J1524" s="1"/>
      <c r="R1524" s="1" t="str">
        <f>IFERROR(VLOOKUP(A1524,'Nossa Base'!$A$2:$C$178,3,FALSE),"")</f>
        <v/>
      </c>
      <c r="S1524" s="2" t="str">
        <f>IFERROR(VLOOKUP(T1524,'Setores B3 - 2020'!$A$4:$B$417,2,FALSE),"")</f>
        <v/>
      </c>
    </row>
    <row r="1525" spans="1:21" x14ac:dyDescent="0.25">
      <c r="A1525" s="1" t="s">
        <v>131</v>
      </c>
      <c r="B1525" s="1">
        <v>2017</v>
      </c>
      <c r="C1525" s="1">
        <v>0.09</v>
      </c>
      <c r="D1525" s="1">
        <v>0</v>
      </c>
      <c r="E1525" s="1">
        <v>0</v>
      </c>
      <c r="F1525" s="1">
        <v>1</v>
      </c>
      <c r="G1525" s="1" t="s">
        <v>1404</v>
      </c>
      <c r="I1525" s="1"/>
      <c r="J1525" s="1"/>
      <c r="R1525" s="1" t="str">
        <f>IFERROR(VLOOKUP(A1525,'Nossa Base'!$A$2:$C$178,3,FALSE),"")</f>
        <v>Petróleo, Gás e Biocombustíveis</v>
      </c>
      <c r="S1525" s="2" t="str">
        <f>IFERROR(VLOOKUP(T1525,'Setores B3 - 2020'!$A$4:$B$417,2,FALSE),"")</f>
        <v>Petróleo, Gás e Biocombustíveis</v>
      </c>
      <c r="T1525" s="2" t="s">
        <v>394</v>
      </c>
      <c r="U1525" s="2">
        <v>4</v>
      </c>
    </row>
    <row r="1526" spans="1:21" x14ac:dyDescent="0.25">
      <c r="G1526" s="1" t="s">
        <v>846</v>
      </c>
      <c r="I1526" s="1"/>
      <c r="J1526" s="1"/>
      <c r="R1526" s="1" t="str">
        <f>IFERROR(VLOOKUP(A1526,'Nossa Base'!$A$2:$C$178,3,FALSE),"")</f>
        <v/>
      </c>
      <c r="S1526" s="2" t="str">
        <f>IFERROR(VLOOKUP(T1526,'Setores B3 - 2020'!$A$4:$B$417,2,FALSE),"")</f>
        <v/>
      </c>
    </row>
    <row r="1527" spans="1:21" x14ac:dyDescent="0.25">
      <c r="A1527" s="1" t="s">
        <v>131</v>
      </c>
      <c r="B1527" s="1">
        <v>2018</v>
      </c>
      <c r="C1527" s="1">
        <v>0.47</v>
      </c>
      <c r="D1527" s="1">
        <v>0</v>
      </c>
      <c r="E1527" s="1">
        <v>0</v>
      </c>
      <c r="F1527" s="1">
        <v>1</v>
      </c>
      <c r="G1527" s="1" t="s">
        <v>1404</v>
      </c>
      <c r="I1527" s="1"/>
      <c r="J1527" s="1"/>
      <c r="R1527" s="1" t="str">
        <f>IFERROR(VLOOKUP(A1527,'Nossa Base'!$A$2:$C$178,3,FALSE),"")</f>
        <v>Petróleo, Gás e Biocombustíveis</v>
      </c>
      <c r="S1527" s="2" t="str">
        <f>IFERROR(VLOOKUP(T1527,'Setores B3 - 2020'!$A$4:$B$417,2,FALSE),"")</f>
        <v>Petróleo, Gás e Biocombustíveis</v>
      </c>
      <c r="T1527" s="2" t="s">
        <v>394</v>
      </c>
      <c r="U1527" s="2">
        <v>4</v>
      </c>
    </row>
    <row r="1528" spans="1:21" x14ac:dyDescent="0.25">
      <c r="G1528" s="1" t="s">
        <v>846</v>
      </c>
      <c r="I1528" s="1"/>
      <c r="J1528" s="1"/>
      <c r="R1528" s="1" t="str">
        <f>IFERROR(VLOOKUP(A1528,'Nossa Base'!$A$2:$C$178,3,FALSE),"")</f>
        <v/>
      </c>
      <c r="S1528" s="2" t="str">
        <f>IFERROR(VLOOKUP(T1528,'Setores B3 - 2020'!$A$4:$B$417,2,FALSE),"")</f>
        <v/>
      </c>
    </row>
    <row r="1529" spans="1:21" x14ac:dyDescent="0.25">
      <c r="A1529" s="1" t="s">
        <v>131</v>
      </c>
      <c r="B1529" s="1">
        <v>2019</v>
      </c>
      <c r="C1529" s="1">
        <v>0.37</v>
      </c>
      <c r="D1529" s="1">
        <v>0</v>
      </c>
      <c r="E1529" s="1">
        <v>0</v>
      </c>
      <c r="F1529" s="1">
        <v>1</v>
      </c>
      <c r="G1529" s="1" t="s">
        <v>1404</v>
      </c>
      <c r="I1529" s="1"/>
      <c r="J1529" s="1"/>
      <c r="R1529" s="1" t="str">
        <f>IFERROR(VLOOKUP(A1529,'Nossa Base'!$A$2:$C$178,3,FALSE),"")</f>
        <v>Petróleo, Gás e Biocombustíveis</v>
      </c>
      <c r="S1529" s="2" t="str">
        <f>IFERROR(VLOOKUP(T1529,'Setores B3 - 2020'!$A$4:$B$417,2,FALSE),"")</f>
        <v>Petróleo, Gás e Biocombustíveis</v>
      </c>
      <c r="T1529" s="2" t="s">
        <v>394</v>
      </c>
      <c r="U1529" s="2">
        <v>4</v>
      </c>
    </row>
    <row r="1530" spans="1:21" x14ac:dyDescent="0.25">
      <c r="G1530" s="1" t="s">
        <v>846</v>
      </c>
      <c r="I1530" s="1"/>
      <c r="J1530" s="1"/>
      <c r="R1530" s="1" t="str">
        <f>IFERROR(VLOOKUP(A1530,'Nossa Base'!$A$2:$C$178,3,FALSE),"")</f>
        <v/>
      </c>
      <c r="S1530" s="2" t="str">
        <f>IFERROR(VLOOKUP(T1530,'Setores B3 - 2020'!$A$4:$B$417,2,FALSE),"")</f>
        <v/>
      </c>
    </row>
    <row r="1531" spans="1:21" x14ac:dyDescent="0.25">
      <c r="A1531" s="1" t="s">
        <v>132</v>
      </c>
      <c r="B1531" s="1">
        <v>2009</v>
      </c>
      <c r="C1531" s="1">
        <v>0.74</v>
      </c>
      <c r="D1531" s="1">
        <v>0</v>
      </c>
      <c r="E1531" s="1">
        <v>0</v>
      </c>
      <c r="F1531" s="1">
        <v>1</v>
      </c>
      <c r="G1531" s="1" t="s">
        <v>1399</v>
      </c>
      <c r="I1531" s="1"/>
      <c r="J1531" s="1"/>
      <c r="R1531" s="1" t="str">
        <f>IFERROR(VLOOKUP(A1531,'Nossa Base'!$A$2:$C$178,3,FALSE),"")</f>
        <v>Consumo Cíclico</v>
      </c>
      <c r="S1531" s="2" t="str">
        <f>IFERROR(VLOOKUP(T1531,'Setores B3 - 2020'!$A$4:$B$417,2,FALSE),"")</f>
        <v>Consumo Cíclico</v>
      </c>
      <c r="T1531" s="2" t="s">
        <v>573</v>
      </c>
      <c r="U1531" s="2">
        <v>3</v>
      </c>
    </row>
    <row r="1532" spans="1:21" x14ac:dyDescent="0.25">
      <c r="G1532" s="1" t="s">
        <v>846</v>
      </c>
      <c r="I1532" s="1"/>
      <c r="J1532" s="1"/>
      <c r="R1532" s="1" t="str">
        <f>IFERROR(VLOOKUP(A1532,'Nossa Base'!$A$2:$C$178,3,FALSE),"")</f>
        <v/>
      </c>
      <c r="S1532" s="2" t="str">
        <f>IFERROR(VLOOKUP(T1532,'Setores B3 - 2020'!$A$4:$B$417,2,FALSE),"")</f>
        <v/>
      </c>
    </row>
    <row r="1533" spans="1:21" x14ac:dyDescent="0.25">
      <c r="A1533" s="1" t="s">
        <v>132</v>
      </c>
      <c r="B1533" s="1">
        <v>2010</v>
      </c>
      <c r="C1533" s="1">
        <v>0.5</v>
      </c>
      <c r="D1533" s="1">
        <v>0</v>
      </c>
      <c r="E1533" s="1">
        <v>0</v>
      </c>
      <c r="F1533" s="1">
        <v>1</v>
      </c>
      <c r="G1533" s="1" t="s">
        <v>1399</v>
      </c>
      <c r="I1533" s="1"/>
      <c r="J1533" s="1"/>
      <c r="R1533" s="1" t="str">
        <f>IFERROR(VLOOKUP(A1533,'Nossa Base'!$A$2:$C$178,3,FALSE),"")</f>
        <v>Consumo Cíclico</v>
      </c>
      <c r="S1533" s="2" t="str">
        <f>IFERROR(VLOOKUP(T1533,'Setores B3 - 2020'!$A$4:$B$417,2,FALSE),"")</f>
        <v>Consumo Cíclico</v>
      </c>
      <c r="T1533" s="2" t="s">
        <v>573</v>
      </c>
      <c r="U1533" s="2">
        <v>3</v>
      </c>
    </row>
    <row r="1534" spans="1:21" x14ac:dyDescent="0.25">
      <c r="G1534" s="1" t="s">
        <v>846</v>
      </c>
      <c r="I1534" s="1"/>
      <c r="J1534" s="1"/>
      <c r="R1534" s="1" t="str">
        <f>IFERROR(VLOOKUP(A1534,'Nossa Base'!$A$2:$C$178,3,FALSE),"")</f>
        <v/>
      </c>
      <c r="S1534" s="2" t="str">
        <f>IFERROR(VLOOKUP(T1534,'Setores B3 - 2020'!$A$4:$B$417,2,FALSE),"")</f>
        <v/>
      </c>
    </row>
    <row r="1535" spans="1:21" x14ac:dyDescent="0.25">
      <c r="A1535" s="1" t="s">
        <v>133</v>
      </c>
      <c r="B1535" s="1">
        <v>2009</v>
      </c>
      <c r="C1535" s="1">
        <v>0.63</v>
      </c>
      <c r="D1535" s="1">
        <v>0</v>
      </c>
      <c r="E1535" s="1">
        <v>0</v>
      </c>
      <c r="F1535" s="1">
        <v>1</v>
      </c>
      <c r="G1535" s="1" t="s">
        <v>1395</v>
      </c>
      <c r="I1535" s="1"/>
      <c r="J1535" s="1"/>
      <c r="R1535" s="1" t="str">
        <f>IFERROR(VLOOKUP(A1535,'Nossa Base'!$A$2:$C$178,3,FALSE),"")</f>
        <v>Financeiro</v>
      </c>
      <c r="S1535" s="2" t="str">
        <f>IFERROR(VLOOKUP(T1535,'Setores B3 - 2020'!$A$4:$B$417,2,FALSE),"")</f>
        <v>Financeiro</v>
      </c>
      <c r="T1535" s="2" t="s">
        <v>761</v>
      </c>
      <c r="U1535" s="2">
        <v>3</v>
      </c>
    </row>
    <row r="1536" spans="1:21" x14ac:dyDescent="0.25">
      <c r="G1536" s="1" t="s">
        <v>846</v>
      </c>
      <c r="I1536" s="1"/>
      <c r="J1536" s="1"/>
      <c r="R1536" s="1" t="str">
        <f>IFERROR(VLOOKUP(A1536,'Nossa Base'!$A$2:$C$178,3,FALSE),"")</f>
        <v/>
      </c>
      <c r="S1536" s="2" t="str">
        <f>IFERROR(VLOOKUP(T1536,'Setores B3 - 2020'!$A$4:$B$417,2,FALSE),"")</f>
        <v/>
      </c>
    </row>
    <row r="1537" spans="1:21" x14ac:dyDescent="0.25">
      <c r="A1537" s="1" t="s">
        <v>133</v>
      </c>
      <c r="B1537" s="1">
        <v>2010</v>
      </c>
      <c r="C1537" s="1">
        <v>0.43</v>
      </c>
      <c r="D1537" s="1">
        <v>0</v>
      </c>
      <c r="E1537" s="1">
        <v>0</v>
      </c>
      <c r="F1537" s="1">
        <v>1</v>
      </c>
      <c r="G1537" s="1" t="s">
        <v>1395</v>
      </c>
      <c r="I1537" s="1"/>
      <c r="J1537" s="1"/>
      <c r="R1537" s="1" t="str">
        <f>IFERROR(VLOOKUP(A1537,'Nossa Base'!$A$2:$C$178,3,FALSE),"")</f>
        <v>Financeiro</v>
      </c>
      <c r="S1537" s="2" t="str">
        <f>IFERROR(VLOOKUP(T1537,'Setores B3 - 2020'!$A$4:$B$417,2,FALSE),"")</f>
        <v>Financeiro</v>
      </c>
      <c r="T1537" s="2" t="s">
        <v>761</v>
      </c>
      <c r="U1537" s="2">
        <v>3</v>
      </c>
    </row>
    <row r="1538" spans="1:21" x14ac:dyDescent="0.25">
      <c r="G1538" s="1" t="s">
        <v>846</v>
      </c>
      <c r="I1538" s="1"/>
      <c r="J1538" s="1"/>
      <c r="R1538" s="1" t="str">
        <f>IFERROR(VLOOKUP(A1538,'Nossa Base'!$A$2:$C$178,3,FALSE),"")</f>
        <v/>
      </c>
      <c r="S1538" s="2" t="str">
        <f>IFERROR(VLOOKUP(T1538,'Setores B3 - 2020'!$A$4:$B$417,2,FALSE),"")</f>
        <v/>
      </c>
    </row>
    <row r="1539" spans="1:21" x14ac:dyDescent="0.25">
      <c r="A1539" s="1" t="s">
        <v>133</v>
      </c>
      <c r="B1539" s="1">
        <v>2011</v>
      </c>
      <c r="C1539" s="1">
        <v>-0.19</v>
      </c>
      <c r="D1539" s="1">
        <v>0</v>
      </c>
      <c r="E1539" s="1">
        <v>0</v>
      </c>
      <c r="F1539" s="1">
        <v>1</v>
      </c>
      <c r="G1539" s="1" t="s">
        <v>1395</v>
      </c>
      <c r="I1539" s="1"/>
      <c r="J1539" s="1"/>
      <c r="R1539" s="1" t="str">
        <f>IFERROR(VLOOKUP(A1539,'Nossa Base'!$A$2:$C$178,3,FALSE),"")</f>
        <v>Financeiro</v>
      </c>
      <c r="S1539" s="2" t="str">
        <f>IFERROR(VLOOKUP(T1539,'Setores B3 - 2020'!$A$4:$B$417,2,FALSE),"")</f>
        <v>Financeiro</v>
      </c>
      <c r="T1539" s="2" t="s">
        <v>761</v>
      </c>
      <c r="U1539" s="2">
        <v>3</v>
      </c>
    </row>
    <row r="1540" spans="1:21" x14ac:dyDescent="0.25">
      <c r="G1540" s="1" t="s">
        <v>846</v>
      </c>
      <c r="I1540" s="1"/>
      <c r="J1540" s="1"/>
      <c r="R1540" s="1" t="str">
        <f>IFERROR(VLOOKUP(A1540,'Nossa Base'!$A$2:$C$178,3,FALSE),"")</f>
        <v/>
      </c>
      <c r="S1540" s="2" t="str">
        <f>IFERROR(VLOOKUP(T1540,'Setores B3 - 2020'!$A$4:$B$417,2,FALSE),"")</f>
        <v/>
      </c>
    </row>
    <row r="1541" spans="1:21" x14ac:dyDescent="0.25">
      <c r="A1541" s="1" t="s">
        <v>133</v>
      </c>
      <c r="B1541" s="1">
        <v>2012</v>
      </c>
      <c r="C1541" s="1">
        <v>0.17</v>
      </c>
      <c r="D1541" s="1">
        <v>0</v>
      </c>
      <c r="E1541" s="1">
        <v>0</v>
      </c>
      <c r="F1541" s="1">
        <v>1</v>
      </c>
      <c r="G1541" s="1" t="s">
        <v>1395</v>
      </c>
      <c r="I1541" s="1"/>
      <c r="J1541" s="1"/>
      <c r="R1541" s="1" t="str">
        <f>IFERROR(VLOOKUP(A1541,'Nossa Base'!$A$2:$C$178,3,FALSE),"")</f>
        <v>Financeiro</v>
      </c>
      <c r="S1541" s="2" t="str">
        <f>IFERROR(VLOOKUP(T1541,'Setores B3 - 2020'!$A$4:$B$417,2,FALSE),"")</f>
        <v>Financeiro</v>
      </c>
      <c r="T1541" s="2" t="s">
        <v>761</v>
      </c>
      <c r="U1541" s="2">
        <v>3</v>
      </c>
    </row>
    <row r="1542" spans="1:21" x14ac:dyDescent="0.25">
      <c r="G1542" s="1" t="s">
        <v>846</v>
      </c>
      <c r="I1542" s="1"/>
      <c r="J1542" s="1"/>
      <c r="R1542" s="1" t="str">
        <f>IFERROR(VLOOKUP(A1542,'Nossa Base'!$A$2:$C$178,3,FALSE),"")</f>
        <v/>
      </c>
      <c r="S1542" s="2" t="str">
        <f>IFERROR(VLOOKUP(T1542,'Setores B3 - 2020'!$A$4:$B$417,2,FALSE),"")</f>
        <v/>
      </c>
    </row>
    <row r="1543" spans="1:21" x14ac:dyDescent="0.25">
      <c r="A1543" s="1" t="s">
        <v>133</v>
      </c>
      <c r="B1543" s="1">
        <v>2013</v>
      </c>
      <c r="C1543" s="1">
        <v>0.32</v>
      </c>
      <c r="D1543" s="1">
        <v>0</v>
      </c>
      <c r="E1543" s="1">
        <v>0</v>
      </c>
      <c r="F1543" s="1">
        <v>1</v>
      </c>
      <c r="G1543" s="1" t="s">
        <v>1395</v>
      </c>
      <c r="I1543" s="1"/>
      <c r="J1543" s="1"/>
      <c r="R1543" s="1" t="str">
        <f>IFERROR(VLOOKUP(A1543,'Nossa Base'!$A$2:$C$178,3,FALSE),"")</f>
        <v>Financeiro</v>
      </c>
      <c r="S1543" s="2" t="str">
        <f>IFERROR(VLOOKUP(T1543,'Setores B3 - 2020'!$A$4:$B$417,2,FALSE),"")</f>
        <v>Financeiro</v>
      </c>
      <c r="T1543" s="2" t="s">
        <v>761</v>
      </c>
      <c r="U1543" s="2">
        <v>3</v>
      </c>
    </row>
    <row r="1544" spans="1:21" x14ac:dyDescent="0.25">
      <c r="G1544" s="1" t="s">
        <v>846</v>
      </c>
      <c r="I1544" s="1"/>
      <c r="J1544" s="1"/>
      <c r="R1544" s="1" t="str">
        <f>IFERROR(VLOOKUP(A1544,'Nossa Base'!$A$2:$C$178,3,FALSE),"")</f>
        <v/>
      </c>
      <c r="S1544" s="2" t="str">
        <f>IFERROR(VLOOKUP(T1544,'Setores B3 - 2020'!$A$4:$B$417,2,FALSE),"")</f>
        <v/>
      </c>
    </row>
    <row r="1545" spans="1:21" x14ac:dyDescent="0.25">
      <c r="A1545" s="1" t="s">
        <v>133</v>
      </c>
      <c r="B1545" s="1">
        <v>2014</v>
      </c>
      <c r="C1545" s="1">
        <v>0.12</v>
      </c>
      <c r="D1545" s="1">
        <v>0</v>
      </c>
      <c r="E1545" s="1">
        <v>0</v>
      </c>
      <c r="F1545" s="1">
        <v>1</v>
      </c>
      <c r="G1545" s="1" t="s">
        <v>1395</v>
      </c>
      <c r="I1545" s="1"/>
      <c r="J1545" s="1"/>
      <c r="R1545" s="1" t="str">
        <f>IFERROR(VLOOKUP(A1545,'Nossa Base'!$A$2:$C$178,3,FALSE),"")</f>
        <v>Financeiro</v>
      </c>
      <c r="S1545" s="2" t="str">
        <f>IFERROR(VLOOKUP(T1545,'Setores B3 - 2020'!$A$4:$B$417,2,FALSE),"")</f>
        <v>Financeiro</v>
      </c>
      <c r="T1545" s="2" t="s">
        <v>761</v>
      </c>
      <c r="U1545" s="2">
        <v>3</v>
      </c>
    </row>
    <row r="1546" spans="1:21" x14ac:dyDescent="0.25">
      <c r="G1546" s="1" t="s">
        <v>846</v>
      </c>
      <c r="I1546" s="1"/>
      <c r="J1546" s="1"/>
      <c r="R1546" s="1" t="str">
        <f>IFERROR(VLOOKUP(A1546,'Nossa Base'!$A$2:$C$178,3,FALSE),"")</f>
        <v/>
      </c>
      <c r="S1546" s="2" t="str">
        <f>IFERROR(VLOOKUP(T1546,'Setores B3 - 2020'!$A$4:$B$417,2,FALSE),"")</f>
        <v/>
      </c>
    </row>
    <row r="1547" spans="1:21" x14ac:dyDescent="0.25">
      <c r="A1547" s="1" t="s">
        <v>133</v>
      </c>
      <c r="B1547" s="1">
        <v>2015</v>
      </c>
      <c r="C1547" s="1">
        <v>0</v>
      </c>
      <c r="D1547" s="1">
        <v>0</v>
      </c>
      <c r="E1547" s="1">
        <v>0</v>
      </c>
      <c r="F1547" s="1">
        <v>1</v>
      </c>
      <c r="G1547" s="1" t="s">
        <v>1395</v>
      </c>
      <c r="I1547" s="1"/>
      <c r="J1547" s="1"/>
      <c r="R1547" s="1" t="str">
        <f>IFERROR(VLOOKUP(A1547,'Nossa Base'!$A$2:$C$178,3,FALSE),"")</f>
        <v>Financeiro</v>
      </c>
      <c r="S1547" s="2" t="str">
        <f>IFERROR(VLOOKUP(T1547,'Setores B3 - 2020'!$A$4:$B$417,2,FALSE),"")</f>
        <v>Financeiro</v>
      </c>
      <c r="T1547" s="2" t="s">
        <v>761</v>
      </c>
      <c r="U1547" s="2">
        <v>3</v>
      </c>
    </row>
    <row r="1548" spans="1:21" x14ac:dyDescent="0.25">
      <c r="G1548" s="1" t="s">
        <v>846</v>
      </c>
      <c r="I1548" s="1"/>
      <c r="J1548" s="1"/>
      <c r="R1548" s="1" t="str">
        <f>IFERROR(VLOOKUP(A1548,'Nossa Base'!$A$2:$C$178,3,FALSE),"")</f>
        <v/>
      </c>
      <c r="S1548" s="2" t="str">
        <f>IFERROR(VLOOKUP(T1548,'Setores B3 - 2020'!$A$4:$B$417,2,FALSE),"")</f>
        <v/>
      </c>
    </row>
    <row r="1549" spans="1:21" x14ac:dyDescent="0.25">
      <c r="A1549" s="1" t="s">
        <v>133</v>
      </c>
      <c r="B1549" s="1">
        <v>2016</v>
      </c>
      <c r="C1549" s="1">
        <v>-0.03</v>
      </c>
      <c r="D1549" s="1">
        <v>0</v>
      </c>
      <c r="E1549" s="1">
        <v>0</v>
      </c>
      <c r="F1549" s="1">
        <v>1</v>
      </c>
      <c r="G1549" s="1" t="s">
        <v>1395</v>
      </c>
      <c r="I1549" s="1"/>
      <c r="J1549" s="1"/>
      <c r="R1549" s="1" t="str">
        <f>IFERROR(VLOOKUP(A1549,'Nossa Base'!$A$2:$C$178,3,FALSE),"")</f>
        <v>Financeiro</v>
      </c>
      <c r="S1549" s="2" t="str">
        <f>IFERROR(VLOOKUP(T1549,'Setores B3 - 2020'!$A$4:$B$417,2,FALSE),"")</f>
        <v>Financeiro</v>
      </c>
      <c r="T1549" s="2" t="s">
        <v>761</v>
      </c>
      <c r="U1549" s="2">
        <v>3</v>
      </c>
    </row>
    <row r="1550" spans="1:21" x14ac:dyDescent="0.25">
      <c r="G1550" s="1" t="s">
        <v>846</v>
      </c>
      <c r="I1550" s="1"/>
      <c r="J1550" s="1"/>
      <c r="R1550" s="1" t="str">
        <f>IFERROR(VLOOKUP(A1550,'Nossa Base'!$A$2:$C$178,3,FALSE),"")</f>
        <v/>
      </c>
      <c r="S1550" s="2" t="str">
        <f>IFERROR(VLOOKUP(T1550,'Setores B3 - 2020'!$A$4:$B$417,2,FALSE),"")</f>
        <v/>
      </c>
    </row>
    <row r="1551" spans="1:21" x14ac:dyDescent="0.25">
      <c r="A1551" s="1" t="s">
        <v>133</v>
      </c>
      <c r="B1551" s="1">
        <v>2017</v>
      </c>
      <c r="C1551" s="1">
        <v>0.42</v>
      </c>
      <c r="D1551" s="1">
        <v>0</v>
      </c>
      <c r="E1551" s="1">
        <v>0</v>
      </c>
      <c r="F1551" s="1">
        <v>1</v>
      </c>
      <c r="G1551" s="1" t="s">
        <v>1395</v>
      </c>
      <c r="I1551" s="1"/>
      <c r="J1551" s="1"/>
      <c r="R1551" s="1" t="str">
        <f>IFERROR(VLOOKUP(A1551,'Nossa Base'!$A$2:$C$178,3,FALSE),"")</f>
        <v>Financeiro</v>
      </c>
      <c r="S1551" s="2" t="str">
        <f>IFERROR(VLOOKUP(T1551,'Setores B3 - 2020'!$A$4:$B$417,2,FALSE),"")</f>
        <v>Financeiro</v>
      </c>
      <c r="T1551" s="2" t="s">
        <v>761</v>
      </c>
      <c r="U1551" s="2">
        <v>3</v>
      </c>
    </row>
    <row r="1552" spans="1:21" x14ac:dyDescent="0.25">
      <c r="G1552" s="1" t="s">
        <v>846</v>
      </c>
      <c r="I1552" s="1"/>
      <c r="J1552" s="1"/>
      <c r="R1552" s="1" t="str">
        <f>IFERROR(VLOOKUP(A1552,'Nossa Base'!$A$2:$C$178,3,FALSE),"")</f>
        <v/>
      </c>
      <c r="S1552" s="2" t="str">
        <f>IFERROR(VLOOKUP(T1552,'Setores B3 - 2020'!$A$4:$B$417,2,FALSE),"")</f>
        <v/>
      </c>
    </row>
    <row r="1553" spans="1:21" x14ac:dyDescent="0.25">
      <c r="A1553" s="1" t="s">
        <v>133</v>
      </c>
      <c r="B1553" s="1">
        <v>2018</v>
      </c>
      <c r="C1553" s="1">
        <v>0.56999999999999995</v>
      </c>
      <c r="D1553" s="1">
        <v>0</v>
      </c>
      <c r="E1553" s="1">
        <v>0</v>
      </c>
      <c r="F1553" s="1">
        <v>1</v>
      </c>
      <c r="G1553" s="1" t="s">
        <v>1395</v>
      </c>
      <c r="I1553" s="1"/>
      <c r="J1553" s="1"/>
      <c r="R1553" s="1" t="str">
        <f>IFERROR(VLOOKUP(A1553,'Nossa Base'!$A$2:$C$178,3,FALSE),"")</f>
        <v>Financeiro</v>
      </c>
      <c r="S1553" s="2" t="str">
        <f>IFERROR(VLOOKUP(T1553,'Setores B3 - 2020'!$A$4:$B$417,2,FALSE),"")</f>
        <v>Financeiro</v>
      </c>
      <c r="T1553" s="2" t="s">
        <v>761</v>
      </c>
      <c r="U1553" s="2">
        <v>3</v>
      </c>
    </row>
    <row r="1554" spans="1:21" x14ac:dyDescent="0.25">
      <c r="G1554" s="1" t="s">
        <v>846</v>
      </c>
      <c r="I1554" s="1"/>
      <c r="J1554" s="1"/>
      <c r="R1554" s="1" t="str">
        <f>IFERROR(VLOOKUP(A1554,'Nossa Base'!$A$2:$C$178,3,FALSE),"")</f>
        <v/>
      </c>
      <c r="S1554" s="2" t="str">
        <f>IFERROR(VLOOKUP(T1554,'Setores B3 - 2020'!$A$4:$B$417,2,FALSE),"")</f>
        <v/>
      </c>
    </row>
    <row r="1555" spans="1:21" x14ac:dyDescent="0.25">
      <c r="A1555" s="1" t="s">
        <v>133</v>
      </c>
      <c r="B1555" s="1">
        <v>2019</v>
      </c>
      <c r="C1555" s="1">
        <v>0.25</v>
      </c>
      <c r="D1555" s="1">
        <v>0</v>
      </c>
      <c r="E1555" s="1">
        <v>0</v>
      </c>
      <c r="F1555" s="1">
        <v>1</v>
      </c>
      <c r="G1555" s="1" t="s">
        <v>1395</v>
      </c>
      <c r="I1555" s="1"/>
      <c r="J1555" s="1"/>
      <c r="R1555" s="1" t="str">
        <f>IFERROR(VLOOKUP(A1555,'Nossa Base'!$A$2:$C$178,3,FALSE),"")</f>
        <v>Financeiro</v>
      </c>
      <c r="S1555" s="2" t="str">
        <f>IFERROR(VLOOKUP(T1555,'Setores B3 - 2020'!$A$4:$B$417,2,FALSE),"")</f>
        <v>Financeiro</v>
      </c>
      <c r="T1555" s="2" t="s">
        <v>761</v>
      </c>
      <c r="U1555" s="2">
        <v>3</v>
      </c>
    </row>
    <row r="1556" spans="1:21" x14ac:dyDescent="0.25">
      <c r="G1556" s="1" t="s">
        <v>846</v>
      </c>
      <c r="I1556" s="1"/>
      <c r="J1556" s="1"/>
      <c r="R1556" s="1" t="str">
        <f>IFERROR(VLOOKUP(A1556,'Nossa Base'!$A$2:$C$178,3,FALSE),"")</f>
        <v/>
      </c>
      <c r="S1556" s="2" t="str">
        <f>IFERROR(VLOOKUP(T1556,'Setores B3 - 2020'!$A$4:$B$417,2,FALSE),"")</f>
        <v/>
      </c>
    </row>
    <row r="1557" spans="1:21" x14ac:dyDescent="0.25">
      <c r="A1557" s="1" t="s">
        <v>134</v>
      </c>
      <c r="B1557" s="1">
        <v>2010</v>
      </c>
      <c r="C1557" s="1" t="s">
        <v>42</v>
      </c>
      <c r="D1557" s="1">
        <v>1</v>
      </c>
      <c r="E1557" s="1">
        <v>1</v>
      </c>
      <c r="F1557" s="1">
        <v>1</v>
      </c>
      <c r="G1557" s="1" t="s">
        <v>1405</v>
      </c>
      <c r="I1557" s="1"/>
      <c r="J1557" s="1"/>
      <c r="R1557" s="1" t="str">
        <f>IFERROR(VLOOKUP(A1557,'Nossa Base'!$A$2:$C$178,3,FALSE),"")</f>
        <v>Bens Industriais</v>
      </c>
      <c r="S1557" s="2" t="str">
        <f>IFERROR(VLOOKUP(T1557,'Setores B3 - 2020'!$A$4:$B$417,2,FALSE),"")</f>
        <v/>
      </c>
      <c r="T1557" s="2" t="s">
        <v>823</v>
      </c>
      <c r="U1557" s="2">
        <v>3</v>
      </c>
    </row>
    <row r="1558" spans="1:21" x14ac:dyDescent="0.25">
      <c r="G1558" s="1" t="s">
        <v>846</v>
      </c>
      <c r="I1558" s="1"/>
      <c r="J1558" s="1"/>
      <c r="R1558" s="1" t="str">
        <f>IFERROR(VLOOKUP(A1558,'Nossa Base'!$A$2:$C$178,3,FALSE),"")</f>
        <v/>
      </c>
      <c r="S1558" s="2" t="str">
        <f>IFERROR(VLOOKUP(T1558,'Setores B3 - 2020'!$A$4:$B$417,2,FALSE),"")</f>
        <v/>
      </c>
    </row>
    <row r="1559" spans="1:21" x14ac:dyDescent="0.25">
      <c r="A1559" s="1" t="s">
        <v>135</v>
      </c>
      <c r="B1559" s="1">
        <v>2009</v>
      </c>
      <c r="C1559" s="1">
        <v>2.31</v>
      </c>
      <c r="D1559" s="1">
        <v>0</v>
      </c>
      <c r="E1559" s="1">
        <v>0</v>
      </c>
      <c r="F1559" s="1">
        <v>1</v>
      </c>
      <c r="G1559" s="1" t="s">
        <v>1401</v>
      </c>
      <c r="I1559" s="1"/>
      <c r="J1559" s="1"/>
      <c r="R1559" s="1" t="str">
        <f>IFERROR(VLOOKUP(A1559,'Nossa Base'!$A$2:$C$178,3,FALSE),"")</f>
        <v>Tecnologia da Informação</v>
      </c>
      <c r="S1559" s="2" t="str">
        <f>IFERROR(VLOOKUP(T1559,'Setores B3 - 2020'!$A$4:$B$417,2,FALSE),"")</f>
        <v>Tecnologia da Informação</v>
      </c>
      <c r="T1559" s="2" t="s">
        <v>627</v>
      </c>
      <c r="U1559" s="2">
        <v>3</v>
      </c>
    </row>
    <row r="1560" spans="1:21" x14ac:dyDescent="0.25">
      <c r="G1560" s="1" t="s">
        <v>846</v>
      </c>
      <c r="I1560" s="1"/>
      <c r="J1560" s="1"/>
      <c r="R1560" s="1" t="str">
        <f>IFERROR(VLOOKUP(A1560,'Nossa Base'!$A$2:$C$178,3,FALSE),"")</f>
        <v/>
      </c>
      <c r="S1560" s="2" t="str">
        <f>IFERROR(VLOOKUP(T1560,'Setores B3 - 2020'!$A$4:$B$417,2,FALSE),"")</f>
        <v/>
      </c>
    </row>
    <row r="1561" spans="1:21" x14ac:dyDescent="0.25">
      <c r="A1561" s="1" t="s">
        <v>135</v>
      </c>
      <c r="B1561" s="1">
        <v>2010</v>
      </c>
      <c r="C1561" s="1">
        <v>-0.55000000000000004</v>
      </c>
      <c r="D1561" s="1">
        <v>0</v>
      </c>
      <c r="E1561" s="1">
        <v>1</v>
      </c>
      <c r="F1561" s="1">
        <v>1</v>
      </c>
      <c r="G1561" s="1" t="s">
        <v>1401</v>
      </c>
      <c r="I1561" s="1"/>
      <c r="J1561" s="1"/>
      <c r="R1561" s="1" t="str">
        <f>IFERROR(VLOOKUP(A1561,'Nossa Base'!$A$2:$C$178,3,FALSE),"")</f>
        <v>Tecnologia da Informação</v>
      </c>
      <c r="S1561" s="2" t="str">
        <f>IFERROR(VLOOKUP(T1561,'Setores B3 - 2020'!$A$4:$B$417,2,FALSE),"")</f>
        <v>Tecnologia da Informação</v>
      </c>
      <c r="T1561" s="2" t="s">
        <v>627</v>
      </c>
      <c r="U1561" s="2">
        <v>3</v>
      </c>
    </row>
    <row r="1562" spans="1:21" x14ac:dyDescent="0.25">
      <c r="G1562" s="1" t="s">
        <v>846</v>
      </c>
      <c r="I1562" s="1"/>
      <c r="J1562" s="1"/>
      <c r="R1562" s="1" t="str">
        <f>IFERROR(VLOOKUP(A1562,'Nossa Base'!$A$2:$C$178,3,FALSE),"")</f>
        <v/>
      </c>
      <c r="S1562" s="2" t="str">
        <f>IFERROR(VLOOKUP(T1562,'Setores B3 - 2020'!$A$4:$B$417,2,FALSE),"")</f>
        <v/>
      </c>
    </row>
    <row r="1563" spans="1:21" x14ac:dyDescent="0.25">
      <c r="A1563" s="1" t="s">
        <v>135</v>
      </c>
      <c r="B1563" s="1">
        <v>2011</v>
      </c>
      <c r="C1563" s="1">
        <v>-0.38</v>
      </c>
      <c r="D1563" s="1">
        <v>0</v>
      </c>
      <c r="E1563" s="1">
        <v>1</v>
      </c>
      <c r="F1563" s="1">
        <v>1</v>
      </c>
      <c r="G1563" s="1" t="s">
        <v>1401</v>
      </c>
      <c r="I1563" s="1"/>
      <c r="J1563" s="1"/>
      <c r="R1563" s="1" t="str">
        <f>IFERROR(VLOOKUP(A1563,'Nossa Base'!$A$2:$C$178,3,FALSE),"")</f>
        <v>Tecnologia da Informação</v>
      </c>
      <c r="S1563" s="2" t="str">
        <f>IFERROR(VLOOKUP(T1563,'Setores B3 - 2020'!$A$4:$B$417,2,FALSE),"")</f>
        <v>Tecnologia da Informação</v>
      </c>
      <c r="T1563" s="2" t="s">
        <v>627</v>
      </c>
      <c r="U1563" s="2">
        <v>3</v>
      </c>
    </row>
    <row r="1564" spans="1:21" x14ac:dyDescent="0.25">
      <c r="G1564" s="1" t="s">
        <v>846</v>
      </c>
      <c r="I1564" s="1"/>
      <c r="J1564" s="1"/>
      <c r="R1564" s="1" t="str">
        <f>IFERROR(VLOOKUP(A1564,'Nossa Base'!$A$2:$C$178,3,FALSE),"")</f>
        <v/>
      </c>
      <c r="S1564" s="2" t="str">
        <f>IFERROR(VLOOKUP(T1564,'Setores B3 - 2020'!$A$4:$B$417,2,FALSE),"")</f>
        <v/>
      </c>
    </row>
    <row r="1565" spans="1:21" x14ac:dyDescent="0.25">
      <c r="A1565" s="1" t="s">
        <v>136</v>
      </c>
      <c r="B1565" s="1">
        <v>2009</v>
      </c>
      <c r="C1565" s="1">
        <v>5.7</v>
      </c>
      <c r="D1565" s="1">
        <v>1</v>
      </c>
      <c r="E1565" s="1">
        <v>1</v>
      </c>
      <c r="F1565" s="1">
        <v>1</v>
      </c>
      <c r="G1565" s="1" t="s">
        <v>1405</v>
      </c>
      <c r="I1565" s="1"/>
      <c r="J1565" s="1"/>
      <c r="R1565" s="1" t="str">
        <f>IFERROR(VLOOKUP(A1565,'Nossa Base'!$A$2:$C$178,3,FALSE),"")</f>
        <v>Bens Industriais</v>
      </c>
      <c r="S1565" s="2" t="str">
        <f>IFERROR(VLOOKUP(T1565,'Setores B3 - 2020'!$A$4:$B$417,2,FALSE),"")</f>
        <v/>
      </c>
      <c r="T1565" s="2" t="s">
        <v>824</v>
      </c>
      <c r="U1565" s="2">
        <v>3</v>
      </c>
    </row>
    <row r="1566" spans="1:21" x14ac:dyDescent="0.25">
      <c r="G1566" s="1" t="s">
        <v>846</v>
      </c>
      <c r="I1566" s="1"/>
      <c r="J1566" s="1"/>
      <c r="R1566" s="1" t="str">
        <f>IFERROR(VLOOKUP(A1566,'Nossa Base'!$A$2:$C$178,3,FALSE),"")</f>
        <v/>
      </c>
      <c r="S1566" s="2" t="str">
        <f>IFERROR(VLOOKUP(T1566,'Setores B3 - 2020'!$A$4:$B$417,2,FALSE),"")</f>
        <v/>
      </c>
    </row>
    <row r="1567" spans="1:21" x14ac:dyDescent="0.25">
      <c r="A1567" s="1" t="s">
        <v>136</v>
      </c>
      <c r="B1567" s="1">
        <v>2010</v>
      </c>
      <c r="C1567" s="1">
        <v>-0.2</v>
      </c>
      <c r="D1567" s="1">
        <v>1</v>
      </c>
      <c r="E1567" s="1">
        <v>1</v>
      </c>
      <c r="F1567" s="1">
        <v>1</v>
      </c>
      <c r="G1567" s="1" t="s">
        <v>1405</v>
      </c>
      <c r="I1567" s="1"/>
      <c r="J1567" s="1"/>
      <c r="R1567" s="1" t="str">
        <f>IFERROR(VLOOKUP(A1567,'Nossa Base'!$A$2:$C$178,3,FALSE),"")</f>
        <v>Bens Industriais</v>
      </c>
      <c r="S1567" s="2" t="str">
        <f>IFERROR(VLOOKUP(T1567,'Setores B3 - 2020'!$A$4:$B$417,2,FALSE),"")</f>
        <v/>
      </c>
      <c r="T1567" s="2" t="s">
        <v>824</v>
      </c>
      <c r="U1567" s="2">
        <v>3</v>
      </c>
    </row>
    <row r="1568" spans="1:21" x14ac:dyDescent="0.25">
      <c r="G1568" s="1" t="s">
        <v>846</v>
      </c>
      <c r="I1568" s="1"/>
      <c r="J1568" s="1"/>
      <c r="R1568" s="1" t="str">
        <f>IFERROR(VLOOKUP(A1568,'Nossa Base'!$A$2:$C$178,3,FALSE),"")</f>
        <v/>
      </c>
      <c r="S1568" s="2" t="str">
        <f>IFERROR(VLOOKUP(T1568,'Setores B3 - 2020'!$A$4:$B$417,2,FALSE),"")</f>
        <v/>
      </c>
    </row>
    <row r="1569" spans="1:21" x14ac:dyDescent="0.25">
      <c r="A1569" s="1" t="s">
        <v>136</v>
      </c>
      <c r="B1569" s="1">
        <v>2011</v>
      </c>
      <c r="C1569" s="1">
        <v>-0.28000000000000003</v>
      </c>
      <c r="D1569" s="1">
        <v>1</v>
      </c>
      <c r="E1569" s="1">
        <v>1</v>
      </c>
      <c r="F1569" s="1">
        <v>1</v>
      </c>
      <c r="G1569" s="1" t="s">
        <v>1405</v>
      </c>
      <c r="I1569" s="1"/>
      <c r="J1569" s="1"/>
      <c r="R1569" s="1" t="str">
        <f>IFERROR(VLOOKUP(A1569,'Nossa Base'!$A$2:$C$178,3,FALSE),"")</f>
        <v>Bens Industriais</v>
      </c>
      <c r="S1569" s="2" t="str">
        <f>IFERROR(VLOOKUP(T1569,'Setores B3 - 2020'!$A$4:$B$417,2,FALSE),"")</f>
        <v/>
      </c>
      <c r="T1569" s="2" t="s">
        <v>824</v>
      </c>
      <c r="U1569" s="2">
        <v>3</v>
      </c>
    </row>
    <row r="1570" spans="1:21" x14ac:dyDescent="0.25">
      <c r="G1570" s="1" t="s">
        <v>846</v>
      </c>
      <c r="I1570" s="1"/>
      <c r="J1570" s="1"/>
      <c r="R1570" s="1" t="str">
        <f>IFERROR(VLOOKUP(A1570,'Nossa Base'!$A$2:$C$178,3,FALSE),"")</f>
        <v/>
      </c>
      <c r="S1570" s="2" t="str">
        <f>IFERROR(VLOOKUP(T1570,'Setores B3 - 2020'!$A$4:$B$417,2,FALSE),"")</f>
        <v/>
      </c>
    </row>
    <row r="1571" spans="1:21" x14ac:dyDescent="0.25">
      <c r="A1571" s="1" t="s">
        <v>136</v>
      </c>
      <c r="B1571" s="1">
        <v>2012</v>
      </c>
      <c r="C1571" s="1">
        <v>-0.28000000000000003</v>
      </c>
      <c r="D1571" s="1">
        <v>1</v>
      </c>
      <c r="E1571" s="1">
        <v>1</v>
      </c>
      <c r="F1571" s="1">
        <v>1</v>
      </c>
      <c r="G1571" s="1" t="s">
        <v>1405</v>
      </c>
      <c r="I1571" s="1"/>
      <c r="J1571" s="1"/>
      <c r="R1571" s="1" t="str">
        <f>IFERROR(VLOOKUP(A1571,'Nossa Base'!$A$2:$C$178,3,FALSE),"")</f>
        <v>Bens Industriais</v>
      </c>
      <c r="S1571" s="2" t="str">
        <f>IFERROR(VLOOKUP(T1571,'Setores B3 - 2020'!$A$4:$B$417,2,FALSE),"")</f>
        <v/>
      </c>
      <c r="T1571" s="2" t="s">
        <v>824</v>
      </c>
      <c r="U1571" s="2">
        <v>3</v>
      </c>
    </row>
    <row r="1572" spans="1:21" x14ac:dyDescent="0.25">
      <c r="G1572" s="1" t="s">
        <v>846</v>
      </c>
      <c r="I1572" s="1"/>
      <c r="J1572" s="1"/>
      <c r="R1572" s="1" t="str">
        <f>IFERROR(VLOOKUP(A1572,'Nossa Base'!$A$2:$C$178,3,FALSE),"")</f>
        <v/>
      </c>
      <c r="S1572" s="2" t="str">
        <f>IFERROR(VLOOKUP(T1572,'Setores B3 - 2020'!$A$4:$B$417,2,FALSE),"")</f>
        <v/>
      </c>
    </row>
    <row r="1573" spans="1:21" x14ac:dyDescent="0.25">
      <c r="A1573" s="1" t="s">
        <v>136</v>
      </c>
      <c r="B1573" s="1">
        <v>2013</v>
      </c>
      <c r="C1573" s="1">
        <v>-0.46</v>
      </c>
      <c r="D1573" s="1">
        <v>1</v>
      </c>
      <c r="E1573" s="1">
        <v>1</v>
      </c>
      <c r="F1573" s="1">
        <v>1</v>
      </c>
      <c r="G1573" s="1" t="s">
        <v>1405</v>
      </c>
      <c r="I1573" s="1"/>
      <c r="J1573" s="1"/>
      <c r="R1573" s="1" t="str">
        <f>IFERROR(VLOOKUP(A1573,'Nossa Base'!$A$2:$C$178,3,FALSE),"")</f>
        <v>Bens Industriais</v>
      </c>
      <c r="S1573" s="2" t="str">
        <f>IFERROR(VLOOKUP(T1573,'Setores B3 - 2020'!$A$4:$B$417,2,FALSE),"")</f>
        <v/>
      </c>
      <c r="T1573" s="2" t="s">
        <v>824</v>
      </c>
      <c r="U1573" s="2">
        <v>3</v>
      </c>
    </row>
    <row r="1574" spans="1:21" x14ac:dyDescent="0.25">
      <c r="G1574" s="1" t="s">
        <v>846</v>
      </c>
      <c r="I1574" s="1"/>
      <c r="J1574" s="1"/>
      <c r="R1574" s="1" t="str">
        <f>IFERROR(VLOOKUP(A1574,'Nossa Base'!$A$2:$C$178,3,FALSE),"")</f>
        <v/>
      </c>
      <c r="S1574" s="2" t="str">
        <f>IFERROR(VLOOKUP(T1574,'Setores B3 - 2020'!$A$4:$B$417,2,FALSE),"")</f>
        <v/>
      </c>
    </row>
    <row r="1575" spans="1:21" x14ac:dyDescent="0.25">
      <c r="A1575" s="1" t="s">
        <v>136</v>
      </c>
      <c r="B1575" s="1">
        <v>2014</v>
      </c>
      <c r="C1575" s="1">
        <v>-0.6</v>
      </c>
      <c r="D1575" s="1">
        <v>0</v>
      </c>
      <c r="E1575" s="1">
        <v>0</v>
      </c>
      <c r="F1575" s="1">
        <v>1</v>
      </c>
      <c r="G1575" s="1" t="s">
        <v>1405</v>
      </c>
      <c r="I1575" s="1"/>
      <c r="J1575" s="1"/>
      <c r="R1575" s="1" t="str">
        <f>IFERROR(VLOOKUP(A1575,'Nossa Base'!$A$2:$C$178,3,FALSE),"")</f>
        <v>Bens Industriais</v>
      </c>
      <c r="S1575" s="2" t="str">
        <f>IFERROR(VLOOKUP(T1575,'Setores B3 - 2020'!$A$4:$B$417,2,FALSE),"")</f>
        <v/>
      </c>
      <c r="T1575" s="2" t="s">
        <v>824</v>
      </c>
      <c r="U1575" s="2">
        <v>3</v>
      </c>
    </row>
    <row r="1576" spans="1:21" x14ac:dyDescent="0.25">
      <c r="G1576" s="1" t="s">
        <v>846</v>
      </c>
      <c r="I1576" s="1"/>
      <c r="J1576" s="1"/>
      <c r="R1576" s="1" t="str">
        <f>IFERROR(VLOOKUP(A1576,'Nossa Base'!$A$2:$C$178,3,FALSE),"")</f>
        <v/>
      </c>
      <c r="S1576" s="2" t="str">
        <f>IFERROR(VLOOKUP(T1576,'Setores B3 - 2020'!$A$4:$B$417,2,FALSE),"")</f>
        <v/>
      </c>
    </row>
    <row r="1577" spans="1:21" x14ac:dyDescent="0.25">
      <c r="A1577" s="1" t="s">
        <v>137</v>
      </c>
      <c r="B1577" s="1">
        <v>2013</v>
      </c>
      <c r="C1577" s="1">
        <v>0.06</v>
      </c>
      <c r="D1577" s="1">
        <v>1</v>
      </c>
      <c r="E1577" s="1">
        <v>1</v>
      </c>
      <c r="F1577" s="1">
        <v>1</v>
      </c>
      <c r="G1577" s="1" t="s">
        <v>1394</v>
      </c>
      <c r="I1577" s="1"/>
      <c r="J1577" s="1"/>
      <c r="R1577" s="1" t="str">
        <f>IFERROR(VLOOKUP(A1577,'Nossa Base'!$A$2:$C$178,3,FALSE),"")</f>
        <v>Saúde</v>
      </c>
      <c r="S1577" s="2" t="str">
        <f>IFERROR(VLOOKUP(T1577,'Setores B3 - 2020'!$A$4:$B$417,2,FALSE),"")</f>
        <v>Saúde</v>
      </c>
      <c r="T1577" s="2" t="s">
        <v>619</v>
      </c>
      <c r="U1577" s="2">
        <v>3</v>
      </c>
    </row>
    <row r="1578" spans="1:21" x14ac:dyDescent="0.25">
      <c r="G1578" s="1" t="s">
        <v>846</v>
      </c>
      <c r="I1578" s="1"/>
      <c r="J1578" s="1"/>
      <c r="R1578" s="1" t="str">
        <f>IFERROR(VLOOKUP(A1578,'Nossa Base'!$A$2:$C$178,3,FALSE),"")</f>
        <v/>
      </c>
      <c r="S1578" s="2" t="str">
        <f>IFERROR(VLOOKUP(T1578,'Setores B3 - 2020'!$A$4:$B$417,2,FALSE),"")</f>
        <v/>
      </c>
    </row>
    <row r="1579" spans="1:21" x14ac:dyDescent="0.25">
      <c r="A1579" s="1" t="s">
        <v>137</v>
      </c>
      <c r="B1579" s="1">
        <v>2014</v>
      </c>
      <c r="C1579" s="1">
        <v>0.24</v>
      </c>
      <c r="D1579" s="1">
        <v>1</v>
      </c>
      <c r="E1579" s="1">
        <v>1</v>
      </c>
      <c r="F1579" s="1">
        <v>1</v>
      </c>
      <c r="G1579" s="1" t="s">
        <v>1394</v>
      </c>
      <c r="I1579" s="1"/>
      <c r="J1579" s="1"/>
      <c r="R1579" s="1" t="str">
        <f>IFERROR(VLOOKUP(A1579,'Nossa Base'!$A$2:$C$178,3,FALSE),"")</f>
        <v>Saúde</v>
      </c>
      <c r="S1579" s="2" t="str">
        <f>IFERROR(VLOOKUP(T1579,'Setores B3 - 2020'!$A$4:$B$417,2,FALSE),"")</f>
        <v>Saúde</v>
      </c>
      <c r="T1579" s="2" t="s">
        <v>619</v>
      </c>
      <c r="U1579" s="2">
        <v>3</v>
      </c>
    </row>
    <row r="1580" spans="1:21" x14ac:dyDescent="0.25">
      <c r="G1580" s="1" t="s">
        <v>846</v>
      </c>
      <c r="I1580" s="1"/>
      <c r="J1580" s="1"/>
      <c r="R1580" s="1" t="str">
        <f>IFERROR(VLOOKUP(A1580,'Nossa Base'!$A$2:$C$178,3,FALSE),"")</f>
        <v/>
      </c>
      <c r="S1580" s="2" t="str">
        <f>IFERROR(VLOOKUP(T1580,'Setores B3 - 2020'!$A$4:$B$417,2,FALSE),"")</f>
        <v/>
      </c>
    </row>
    <row r="1581" spans="1:21" x14ac:dyDescent="0.25">
      <c r="A1581" s="1" t="s">
        <v>137</v>
      </c>
      <c r="B1581" s="1">
        <v>2015</v>
      </c>
      <c r="C1581" s="1">
        <v>-0.43</v>
      </c>
      <c r="D1581" s="1">
        <v>1</v>
      </c>
      <c r="E1581" s="1">
        <v>1</v>
      </c>
      <c r="F1581" s="1">
        <v>1</v>
      </c>
      <c r="G1581" s="1" t="s">
        <v>1394</v>
      </c>
      <c r="I1581" s="1"/>
      <c r="J1581" s="1"/>
      <c r="R1581" s="1" t="str">
        <f>IFERROR(VLOOKUP(A1581,'Nossa Base'!$A$2:$C$178,3,FALSE),"")</f>
        <v>Saúde</v>
      </c>
      <c r="S1581" s="2" t="str">
        <f>IFERROR(VLOOKUP(T1581,'Setores B3 - 2020'!$A$4:$B$417,2,FALSE),"")</f>
        <v>Saúde</v>
      </c>
      <c r="T1581" s="2" t="s">
        <v>619</v>
      </c>
      <c r="U1581" s="2">
        <v>3</v>
      </c>
    </row>
    <row r="1582" spans="1:21" x14ac:dyDescent="0.25">
      <c r="G1582" s="1" t="s">
        <v>846</v>
      </c>
      <c r="I1582" s="1"/>
      <c r="J1582" s="1"/>
      <c r="R1582" s="1" t="str">
        <f>IFERROR(VLOOKUP(A1582,'Nossa Base'!$A$2:$C$178,3,FALSE),"")</f>
        <v/>
      </c>
      <c r="S1582" s="2" t="str">
        <f>IFERROR(VLOOKUP(T1582,'Setores B3 - 2020'!$A$4:$B$417,2,FALSE),"")</f>
        <v/>
      </c>
    </row>
    <row r="1583" spans="1:21" x14ac:dyDescent="0.25">
      <c r="A1583" s="1" t="s">
        <v>137</v>
      </c>
      <c r="B1583" s="1">
        <v>2016</v>
      </c>
      <c r="C1583" s="1">
        <v>0.52</v>
      </c>
      <c r="D1583" s="1">
        <v>1</v>
      </c>
      <c r="E1583" s="1">
        <v>1</v>
      </c>
      <c r="F1583" s="1">
        <v>1</v>
      </c>
      <c r="G1583" s="1" t="s">
        <v>1394</v>
      </c>
      <c r="I1583" s="1"/>
      <c r="J1583" s="1"/>
      <c r="R1583" s="1" t="str">
        <f>IFERROR(VLOOKUP(A1583,'Nossa Base'!$A$2:$C$178,3,FALSE),"")</f>
        <v>Saúde</v>
      </c>
      <c r="S1583" s="2" t="str">
        <f>IFERROR(VLOOKUP(T1583,'Setores B3 - 2020'!$A$4:$B$417,2,FALSE),"")</f>
        <v>Saúde</v>
      </c>
      <c r="T1583" s="2" t="s">
        <v>619</v>
      </c>
      <c r="U1583" s="2">
        <v>3</v>
      </c>
    </row>
    <row r="1584" spans="1:21" x14ac:dyDescent="0.25">
      <c r="G1584" s="1" t="s">
        <v>846</v>
      </c>
      <c r="I1584" s="1"/>
      <c r="J1584" s="1"/>
      <c r="R1584" s="1" t="str">
        <f>IFERROR(VLOOKUP(A1584,'Nossa Base'!$A$2:$C$178,3,FALSE),"")</f>
        <v/>
      </c>
      <c r="S1584" s="2" t="str">
        <f>IFERROR(VLOOKUP(T1584,'Setores B3 - 2020'!$A$4:$B$417,2,FALSE),"")</f>
        <v/>
      </c>
    </row>
    <row r="1585" spans="1:21" x14ac:dyDescent="0.25">
      <c r="A1585" s="1" t="s">
        <v>137</v>
      </c>
      <c r="B1585" s="1">
        <v>2017</v>
      </c>
      <c r="C1585" s="1">
        <v>0.75</v>
      </c>
      <c r="D1585" s="1">
        <v>1</v>
      </c>
      <c r="E1585" s="1">
        <v>1</v>
      </c>
      <c r="F1585" s="1">
        <v>1</v>
      </c>
      <c r="G1585" s="1" t="s">
        <v>1394</v>
      </c>
      <c r="I1585" s="1"/>
      <c r="J1585" s="1"/>
      <c r="R1585" s="1" t="str">
        <f>IFERROR(VLOOKUP(A1585,'Nossa Base'!$A$2:$C$178,3,FALSE),"")</f>
        <v>Saúde</v>
      </c>
      <c r="S1585" s="2" t="str">
        <f>IFERROR(VLOOKUP(T1585,'Setores B3 - 2020'!$A$4:$B$417,2,FALSE),"")</f>
        <v>Saúde</v>
      </c>
      <c r="T1585" s="2" t="s">
        <v>619</v>
      </c>
      <c r="U1585" s="2">
        <v>3</v>
      </c>
    </row>
    <row r="1586" spans="1:21" x14ac:dyDescent="0.25">
      <c r="G1586" s="1" t="s">
        <v>846</v>
      </c>
      <c r="I1586" s="1"/>
      <c r="J1586" s="1"/>
      <c r="R1586" s="1" t="str">
        <f>IFERROR(VLOOKUP(A1586,'Nossa Base'!$A$2:$C$178,3,FALSE),"")</f>
        <v/>
      </c>
      <c r="S1586" s="2" t="str">
        <f>IFERROR(VLOOKUP(T1586,'Setores B3 - 2020'!$A$4:$B$417,2,FALSE),"")</f>
        <v/>
      </c>
    </row>
    <row r="1587" spans="1:21" x14ac:dyDescent="0.25">
      <c r="A1587" s="1" t="s">
        <v>137</v>
      </c>
      <c r="B1587" s="1">
        <v>2018</v>
      </c>
      <c r="C1587" s="1">
        <v>-0.56999999999999995</v>
      </c>
      <c r="D1587" s="1">
        <v>1</v>
      </c>
      <c r="E1587" s="1">
        <v>1</v>
      </c>
      <c r="F1587" s="1">
        <v>1</v>
      </c>
      <c r="G1587" s="1" t="s">
        <v>1394</v>
      </c>
      <c r="I1587" s="1"/>
      <c r="J1587" s="1"/>
      <c r="R1587" s="1" t="str">
        <f>IFERROR(VLOOKUP(A1587,'Nossa Base'!$A$2:$C$178,3,FALSE),"")</f>
        <v>Saúde</v>
      </c>
      <c r="S1587" s="2" t="str">
        <f>IFERROR(VLOOKUP(T1587,'Setores B3 - 2020'!$A$4:$B$417,2,FALSE),"")</f>
        <v>Saúde</v>
      </c>
      <c r="T1587" s="2" t="s">
        <v>619</v>
      </c>
      <c r="U1587" s="2">
        <v>3</v>
      </c>
    </row>
    <row r="1588" spans="1:21" x14ac:dyDescent="0.25">
      <c r="G1588" s="1" t="s">
        <v>846</v>
      </c>
      <c r="I1588" s="1"/>
      <c r="J1588" s="1"/>
      <c r="R1588" s="1" t="str">
        <f>IFERROR(VLOOKUP(A1588,'Nossa Base'!$A$2:$C$178,3,FALSE),"")</f>
        <v/>
      </c>
      <c r="S1588" s="2" t="str">
        <f>IFERROR(VLOOKUP(T1588,'Setores B3 - 2020'!$A$4:$B$417,2,FALSE),"")</f>
        <v/>
      </c>
    </row>
    <row r="1589" spans="1:21" x14ac:dyDescent="0.25">
      <c r="A1589" s="1" t="s">
        <v>137</v>
      </c>
      <c r="B1589" s="1">
        <v>2019</v>
      </c>
      <c r="C1589" s="1">
        <v>2.41</v>
      </c>
      <c r="D1589" s="1">
        <v>1</v>
      </c>
      <c r="E1589" s="1">
        <v>0</v>
      </c>
      <c r="F1589" s="1">
        <v>1</v>
      </c>
      <c r="G1589" s="1" t="s">
        <v>1394</v>
      </c>
      <c r="I1589" s="1"/>
      <c r="J1589" s="1"/>
      <c r="R1589" s="1" t="str">
        <f>IFERROR(VLOOKUP(A1589,'Nossa Base'!$A$2:$C$178,3,FALSE),"")</f>
        <v>Saúde</v>
      </c>
      <c r="S1589" s="2" t="str">
        <f>IFERROR(VLOOKUP(T1589,'Setores B3 - 2020'!$A$4:$B$417,2,FALSE),"")</f>
        <v>Saúde</v>
      </c>
      <c r="T1589" s="2" t="s">
        <v>619</v>
      </c>
      <c r="U1589" s="2">
        <v>3</v>
      </c>
    </row>
    <row r="1590" spans="1:21" x14ac:dyDescent="0.25">
      <c r="G1590" s="1" t="s">
        <v>846</v>
      </c>
      <c r="I1590" s="1"/>
      <c r="J1590" s="1"/>
      <c r="R1590" s="1" t="str">
        <f>IFERROR(VLOOKUP(A1590,'Nossa Base'!$A$2:$C$178,3,FALSE),"")</f>
        <v/>
      </c>
      <c r="S1590" s="2" t="str">
        <f>IFERROR(VLOOKUP(T1590,'Setores B3 - 2020'!$A$4:$B$417,2,FALSE),"")</f>
        <v/>
      </c>
    </row>
    <row r="1591" spans="1:21" x14ac:dyDescent="0.25">
      <c r="A1591" s="1" t="s">
        <v>138</v>
      </c>
      <c r="B1591" s="1">
        <v>2009</v>
      </c>
      <c r="C1591" s="1">
        <v>1.61</v>
      </c>
      <c r="D1591" s="1">
        <v>0</v>
      </c>
      <c r="E1591" s="1">
        <v>1</v>
      </c>
      <c r="F1591" s="1">
        <v>1</v>
      </c>
      <c r="G1591" s="1" t="s">
        <v>1405</v>
      </c>
      <c r="I1591" s="1"/>
      <c r="J1591" s="1"/>
      <c r="R1591" s="1" t="str">
        <f>IFERROR(VLOOKUP(A1591,'Nossa Base'!$A$2:$C$178,3,FALSE),"")</f>
        <v>Bens Industriais</v>
      </c>
      <c r="S1591" s="2" t="str">
        <f>IFERROR(VLOOKUP(T1591,'Setores B3 - 2020'!$A$4:$B$417,2,FALSE),"")</f>
        <v>Bens Industriais</v>
      </c>
      <c r="T1591" s="2" t="s">
        <v>443</v>
      </c>
      <c r="U1591" s="2">
        <v>4</v>
      </c>
    </row>
    <row r="1592" spans="1:21" x14ac:dyDescent="0.25">
      <c r="G1592" s="1" t="s">
        <v>846</v>
      </c>
      <c r="I1592" s="1"/>
      <c r="J1592" s="1"/>
      <c r="R1592" s="1" t="str">
        <f>IFERROR(VLOOKUP(A1592,'Nossa Base'!$A$2:$C$178,3,FALSE),"")</f>
        <v/>
      </c>
      <c r="S1592" s="2" t="str">
        <f>IFERROR(VLOOKUP(T1592,'Setores B3 - 2020'!$A$4:$B$417,2,FALSE),"")</f>
        <v/>
      </c>
    </row>
    <row r="1593" spans="1:21" x14ac:dyDescent="0.25">
      <c r="A1593" s="1" t="s">
        <v>138</v>
      </c>
      <c r="B1593" s="1">
        <v>2010</v>
      </c>
      <c r="C1593" s="1">
        <v>0.21</v>
      </c>
      <c r="D1593" s="1">
        <v>0</v>
      </c>
      <c r="E1593" s="1">
        <v>1</v>
      </c>
      <c r="F1593" s="1">
        <v>1</v>
      </c>
      <c r="G1593" s="1" t="s">
        <v>1405</v>
      </c>
      <c r="I1593" s="1"/>
      <c r="J1593" s="1"/>
      <c r="R1593" s="1" t="str">
        <f>IFERROR(VLOOKUP(A1593,'Nossa Base'!$A$2:$C$178,3,FALSE),"")</f>
        <v>Bens Industriais</v>
      </c>
      <c r="S1593" s="2" t="str">
        <f>IFERROR(VLOOKUP(T1593,'Setores B3 - 2020'!$A$4:$B$417,2,FALSE),"")</f>
        <v>Bens Industriais</v>
      </c>
      <c r="T1593" s="2" t="s">
        <v>443</v>
      </c>
      <c r="U1593" s="2">
        <v>4</v>
      </c>
    </row>
    <row r="1594" spans="1:21" x14ac:dyDescent="0.25">
      <c r="G1594" s="1" t="s">
        <v>846</v>
      </c>
      <c r="I1594" s="1"/>
      <c r="J1594" s="1"/>
      <c r="R1594" s="1" t="str">
        <f>IFERROR(VLOOKUP(A1594,'Nossa Base'!$A$2:$C$178,3,FALSE),"")</f>
        <v/>
      </c>
      <c r="S1594" s="2" t="str">
        <f>IFERROR(VLOOKUP(T1594,'Setores B3 - 2020'!$A$4:$B$417,2,FALSE),"")</f>
        <v/>
      </c>
    </row>
    <row r="1595" spans="1:21" x14ac:dyDescent="0.25">
      <c r="A1595" s="1" t="s">
        <v>138</v>
      </c>
      <c r="B1595" s="1">
        <v>2011</v>
      </c>
      <c r="C1595" s="1">
        <v>-0.27</v>
      </c>
      <c r="D1595" s="1">
        <v>0</v>
      </c>
      <c r="E1595" s="1">
        <v>1</v>
      </c>
      <c r="F1595" s="1">
        <v>1</v>
      </c>
      <c r="G1595" s="1" t="s">
        <v>1405</v>
      </c>
      <c r="I1595" s="1"/>
      <c r="J1595" s="1"/>
      <c r="R1595" s="1" t="str">
        <f>IFERROR(VLOOKUP(A1595,'Nossa Base'!$A$2:$C$178,3,FALSE),"")</f>
        <v>Bens Industriais</v>
      </c>
      <c r="S1595" s="2" t="str">
        <f>IFERROR(VLOOKUP(T1595,'Setores B3 - 2020'!$A$4:$B$417,2,FALSE),"")</f>
        <v>Bens Industriais</v>
      </c>
      <c r="T1595" s="2" t="s">
        <v>443</v>
      </c>
      <c r="U1595" s="2">
        <v>4</v>
      </c>
    </row>
    <row r="1596" spans="1:21" x14ac:dyDescent="0.25">
      <c r="G1596" s="1" t="s">
        <v>846</v>
      </c>
      <c r="I1596" s="1"/>
      <c r="J1596" s="1"/>
      <c r="R1596" s="1" t="str">
        <f>IFERROR(VLOOKUP(A1596,'Nossa Base'!$A$2:$C$178,3,FALSE),"")</f>
        <v/>
      </c>
      <c r="S1596" s="2" t="str">
        <f>IFERROR(VLOOKUP(T1596,'Setores B3 - 2020'!$A$4:$B$417,2,FALSE),"")</f>
        <v/>
      </c>
    </row>
    <row r="1597" spans="1:21" x14ac:dyDescent="0.25">
      <c r="A1597" s="1" t="s">
        <v>138</v>
      </c>
      <c r="B1597" s="1">
        <v>2012</v>
      </c>
      <c r="C1597" s="1">
        <v>0.55000000000000004</v>
      </c>
      <c r="D1597" s="1">
        <v>0</v>
      </c>
      <c r="E1597" s="1">
        <v>1</v>
      </c>
      <c r="F1597" s="1">
        <v>1</v>
      </c>
      <c r="G1597" s="1" t="s">
        <v>1405</v>
      </c>
      <c r="I1597" s="1"/>
      <c r="J1597" s="1"/>
      <c r="R1597" s="1" t="str">
        <f>IFERROR(VLOOKUP(A1597,'Nossa Base'!$A$2:$C$178,3,FALSE),"")</f>
        <v>Bens Industriais</v>
      </c>
      <c r="S1597" s="2" t="str">
        <f>IFERROR(VLOOKUP(T1597,'Setores B3 - 2020'!$A$4:$B$417,2,FALSE),"")</f>
        <v>Bens Industriais</v>
      </c>
      <c r="T1597" s="2" t="s">
        <v>443</v>
      </c>
      <c r="U1597" s="2">
        <v>4</v>
      </c>
    </row>
    <row r="1598" spans="1:21" x14ac:dyDescent="0.25">
      <c r="G1598" s="1" t="s">
        <v>846</v>
      </c>
      <c r="I1598" s="1"/>
      <c r="J1598" s="1"/>
      <c r="R1598" s="1" t="str">
        <f>IFERROR(VLOOKUP(A1598,'Nossa Base'!$A$2:$C$178,3,FALSE),"")</f>
        <v/>
      </c>
      <c r="S1598" s="2" t="str">
        <f>IFERROR(VLOOKUP(T1598,'Setores B3 - 2020'!$A$4:$B$417,2,FALSE),"")</f>
        <v/>
      </c>
    </row>
    <row r="1599" spans="1:21" x14ac:dyDescent="0.25">
      <c r="A1599" s="1" t="s">
        <v>138</v>
      </c>
      <c r="B1599" s="1">
        <v>2013</v>
      </c>
      <c r="C1599" s="1">
        <v>-7.0000000000000007E-2</v>
      </c>
      <c r="D1599" s="1">
        <v>0</v>
      </c>
      <c r="E1599" s="1">
        <v>1</v>
      </c>
      <c r="F1599" s="1">
        <v>1</v>
      </c>
      <c r="G1599" s="1" t="s">
        <v>1405</v>
      </c>
      <c r="I1599" s="1"/>
      <c r="J1599" s="1"/>
      <c r="R1599" s="1" t="str">
        <f>IFERROR(VLOOKUP(A1599,'Nossa Base'!$A$2:$C$178,3,FALSE),"")</f>
        <v>Bens Industriais</v>
      </c>
      <c r="S1599" s="2" t="str">
        <f>IFERROR(VLOOKUP(T1599,'Setores B3 - 2020'!$A$4:$B$417,2,FALSE),"")</f>
        <v>Bens Industriais</v>
      </c>
      <c r="T1599" s="2" t="s">
        <v>443</v>
      </c>
      <c r="U1599" s="2">
        <v>4</v>
      </c>
    </row>
    <row r="1600" spans="1:21" x14ac:dyDescent="0.25">
      <c r="G1600" s="1" t="s">
        <v>846</v>
      </c>
      <c r="I1600" s="1"/>
      <c r="J1600" s="1"/>
      <c r="R1600" s="1" t="str">
        <f>IFERROR(VLOOKUP(A1600,'Nossa Base'!$A$2:$C$178,3,FALSE),"")</f>
        <v/>
      </c>
      <c r="S1600" s="2" t="str">
        <f>IFERROR(VLOOKUP(T1600,'Setores B3 - 2020'!$A$4:$B$417,2,FALSE),"")</f>
        <v/>
      </c>
    </row>
    <row r="1601" spans="1:21" x14ac:dyDescent="0.25">
      <c r="A1601" s="1" t="s">
        <v>138</v>
      </c>
      <c r="B1601" s="1">
        <v>2014</v>
      </c>
      <c r="C1601" s="1">
        <v>-0.46</v>
      </c>
      <c r="D1601" s="1">
        <v>0</v>
      </c>
      <c r="E1601" s="1">
        <v>1</v>
      </c>
      <c r="F1601" s="1">
        <v>1</v>
      </c>
      <c r="G1601" s="1" t="s">
        <v>1405</v>
      </c>
      <c r="I1601" s="1"/>
      <c r="J1601" s="1"/>
      <c r="R1601" s="1" t="str">
        <f>IFERROR(VLOOKUP(A1601,'Nossa Base'!$A$2:$C$178,3,FALSE),"")</f>
        <v>Bens Industriais</v>
      </c>
      <c r="S1601" s="2" t="str">
        <f>IFERROR(VLOOKUP(T1601,'Setores B3 - 2020'!$A$4:$B$417,2,FALSE),"")</f>
        <v>Bens Industriais</v>
      </c>
      <c r="T1601" s="2" t="s">
        <v>443</v>
      </c>
      <c r="U1601" s="2">
        <v>4</v>
      </c>
    </row>
    <row r="1602" spans="1:21" x14ac:dyDescent="0.25">
      <c r="G1602" s="1" t="s">
        <v>846</v>
      </c>
      <c r="I1602" s="1"/>
      <c r="J1602" s="1"/>
      <c r="R1602" s="1" t="str">
        <f>IFERROR(VLOOKUP(A1602,'Nossa Base'!$A$2:$C$178,3,FALSE),"")</f>
        <v/>
      </c>
      <c r="S1602" s="2" t="str">
        <f>IFERROR(VLOOKUP(T1602,'Setores B3 - 2020'!$A$4:$B$417,2,FALSE),"")</f>
        <v/>
      </c>
    </row>
    <row r="1603" spans="1:21" x14ac:dyDescent="0.25">
      <c r="A1603" s="1" t="s">
        <v>138</v>
      </c>
      <c r="B1603" s="1">
        <v>2015</v>
      </c>
      <c r="C1603" s="1">
        <v>-0.48</v>
      </c>
      <c r="D1603" s="1">
        <v>0</v>
      </c>
      <c r="E1603" s="1">
        <v>1</v>
      </c>
      <c r="F1603" s="1">
        <v>1</v>
      </c>
      <c r="G1603" s="1" t="s">
        <v>1405</v>
      </c>
      <c r="I1603" s="1"/>
      <c r="J1603" s="1"/>
      <c r="R1603" s="1" t="str">
        <f>IFERROR(VLOOKUP(A1603,'Nossa Base'!$A$2:$C$178,3,FALSE),"")</f>
        <v>Bens Industriais</v>
      </c>
      <c r="S1603" s="2" t="str">
        <f>IFERROR(VLOOKUP(T1603,'Setores B3 - 2020'!$A$4:$B$417,2,FALSE),"")</f>
        <v>Bens Industriais</v>
      </c>
      <c r="T1603" s="2" t="s">
        <v>443</v>
      </c>
      <c r="U1603" s="2">
        <v>4</v>
      </c>
    </row>
    <row r="1604" spans="1:21" x14ac:dyDescent="0.25">
      <c r="G1604" s="1" t="s">
        <v>846</v>
      </c>
      <c r="I1604" s="1"/>
      <c r="J1604" s="1"/>
      <c r="R1604" s="1" t="str">
        <f>IFERROR(VLOOKUP(A1604,'Nossa Base'!$A$2:$C$178,3,FALSE),"")</f>
        <v/>
      </c>
      <c r="S1604" s="2" t="str">
        <f>IFERROR(VLOOKUP(T1604,'Setores B3 - 2020'!$A$4:$B$417,2,FALSE),"")</f>
        <v/>
      </c>
    </row>
    <row r="1605" spans="1:21" x14ac:dyDescent="0.25">
      <c r="A1605" s="1" t="s">
        <v>138</v>
      </c>
      <c r="B1605" s="1">
        <v>2016</v>
      </c>
      <c r="C1605" s="1">
        <v>0.41</v>
      </c>
      <c r="D1605" s="1">
        <v>0</v>
      </c>
      <c r="E1605" s="1">
        <v>1</v>
      </c>
      <c r="F1605" s="1">
        <v>1</v>
      </c>
      <c r="G1605" s="1" t="s">
        <v>1405</v>
      </c>
      <c r="I1605" s="1"/>
      <c r="J1605" s="1"/>
      <c r="R1605" s="1" t="str">
        <f>IFERROR(VLOOKUP(A1605,'Nossa Base'!$A$2:$C$178,3,FALSE),"")</f>
        <v>Bens Industriais</v>
      </c>
      <c r="S1605" s="2" t="str">
        <f>IFERROR(VLOOKUP(T1605,'Setores B3 - 2020'!$A$4:$B$417,2,FALSE),"")</f>
        <v>Bens Industriais</v>
      </c>
      <c r="T1605" s="2" t="s">
        <v>443</v>
      </c>
      <c r="U1605" s="2">
        <v>4</v>
      </c>
    </row>
    <row r="1606" spans="1:21" x14ac:dyDescent="0.25">
      <c r="G1606" s="1" t="s">
        <v>846</v>
      </c>
      <c r="I1606" s="1"/>
      <c r="J1606" s="1"/>
      <c r="R1606" s="1" t="str">
        <f>IFERROR(VLOOKUP(A1606,'Nossa Base'!$A$2:$C$178,3,FALSE),"")</f>
        <v/>
      </c>
      <c r="S1606" s="2" t="str">
        <f>IFERROR(VLOOKUP(T1606,'Setores B3 - 2020'!$A$4:$B$417,2,FALSE),"")</f>
        <v/>
      </c>
    </row>
    <row r="1607" spans="1:21" x14ac:dyDescent="0.25">
      <c r="A1607" s="1" t="s">
        <v>138</v>
      </c>
      <c r="B1607" s="1">
        <v>2017</v>
      </c>
      <c r="C1607" s="1">
        <v>1.01</v>
      </c>
      <c r="D1607" s="1">
        <v>0</v>
      </c>
      <c r="E1607" s="1">
        <v>1</v>
      </c>
      <c r="F1607" s="1">
        <v>1</v>
      </c>
      <c r="G1607" s="1" t="s">
        <v>1405</v>
      </c>
      <c r="I1607" s="1"/>
      <c r="J1607" s="1"/>
      <c r="R1607" s="1" t="str">
        <f>IFERROR(VLOOKUP(A1607,'Nossa Base'!$A$2:$C$178,3,FALSE),"")</f>
        <v>Bens Industriais</v>
      </c>
      <c r="S1607" s="2" t="str">
        <f>IFERROR(VLOOKUP(T1607,'Setores B3 - 2020'!$A$4:$B$417,2,FALSE),"")</f>
        <v>Bens Industriais</v>
      </c>
      <c r="T1607" s="2" t="s">
        <v>443</v>
      </c>
      <c r="U1607" s="2">
        <v>4</v>
      </c>
    </row>
    <row r="1608" spans="1:21" x14ac:dyDescent="0.25">
      <c r="G1608" s="1" t="s">
        <v>846</v>
      </c>
      <c r="I1608" s="1"/>
      <c r="J1608" s="1"/>
      <c r="R1608" s="1" t="str">
        <f>IFERROR(VLOOKUP(A1608,'Nossa Base'!$A$2:$C$178,3,FALSE),"")</f>
        <v/>
      </c>
      <c r="S1608" s="2" t="str">
        <f>IFERROR(VLOOKUP(T1608,'Setores B3 - 2020'!$A$4:$B$417,2,FALSE),"")</f>
        <v/>
      </c>
    </row>
    <row r="1609" spans="1:21" x14ac:dyDescent="0.25">
      <c r="A1609" s="1" t="s">
        <v>138</v>
      </c>
      <c r="B1609" s="1">
        <v>2018</v>
      </c>
      <c r="C1609" s="1">
        <v>0.31</v>
      </c>
      <c r="D1609" s="1">
        <v>0</v>
      </c>
      <c r="E1609" s="1">
        <v>0</v>
      </c>
      <c r="F1609" s="1">
        <v>1</v>
      </c>
      <c r="G1609" s="1" t="s">
        <v>1405</v>
      </c>
      <c r="I1609" s="1"/>
      <c r="J1609" s="1"/>
      <c r="R1609" s="1" t="str">
        <f>IFERROR(VLOOKUP(A1609,'Nossa Base'!$A$2:$C$178,3,FALSE),"")</f>
        <v>Bens Industriais</v>
      </c>
      <c r="S1609" s="2" t="str">
        <f>IFERROR(VLOOKUP(T1609,'Setores B3 - 2020'!$A$4:$B$417,2,FALSE),"")</f>
        <v>Bens Industriais</v>
      </c>
      <c r="T1609" s="2" t="s">
        <v>443</v>
      </c>
      <c r="U1609" s="2">
        <v>4</v>
      </c>
    </row>
    <row r="1610" spans="1:21" x14ac:dyDescent="0.25">
      <c r="G1610" s="1" t="s">
        <v>846</v>
      </c>
      <c r="I1610" s="1"/>
      <c r="J1610" s="1"/>
      <c r="R1610" s="1" t="str">
        <f>IFERROR(VLOOKUP(A1610,'Nossa Base'!$A$2:$C$178,3,FALSE),"")</f>
        <v/>
      </c>
      <c r="S1610" s="2" t="str">
        <f>IFERROR(VLOOKUP(T1610,'Setores B3 - 2020'!$A$4:$B$417,2,FALSE),"")</f>
        <v/>
      </c>
    </row>
    <row r="1611" spans="1:21" x14ac:dyDescent="0.25">
      <c r="A1611" s="1" t="s">
        <v>138</v>
      </c>
      <c r="B1611" s="1">
        <v>2019</v>
      </c>
      <c r="C1611" s="1">
        <v>0.5</v>
      </c>
      <c r="D1611" s="1">
        <v>0</v>
      </c>
      <c r="E1611" s="1">
        <v>0</v>
      </c>
      <c r="F1611" s="1">
        <v>1</v>
      </c>
      <c r="G1611" s="1" t="s">
        <v>1405</v>
      </c>
      <c r="I1611" s="1"/>
      <c r="J1611" s="1"/>
      <c r="R1611" s="1" t="str">
        <f>IFERROR(VLOOKUP(A1611,'Nossa Base'!$A$2:$C$178,3,FALSE),"")</f>
        <v>Bens Industriais</v>
      </c>
      <c r="S1611" s="2" t="str">
        <f>IFERROR(VLOOKUP(T1611,'Setores B3 - 2020'!$A$4:$B$417,2,FALSE),"")</f>
        <v>Bens Industriais</v>
      </c>
      <c r="T1611" s="2" t="s">
        <v>443</v>
      </c>
      <c r="U1611" s="2">
        <v>4</v>
      </c>
    </row>
    <row r="1612" spans="1:21" x14ac:dyDescent="0.25">
      <c r="G1612" s="1" t="s">
        <v>846</v>
      </c>
      <c r="I1612" s="1"/>
      <c r="J1612" s="1"/>
      <c r="R1612" s="1" t="str">
        <f>IFERROR(VLOOKUP(A1612,'Nossa Base'!$A$2:$C$178,3,FALSE),"")</f>
        <v/>
      </c>
      <c r="S1612" s="2" t="str">
        <f>IFERROR(VLOOKUP(T1612,'Setores B3 - 2020'!$A$4:$B$417,2,FALSE),"")</f>
        <v/>
      </c>
    </row>
    <row r="1613" spans="1:21" x14ac:dyDescent="0.25">
      <c r="A1613" s="1" t="s">
        <v>139</v>
      </c>
      <c r="B1613" s="1">
        <v>2009</v>
      </c>
      <c r="C1613" s="1">
        <v>0.2</v>
      </c>
      <c r="D1613" s="1">
        <v>0</v>
      </c>
      <c r="E1613" s="1">
        <v>0</v>
      </c>
      <c r="F1613" s="1">
        <v>1</v>
      </c>
      <c r="G1613" s="1" t="s">
        <v>1395</v>
      </c>
      <c r="I1613" s="1"/>
      <c r="J1613" s="1"/>
      <c r="R1613" s="1" t="str">
        <f>IFERROR(VLOOKUP(A1613,'Nossa Base'!$A$2:$C$178,3,FALSE),"")</f>
        <v>Financeiro</v>
      </c>
      <c r="S1613" s="2" t="str">
        <f>IFERROR(VLOOKUP(T1613,'Setores B3 - 2020'!$A$4:$B$417,2,FALSE),"")</f>
        <v/>
      </c>
      <c r="T1613" s="2" t="s">
        <v>825</v>
      </c>
      <c r="U1613" s="2">
        <v>3</v>
      </c>
    </row>
    <row r="1614" spans="1:21" x14ac:dyDescent="0.25">
      <c r="G1614" s="1" t="s">
        <v>846</v>
      </c>
      <c r="I1614" s="1"/>
      <c r="J1614" s="1"/>
      <c r="R1614" s="1" t="str">
        <f>IFERROR(VLOOKUP(A1614,'Nossa Base'!$A$2:$C$178,3,FALSE),"")</f>
        <v/>
      </c>
      <c r="S1614" s="2" t="str">
        <f>IFERROR(VLOOKUP(T1614,'Setores B3 - 2020'!$A$4:$B$417,2,FALSE),"")</f>
        <v/>
      </c>
    </row>
    <row r="1615" spans="1:21" x14ac:dyDescent="0.25">
      <c r="A1615" s="1" t="s">
        <v>139</v>
      </c>
      <c r="B1615" s="1">
        <v>2010</v>
      </c>
      <c r="C1615" s="1">
        <v>-0.22</v>
      </c>
      <c r="D1615" s="1">
        <v>0</v>
      </c>
      <c r="E1615" s="1">
        <v>0</v>
      </c>
      <c r="F1615" s="1">
        <v>1</v>
      </c>
      <c r="G1615" s="1" t="s">
        <v>1395</v>
      </c>
      <c r="I1615" s="1"/>
      <c r="J1615" s="1"/>
      <c r="R1615" s="1" t="str">
        <f>IFERROR(VLOOKUP(A1615,'Nossa Base'!$A$2:$C$178,3,FALSE),"")</f>
        <v>Financeiro</v>
      </c>
      <c r="S1615" s="2" t="str">
        <f>IFERROR(VLOOKUP(T1615,'Setores B3 - 2020'!$A$4:$B$417,2,FALSE),"")</f>
        <v/>
      </c>
      <c r="T1615" s="2" t="s">
        <v>825</v>
      </c>
      <c r="U1615" s="2">
        <v>3</v>
      </c>
    </row>
    <row r="1616" spans="1:21" x14ac:dyDescent="0.25">
      <c r="G1616" s="1" t="s">
        <v>846</v>
      </c>
      <c r="I1616" s="1"/>
      <c r="J1616" s="1"/>
      <c r="R1616" s="1" t="str">
        <f>IFERROR(VLOOKUP(A1616,'Nossa Base'!$A$2:$C$178,3,FALSE),"")</f>
        <v/>
      </c>
      <c r="S1616" s="2" t="str">
        <f>IFERROR(VLOOKUP(T1616,'Setores B3 - 2020'!$A$4:$B$417,2,FALSE),"")</f>
        <v/>
      </c>
    </row>
    <row r="1617" spans="1:21" x14ac:dyDescent="0.25">
      <c r="A1617" s="1" t="s">
        <v>139</v>
      </c>
      <c r="B1617" s="1">
        <v>2011</v>
      </c>
      <c r="C1617" s="1">
        <v>0.51</v>
      </c>
      <c r="D1617" s="1">
        <v>0</v>
      </c>
      <c r="E1617" s="1">
        <v>0</v>
      </c>
      <c r="F1617" s="1">
        <v>1</v>
      </c>
      <c r="G1617" s="1" t="s">
        <v>1395</v>
      </c>
      <c r="I1617" s="1"/>
      <c r="J1617" s="1"/>
      <c r="R1617" s="1" t="str">
        <f>IFERROR(VLOOKUP(A1617,'Nossa Base'!$A$2:$C$178,3,FALSE),"")</f>
        <v>Financeiro</v>
      </c>
      <c r="S1617" s="2" t="str">
        <f>IFERROR(VLOOKUP(T1617,'Setores B3 - 2020'!$A$4:$B$417,2,FALSE),"")</f>
        <v/>
      </c>
      <c r="T1617" s="2" t="s">
        <v>825</v>
      </c>
      <c r="U1617" s="2">
        <v>3</v>
      </c>
    </row>
    <row r="1618" spans="1:21" x14ac:dyDescent="0.25">
      <c r="G1618" s="1" t="s">
        <v>846</v>
      </c>
      <c r="I1618" s="1"/>
      <c r="J1618" s="1"/>
      <c r="R1618" s="1" t="str">
        <f>IFERROR(VLOOKUP(A1618,'Nossa Base'!$A$2:$C$178,3,FALSE),"")</f>
        <v/>
      </c>
      <c r="S1618" s="2" t="str">
        <f>IFERROR(VLOOKUP(T1618,'Setores B3 - 2020'!$A$4:$B$417,2,FALSE),"")</f>
        <v/>
      </c>
    </row>
    <row r="1619" spans="1:21" x14ac:dyDescent="0.25">
      <c r="A1619" s="1" t="s">
        <v>140</v>
      </c>
      <c r="B1619" s="1">
        <v>2009</v>
      </c>
      <c r="C1619" s="1">
        <v>3.12</v>
      </c>
      <c r="D1619" s="1">
        <v>0</v>
      </c>
      <c r="E1619" s="1">
        <v>0</v>
      </c>
      <c r="F1619" s="1">
        <v>1</v>
      </c>
      <c r="G1619" s="1" t="s">
        <v>1399</v>
      </c>
      <c r="I1619" s="1"/>
      <c r="J1619" s="1"/>
      <c r="R1619" s="1" t="str">
        <f>IFERROR(VLOOKUP(A1619,'Nossa Base'!$A$2:$C$178,3,FALSE),"")</f>
        <v>Consumo Cíclico</v>
      </c>
      <c r="S1619" s="2" t="str">
        <f>IFERROR(VLOOKUP(T1619,'Setores B3 - 2020'!$A$4:$B$417,2,FALSE),"")</f>
        <v>Consumo Cíclico</v>
      </c>
      <c r="T1619" s="2" t="s">
        <v>545</v>
      </c>
      <c r="U1619" s="2">
        <v>3</v>
      </c>
    </row>
    <row r="1620" spans="1:21" x14ac:dyDescent="0.25">
      <c r="G1620" s="1" t="s">
        <v>846</v>
      </c>
      <c r="I1620" s="1"/>
      <c r="J1620" s="1"/>
      <c r="R1620" s="1" t="str">
        <f>IFERROR(VLOOKUP(A1620,'Nossa Base'!$A$2:$C$178,3,FALSE),"")</f>
        <v/>
      </c>
      <c r="S1620" s="2" t="str">
        <f>IFERROR(VLOOKUP(T1620,'Setores B3 - 2020'!$A$4:$B$417,2,FALSE),"")</f>
        <v/>
      </c>
    </row>
    <row r="1621" spans="1:21" x14ac:dyDescent="0.25">
      <c r="A1621" s="1" t="s">
        <v>140</v>
      </c>
      <c r="B1621" s="1">
        <v>2010</v>
      </c>
      <c r="C1621" s="1">
        <v>-0.02</v>
      </c>
      <c r="D1621" s="1">
        <v>0</v>
      </c>
      <c r="E1621" s="1">
        <v>0</v>
      </c>
      <c r="F1621" s="1">
        <v>1</v>
      </c>
      <c r="G1621" s="1" t="s">
        <v>1399</v>
      </c>
      <c r="I1621" s="1"/>
      <c r="J1621" s="1"/>
      <c r="R1621" s="1" t="str">
        <f>IFERROR(VLOOKUP(A1621,'Nossa Base'!$A$2:$C$178,3,FALSE),"")</f>
        <v>Consumo Cíclico</v>
      </c>
      <c r="S1621" s="2" t="str">
        <f>IFERROR(VLOOKUP(T1621,'Setores B3 - 2020'!$A$4:$B$417,2,FALSE),"")</f>
        <v>Consumo Cíclico</v>
      </c>
      <c r="T1621" s="2" t="s">
        <v>545</v>
      </c>
      <c r="U1621" s="2">
        <v>3</v>
      </c>
    </row>
    <row r="1622" spans="1:21" x14ac:dyDescent="0.25">
      <c r="G1622" s="1" t="s">
        <v>846</v>
      </c>
      <c r="I1622" s="1"/>
      <c r="J1622" s="1"/>
      <c r="R1622" s="1" t="str">
        <f>IFERROR(VLOOKUP(A1622,'Nossa Base'!$A$2:$C$178,3,FALSE),"")</f>
        <v/>
      </c>
      <c r="S1622" s="2" t="str">
        <f>IFERROR(VLOOKUP(T1622,'Setores B3 - 2020'!$A$4:$B$417,2,FALSE),"")</f>
        <v/>
      </c>
    </row>
    <row r="1623" spans="1:21" x14ac:dyDescent="0.25">
      <c r="A1623" s="1" t="s">
        <v>140</v>
      </c>
      <c r="B1623" s="1">
        <v>2011</v>
      </c>
      <c r="C1623" s="1">
        <v>-0.44</v>
      </c>
      <c r="D1623" s="1">
        <v>0</v>
      </c>
      <c r="E1623" s="1">
        <v>0</v>
      </c>
      <c r="F1623" s="1">
        <v>1</v>
      </c>
      <c r="G1623" s="1" t="s">
        <v>1399</v>
      </c>
      <c r="I1623" s="1"/>
      <c r="J1623" s="1"/>
      <c r="R1623" s="1" t="str">
        <f>IFERROR(VLOOKUP(A1623,'Nossa Base'!$A$2:$C$178,3,FALSE),"")</f>
        <v>Consumo Cíclico</v>
      </c>
      <c r="S1623" s="2" t="str">
        <f>IFERROR(VLOOKUP(T1623,'Setores B3 - 2020'!$A$4:$B$417,2,FALSE),"")</f>
        <v>Consumo Cíclico</v>
      </c>
      <c r="T1623" s="2" t="s">
        <v>545</v>
      </c>
      <c r="U1623" s="2">
        <v>3</v>
      </c>
    </row>
    <row r="1624" spans="1:21" x14ac:dyDescent="0.25">
      <c r="G1624" s="1" t="s">
        <v>846</v>
      </c>
      <c r="I1624" s="1"/>
      <c r="J1624" s="1"/>
      <c r="R1624" s="1" t="str">
        <f>IFERROR(VLOOKUP(A1624,'Nossa Base'!$A$2:$C$178,3,FALSE),"")</f>
        <v/>
      </c>
      <c r="S1624" s="2" t="str">
        <f>IFERROR(VLOOKUP(T1624,'Setores B3 - 2020'!$A$4:$B$417,2,FALSE),"")</f>
        <v/>
      </c>
    </row>
    <row r="1625" spans="1:21" x14ac:dyDescent="0.25">
      <c r="A1625" s="1" t="s">
        <v>140</v>
      </c>
      <c r="B1625" s="1">
        <v>2012</v>
      </c>
      <c r="C1625" s="1">
        <v>-0.41</v>
      </c>
      <c r="D1625" s="1">
        <v>0</v>
      </c>
      <c r="E1625" s="1">
        <v>0</v>
      </c>
      <c r="F1625" s="1">
        <v>1</v>
      </c>
      <c r="G1625" s="1" t="s">
        <v>1399</v>
      </c>
      <c r="I1625" s="1"/>
      <c r="J1625" s="1"/>
      <c r="R1625" s="1" t="str">
        <f>IFERROR(VLOOKUP(A1625,'Nossa Base'!$A$2:$C$178,3,FALSE),"")</f>
        <v>Consumo Cíclico</v>
      </c>
      <c r="S1625" s="2" t="str">
        <f>IFERROR(VLOOKUP(T1625,'Setores B3 - 2020'!$A$4:$B$417,2,FALSE),"")</f>
        <v>Consumo Cíclico</v>
      </c>
      <c r="T1625" s="2" t="s">
        <v>545</v>
      </c>
      <c r="U1625" s="2">
        <v>3</v>
      </c>
    </row>
    <row r="1626" spans="1:21" x14ac:dyDescent="0.25">
      <c r="G1626" s="1" t="s">
        <v>846</v>
      </c>
      <c r="I1626" s="1"/>
      <c r="J1626" s="1"/>
      <c r="R1626" s="1" t="str">
        <f>IFERROR(VLOOKUP(A1626,'Nossa Base'!$A$2:$C$178,3,FALSE),"")</f>
        <v/>
      </c>
      <c r="S1626" s="2" t="str">
        <f>IFERROR(VLOOKUP(T1626,'Setores B3 - 2020'!$A$4:$B$417,2,FALSE),"")</f>
        <v/>
      </c>
    </row>
    <row r="1627" spans="1:21" x14ac:dyDescent="0.25">
      <c r="A1627" s="1" t="s">
        <v>140</v>
      </c>
      <c r="B1627" s="1">
        <v>2013</v>
      </c>
      <c r="C1627" s="1">
        <v>-0.55000000000000004</v>
      </c>
      <c r="D1627" s="1">
        <v>0</v>
      </c>
      <c r="E1627" s="1">
        <v>0</v>
      </c>
      <c r="F1627" s="1">
        <v>1</v>
      </c>
      <c r="G1627" s="1" t="s">
        <v>1399</v>
      </c>
      <c r="I1627" s="1"/>
      <c r="J1627" s="1"/>
      <c r="R1627" s="1" t="str">
        <f>IFERROR(VLOOKUP(A1627,'Nossa Base'!$A$2:$C$178,3,FALSE),"")</f>
        <v>Consumo Cíclico</v>
      </c>
      <c r="S1627" s="2" t="str">
        <f>IFERROR(VLOOKUP(T1627,'Setores B3 - 2020'!$A$4:$B$417,2,FALSE),"")</f>
        <v>Consumo Cíclico</v>
      </c>
      <c r="T1627" s="2" t="s">
        <v>545</v>
      </c>
      <c r="U1627" s="2">
        <v>3</v>
      </c>
    </row>
    <row r="1628" spans="1:21" x14ac:dyDescent="0.25">
      <c r="G1628" s="1" t="s">
        <v>846</v>
      </c>
      <c r="I1628" s="1"/>
      <c r="J1628" s="1"/>
      <c r="R1628" s="1" t="str">
        <f>IFERROR(VLOOKUP(A1628,'Nossa Base'!$A$2:$C$178,3,FALSE),"")</f>
        <v/>
      </c>
      <c r="S1628" s="2" t="str">
        <f>IFERROR(VLOOKUP(T1628,'Setores B3 - 2020'!$A$4:$B$417,2,FALSE),"")</f>
        <v/>
      </c>
    </row>
    <row r="1629" spans="1:21" x14ac:dyDescent="0.25">
      <c r="A1629" s="1" t="s">
        <v>140</v>
      </c>
      <c r="B1629" s="1">
        <v>2014</v>
      </c>
      <c r="C1629" s="1">
        <v>-0.67</v>
      </c>
      <c r="D1629" s="1">
        <v>0</v>
      </c>
      <c r="E1629" s="1">
        <v>0</v>
      </c>
      <c r="F1629" s="1">
        <v>1</v>
      </c>
      <c r="G1629" s="1" t="s">
        <v>1399</v>
      </c>
      <c r="I1629" s="1"/>
      <c r="J1629" s="1"/>
      <c r="R1629" s="1" t="str">
        <f>IFERROR(VLOOKUP(A1629,'Nossa Base'!$A$2:$C$178,3,FALSE),"")</f>
        <v>Consumo Cíclico</v>
      </c>
      <c r="S1629" s="2" t="str">
        <f>IFERROR(VLOOKUP(T1629,'Setores B3 - 2020'!$A$4:$B$417,2,FALSE),"")</f>
        <v>Consumo Cíclico</v>
      </c>
      <c r="T1629" s="2" t="s">
        <v>545</v>
      </c>
      <c r="U1629" s="2">
        <v>3</v>
      </c>
    </row>
    <row r="1630" spans="1:21" x14ac:dyDescent="0.25">
      <c r="G1630" s="1" t="s">
        <v>846</v>
      </c>
      <c r="I1630" s="1"/>
      <c r="J1630" s="1"/>
      <c r="R1630" s="1" t="str">
        <f>IFERROR(VLOOKUP(A1630,'Nossa Base'!$A$2:$C$178,3,FALSE),"")</f>
        <v/>
      </c>
      <c r="S1630" s="2" t="str">
        <f>IFERROR(VLOOKUP(T1630,'Setores B3 - 2020'!$A$4:$B$417,2,FALSE),"")</f>
        <v/>
      </c>
    </row>
    <row r="1631" spans="1:21" x14ac:dyDescent="0.25">
      <c r="A1631" s="1" t="s">
        <v>140</v>
      </c>
      <c r="B1631" s="1">
        <v>2015</v>
      </c>
      <c r="C1631" s="1">
        <v>-0.81</v>
      </c>
      <c r="D1631" s="1">
        <v>0</v>
      </c>
      <c r="E1631" s="1">
        <v>0</v>
      </c>
      <c r="F1631" s="1">
        <v>1</v>
      </c>
      <c r="G1631" s="1" t="s">
        <v>1399</v>
      </c>
      <c r="I1631" s="1"/>
      <c r="J1631" s="1"/>
      <c r="R1631" s="1" t="str">
        <f>IFERROR(VLOOKUP(A1631,'Nossa Base'!$A$2:$C$178,3,FALSE),"")</f>
        <v>Consumo Cíclico</v>
      </c>
      <c r="S1631" s="2" t="str">
        <f>IFERROR(VLOOKUP(T1631,'Setores B3 - 2020'!$A$4:$B$417,2,FALSE),"")</f>
        <v>Consumo Cíclico</v>
      </c>
      <c r="T1631" s="2" t="s">
        <v>545</v>
      </c>
      <c r="U1631" s="2">
        <v>3</v>
      </c>
    </row>
    <row r="1632" spans="1:21" x14ac:dyDescent="0.25">
      <c r="G1632" s="1" t="s">
        <v>846</v>
      </c>
      <c r="I1632" s="1"/>
      <c r="J1632" s="1"/>
      <c r="R1632" s="1" t="str">
        <f>IFERROR(VLOOKUP(A1632,'Nossa Base'!$A$2:$C$178,3,FALSE),"")</f>
        <v/>
      </c>
      <c r="S1632" s="2" t="str">
        <f>IFERROR(VLOOKUP(T1632,'Setores B3 - 2020'!$A$4:$B$417,2,FALSE),"")</f>
        <v/>
      </c>
    </row>
    <row r="1633" spans="1:21" x14ac:dyDescent="0.25">
      <c r="A1633" s="1" t="s">
        <v>141</v>
      </c>
      <c r="B1633" s="1">
        <v>2015</v>
      </c>
      <c r="C1633" s="1">
        <v>-0.56000000000000005</v>
      </c>
      <c r="D1633" s="1">
        <v>0</v>
      </c>
      <c r="E1633" s="1">
        <v>0</v>
      </c>
      <c r="F1633" s="1">
        <v>1</v>
      </c>
      <c r="G1633" s="1" t="s">
        <v>1405</v>
      </c>
      <c r="I1633" s="1"/>
      <c r="J1633" s="1"/>
      <c r="R1633" s="1" t="str">
        <f>S1633</f>
        <v>Bens Industriais</v>
      </c>
      <c r="S1633" s="2" t="str">
        <f>IFERROR(VLOOKUP(T1633,'Setores B3 - 2020'!$A$4:$B$417,2,FALSE),"")</f>
        <v>Bens Industriais</v>
      </c>
      <c r="T1633" s="2" t="s">
        <v>468</v>
      </c>
      <c r="U1633" s="2">
        <v>3</v>
      </c>
    </row>
    <row r="1634" spans="1:21" x14ac:dyDescent="0.25">
      <c r="G1634" s="1" t="s">
        <v>846</v>
      </c>
      <c r="I1634" s="1"/>
      <c r="J1634" s="1"/>
      <c r="R1634" s="1" t="str">
        <f>IFERROR(VLOOKUP(A1634,'Nossa Base'!$A$2:$C$178,3,FALSE),"")</f>
        <v/>
      </c>
      <c r="S1634" s="2" t="str">
        <f>IFERROR(VLOOKUP(T1634,'Setores B3 - 2020'!$A$4:$B$417,2,FALSE),"")</f>
        <v/>
      </c>
    </row>
    <row r="1635" spans="1:21" x14ac:dyDescent="0.25">
      <c r="A1635" s="1" t="s">
        <v>141</v>
      </c>
      <c r="B1635" s="1">
        <v>2016</v>
      </c>
      <c r="C1635" s="1">
        <v>-0.03</v>
      </c>
      <c r="D1635" s="1">
        <v>0</v>
      </c>
      <c r="E1635" s="1">
        <v>0</v>
      </c>
      <c r="F1635" s="1">
        <v>1</v>
      </c>
      <c r="G1635" s="1" t="s">
        <v>1405</v>
      </c>
      <c r="I1635" s="1"/>
      <c r="J1635" s="1"/>
      <c r="R1635" s="1" t="str">
        <f>S1635</f>
        <v>Bens Industriais</v>
      </c>
      <c r="S1635" s="2" t="str">
        <f>IFERROR(VLOOKUP(T1635,'Setores B3 - 2020'!$A$4:$B$417,2,FALSE),"")</f>
        <v>Bens Industriais</v>
      </c>
      <c r="T1635" s="2" t="s">
        <v>468</v>
      </c>
      <c r="U1635" s="2">
        <v>3</v>
      </c>
    </row>
    <row r="1636" spans="1:21" x14ac:dyDescent="0.25">
      <c r="G1636" s="1" t="s">
        <v>846</v>
      </c>
      <c r="I1636" s="1"/>
      <c r="J1636" s="1"/>
      <c r="R1636" s="1" t="str">
        <f>IFERROR(VLOOKUP(A1636,'Nossa Base'!$A$2:$C$178,3,FALSE),"")</f>
        <v/>
      </c>
      <c r="S1636" s="2" t="str">
        <f>IFERROR(VLOOKUP(T1636,'Setores B3 - 2020'!$A$4:$B$417,2,FALSE),"")</f>
        <v/>
      </c>
    </row>
    <row r="1637" spans="1:21" x14ac:dyDescent="0.25">
      <c r="A1637" s="1" t="s">
        <v>142</v>
      </c>
      <c r="B1637" s="1">
        <v>2009</v>
      </c>
      <c r="C1637" s="1">
        <v>0.32</v>
      </c>
      <c r="D1637" s="1">
        <v>0</v>
      </c>
      <c r="E1637" s="1">
        <v>0</v>
      </c>
      <c r="F1637" s="1">
        <v>1</v>
      </c>
      <c r="G1637" s="1" t="s">
        <v>1403</v>
      </c>
      <c r="I1637" s="1"/>
      <c r="J1637" s="1"/>
      <c r="R1637" s="1" t="str">
        <f>IFERROR(VLOOKUP(A1637,'Nossa Base'!$A$2:$C$178,3,FALSE),"")</f>
        <v>Utilidade Pública</v>
      </c>
      <c r="S1637" s="2" t="str">
        <f>IFERROR(VLOOKUP(T1637,'Setores B3 - 2020'!$A$4:$B$417,2,FALSE),"")</f>
        <v>Utilidade Pública</v>
      </c>
      <c r="T1637" s="2" t="s">
        <v>700</v>
      </c>
      <c r="U1637" s="2">
        <v>3</v>
      </c>
    </row>
    <row r="1638" spans="1:21" x14ac:dyDescent="0.25">
      <c r="G1638" s="1" t="s">
        <v>846</v>
      </c>
      <c r="I1638" s="1"/>
      <c r="J1638" s="1"/>
      <c r="R1638" s="1" t="str">
        <f>IFERROR(VLOOKUP(A1638,'Nossa Base'!$A$2:$C$178,3,FALSE),"")</f>
        <v/>
      </c>
      <c r="S1638" s="2" t="str">
        <f>IFERROR(VLOOKUP(T1638,'Setores B3 - 2020'!$A$4:$B$417,2,FALSE),"")</f>
        <v/>
      </c>
    </row>
    <row r="1639" spans="1:21" x14ac:dyDescent="0.25">
      <c r="A1639" s="1" t="s">
        <v>142</v>
      </c>
      <c r="B1639" s="1">
        <v>2010</v>
      </c>
      <c r="C1639" s="1">
        <v>0.3</v>
      </c>
      <c r="D1639" s="1">
        <v>0</v>
      </c>
      <c r="E1639" s="1">
        <v>0</v>
      </c>
      <c r="F1639" s="1">
        <v>1</v>
      </c>
      <c r="G1639" s="1" t="s">
        <v>1403</v>
      </c>
      <c r="I1639" s="1"/>
      <c r="J1639" s="1"/>
      <c r="R1639" s="1" t="str">
        <f>IFERROR(VLOOKUP(A1639,'Nossa Base'!$A$2:$C$178,3,FALSE),"")</f>
        <v>Utilidade Pública</v>
      </c>
      <c r="S1639" s="2" t="str">
        <f>IFERROR(VLOOKUP(T1639,'Setores B3 - 2020'!$A$4:$B$417,2,FALSE),"")</f>
        <v>Utilidade Pública</v>
      </c>
      <c r="T1639" s="2" t="s">
        <v>700</v>
      </c>
      <c r="U1639" s="2">
        <v>3</v>
      </c>
    </row>
    <row r="1640" spans="1:21" x14ac:dyDescent="0.25">
      <c r="G1640" s="1" t="s">
        <v>846</v>
      </c>
      <c r="I1640" s="1"/>
      <c r="J1640" s="1"/>
      <c r="R1640" s="1" t="str">
        <f>IFERROR(VLOOKUP(A1640,'Nossa Base'!$A$2:$C$178,3,FALSE),"")</f>
        <v/>
      </c>
      <c r="S1640" s="2" t="str">
        <f>IFERROR(VLOOKUP(T1640,'Setores B3 - 2020'!$A$4:$B$417,2,FALSE),"")</f>
        <v/>
      </c>
    </row>
    <row r="1641" spans="1:21" x14ac:dyDescent="0.25">
      <c r="A1641" s="1" t="s">
        <v>142</v>
      </c>
      <c r="B1641" s="1">
        <v>2011</v>
      </c>
      <c r="C1641" s="1">
        <v>0.2</v>
      </c>
      <c r="D1641" s="1">
        <v>0</v>
      </c>
      <c r="E1641" s="1">
        <v>0</v>
      </c>
      <c r="F1641" s="1">
        <v>1</v>
      </c>
      <c r="G1641" s="1" t="s">
        <v>1403</v>
      </c>
      <c r="I1641" s="1"/>
      <c r="J1641" s="1"/>
      <c r="R1641" s="1" t="str">
        <f>IFERROR(VLOOKUP(A1641,'Nossa Base'!$A$2:$C$178,3,FALSE),"")</f>
        <v>Utilidade Pública</v>
      </c>
      <c r="S1641" s="2" t="str">
        <f>IFERROR(VLOOKUP(T1641,'Setores B3 - 2020'!$A$4:$B$417,2,FALSE),"")</f>
        <v>Utilidade Pública</v>
      </c>
      <c r="T1641" s="2" t="s">
        <v>700</v>
      </c>
      <c r="U1641" s="2">
        <v>3</v>
      </c>
    </row>
    <row r="1642" spans="1:21" x14ac:dyDescent="0.25">
      <c r="G1642" s="1" t="s">
        <v>846</v>
      </c>
      <c r="I1642" s="1"/>
      <c r="J1642" s="1"/>
      <c r="R1642" s="1" t="str">
        <f>IFERROR(VLOOKUP(A1642,'Nossa Base'!$A$2:$C$178,3,FALSE),"")</f>
        <v/>
      </c>
      <c r="S1642" s="2" t="str">
        <f>IFERROR(VLOOKUP(T1642,'Setores B3 - 2020'!$A$4:$B$417,2,FALSE),"")</f>
        <v/>
      </c>
    </row>
    <row r="1643" spans="1:21" x14ac:dyDescent="0.25">
      <c r="A1643" s="1" t="s">
        <v>142</v>
      </c>
      <c r="B1643" s="1">
        <v>2012</v>
      </c>
      <c r="C1643" s="1">
        <v>0.76</v>
      </c>
      <c r="D1643" s="1">
        <v>0</v>
      </c>
      <c r="E1643" s="1">
        <v>0</v>
      </c>
      <c r="F1643" s="1">
        <v>1</v>
      </c>
      <c r="G1643" s="1" t="s">
        <v>1403</v>
      </c>
      <c r="I1643" s="1"/>
      <c r="J1643" s="1"/>
      <c r="R1643" s="1" t="str">
        <f>IFERROR(VLOOKUP(A1643,'Nossa Base'!$A$2:$C$178,3,FALSE),"")</f>
        <v>Utilidade Pública</v>
      </c>
      <c r="S1643" s="2" t="str">
        <f>IFERROR(VLOOKUP(T1643,'Setores B3 - 2020'!$A$4:$B$417,2,FALSE),"")</f>
        <v>Utilidade Pública</v>
      </c>
      <c r="T1643" s="2" t="s">
        <v>700</v>
      </c>
      <c r="U1643" s="2">
        <v>3</v>
      </c>
    </row>
    <row r="1644" spans="1:21" x14ac:dyDescent="0.25">
      <c r="G1644" s="1" t="s">
        <v>846</v>
      </c>
      <c r="I1644" s="1"/>
      <c r="J1644" s="1"/>
      <c r="R1644" s="1" t="str">
        <f>IFERROR(VLOOKUP(A1644,'Nossa Base'!$A$2:$C$178,3,FALSE),"")</f>
        <v/>
      </c>
      <c r="S1644" s="2" t="str">
        <f>IFERROR(VLOOKUP(T1644,'Setores B3 - 2020'!$A$4:$B$417,2,FALSE),"")</f>
        <v/>
      </c>
    </row>
    <row r="1645" spans="1:21" x14ac:dyDescent="0.25">
      <c r="A1645" s="1" t="s">
        <v>142</v>
      </c>
      <c r="B1645" s="1">
        <v>2013</v>
      </c>
      <c r="C1645" s="1">
        <v>-0.06</v>
      </c>
      <c r="D1645" s="1">
        <v>0</v>
      </c>
      <c r="E1645" s="1">
        <v>0</v>
      </c>
      <c r="F1645" s="1">
        <v>1</v>
      </c>
      <c r="G1645" s="1" t="s">
        <v>1403</v>
      </c>
      <c r="I1645" s="1"/>
      <c r="J1645" s="1"/>
      <c r="R1645" s="1" t="str">
        <f>IFERROR(VLOOKUP(A1645,'Nossa Base'!$A$2:$C$178,3,FALSE),"")</f>
        <v>Utilidade Pública</v>
      </c>
      <c r="S1645" s="2" t="str">
        <f>IFERROR(VLOOKUP(T1645,'Setores B3 - 2020'!$A$4:$B$417,2,FALSE),"")</f>
        <v>Utilidade Pública</v>
      </c>
      <c r="T1645" s="2" t="s">
        <v>700</v>
      </c>
      <c r="U1645" s="2">
        <v>3</v>
      </c>
    </row>
    <row r="1646" spans="1:21" x14ac:dyDescent="0.25">
      <c r="G1646" s="1" t="s">
        <v>846</v>
      </c>
      <c r="I1646" s="1"/>
      <c r="J1646" s="1"/>
      <c r="R1646" s="1" t="str">
        <f>IFERROR(VLOOKUP(A1646,'Nossa Base'!$A$2:$C$178,3,FALSE),"")</f>
        <v/>
      </c>
      <c r="S1646" s="2" t="str">
        <f>IFERROR(VLOOKUP(T1646,'Setores B3 - 2020'!$A$4:$B$417,2,FALSE),"")</f>
        <v/>
      </c>
    </row>
    <row r="1647" spans="1:21" x14ac:dyDescent="0.25">
      <c r="A1647" s="1" t="s">
        <v>142</v>
      </c>
      <c r="B1647" s="1">
        <v>2014</v>
      </c>
      <c r="C1647" s="1">
        <v>-0.33</v>
      </c>
      <c r="D1647" s="1">
        <v>0</v>
      </c>
      <c r="E1647" s="1">
        <v>0</v>
      </c>
      <c r="F1647" s="1">
        <v>1</v>
      </c>
      <c r="G1647" s="1" t="s">
        <v>1403</v>
      </c>
      <c r="I1647" s="1"/>
      <c r="J1647" s="1"/>
      <c r="R1647" s="1" t="str">
        <f>IFERROR(VLOOKUP(A1647,'Nossa Base'!$A$2:$C$178,3,FALSE),"")</f>
        <v>Utilidade Pública</v>
      </c>
      <c r="S1647" s="2" t="str">
        <f>IFERROR(VLOOKUP(T1647,'Setores B3 - 2020'!$A$4:$B$417,2,FALSE),"")</f>
        <v>Utilidade Pública</v>
      </c>
      <c r="T1647" s="2" t="s">
        <v>700</v>
      </c>
      <c r="U1647" s="2">
        <v>3</v>
      </c>
    </row>
    <row r="1648" spans="1:21" x14ac:dyDescent="0.25">
      <c r="G1648" s="1" t="s">
        <v>846</v>
      </c>
      <c r="I1648" s="1"/>
      <c r="J1648" s="1"/>
      <c r="R1648" s="1" t="str">
        <f>IFERROR(VLOOKUP(A1648,'Nossa Base'!$A$2:$C$178,3,FALSE),"")</f>
        <v/>
      </c>
      <c r="S1648" s="2" t="str">
        <f>IFERROR(VLOOKUP(T1648,'Setores B3 - 2020'!$A$4:$B$417,2,FALSE),"")</f>
        <v/>
      </c>
    </row>
    <row r="1649" spans="1:21" x14ac:dyDescent="0.25">
      <c r="A1649" s="1" t="s">
        <v>142</v>
      </c>
      <c r="B1649" s="1">
        <v>2015</v>
      </c>
      <c r="C1649" s="1">
        <v>0.14000000000000001</v>
      </c>
      <c r="D1649" s="1">
        <v>0</v>
      </c>
      <c r="E1649" s="1">
        <v>0</v>
      </c>
      <c r="F1649" s="1">
        <v>1</v>
      </c>
      <c r="G1649" s="1" t="s">
        <v>1403</v>
      </c>
      <c r="I1649" s="1"/>
      <c r="J1649" s="1"/>
      <c r="R1649" s="1" t="str">
        <f>IFERROR(VLOOKUP(A1649,'Nossa Base'!$A$2:$C$178,3,FALSE),"")</f>
        <v>Utilidade Pública</v>
      </c>
      <c r="S1649" s="2" t="str">
        <f>IFERROR(VLOOKUP(T1649,'Setores B3 - 2020'!$A$4:$B$417,2,FALSE),"")</f>
        <v>Utilidade Pública</v>
      </c>
      <c r="T1649" s="2" t="s">
        <v>700</v>
      </c>
      <c r="U1649" s="2">
        <v>3</v>
      </c>
    </row>
    <row r="1650" spans="1:21" x14ac:dyDescent="0.25">
      <c r="G1650" s="1" t="s">
        <v>846</v>
      </c>
      <c r="I1650" s="1"/>
      <c r="J1650" s="1"/>
      <c r="R1650" s="1" t="str">
        <f>IFERROR(VLOOKUP(A1650,'Nossa Base'!$A$2:$C$178,3,FALSE),"")</f>
        <v/>
      </c>
      <c r="S1650" s="2" t="str">
        <f>IFERROR(VLOOKUP(T1650,'Setores B3 - 2020'!$A$4:$B$417,2,FALSE),"")</f>
        <v/>
      </c>
    </row>
    <row r="1651" spans="1:21" x14ac:dyDescent="0.25">
      <c r="A1651" s="1" t="s">
        <v>142</v>
      </c>
      <c r="B1651" s="1">
        <v>2016</v>
      </c>
      <c r="C1651" s="1">
        <v>0.54</v>
      </c>
      <c r="D1651" s="1">
        <v>0</v>
      </c>
      <c r="E1651" s="1">
        <v>0</v>
      </c>
      <c r="F1651" s="1">
        <v>1</v>
      </c>
      <c r="G1651" s="1" t="s">
        <v>1403</v>
      </c>
      <c r="I1651" s="1"/>
      <c r="J1651" s="1"/>
      <c r="R1651" s="1" t="str">
        <f>IFERROR(VLOOKUP(A1651,'Nossa Base'!$A$2:$C$178,3,FALSE),"")</f>
        <v>Utilidade Pública</v>
      </c>
      <c r="S1651" s="2" t="str">
        <f>IFERROR(VLOOKUP(T1651,'Setores B3 - 2020'!$A$4:$B$417,2,FALSE),"")</f>
        <v>Utilidade Pública</v>
      </c>
      <c r="T1651" s="2" t="s">
        <v>700</v>
      </c>
      <c r="U1651" s="2">
        <v>3</v>
      </c>
    </row>
    <row r="1652" spans="1:21" x14ac:dyDescent="0.25">
      <c r="G1652" s="1" t="s">
        <v>846</v>
      </c>
      <c r="I1652" s="1"/>
      <c r="J1652" s="1"/>
      <c r="R1652" s="1" t="str">
        <f>IFERROR(VLOOKUP(A1652,'Nossa Base'!$A$2:$C$178,3,FALSE),"")</f>
        <v/>
      </c>
      <c r="S1652" s="2" t="str">
        <f>IFERROR(VLOOKUP(T1652,'Setores B3 - 2020'!$A$4:$B$417,2,FALSE),"")</f>
        <v/>
      </c>
    </row>
    <row r="1653" spans="1:21" x14ac:dyDescent="0.25">
      <c r="A1653" s="1" t="s">
        <v>142</v>
      </c>
      <c r="B1653" s="1">
        <v>2017</v>
      </c>
      <c r="C1653" s="1">
        <v>0.27</v>
      </c>
      <c r="D1653" s="1">
        <v>0</v>
      </c>
      <c r="E1653" s="1">
        <v>0</v>
      </c>
      <c r="F1653" s="1">
        <v>1</v>
      </c>
      <c r="G1653" s="1" t="s">
        <v>1403</v>
      </c>
      <c r="I1653" s="1"/>
      <c r="J1653" s="1"/>
      <c r="R1653" s="1" t="str">
        <f>IFERROR(VLOOKUP(A1653,'Nossa Base'!$A$2:$C$178,3,FALSE),"")</f>
        <v>Utilidade Pública</v>
      </c>
      <c r="S1653" s="2" t="str">
        <f>IFERROR(VLOOKUP(T1653,'Setores B3 - 2020'!$A$4:$B$417,2,FALSE),"")</f>
        <v>Utilidade Pública</v>
      </c>
      <c r="T1653" s="2" t="s">
        <v>700</v>
      </c>
      <c r="U1653" s="2">
        <v>3</v>
      </c>
    </row>
    <row r="1654" spans="1:21" x14ac:dyDescent="0.25">
      <c r="G1654" s="1" t="s">
        <v>846</v>
      </c>
      <c r="I1654" s="1"/>
      <c r="J1654" s="1"/>
      <c r="R1654" s="1" t="str">
        <f>IFERROR(VLOOKUP(A1654,'Nossa Base'!$A$2:$C$178,3,FALSE),"")</f>
        <v/>
      </c>
      <c r="S1654" s="2" t="str">
        <f>IFERROR(VLOOKUP(T1654,'Setores B3 - 2020'!$A$4:$B$417,2,FALSE),"")</f>
        <v/>
      </c>
    </row>
    <row r="1655" spans="1:21" x14ac:dyDescent="0.25">
      <c r="A1655" s="1" t="s">
        <v>142</v>
      </c>
      <c r="B1655" s="1">
        <v>2018</v>
      </c>
      <c r="C1655" s="1">
        <v>-0.06</v>
      </c>
      <c r="D1655" s="1">
        <v>0</v>
      </c>
      <c r="E1655" s="1">
        <v>0</v>
      </c>
      <c r="F1655" s="1">
        <v>1</v>
      </c>
      <c r="G1655" s="1" t="s">
        <v>1403</v>
      </c>
      <c r="I1655" s="1"/>
      <c r="J1655" s="1"/>
      <c r="R1655" s="1" t="str">
        <f>IFERROR(VLOOKUP(A1655,'Nossa Base'!$A$2:$C$178,3,FALSE),"")</f>
        <v>Utilidade Pública</v>
      </c>
      <c r="S1655" s="2" t="str">
        <f>IFERROR(VLOOKUP(T1655,'Setores B3 - 2020'!$A$4:$B$417,2,FALSE),"")</f>
        <v>Utilidade Pública</v>
      </c>
      <c r="T1655" s="2" t="s">
        <v>700</v>
      </c>
      <c r="U1655" s="2">
        <v>3</v>
      </c>
    </row>
    <row r="1656" spans="1:21" x14ac:dyDescent="0.25">
      <c r="G1656" s="1" t="s">
        <v>846</v>
      </c>
      <c r="I1656" s="1"/>
      <c r="J1656" s="1"/>
      <c r="R1656" s="1" t="str">
        <f>IFERROR(VLOOKUP(A1656,'Nossa Base'!$A$2:$C$178,3,FALSE),"")</f>
        <v/>
      </c>
      <c r="S1656" s="2" t="str">
        <f>IFERROR(VLOOKUP(T1656,'Setores B3 - 2020'!$A$4:$B$417,2,FALSE),"")</f>
        <v/>
      </c>
    </row>
    <row r="1657" spans="1:21" x14ac:dyDescent="0.25">
      <c r="A1657" s="1" t="s">
        <v>142</v>
      </c>
      <c r="B1657" s="1">
        <v>2019</v>
      </c>
      <c r="C1657" s="1">
        <v>0.97</v>
      </c>
      <c r="D1657" s="1">
        <v>0</v>
      </c>
      <c r="E1657" s="1">
        <v>0</v>
      </c>
      <c r="F1657" s="1">
        <v>1</v>
      </c>
      <c r="G1657" s="1" t="s">
        <v>1403</v>
      </c>
      <c r="I1657" s="1"/>
      <c r="J1657" s="1"/>
      <c r="R1657" s="1" t="str">
        <f>IFERROR(VLOOKUP(A1657,'Nossa Base'!$A$2:$C$178,3,FALSE),"")</f>
        <v>Utilidade Pública</v>
      </c>
      <c r="S1657" s="2" t="str">
        <f>IFERROR(VLOOKUP(T1657,'Setores B3 - 2020'!$A$4:$B$417,2,FALSE),"")</f>
        <v>Utilidade Pública</v>
      </c>
      <c r="T1657" s="2" t="s">
        <v>700</v>
      </c>
      <c r="U1657" s="2">
        <v>3</v>
      </c>
    </row>
    <row r="1658" spans="1:21" x14ac:dyDescent="0.25">
      <c r="G1658" s="1" t="s">
        <v>846</v>
      </c>
      <c r="I1658" s="1"/>
      <c r="J1658" s="1"/>
      <c r="R1658" s="1" t="str">
        <f>IFERROR(VLOOKUP(A1658,'Nossa Base'!$A$2:$C$178,3,FALSE),"")</f>
        <v/>
      </c>
      <c r="S1658" s="2" t="str">
        <f>IFERROR(VLOOKUP(T1658,'Setores B3 - 2020'!$A$4:$B$417,2,FALSE),"")</f>
        <v/>
      </c>
    </row>
    <row r="1659" spans="1:21" x14ac:dyDescent="0.25">
      <c r="A1659" s="1" t="s">
        <v>143</v>
      </c>
      <c r="B1659" s="1">
        <v>2015</v>
      </c>
      <c r="C1659" s="1">
        <v>0.28999999999999998</v>
      </c>
      <c r="D1659" s="1">
        <v>0</v>
      </c>
      <c r="E1659" s="1">
        <v>0</v>
      </c>
      <c r="F1659" s="1">
        <v>1</v>
      </c>
      <c r="G1659" s="1" t="s">
        <v>1398</v>
      </c>
      <c r="I1659" s="1"/>
      <c r="J1659" s="1"/>
      <c r="R1659" s="1" t="str">
        <f>IFERROR(VLOOKUP(A1659,'Nossa Base'!$A$2:$C$178,3,FALSE),"")</f>
        <v>Consumo não Cíclico</v>
      </c>
      <c r="S1659" s="2" t="str">
        <f>IFERROR(VLOOKUP(T1659,'Setores B3 - 2020'!$A$4:$B$417,2,FALSE),"")</f>
        <v>Consumo não Cíclico</v>
      </c>
      <c r="T1659" s="2" t="s">
        <v>512</v>
      </c>
      <c r="U1659" s="2">
        <v>3</v>
      </c>
    </row>
    <row r="1660" spans="1:21" x14ac:dyDescent="0.25">
      <c r="G1660" s="1" t="s">
        <v>846</v>
      </c>
      <c r="I1660" s="1"/>
      <c r="J1660" s="1"/>
      <c r="R1660" s="1" t="str">
        <f>IFERROR(VLOOKUP(A1660,'Nossa Base'!$A$2:$C$178,3,FALSE),"")</f>
        <v/>
      </c>
      <c r="S1660" s="2" t="str">
        <f>IFERROR(VLOOKUP(T1660,'Setores B3 - 2020'!$A$4:$B$417,2,FALSE),"")</f>
        <v/>
      </c>
    </row>
    <row r="1661" spans="1:21" x14ac:dyDescent="0.25">
      <c r="A1661" s="1" t="s">
        <v>143</v>
      </c>
      <c r="B1661" s="1">
        <v>2016</v>
      </c>
      <c r="C1661" s="1">
        <v>0.3</v>
      </c>
      <c r="D1661" s="1">
        <v>0</v>
      </c>
      <c r="E1661" s="1">
        <v>0</v>
      </c>
      <c r="F1661" s="1">
        <v>1</v>
      </c>
      <c r="G1661" s="1" t="s">
        <v>1398</v>
      </c>
      <c r="I1661" s="1"/>
      <c r="J1661" s="1"/>
      <c r="R1661" s="1" t="str">
        <f>IFERROR(VLOOKUP(A1661,'Nossa Base'!$A$2:$C$178,3,FALSE),"")</f>
        <v>Consumo não Cíclico</v>
      </c>
      <c r="S1661" s="2" t="str">
        <f>IFERROR(VLOOKUP(T1661,'Setores B3 - 2020'!$A$4:$B$417,2,FALSE),"")</f>
        <v>Consumo não Cíclico</v>
      </c>
      <c r="T1661" s="2" t="s">
        <v>512</v>
      </c>
      <c r="U1661" s="2">
        <v>3</v>
      </c>
    </row>
    <row r="1662" spans="1:21" x14ac:dyDescent="0.25">
      <c r="G1662" s="1" t="s">
        <v>846</v>
      </c>
      <c r="I1662" s="1"/>
      <c r="J1662" s="1"/>
      <c r="R1662" s="1" t="str">
        <f>IFERROR(VLOOKUP(A1662,'Nossa Base'!$A$2:$C$178,3,FALSE),"")</f>
        <v/>
      </c>
      <c r="S1662" s="2" t="str">
        <f>IFERROR(VLOOKUP(T1662,'Setores B3 - 2020'!$A$4:$B$417,2,FALSE),"")</f>
        <v/>
      </c>
    </row>
    <row r="1663" spans="1:21" x14ac:dyDescent="0.25">
      <c r="A1663" s="1" t="s">
        <v>143</v>
      </c>
      <c r="B1663" s="1">
        <v>2017</v>
      </c>
      <c r="C1663" s="1">
        <v>0.03</v>
      </c>
      <c r="D1663" s="1">
        <v>0</v>
      </c>
      <c r="E1663" s="1">
        <v>0</v>
      </c>
      <c r="F1663" s="1">
        <v>1</v>
      </c>
      <c r="G1663" s="1" t="s">
        <v>1398</v>
      </c>
      <c r="I1663" s="1"/>
      <c r="J1663" s="1"/>
      <c r="R1663" s="1" t="str">
        <f>IFERROR(VLOOKUP(A1663,'Nossa Base'!$A$2:$C$178,3,FALSE),"")</f>
        <v>Consumo não Cíclico</v>
      </c>
      <c r="S1663" s="2" t="str">
        <f>IFERROR(VLOOKUP(T1663,'Setores B3 - 2020'!$A$4:$B$417,2,FALSE),"")</f>
        <v>Consumo não Cíclico</v>
      </c>
      <c r="T1663" s="2" t="s">
        <v>512</v>
      </c>
      <c r="U1663" s="2">
        <v>3</v>
      </c>
    </row>
    <row r="1664" spans="1:21" x14ac:dyDescent="0.25">
      <c r="G1664" s="1" t="s">
        <v>846</v>
      </c>
      <c r="I1664" s="1"/>
      <c r="J1664" s="1"/>
      <c r="R1664" s="1" t="str">
        <f>IFERROR(VLOOKUP(A1664,'Nossa Base'!$A$2:$C$178,3,FALSE),"")</f>
        <v/>
      </c>
      <c r="S1664" s="2" t="str">
        <f>IFERROR(VLOOKUP(T1664,'Setores B3 - 2020'!$A$4:$B$417,2,FALSE),"")</f>
        <v/>
      </c>
    </row>
    <row r="1665" spans="1:21" x14ac:dyDescent="0.25">
      <c r="A1665" s="1" t="s">
        <v>143</v>
      </c>
      <c r="B1665" s="1">
        <v>2018</v>
      </c>
      <c r="C1665" s="1">
        <v>-0.03</v>
      </c>
      <c r="D1665" s="1">
        <v>0</v>
      </c>
      <c r="E1665" s="1">
        <v>0</v>
      </c>
      <c r="F1665" s="1">
        <v>1</v>
      </c>
      <c r="G1665" s="1" t="s">
        <v>1398</v>
      </c>
      <c r="I1665" s="1"/>
      <c r="J1665" s="1"/>
      <c r="R1665" s="1" t="str">
        <f>IFERROR(VLOOKUP(A1665,'Nossa Base'!$A$2:$C$178,3,FALSE),"")</f>
        <v>Consumo não Cíclico</v>
      </c>
      <c r="S1665" s="2" t="str">
        <f>IFERROR(VLOOKUP(T1665,'Setores B3 - 2020'!$A$4:$B$417,2,FALSE),"")</f>
        <v>Consumo não Cíclico</v>
      </c>
      <c r="T1665" s="2" t="s">
        <v>512</v>
      </c>
      <c r="U1665" s="2">
        <v>3</v>
      </c>
    </row>
    <row r="1666" spans="1:21" x14ac:dyDescent="0.25">
      <c r="G1666" s="1" t="s">
        <v>846</v>
      </c>
      <c r="I1666" s="1"/>
      <c r="J1666" s="1"/>
      <c r="R1666" s="1" t="str">
        <f>IFERROR(VLOOKUP(A1666,'Nossa Base'!$A$2:$C$178,3,FALSE),"")</f>
        <v/>
      </c>
      <c r="S1666" s="2" t="str">
        <f>IFERROR(VLOOKUP(T1666,'Setores B3 - 2020'!$A$4:$B$417,2,FALSE),"")</f>
        <v/>
      </c>
    </row>
    <row r="1667" spans="1:21" x14ac:dyDescent="0.25">
      <c r="A1667" s="1" t="s">
        <v>144</v>
      </c>
      <c r="B1667" s="1">
        <v>2015</v>
      </c>
      <c r="C1667" s="1">
        <v>-0.74</v>
      </c>
      <c r="D1667" s="1">
        <v>1</v>
      </c>
      <c r="E1667" s="1">
        <v>1</v>
      </c>
      <c r="F1667" s="1">
        <v>1</v>
      </c>
      <c r="G1667" s="1" t="s">
        <v>1399</v>
      </c>
      <c r="I1667" s="1"/>
      <c r="J1667" s="1"/>
      <c r="R1667" s="1" t="str">
        <f>IFERROR(VLOOKUP(A1667,'Nossa Base'!$A$2:$C$178,3,FALSE),"")</f>
        <v>Consumo Cíclico</v>
      </c>
      <c r="S1667" s="2" t="str">
        <f>IFERROR(VLOOKUP(T1667,'Setores B3 - 2020'!$A$4:$B$417,2,FALSE),"")</f>
        <v>Consumo Cíclico</v>
      </c>
      <c r="T1667" s="2" t="s">
        <v>585</v>
      </c>
      <c r="U1667" s="2">
        <v>3</v>
      </c>
    </row>
    <row r="1668" spans="1:21" x14ac:dyDescent="0.25">
      <c r="G1668" s="1" t="s">
        <v>846</v>
      </c>
      <c r="I1668" s="1"/>
      <c r="J1668" s="1"/>
      <c r="R1668" s="1" t="str">
        <f>IFERROR(VLOOKUP(A1668,'Nossa Base'!$A$2:$C$178,3,FALSE),"")</f>
        <v/>
      </c>
      <c r="S1668" s="2" t="str">
        <f>IFERROR(VLOOKUP(T1668,'Setores B3 - 2020'!$A$4:$B$417,2,FALSE),"")</f>
        <v/>
      </c>
    </row>
    <row r="1669" spans="1:21" x14ac:dyDescent="0.25">
      <c r="A1669" s="1" t="s">
        <v>144</v>
      </c>
      <c r="B1669" s="1">
        <v>2016</v>
      </c>
      <c r="C1669" s="1">
        <v>1.48</v>
      </c>
      <c r="D1669" s="1">
        <v>1</v>
      </c>
      <c r="E1669" s="1">
        <v>1</v>
      </c>
      <c r="F1669" s="1">
        <v>1</v>
      </c>
      <c r="G1669" s="1" t="s">
        <v>1399</v>
      </c>
      <c r="I1669" s="1"/>
      <c r="J1669" s="1"/>
      <c r="R1669" s="1" t="str">
        <f>IFERROR(VLOOKUP(A1669,'Nossa Base'!$A$2:$C$178,3,FALSE),"")</f>
        <v>Consumo Cíclico</v>
      </c>
      <c r="S1669" s="2" t="str">
        <f>IFERROR(VLOOKUP(T1669,'Setores B3 - 2020'!$A$4:$B$417,2,FALSE),"")</f>
        <v>Consumo Cíclico</v>
      </c>
      <c r="T1669" s="2" t="s">
        <v>585</v>
      </c>
      <c r="U1669" s="2">
        <v>3</v>
      </c>
    </row>
    <row r="1670" spans="1:21" x14ac:dyDescent="0.25">
      <c r="G1670" s="1" t="s">
        <v>846</v>
      </c>
      <c r="I1670" s="1"/>
      <c r="J1670" s="1"/>
      <c r="R1670" s="1" t="str">
        <f>IFERROR(VLOOKUP(A1670,'Nossa Base'!$A$2:$C$178,3,FALSE),"")</f>
        <v/>
      </c>
      <c r="S1670" s="2" t="str">
        <f>IFERROR(VLOOKUP(T1670,'Setores B3 - 2020'!$A$4:$B$417,2,FALSE),"")</f>
        <v/>
      </c>
    </row>
    <row r="1671" spans="1:21" x14ac:dyDescent="0.25">
      <c r="A1671" s="1" t="s">
        <v>144</v>
      </c>
      <c r="B1671" s="1">
        <v>2017</v>
      </c>
      <c r="C1671" s="1">
        <v>0.72</v>
      </c>
      <c r="D1671" s="1">
        <v>1</v>
      </c>
      <c r="E1671" s="1">
        <v>1</v>
      </c>
      <c r="F1671" s="1">
        <v>1</v>
      </c>
      <c r="G1671" s="1" t="s">
        <v>1399</v>
      </c>
      <c r="I1671" s="1"/>
      <c r="J1671" s="1"/>
      <c r="R1671" s="1" t="str">
        <f>IFERROR(VLOOKUP(A1671,'Nossa Base'!$A$2:$C$178,3,FALSE),"")</f>
        <v>Consumo Cíclico</v>
      </c>
      <c r="S1671" s="2" t="str">
        <f>IFERROR(VLOOKUP(T1671,'Setores B3 - 2020'!$A$4:$B$417,2,FALSE),"")</f>
        <v>Consumo Cíclico</v>
      </c>
      <c r="T1671" s="2" t="s">
        <v>585</v>
      </c>
      <c r="U1671" s="2">
        <v>3</v>
      </c>
    </row>
    <row r="1672" spans="1:21" x14ac:dyDescent="0.25">
      <c r="G1672" s="1" t="s">
        <v>846</v>
      </c>
      <c r="I1672" s="1"/>
      <c r="J1672" s="1"/>
      <c r="R1672" s="1" t="str">
        <f>IFERROR(VLOOKUP(A1672,'Nossa Base'!$A$2:$C$178,3,FALSE),"")</f>
        <v/>
      </c>
      <c r="S1672" s="2" t="str">
        <f>IFERROR(VLOOKUP(T1672,'Setores B3 - 2020'!$A$4:$B$417,2,FALSE),"")</f>
        <v/>
      </c>
    </row>
    <row r="1673" spans="1:21" x14ac:dyDescent="0.25">
      <c r="A1673" s="1" t="s">
        <v>144</v>
      </c>
      <c r="B1673" s="1">
        <v>2018</v>
      </c>
      <c r="C1673" s="1">
        <v>-0.49</v>
      </c>
      <c r="D1673" s="1">
        <v>1</v>
      </c>
      <c r="E1673" s="1">
        <v>1</v>
      </c>
      <c r="F1673" s="1">
        <v>1</v>
      </c>
      <c r="G1673" s="1" t="s">
        <v>1399</v>
      </c>
      <c r="I1673" s="1"/>
      <c r="J1673" s="1"/>
      <c r="R1673" s="1" t="str">
        <f>IFERROR(VLOOKUP(A1673,'Nossa Base'!$A$2:$C$178,3,FALSE),"")</f>
        <v>Consumo Cíclico</v>
      </c>
      <c r="S1673" s="2" t="str">
        <f>IFERROR(VLOOKUP(T1673,'Setores B3 - 2020'!$A$4:$B$417,2,FALSE),"")</f>
        <v>Consumo Cíclico</v>
      </c>
      <c r="T1673" s="2" t="s">
        <v>585</v>
      </c>
      <c r="U1673" s="2">
        <v>3</v>
      </c>
    </row>
    <row r="1674" spans="1:21" x14ac:dyDescent="0.25">
      <c r="G1674" s="1" t="s">
        <v>846</v>
      </c>
      <c r="I1674" s="1"/>
      <c r="J1674" s="1"/>
      <c r="R1674" s="1" t="str">
        <f>IFERROR(VLOOKUP(A1674,'Nossa Base'!$A$2:$C$178,3,FALSE),"")</f>
        <v/>
      </c>
      <c r="S1674" s="2" t="str">
        <f>IFERROR(VLOOKUP(T1674,'Setores B3 - 2020'!$A$4:$B$417,2,FALSE),"")</f>
        <v/>
      </c>
    </row>
    <row r="1675" spans="1:21" x14ac:dyDescent="0.25">
      <c r="A1675" s="1" t="s">
        <v>144</v>
      </c>
      <c r="B1675" s="1">
        <v>2019</v>
      </c>
      <c r="C1675" s="1">
        <v>0.99</v>
      </c>
      <c r="D1675" s="1">
        <v>1</v>
      </c>
      <c r="E1675" s="1">
        <v>1</v>
      </c>
      <c r="F1675" s="1">
        <v>1</v>
      </c>
      <c r="G1675" s="1" t="s">
        <v>1399</v>
      </c>
      <c r="I1675" s="1"/>
      <c r="J1675" s="1"/>
      <c r="R1675" s="1" t="str">
        <f>IFERROR(VLOOKUP(A1675,'Nossa Base'!$A$2:$C$178,3,FALSE),"")</f>
        <v>Consumo Cíclico</v>
      </c>
      <c r="S1675" s="2" t="str">
        <f>IFERROR(VLOOKUP(T1675,'Setores B3 - 2020'!$A$4:$B$417,2,FALSE),"")</f>
        <v>Consumo Cíclico</v>
      </c>
      <c r="T1675" s="2" t="s">
        <v>585</v>
      </c>
      <c r="U1675" s="2">
        <v>3</v>
      </c>
    </row>
    <row r="1676" spans="1:21" x14ac:dyDescent="0.25">
      <c r="G1676" s="1" t="s">
        <v>846</v>
      </c>
      <c r="I1676" s="1"/>
      <c r="J1676" s="1"/>
      <c r="R1676" s="1" t="str">
        <f>IFERROR(VLOOKUP(A1676,'Nossa Base'!$A$2:$C$178,3,FALSE),"")</f>
        <v/>
      </c>
      <c r="S1676" s="2" t="str">
        <f>IFERROR(VLOOKUP(T1676,'Setores B3 - 2020'!$A$4:$B$417,2,FALSE),"")</f>
        <v/>
      </c>
    </row>
    <row r="1677" spans="1:21" x14ac:dyDescent="0.25">
      <c r="A1677" s="1" t="s">
        <v>145</v>
      </c>
      <c r="B1677" s="1">
        <v>2018</v>
      </c>
      <c r="C1677" s="1">
        <v>0.65</v>
      </c>
      <c r="D1677" s="1">
        <v>0</v>
      </c>
      <c r="E1677" s="1">
        <v>0</v>
      </c>
      <c r="F1677" s="1">
        <v>1</v>
      </c>
      <c r="G1677" s="1" t="s">
        <v>1398</v>
      </c>
      <c r="I1677" s="1"/>
      <c r="J1677" s="1"/>
      <c r="R1677" s="1" t="str">
        <f>IFERROR(VLOOKUP(A1677,'Nossa Base'!$A$2:$C$178,3,FALSE),"")</f>
        <v>Consumo não Cíclico</v>
      </c>
      <c r="S1677" s="2" t="str">
        <f>IFERROR(VLOOKUP(T1677,'Setores B3 - 2020'!$A$4:$B$417,2,FALSE),"")</f>
        <v>Consumo não Cíclico</v>
      </c>
      <c r="T1677" s="2" t="s">
        <v>508</v>
      </c>
      <c r="U1677" s="2">
        <v>3</v>
      </c>
    </row>
    <row r="1678" spans="1:21" x14ac:dyDescent="0.25">
      <c r="G1678" s="1" t="s">
        <v>846</v>
      </c>
      <c r="I1678" s="1"/>
      <c r="J1678" s="1"/>
      <c r="R1678" s="1" t="str">
        <f>IFERROR(VLOOKUP(A1678,'Nossa Base'!$A$2:$C$178,3,FALSE),"")</f>
        <v/>
      </c>
      <c r="S1678" s="2" t="str">
        <f>IFERROR(VLOOKUP(T1678,'Setores B3 - 2020'!$A$4:$B$417,2,FALSE),"")</f>
        <v/>
      </c>
    </row>
    <row r="1679" spans="1:21" x14ac:dyDescent="0.25">
      <c r="A1679" s="1" t="s">
        <v>145</v>
      </c>
      <c r="B1679" s="1">
        <v>2019</v>
      </c>
      <c r="C1679" s="1">
        <v>0.24</v>
      </c>
      <c r="D1679" s="1">
        <v>0</v>
      </c>
      <c r="E1679" s="1">
        <v>0</v>
      </c>
      <c r="F1679" s="1">
        <v>1</v>
      </c>
      <c r="G1679" s="1" t="s">
        <v>1398</v>
      </c>
      <c r="I1679" s="1"/>
      <c r="J1679" s="1"/>
      <c r="R1679" s="1" t="str">
        <f>IFERROR(VLOOKUP(A1679,'Nossa Base'!$A$2:$C$178,3,FALSE),"")</f>
        <v>Consumo não Cíclico</v>
      </c>
      <c r="S1679" s="2" t="str">
        <f>IFERROR(VLOOKUP(T1679,'Setores B3 - 2020'!$A$4:$B$417,2,FALSE),"")</f>
        <v>Consumo não Cíclico</v>
      </c>
      <c r="T1679" s="2" t="s">
        <v>508</v>
      </c>
      <c r="U1679" s="2">
        <v>3</v>
      </c>
    </row>
    <row r="1680" spans="1:21" x14ac:dyDescent="0.25">
      <c r="G1680" s="1" t="s">
        <v>846</v>
      </c>
      <c r="I1680" s="1"/>
      <c r="J1680" s="1"/>
      <c r="R1680" s="1" t="str">
        <f>IFERROR(VLOOKUP(A1680,'Nossa Base'!$A$2:$C$178,3,FALSE),"")</f>
        <v/>
      </c>
      <c r="S1680" s="2" t="str">
        <f>IFERROR(VLOOKUP(T1680,'Setores B3 - 2020'!$A$4:$B$417,2,FALSE),"")</f>
        <v/>
      </c>
    </row>
    <row r="1681" spans="1:21" x14ac:dyDescent="0.25">
      <c r="A1681" s="1" t="s">
        <v>146</v>
      </c>
      <c r="B1681" s="1">
        <v>2014</v>
      </c>
      <c r="C1681" s="1">
        <v>0.79</v>
      </c>
      <c r="D1681" s="1">
        <v>0</v>
      </c>
      <c r="E1681" s="1">
        <v>0</v>
      </c>
      <c r="F1681" s="1">
        <v>1</v>
      </c>
      <c r="G1681" s="1" t="s">
        <v>1399</v>
      </c>
      <c r="I1681" s="1"/>
      <c r="J1681" s="1"/>
      <c r="R1681" s="1" t="str">
        <f>IFERROR(VLOOKUP(A1681,'Nossa Base'!$A$2:$C$178,3,FALSE),"")</f>
        <v>Consumo Cíclico</v>
      </c>
      <c r="S1681" s="2" t="str">
        <f>IFERROR(VLOOKUP(T1681,'Setores B3 - 2020'!$A$4:$B$417,2,FALSE),"")</f>
        <v>Consumo Cíclico</v>
      </c>
      <c r="T1681" s="2" t="s">
        <v>592</v>
      </c>
      <c r="U1681" s="2">
        <v>3</v>
      </c>
    </row>
    <row r="1682" spans="1:21" x14ac:dyDescent="0.25">
      <c r="G1682" s="1" t="s">
        <v>846</v>
      </c>
      <c r="I1682" s="1"/>
      <c r="J1682" s="1"/>
      <c r="R1682" s="1" t="str">
        <f>IFERROR(VLOOKUP(A1682,'Nossa Base'!$A$2:$C$178,3,FALSE),"")</f>
        <v/>
      </c>
      <c r="S1682" s="2" t="str">
        <f>IFERROR(VLOOKUP(T1682,'Setores B3 - 2020'!$A$4:$B$417,2,FALSE),"")</f>
        <v/>
      </c>
    </row>
    <row r="1683" spans="1:21" x14ac:dyDescent="0.25">
      <c r="A1683" s="1" t="s">
        <v>146</v>
      </c>
      <c r="B1683" s="1">
        <v>2015</v>
      </c>
      <c r="C1683" s="1">
        <v>-0.21</v>
      </c>
      <c r="D1683" s="1">
        <v>0</v>
      </c>
      <c r="E1683" s="1">
        <v>0</v>
      </c>
      <c r="F1683" s="1">
        <v>1</v>
      </c>
      <c r="G1683" s="1" t="s">
        <v>1399</v>
      </c>
      <c r="I1683" s="1"/>
      <c r="J1683" s="1"/>
      <c r="R1683" s="1" t="str">
        <f>IFERROR(VLOOKUP(A1683,'Nossa Base'!$A$2:$C$178,3,FALSE),"")</f>
        <v>Consumo Cíclico</v>
      </c>
      <c r="S1683" s="2" t="str">
        <f>IFERROR(VLOOKUP(T1683,'Setores B3 - 2020'!$A$4:$B$417,2,FALSE),"")</f>
        <v>Consumo Cíclico</v>
      </c>
      <c r="T1683" s="2" t="s">
        <v>592</v>
      </c>
      <c r="U1683" s="2">
        <v>3</v>
      </c>
    </row>
    <row r="1684" spans="1:21" x14ac:dyDescent="0.25">
      <c r="G1684" s="1" t="s">
        <v>846</v>
      </c>
      <c r="I1684" s="1"/>
      <c r="J1684" s="1"/>
      <c r="R1684" s="1" t="str">
        <f>IFERROR(VLOOKUP(A1684,'Nossa Base'!$A$2:$C$178,3,FALSE),"")</f>
        <v/>
      </c>
      <c r="S1684" s="2" t="str">
        <f>IFERROR(VLOOKUP(T1684,'Setores B3 - 2020'!$A$4:$B$417,2,FALSE),"")</f>
        <v/>
      </c>
    </row>
    <row r="1685" spans="1:21" x14ac:dyDescent="0.25">
      <c r="A1685" s="1" t="s">
        <v>146</v>
      </c>
      <c r="B1685" s="1">
        <v>2016</v>
      </c>
      <c r="C1685" s="1">
        <v>0.42</v>
      </c>
      <c r="D1685" s="1">
        <v>0</v>
      </c>
      <c r="E1685" s="1">
        <v>0</v>
      </c>
      <c r="F1685" s="1">
        <v>1</v>
      </c>
      <c r="G1685" s="1" t="s">
        <v>1399</v>
      </c>
      <c r="I1685" s="1"/>
      <c r="J1685" s="1"/>
      <c r="R1685" s="1" t="str">
        <f>IFERROR(VLOOKUP(A1685,'Nossa Base'!$A$2:$C$178,3,FALSE),"")</f>
        <v>Consumo Cíclico</v>
      </c>
      <c r="S1685" s="2" t="str">
        <f>IFERROR(VLOOKUP(T1685,'Setores B3 - 2020'!$A$4:$B$417,2,FALSE),"")</f>
        <v>Consumo Cíclico</v>
      </c>
      <c r="T1685" s="2" t="s">
        <v>592</v>
      </c>
      <c r="U1685" s="2">
        <v>3</v>
      </c>
    </row>
    <row r="1686" spans="1:21" x14ac:dyDescent="0.25">
      <c r="G1686" s="1" t="s">
        <v>846</v>
      </c>
      <c r="I1686" s="1"/>
      <c r="J1686" s="1"/>
      <c r="R1686" s="1" t="str">
        <f>IFERROR(VLOOKUP(A1686,'Nossa Base'!$A$2:$C$178,3,FALSE),"")</f>
        <v/>
      </c>
      <c r="S1686" s="2" t="str">
        <f>IFERROR(VLOOKUP(T1686,'Setores B3 - 2020'!$A$4:$B$417,2,FALSE),"")</f>
        <v/>
      </c>
    </row>
    <row r="1687" spans="1:21" x14ac:dyDescent="0.25">
      <c r="A1687" s="1" t="s">
        <v>146</v>
      </c>
      <c r="B1687" s="1">
        <v>2017</v>
      </c>
      <c r="C1687" s="1">
        <v>0.83</v>
      </c>
      <c r="D1687" s="1">
        <v>0</v>
      </c>
      <c r="E1687" s="1">
        <v>0</v>
      </c>
      <c r="F1687" s="1">
        <v>1</v>
      </c>
      <c r="G1687" s="1" t="s">
        <v>1399</v>
      </c>
      <c r="I1687" s="1"/>
      <c r="J1687" s="1"/>
      <c r="R1687" s="1" t="str">
        <f>IFERROR(VLOOKUP(A1687,'Nossa Base'!$A$2:$C$178,3,FALSE),"")</f>
        <v>Consumo Cíclico</v>
      </c>
      <c r="S1687" s="2" t="str">
        <f>IFERROR(VLOOKUP(T1687,'Setores B3 - 2020'!$A$4:$B$417,2,FALSE),"")</f>
        <v>Consumo Cíclico</v>
      </c>
      <c r="T1687" s="2" t="s">
        <v>592</v>
      </c>
      <c r="U1687" s="2">
        <v>3</v>
      </c>
    </row>
    <row r="1688" spans="1:21" x14ac:dyDescent="0.25">
      <c r="G1688" s="1" t="s">
        <v>846</v>
      </c>
      <c r="I1688" s="1"/>
      <c r="J1688" s="1"/>
      <c r="R1688" s="1" t="str">
        <f>IFERROR(VLOOKUP(A1688,'Nossa Base'!$A$2:$C$178,3,FALSE),"")</f>
        <v/>
      </c>
      <c r="S1688" s="2" t="str">
        <f>IFERROR(VLOOKUP(T1688,'Setores B3 - 2020'!$A$4:$B$417,2,FALSE),"")</f>
        <v/>
      </c>
    </row>
    <row r="1689" spans="1:21" x14ac:dyDescent="0.25">
      <c r="A1689" s="1" t="s">
        <v>146</v>
      </c>
      <c r="B1689" s="1">
        <v>2018</v>
      </c>
      <c r="C1689" s="1">
        <v>-0.39</v>
      </c>
      <c r="D1689" s="1">
        <v>0</v>
      </c>
      <c r="E1689" s="1">
        <v>0</v>
      </c>
      <c r="F1689" s="1">
        <v>1</v>
      </c>
      <c r="G1689" s="1" t="s">
        <v>1399</v>
      </c>
      <c r="I1689" s="1"/>
      <c r="J1689" s="1"/>
      <c r="R1689" s="1" t="str">
        <f>IFERROR(VLOOKUP(A1689,'Nossa Base'!$A$2:$C$178,3,FALSE),"")</f>
        <v>Consumo Cíclico</v>
      </c>
      <c r="S1689" s="2" t="str">
        <f>IFERROR(VLOOKUP(T1689,'Setores B3 - 2020'!$A$4:$B$417,2,FALSE),"")</f>
        <v>Consumo Cíclico</v>
      </c>
      <c r="T1689" s="2" t="s">
        <v>592</v>
      </c>
      <c r="U1689" s="2">
        <v>3</v>
      </c>
    </row>
    <row r="1690" spans="1:21" x14ac:dyDescent="0.25">
      <c r="G1690" s="1" t="s">
        <v>846</v>
      </c>
      <c r="I1690" s="1"/>
      <c r="J1690" s="1"/>
      <c r="R1690" s="1" t="str">
        <f>IFERROR(VLOOKUP(A1690,'Nossa Base'!$A$2:$C$178,3,FALSE),"")</f>
        <v/>
      </c>
      <c r="S1690" s="2" t="str">
        <f>IFERROR(VLOOKUP(T1690,'Setores B3 - 2020'!$A$4:$B$417,2,FALSE),"")</f>
        <v/>
      </c>
    </row>
    <row r="1691" spans="1:21" x14ac:dyDescent="0.25">
      <c r="A1691" s="1" t="s">
        <v>146</v>
      </c>
      <c r="B1691" s="1">
        <v>2019</v>
      </c>
      <c r="C1691" s="1">
        <v>-0.04</v>
      </c>
      <c r="D1691" s="1">
        <v>0</v>
      </c>
      <c r="E1691" s="1">
        <v>0</v>
      </c>
      <c r="F1691" s="1">
        <v>1</v>
      </c>
      <c r="G1691" s="1" t="s">
        <v>1399</v>
      </c>
      <c r="I1691" s="1"/>
      <c r="J1691" s="1"/>
      <c r="R1691" s="1" t="str">
        <f>IFERROR(VLOOKUP(A1691,'Nossa Base'!$A$2:$C$178,3,FALSE),"")</f>
        <v>Consumo Cíclico</v>
      </c>
      <c r="S1691" s="2" t="str">
        <f>IFERROR(VLOOKUP(T1691,'Setores B3 - 2020'!$A$4:$B$417,2,FALSE),"")</f>
        <v>Consumo Cíclico</v>
      </c>
      <c r="T1691" s="2" t="s">
        <v>592</v>
      </c>
      <c r="U1691" s="2">
        <v>3</v>
      </c>
    </row>
    <row r="1692" spans="1:21" x14ac:dyDescent="0.25">
      <c r="G1692" s="1" t="s">
        <v>846</v>
      </c>
      <c r="I1692" s="1"/>
      <c r="J1692" s="1"/>
      <c r="R1692" s="1" t="str">
        <f>IFERROR(VLOOKUP(A1692,'Nossa Base'!$A$2:$C$178,3,FALSE),"")</f>
        <v/>
      </c>
      <c r="S1692" s="2" t="str">
        <f>IFERROR(VLOOKUP(T1692,'Setores B3 - 2020'!$A$4:$B$417,2,FALSE),"")</f>
        <v/>
      </c>
    </row>
    <row r="1693" spans="1:21" x14ac:dyDescent="0.25">
      <c r="A1693" s="1" t="s">
        <v>147</v>
      </c>
      <c r="B1693" s="1">
        <v>2009</v>
      </c>
      <c r="C1693" s="1">
        <v>0.43</v>
      </c>
      <c r="D1693" s="1">
        <v>0</v>
      </c>
      <c r="E1693" s="1">
        <v>0</v>
      </c>
      <c r="F1693" s="1">
        <v>1</v>
      </c>
      <c r="G1693" s="1" t="s">
        <v>1398</v>
      </c>
      <c r="I1693" s="1"/>
      <c r="J1693" s="1"/>
      <c r="R1693" s="1" t="str">
        <f>IFERROR(VLOOKUP(A1693,'Nossa Base'!$A$2:$C$178,3,FALSE),"")</f>
        <v>Consumo não Cíclico</v>
      </c>
      <c r="S1693" s="2" t="str">
        <f>IFERROR(VLOOKUP(T1693,'Setores B3 - 2020'!$A$4:$B$417,2,FALSE),"")</f>
        <v/>
      </c>
      <c r="T1693" s="2" t="s">
        <v>826</v>
      </c>
      <c r="U1693" s="2">
        <v>3</v>
      </c>
    </row>
    <row r="1694" spans="1:21" x14ac:dyDescent="0.25">
      <c r="G1694" s="1" t="s">
        <v>846</v>
      </c>
      <c r="I1694" s="1"/>
      <c r="J1694" s="1"/>
      <c r="R1694" s="1" t="str">
        <f>IFERROR(VLOOKUP(A1694,'Nossa Base'!$A$2:$C$178,3,FALSE),"")</f>
        <v/>
      </c>
      <c r="S1694" s="2" t="str">
        <f>IFERROR(VLOOKUP(T1694,'Setores B3 - 2020'!$A$4:$B$417,2,FALSE),"")</f>
        <v/>
      </c>
    </row>
    <row r="1695" spans="1:21" x14ac:dyDescent="0.25">
      <c r="A1695" s="1" t="s">
        <v>147</v>
      </c>
      <c r="B1695" s="1">
        <v>2010</v>
      </c>
      <c r="C1695" s="1">
        <v>0.66</v>
      </c>
      <c r="D1695" s="1">
        <v>0</v>
      </c>
      <c r="E1695" s="1">
        <v>0</v>
      </c>
      <c r="F1695" s="1">
        <v>1</v>
      </c>
      <c r="G1695" s="1" t="s">
        <v>1398</v>
      </c>
      <c r="I1695" s="1"/>
      <c r="J1695" s="1"/>
      <c r="R1695" s="1" t="str">
        <f>IFERROR(VLOOKUP(A1695,'Nossa Base'!$A$2:$C$178,3,FALSE),"")</f>
        <v>Consumo não Cíclico</v>
      </c>
      <c r="S1695" s="2" t="str">
        <f>IFERROR(VLOOKUP(T1695,'Setores B3 - 2020'!$A$4:$B$417,2,FALSE),"")</f>
        <v/>
      </c>
      <c r="T1695" s="2" t="s">
        <v>826</v>
      </c>
      <c r="U1695" s="2">
        <v>3</v>
      </c>
    </row>
    <row r="1696" spans="1:21" x14ac:dyDescent="0.25">
      <c r="G1696" s="1" t="s">
        <v>846</v>
      </c>
      <c r="I1696" s="1"/>
      <c r="J1696" s="1"/>
      <c r="R1696" s="1" t="str">
        <f>IFERROR(VLOOKUP(A1696,'Nossa Base'!$A$2:$C$178,3,FALSE),"")</f>
        <v/>
      </c>
      <c r="S1696" s="2" t="str">
        <f>IFERROR(VLOOKUP(T1696,'Setores B3 - 2020'!$A$4:$B$417,2,FALSE),"")</f>
        <v/>
      </c>
    </row>
    <row r="1697" spans="1:21" x14ac:dyDescent="0.25">
      <c r="A1697" s="1" t="s">
        <v>147</v>
      </c>
      <c r="B1697" s="1">
        <v>2011</v>
      </c>
      <c r="C1697" s="1">
        <v>0.35</v>
      </c>
      <c r="D1697" s="1">
        <v>0</v>
      </c>
      <c r="E1697" s="1">
        <v>0</v>
      </c>
      <c r="F1697" s="1">
        <v>1</v>
      </c>
      <c r="G1697" s="1" t="s">
        <v>1398</v>
      </c>
      <c r="I1697" s="1"/>
      <c r="J1697" s="1"/>
      <c r="R1697" s="1" t="str">
        <f>IFERROR(VLOOKUP(A1697,'Nossa Base'!$A$2:$C$178,3,FALSE),"")</f>
        <v>Consumo não Cíclico</v>
      </c>
      <c r="S1697" s="2" t="str">
        <f>IFERROR(VLOOKUP(T1697,'Setores B3 - 2020'!$A$4:$B$417,2,FALSE),"")</f>
        <v/>
      </c>
      <c r="T1697" s="2" t="s">
        <v>826</v>
      </c>
      <c r="U1697" s="2">
        <v>3</v>
      </c>
    </row>
    <row r="1698" spans="1:21" x14ac:dyDescent="0.25">
      <c r="G1698" s="1" t="s">
        <v>846</v>
      </c>
      <c r="I1698" s="1"/>
      <c r="J1698" s="1"/>
      <c r="R1698" s="1" t="str">
        <f>IFERROR(VLOOKUP(A1698,'Nossa Base'!$A$2:$C$178,3,FALSE),"")</f>
        <v/>
      </c>
      <c r="S1698" s="2" t="str">
        <f>IFERROR(VLOOKUP(T1698,'Setores B3 - 2020'!$A$4:$B$417,2,FALSE),"")</f>
        <v/>
      </c>
    </row>
    <row r="1699" spans="1:21" x14ac:dyDescent="0.25">
      <c r="A1699" s="1" t="s">
        <v>147</v>
      </c>
      <c r="B1699" s="1">
        <v>2012</v>
      </c>
      <c r="C1699" s="1">
        <v>0.39</v>
      </c>
      <c r="D1699" s="1">
        <v>0</v>
      </c>
      <c r="E1699" s="1">
        <v>0</v>
      </c>
      <c r="F1699" s="1">
        <v>1</v>
      </c>
      <c r="G1699" s="1" t="s">
        <v>1398</v>
      </c>
      <c r="I1699" s="1"/>
      <c r="J1699" s="1"/>
      <c r="R1699" s="1" t="str">
        <f>IFERROR(VLOOKUP(A1699,'Nossa Base'!$A$2:$C$178,3,FALSE),"")</f>
        <v>Consumo não Cíclico</v>
      </c>
      <c r="S1699" s="2" t="str">
        <f>IFERROR(VLOOKUP(T1699,'Setores B3 - 2020'!$A$4:$B$417,2,FALSE),"")</f>
        <v/>
      </c>
      <c r="T1699" s="2" t="s">
        <v>826</v>
      </c>
      <c r="U1699" s="2">
        <v>3</v>
      </c>
    </row>
    <row r="1700" spans="1:21" x14ac:dyDescent="0.25">
      <c r="G1700" s="1" t="s">
        <v>846</v>
      </c>
      <c r="I1700" s="1"/>
      <c r="J1700" s="1"/>
      <c r="R1700" s="1" t="str">
        <f>IFERROR(VLOOKUP(A1700,'Nossa Base'!$A$2:$C$178,3,FALSE),"")</f>
        <v/>
      </c>
      <c r="S1700" s="2" t="str">
        <f>IFERROR(VLOOKUP(T1700,'Setores B3 - 2020'!$A$4:$B$417,2,FALSE),"")</f>
        <v/>
      </c>
    </row>
    <row r="1701" spans="1:21" x14ac:dyDescent="0.25">
      <c r="A1701" s="1" t="s">
        <v>147</v>
      </c>
      <c r="B1701" s="1">
        <v>2013</v>
      </c>
      <c r="C1701" s="1">
        <v>-0.19</v>
      </c>
      <c r="D1701" s="1">
        <v>0</v>
      </c>
      <c r="E1701" s="1">
        <v>0</v>
      </c>
      <c r="F1701" s="1">
        <v>1</v>
      </c>
      <c r="G1701" s="1" t="s">
        <v>1398</v>
      </c>
      <c r="I1701" s="1"/>
      <c r="J1701" s="1"/>
      <c r="R1701" s="1" t="str">
        <f>IFERROR(VLOOKUP(A1701,'Nossa Base'!$A$2:$C$178,3,FALSE),"")</f>
        <v>Consumo não Cíclico</v>
      </c>
      <c r="S1701" s="2" t="str">
        <f>IFERROR(VLOOKUP(T1701,'Setores B3 - 2020'!$A$4:$B$417,2,FALSE),"")</f>
        <v/>
      </c>
      <c r="T1701" s="2" t="s">
        <v>826</v>
      </c>
      <c r="U1701" s="2">
        <v>3</v>
      </c>
    </row>
    <row r="1702" spans="1:21" x14ac:dyDescent="0.25">
      <c r="G1702" s="1" t="s">
        <v>846</v>
      </c>
      <c r="I1702" s="1"/>
      <c r="J1702" s="1"/>
      <c r="R1702" s="1" t="str">
        <f>IFERROR(VLOOKUP(A1702,'Nossa Base'!$A$2:$C$178,3,FALSE),"")</f>
        <v/>
      </c>
      <c r="S1702" s="2" t="str">
        <f>IFERROR(VLOOKUP(T1702,'Setores B3 - 2020'!$A$4:$B$417,2,FALSE),"")</f>
        <v/>
      </c>
    </row>
    <row r="1703" spans="1:21" x14ac:dyDescent="0.25">
      <c r="A1703" s="1" t="s">
        <v>147</v>
      </c>
      <c r="B1703" s="1">
        <v>2014</v>
      </c>
      <c r="C1703" s="1">
        <v>-0.16</v>
      </c>
      <c r="D1703" s="1">
        <v>0</v>
      </c>
      <c r="E1703" s="1">
        <v>0</v>
      </c>
      <c r="F1703" s="1">
        <v>1</v>
      </c>
      <c r="G1703" s="1" t="s">
        <v>1398</v>
      </c>
      <c r="I1703" s="1"/>
      <c r="J1703" s="1"/>
      <c r="R1703" s="1" t="str">
        <f>IFERROR(VLOOKUP(A1703,'Nossa Base'!$A$2:$C$178,3,FALSE),"")</f>
        <v>Consumo não Cíclico</v>
      </c>
      <c r="S1703" s="2" t="str">
        <f>IFERROR(VLOOKUP(T1703,'Setores B3 - 2020'!$A$4:$B$417,2,FALSE),"")</f>
        <v/>
      </c>
      <c r="T1703" s="2" t="s">
        <v>826</v>
      </c>
      <c r="U1703" s="2">
        <v>3</v>
      </c>
    </row>
    <row r="1704" spans="1:21" x14ac:dyDescent="0.25">
      <c r="G1704" s="1" t="s">
        <v>846</v>
      </c>
      <c r="I1704" s="1"/>
      <c r="J1704" s="1"/>
      <c r="R1704" s="1" t="str">
        <f>IFERROR(VLOOKUP(A1704,'Nossa Base'!$A$2:$C$178,3,FALSE),"")</f>
        <v/>
      </c>
      <c r="S1704" s="2" t="str">
        <f>IFERROR(VLOOKUP(T1704,'Setores B3 - 2020'!$A$4:$B$417,2,FALSE),"")</f>
        <v/>
      </c>
    </row>
    <row r="1705" spans="1:21" x14ac:dyDescent="0.25">
      <c r="A1705" s="1" t="s">
        <v>148</v>
      </c>
      <c r="B1705" s="1">
        <v>2010</v>
      </c>
      <c r="C1705" s="1">
        <v>0.26</v>
      </c>
      <c r="D1705" s="1">
        <v>0</v>
      </c>
      <c r="E1705" s="1">
        <v>0</v>
      </c>
      <c r="F1705" s="1">
        <v>1</v>
      </c>
      <c r="G1705" s="1" t="s">
        <v>1395</v>
      </c>
      <c r="I1705" s="1"/>
      <c r="J1705" s="1"/>
      <c r="R1705" s="1" t="str">
        <f>IFERROR(VLOOKUP(A1705,'Nossa Base'!$A$2:$C$178,3,FALSE),"")</f>
        <v>Financeiro</v>
      </c>
      <c r="S1705" s="2" t="str">
        <f>IFERROR(VLOOKUP(T1705,'Setores B3 - 2020'!$A$4:$B$417,2,FALSE),"")</f>
        <v>Financeiro</v>
      </c>
      <c r="T1705" s="2" t="s">
        <v>763</v>
      </c>
      <c r="U1705" s="2">
        <v>11</v>
      </c>
    </row>
    <row r="1706" spans="1:21" x14ac:dyDescent="0.25">
      <c r="G1706" s="1" t="s">
        <v>846</v>
      </c>
      <c r="I1706" s="1"/>
      <c r="J1706" s="1"/>
      <c r="R1706" s="1" t="str">
        <f>IFERROR(VLOOKUP(A1706,'Nossa Base'!$A$2:$C$178,3,FALSE),"")</f>
        <v/>
      </c>
      <c r="S1706" s="2" t="str">
        <f>IFERROR(VLOOKUP(T1706,'Setores B3 - 2020'!$A$4:$B$417,2,FALSE),"")</f>
        <v/>
      </c>
    </row>
    <row r="1707" spans="1:21" x14ac:dyDescent="0.25">
      <c r="A1707" s="1" t="s">
        <v>148</v>
      </c>
      <c r="B1707" s="1">
        <v>2011</v>
      </c>
      <c r="C1707" s="1">
        <v>-0.19</v>
      </c>
      <c r="D1707" s="1">
        <v>0</v>
      </c>
      <c r="E1707" s="1">
        <v>0</v>
      </c>
      <c r="F1707" s="1">
        <v>1</v>
      </c>
      <c r="G1707" s="1" t="s">
        <v>1395</v>
      </c>
      <c r="I1707" s="1"/>
      <c r="J1707" s="1"/>
      <c r="R1707" s="1" t="str">
        <f>IFERROR(VLOOKUP(A1707,'Nossa Base'!$A$2:$C$178,3,FALSE),"")</f>
        <v>Financeiro</v>
      </c>
      <c r="S1707" s="2" t="str">
        <f>IFERROR(VLOOKUP(T1707,'Setores B3 - 2020'!$A$4:$B$417,2,FALSE),"")</f>
        <v>Financeiro</v>
      </c>
      <c r="T1707" s="2" t="s">
        <v>763</v>
      </c>
      <c r="U1707" s="2">
        <v>11</v>
      </c>
    </row>
    <row r="1708" spans="1:21" x14ac:dyDescent="0.25">
      <c r="G1708" s="1" t="s">
        <v>846</v>
      </c>
      <c r="I1708" s="1"/>
      <c r="J1708" s="1"/>
      <c r="R1708" s="1" t="str">
        <f>IFERROR(VLOOKUP(A1708,'Nossa Base'!$A$2:$C$178,3,FALSE),"")</f>
        <v/>
      </c>
      <c r="S1708" s="2" t="str">
        <f>IFERROR(VLOOKUP(T1708,'Setores B3 - 2020'!$A$4:$B$417,2,FALSE),"")</f>
        <v/>
      </c>
    </row>
    <row r="1709" spans="1:21" x14ac:dyDescent="0.25">
      <c r="A1709" s="1" t="s">
        <v>148</v>
      </c>
      <c r="B1709" s="1">
        <v>2012</v>
      </c>
      <c r="C1709" s="1">
        <v>0.26</v>
      </c>
      <c r="D1709" s="1">
        <v>0</v>
      </c>
      <c r="E1709" s="1">
        <v>0</v>
      </c>
      <c r="F1709" s="1">
        <v>1</v>
      </c>
      <c r="G1709" s="1" t="s">
        <v>1395</v>
      </c>
      <c r="I1709" s="1"/>
      <c r="J1709" s="1"/>
      <c r="R1709" s="1" t="str">
        <f>IFERROR(VLOOKUP(A1709,'Nossa Base'!$A$2:$C$178,3,FALSE),"")</f>
        <v>Financeiro</v>
      </c>
      <c r="S1709" s="2" t="str">
        <f>IFERROR(VLOOKUP(T1709,'Setores B3 - 2020'!$A$4:$B$417,2,FALSE),"")</f>
        <v>Financeiro</v>
      </c>
      <c r="T1709" s="2" t="s">
        <v>763</v>
      </c>
      <c r="U1709" s="2">
        <v>11</v>
      </c>
    </row>
    <row r="1710" spans="1:21" x14ac:dyDescent="0.25">
      <c r="G1710" s="1" t="s">
        <v>846</v>
      </c>
      <c r="I1710" s="1"/>
      <c r="J1710" s="1"/>
      <c r="R1710" s="1" t="str">
        <f>IFERROR(VLOOKUP(A1710,'Nossa Base'!$A$2:$C$178,3,FALSE),"")</f>
        <v/>
      </c>
      <c r="S1710" s="2" t="str">
        <f>IFERROR(VLOOKUP(T1710,'Setores B3 - 2020'!$A$4:$B$417,2,FALSE),"")</f>
        <v/>
      </c>
    </row>
    <row r="1711" spans="1:21" x14ac:dyDescent="0.25">
      <c r="A1711" s="1" t="s">
        <v>148</v>
      </c>
      <c r="B1711" s="1">
        <v>2013</v>
      </c>
      <c r="C1711" s="1">
        <v>0.04</v>
      </c>
      <c r="D1711" s="1">
        <v>0</v>
      </c>
      <c r="E1711" s="1">
        <v>0</v>
      </c>
      <c r="F1711" s="1">
        <v>1</v>
      </c>
      <c r="G1711" s="1" t="s">
        <v>1395</v>
      </c>
      <c r="I1711" s="1"/>
      <c r="J1711" s="1"/>
      <c r="R1711" s="1" t="str">
        <f>IFERROR(VLOOKUP(A1711,'Nossa Base'!$A$2:$C$178,3,FALSE),"")</f>
        <v>Financeiro</v>
      </c>
      <c r="S1711" s="2" t="str">
        <f>IFERROR(VLOOKUP(T1711,'Setores B3 - 2020'!$A$4:$B$417,2,FALSE),"")</f>
        <v>Financeiro</v>
      </c>
      <c r="T1711" s="2" t="s">
        <v>763</v>
      </c>
      <c r="U1711" s="2">
        <v>11</v>
      </c>
    </row>
    <row r="1712" spans="1:21" x14ac:dyDescent="0.25">
      <c r="G1712" s="1" t="s">
        <v>846</v>
      </c>
      <c r="I1712" s="1"/>
      <c r="J1712" s="1"/>
      <c r="R1712" s="1" t="str">
        <f>IFERROR(VLOOKUP(A1712,'Nossa Base'!$A$2:$C$178,3,FALSE),"")</f>
        <v/>
      </c>
      <c r="S1712" s="2" t="str">
        <f>IFERROR(VLOOKUP(T1712,'Setores B3 - 2020'!$A$4:$B$417,2,FALSE),"")</f>
        <v/>
      </c>
    </row>
    <row r="1713" spans="1:21" x14ac:dyDescent="0.25">
      <c r="A1713" s="1" t="s">
        <v>148</v>
      </c>
      <c r="B1713" s="1">
        <v>2014</v>
      </c>
      <c r="C1713" s="1">
        <v>-0.1</v>
      </c>
      <c r="D1713" s="1">
        <v>0</v>
      </c>
      <c r="E1713" s="1">
        <v>0</v>
      </c>
      <c r="F1713" s="1">
        <v>1</v>
      </c>
      <c r="G1713" s="1" t="s">
        <v>1395</v>
      </c>
      <c r="I1713" s="1"/>
      <c r="J1713" s="1"/>
      <c r="R1713" s="1" t="str">
        <f>IFERROR(VLOOKUP(A1713,'Nossa Base'!$A$2:$C$178,3,FALSE),"")</f>
        <v>Financeiro</v>
      </c>
      <c r="S1713" s="2" t="str">
        <f>IFERROR(VLOOKUP(T1713,'Setores B3 - 2020'!$A$4:$B$417,2,FALSE),"")</f>
        <v>Financeiro</v>
      </c>
      <c r="T1713" s="2" t="s">
        <v>763</v>
      </c>
      <c r="U1713" s="2">
        <v>11</v>
      </c>
    </row>
    <row r="1714" spans="1:21" x14ac:dyDescent="0.25">
      <c r="G1714" s="1" t="s">
        <v>846</v>
      </c>
      <c r="I1714" s="1"/>
      <c r="J1714" s="1"/>
      <c r="R1714" s="1" t="str">
        <f>IFERROR(VLOOKUP(A1714,'Nossa Base'!$A$2:$C$178,3,FALSE),"")</f>
        <v/>
      </c>
      <c r="S1714" s="2" t="str">
        <f>IFERROR(VLOOKUP(T1714,'Setores B3 - 2020'!$A$4:$B$417,2,FALSE),"")</f>
        <v/>
      </c>
    </row>
    <row r="1715" spans="1:21" x14ac:dyDescent="0.25">
      <c r="A1715" s="1" t="s">
        <v>148</v>
      </c>
      <c r="B1715" s="1">
        <v>2015</v>
      </c>
      <c r="C1715" s="1">
        <v>0.49</v>
      </c>
      <c r="D1715" s="1">
        <v>0</v>
      </c>
      <c r="E1715" s="1">
        <v>0</v>
      </c>
      <c r="F1715" s="1">
        <v>1</v>
      </c>
      <c r="G1715" s="1" t="s">
        <v>1395</v>
      </c>
      <c r="I1715" s="1"/>
      <c r="J1715" s="1"/>
      <c r="R1715" s="1" t="str">
        <f>IFERROR(VLOOKUP(A1715,'Nossa Base'!$A$2:$C$178,3,FALSE),"")</f>
        <v>Financeiro</v>
      </c>
      <c r="S1715" s="2" t="str">
        <f>IFERROR(VLOOKUP(T1715,'Setores B3 - 2020'!$A$4:$B$417,2,FALSE),"")</f>
        <v>Financeiro</v>
      </c>
      <c r="T1715" s="2" t="s">
        <v>763</v>
      </c>
      <c r="U1715" s="2">
        <v>11</v>
      </c>
    </row>
    <row r="1716" spans="1:21" x14ac:dyDescent="0.25">
      <c r="G1716" s="1" t="s">
        <v>846</v>
      </c>
      <c r="I1716" s="1"/>
      <c r="J1716" s="1"/>
      <c r="R1716" s="1" t="str">
        <f>IFERROR(VLOOKUP(A1716,'Nossa Base'!$A$2:$C$178,3,FALSE),"")</f>
        <v/>
      </c>
      <c r="S1716" s="2" t="str">
        <f>IFERROR(VLOOKUP(T1716,'Setores B3 - 2020'!$A$4:$B$417,2,FALSE),"")</f>
        <v/>
      </c>
    </row>
    <row r="1717" spans="1:21" x14ac:dyDescent="0.25">
      <c r="A1717" s="1" t="s">
        <v>148</v>
      </c>
      <c r="B1717" s="1">
        <v>2016</v>
      </c>
      <c r="C1717" s="1">
        <v>-0.02</v>
      </c>
      <c r="D1717" s="1">
        <v>0</v>
      </c>
      <c r="E1717" s="1">
        <v>0</v>
      </c>
      <c r="F1717" s="1">
        <v>1</v>
      </c>
      <c r="G1717" s="1" t="s">
        <v>1395</v>
      </c>
      <c r="I1717" s="1"/>
      <c r="J1717" s="1"/>
      <c r="R1717" s="1" t="str">
        <f>IFERROR(VLOOKUP(A1717,'Nossa Base'!$A$2:$C$178,3,FALSE),"")</f>
        <v>Financeiro</v>
      </c>
      <c r="S1717" s="2" t="str">
        <f>IFERROR(VLOOKUP(T1717,'Setores B3 - 2020'!$A$4:$B$417,2,FALSE),"")</f>
        <v>Financeiro</v>
      </c>
      <c r="T1717" s="2" t="s">
        <v>763</v>
      </c>
      <c r="U1717" s="2">
        <v>11</v>
      </c>
    </row>
    <row r="1718" spans="1:21" x14ac:dyDescent="0.25">
      <c r="G1718" s="1" t="s">
        <v>846</v>
      </c>
      <c r="I1718" s="1"/>
      <c r="J1718" s="1"/>
      <c r="R1718" s="1" t="str">
        <f>IFERROR(VLOOKUP(A1718,'Nossa Base'!$A$2:$C$178,3,FALSE),"")</f>
        <v/>
      </c>
      <c r="S1718" s="2" t="str">
        <f>IFERROR(VLOOKUP(T1718,'Setores B3 - 2020'!$A$4:$B$417,2,FALSE),"")</f>
        <v/>
      </c>
    </row>
    <row r="1719" spans="1:21" x14ac:dyDescent="0.25">
      <c r="A1719" s="1" t="s">
        <v>148</v>
      </c>
      <c r="B1719" s="1">
        <v>2017</v>
      </c>
      <c r="C1719" s="1">
        <v>0.22</v>
      </c>
      <c r="D1719" s="1">
        <v>0</v>
      </c>
      <c r="E1719" s="1">
        <v>0</v>
      </c>
      <c r="F1719" s="1">
        <v>1</v>
      </c>
      <c r="G1719" s="1" t="s">
        <v>1395</v>
      </c>
      <c r="I1719" s="1"/>
      <c r="J1719" s="1"/>
      <c r="R1719" s="1" t="str">
        <f>IFERROR(VLOOKUP(A1719,'Nossa Base'!$A$2:$C$178,3,FALSE),"")</f>
        <v>Financeiro</v>
      </c>
      <c r="S1719" s="2" t="str">
        <f>IFERROR(VLOOKUP(T1719,'Setores B3 - 2020'!$A$4:$B$417,2,FALSE),"")</f>
        <v>Financeiro</v>
      </c>
      <c r="T1719" s="2" t="s">
        <v>763</v>
      </c>
      <c r="U1719" s="2">
        <v>11</v>
      </c>
    </row>
    <row r="1720" spans="1:21" x14ac:dyDescent="0.25">
      <c r="G1720" s="1" t="s">
        <v>846</v>
      </c>
      <c r="I1720" s="1"/>
      <c r="J1720" s="1"/>
      <c r="R1720" s="1" t="str">
        <f>IFERROR(VLOOKUP(A1720,'Nossa Base'!$A$2:$C$178,3,FALSE),"")</f>
        <v/>
      </c>
      <c r="S1720" s="2" t="str">
        <f>IFERROR(VLOOKUP(T1720,'Setores B3 - 2020'!$A$4:$B$417,2,FALSE),"")</f>
        <v/>
      </c>
    </row>
    <row r="1721" spans="1:21" x14ac:dyDescent="0.25">
      <c r="A1721" s="1" t="s">
        <v>148</v>
      </c>
      <c r="B1721" s="1">
        <v>2018</v>
      </c>
      <c r="C1721" s="1">
        <v>0.56999999999999995</v>
      </c>
      <c r="D1721" s="1">
        <v>0</v>
      </c>
      <c r="E1721" s="1">
        <v>0</v>
      </c>
      <c r="F1721" s="1">
        <v>1</v>
      </c>
      <c r="G1721" s="1" t="s">
        <v>1395</v>
      </c>
      <c r="I1721" s="1"/>
      <c r="J1721" s="1"/>
      <c r="R1721" s="1" t="str">
        <f>IFERROR(VLOOKUP(A1721,'Nossa Base'!$A$2:$C$178,3,FALSE),"")</f>
        <v>Financeiro</v>
      </c>
      <c r="S1721" s="2" t="str">
        <f>IFERROR(VLOOKUP(T1721,'Setores B3 - 2020'!$A$4:$B$417,2,FALSE),"")</f>
        <v>Financeiro</v>
      </c>
      <c r="T1721" s="2" t="s">
        <v>763</v>
      </c>
      <c r="U1721" s="2">
        <v>11</v>
      </c>
    </row>
    <row r="1722" spans="1:21" x14ac:dyDescent="0.25">
      <c r="G1722" s="1" t="s">
        <v>846</v>
      </c>
      <c r="I1722" s="1"/>
      <c r="J1722" s="1"/>
      <c r="R1722" s="1" t="str">
        <f>IFERROR(VLOOKUP(A1722,'Nossa Base'!$A$2:$C$178,3,FALSE),"")</f>
        <v/>
      </c>
      <c r="S1722" s="2" t="str">
        <f>IFERROR(VLOOKUP(T1722,'Setores B3 - 2020'!$A$4:$B$417,2,FALSE),"")</f>
        <v/>
      </c>
    </row>
    <row r="1723" spans="1:21" x14ac:dyDescent="0.25">
      <c r="A1723" s="1" t="s">
        <v>148</v>
      </c>
      <c r="B1723" s="1">
        <v>2019</v>
      </c>
      <c r="C1723" s="1">
        <v>1.1599999999999999</v>
      </c>
      <c r="D1723" s="1">
        <v>0</v>
      </c>
      <c r="E1723" s="1">
        <v>0</v>
      </c>
      <c r="F1723" s="1">
        <v>1</v>
      </c>
      <c r="G1723" s="1" t="s">
        <v>1395</v>
      </c>
      <c r="I1723" s="1"/>
      <c r="J1723" s="1"/>
      <c r="R1723" s="1" t="str">
        <f>IFERROR(VLOOKUP(A1723,'Nossa Base'!$A$2:$C$178,3,FALSE),"")</f>
        <v>Financeiro</v>
      </c>
      <c r="S1723" s="2" t="str">
        <f>IFERROR(VLOOKUP(T1723,'Setores B3 - 2020'!$A$4:$B$417,2,FALSE),"")</f>
        <v>Financeiro</v>
      </c>
      <c r="T1723" s="2" t="s">
        <v>763</v>
      </c>
      <c r="U1723" s="2">
        <v>11</v>
      </c>
    </row>
    <row r="1724" spans="1:21" x14ac:dyDescent="0.25">
      <c r="G1724" s="1" t="s">
        <v>846</v>
      </c>
      <c r="I1724" s="1"/>
      <c r="J1724" s="1"/>
      <c r="R1724" s="1" t="str">
        <f>IFERROR(VLOOKUP(A1724,'Nossa Base'!$A$2:$C$178,3,FALSE),"")</f>
        <v/>
      </c>
      <c r="S1724" s="2" t="str">
        <f>IFERROR(VLOOKUP(T1724,'Setores B3 - 2020'!$A$4:$B$417,2,FALSE),"")</f>
        <v/>
      </c>
    </row>
    <row r="1725" spans="1:21" x14ac:dyDescent="0.25">
      <c r="A1725" s="1" t="s">
        <v>149</v>
      </c>
      <c r="B1725" s="1">
        <v>2009</v>
      </c>
      <c r="C1725" s="1">
        <v>0.76</v>
      </c>
      <c r="D1725" s="1">
        <v>0</v>
      </c>
      <c r="E1725" s="1">
        <v>0</v>
      </c>
      <c r="F1725" s="1">
        <v>1</v>
      </c>
      <c r="G1725" s="1" t="s">
        <v>1402</v>
      </c>
      <c r="I1725" s="1"/>
      <c r="J1725" s="1"/>
      <c r="R1725" s="1" t="str">
        <f>IFERROR(VLOOKUP(A1725,'Nossa Base'!$A$2:$C$178,3,FALSE),"")</f>
        <v>Materiais Básicos</v>
      </c>
      <c r="S1725" s="2" t="str">
        <f>IFERROR(VLOOKUP(T1725,'Setores B3 - 2020'!$A$4:$B$417,2,FALSE),"")</f>
        <v>Materiais Básicos</v>
      </c>
      <c r="T1725" s="2" t="s">
        <v>429</v>
      </c>
      <c r="U1725" s="2">
        <v>5</v>
      </c>
    </row>
    <row r="1726" spans="1:21" x14ac:dyDescent="0.25">
      <c r="G1726" s="1" t="s">
        <v>846</v>
      </c>
      <c r="I1726" s="1"/>
      <c r="J1726" s="1"/>
      <c r="R1726" s="1" t="str">
        <f>IFERROR(VLOOKUP(A1726,'Nossa Base'!$A$2:$C$178,3,FALSE),"")</f>
        <v/>
      </c>
      <c r="S1726" s="2" t="str">
        <f>IFERROR(VLOOKUP(T1726,'Setores B3 - 2020'!$A$4:$B$417,2,FALSE),"")</f>
        <v/>
      </c>
    </row>
    <row r="1727" spans="1:21" x14ac:dyDescent="0.25">
      <c r="A1727" s="1" t="s">
        <v>149</v>
      </c>
      <c r="B1727" s="1">
        <v>2010</v>
      </c>
      <c r="C1727" s="1">
        <v>-0.06</v>
      </c>
      <c r="D1727" s="1">
        <v>0</v>
      </c>
      <c r="E1727" s="1">
        <v>0</v>
      </c>
      <c r="F1727" s="1">
        <v>1</v>
      </c>
      <c r="G1727" s="1" t="s">
        <v>1402</v>
      </c>
      <c r="I1727" s="1"/>
      <c r="J1727" s="1"/>
      <c r="R1727" s="1" t="str">
        <f>IFERROR(VLOOKUP(A1727,'Nossa Base'!$A$2:$C$178,3,FALSE),"")</f>
        <v>Materiais Básicos</v>
      </c>
      <c r="S1727" s="2" t="str">
        <f>IFERROR(VLOOKUP(T1727,'Setores B3 - 2020'!$A$4:$B$417,2,FALSE),"")</f>
        <v>Materiais Básicos</v>
      </c>
      <c r="T1727" s="2" t="s">
        <v>429</v>
      </c>
      <c r="U1727" s="2">
        <v>5</v>
      </c>
    </row>
    <row r="1728" spans="1:21" x14ac:dyDescent="0.25">
      <c r="G1728" s="1" t="s">
        <v>846</v>
      </c>
      <c r="I1728" s="1"/>
      <c r="J1728" s="1"/>
      <c r="R1728" s="1" t="str">
        <f>IFERROR(VLOOKUP(A1728,'Nossa Base'!$A$2:$C$178,3,FALSE),"")</f>
        <v/>
      </c>
      <c r="S1728" s="2" t="str">
        <f>IFERROR(VLOOKUP(T1728,'Setores B3 - 2020'!$A$4:$B$417,2,FALSE),"")</f>
        <v/>
      </c>
    </row>
    <row r="1729" spans="1:21" x14ac:dyDescent="0.25">
      <c r="A1729" s="1" t="s">
        <v>149</v>
      </c>
      <c r="B1729" s="1">
        <v>2011</v>
      </c>
      <c r="C1729" s="1">
        <v>-0.51</v>
      </c>
      <c r="D1729" s="1">
        <v>0</v>
      </c>
      <c r="E1729" s="1">
        <v>0</v>
      </c>
      <c r="F1729" s="1">
        <v>1</v>
      </c>
      <c r="G1729" s="1" t="s">
        <v>1402</v>
      </c>
      <c r="I1729" s="1"/>
      <c r="J1729" s="1"/>
      <c r="R1729" s="1" t="str">
        <f>IFERROR(VLOOKUP(A1729,'Nossa Base'!$A$2:$C$178,3,FALSE),"")</f>
        <v>Materiais Básicos</v>
      </c>
      <c r="S1729" s="2" t="str">
        <f>IFERROR(VLOOKUP(T1729,'Setores B3 - 2020'!$A$4:$B$417,2,FALSE),"")</f>
        <v>Materiais Básicos</v>
      </c>
      <c r="T1729" s="2" t="s">
        <v>429</v>
      </c>
      <c r="U1729" s="2">
        <v>5</v>
      </c>
    </row>
    <row r="1730" spans="1:21" x14ac:dyDescent="0.25">
      <c r="G1730" s="1" t="s">
        <v>846</v>
      </c>
      <c r="I1730" s="1"/>
      <c r="J1730" s="1"/>
      <c r="R1730" s="1" t="str">
        <f>IFERROR(VLOOKUP(A1730,'Nossa Base'!$A$2:$C$178,3,FALSE),"")</f>
        <v/>
      </c>
      <c r="S1730" s="2" t="str">
        <f>IFERROR(VLOOKUP(T1730,'Setores B3 - 2020'!$A$4:$B$417,2,FALSE),"")</f>
        <v/>
      </c>
    </row>
    <row r="1731" spans="1:21" x14ac:dyDescent="0.25">
      <c r="A1731" s="1" t="s">
        <v>149</v>
      </c>
      <c r="B1731" s="1">
        <v>2012</v>
      </c>
      <c r="C1731" s="1">
        <v>0.02</v>
      </c>
      <c r="D1731" s="1">
        <v>0</v>
      </c>
      <c r="E1731" s="1">
        <v>0</v>
      </c>
      <c r="F1731" s="1">
        <v>1</v>
      </c>
      <c r="G1731" s="1" t="s">
        <v>1402</v>
      </c>
      <c r="I1731" s="1"/>
      <c r="J1731" s="1"/>
      <c r="R1731" s="1" t="str">
        <f>IFERROR(VLOOKUP(A1731,'Nossa Base'!$A$2:$C$178,3,FALSE),"")</f>
        <v>Materiais Básicos</v>
      </c>
      <c r="S1731" s="2" t="str">
        <f>IFERROR(VLOOKUP(T1731,'Setores B3 - 2020'!$A$4:$B$417,2,FALSE),"")</f>
        <v>Materiais Básicos</v>
      </c>
      <c r="T1731" s="2" t="s">
        <v>429</v>
      </c>
      <c r="U1731" s="2">
        <v>5</v>
      </c>
    </row>
    <row r="1732" spans="1:21" x14ac:dyDescent="0.25">
      <c r="G1732" s="1" t="s">
        <v>846</v>
      </c>
      <c r="I1732" s="1"/>
      <c r="J1732" s="1"/>
      <c r="R1732" s="1" t="str">
        <f>IFERROR(VLOOKUP(A1732,'Nossa Base'!$A$2:$C$178,3,FALSE),"")</f>
        <v/>
      </c>
      <c r="S1732" s="2" t="str">
        <f>IFERROR(VLOOKUP(T1732,'Setores B3 - 2020'!$A$4:$B$417,2,FALSE),"")</f>
        <v/>
      </c>
    </row>
    <row r="1733" spans="1:21" x14ac:dyDescent="0.25">
      <c r="A1733" s="1" t="s">
        <v>149</v>
      </c>
      <c r="B1733" s="1">
        <v>2013</v>
      </c>
      <c r="C1733" s="1">
        <v>0.33</v>
      </c>
      <c r="D1733" s="1">
        <v>0</v>
      </c>
      <c r="E1733" s="1">
        <v>0</v>
      </c>
      <c r="F1733" s="1">
        <v>1</v>
      </c>
      <c r="G1733" s="1" t="s">
        <v>1402</v>
      </c>
      <c r="I1733" s="1"/>
      <c r="J1733" s="1"/>
      <c r="R1733" s="1" t="str">
        <f>IFERROR(VLOOKUP(A1733,'Nossa Base'!$A$2:$C$178,3,FALSE),"")</f>
        <v>Materiais Básicos</v>
      </c>
      <c r="S1733" s="2" t="str">
        <f>IFERROR(VLOOKUP(T1733,'Setores B3 - 2020'!$A$4:$B$417,2,FALSE),"")</f>
        <v>Materiais Básicos</v>
      </c>
      <c r="T1733" s="2" t="s">
        <v>429</v>
      </c>
      <c r="U1733" s="2">
        <v>5</v>
      </c>
    </row>
    <row r="1734" spans="1:21" x14ac:dyDescent="0.25">
      <c r="G1734" s="1" t="s">
        <v>846</v>
      </c>
      <c r="I1734" s="1"/>
      <c r="J1734" s="1"/>
      <c r="R1734" s="1" t="str">
        <f>IFERROR(VLOOKUP(A1734,'Nossa Base'!$A$2:$C$178,3,FALSE),"")</f>
        <v/>
      </c>
      <c r="S1734" s="2" t="str">
        <f>IFERROR(VLOOKUP(T1734,'Setores B3 - 2020'!$A$4:$B$417,2,FALSE),"")</f>
        <v/>
      </c>
    </row>
    <row r="1735" spans="1:21" x14ac:dyDescent="0.25">
      <c r="A1735" s="1" t="s">
        <v>149</v>
      </c>
      <c r="B1735" s="1">
        <v>2014</v>
      </c>
      <c r="C1735" s="1">
        <v>0.24</v>
      </c>
      <c r="D1735" s="1">
        <v>0</v>
      </c>
      <c r="E1735" s="1">
        <v>0</v>
      </c>
      <c r="F1735" s="1">
        <v>1</v>
      </c>
      <c r="G1735" s="1" t="s">
        <v>1402</v>
      </c>
      <c r="I1735" s="1"/>
      <c r="J1735" s="1"/>
      <c r="R1735" s="1" t="str">
        <f>IFERROR(VLOOKUP(A1735,'Nossa Base'!$A$2:$C$178,3,FALSE),"")</f>
        <v>Materiais Básicos</v>
      </c>
      <c r="S1735" s="2" t="str">
        <f>IFERROR(VLOOKUP(T1735,'Setores B3 - 2020'!$A$4:$B$417,2,FALSE),"")</f>
        <v>Materiais Básicos</v>
      </c>
      <c r="T1735" s="2" t="s">
        <v>429</v>
      </c>
      <c r="U1735" s="2">
        <v>5</v>
      </c>
    </row>
    <row r="1736" spans="1:21" x14ac:dyDescent="0.25">
      <c r="G1736" s="1" t="s">
        <v>846</v>
      </c>
      <c r="I1736" s="1"/>
      <c r="J1736" s="1"/>
      <c r="R1736" s="1" t="str">
        <f>IFERROR(VLOOKUP(A1736,'Nossa Base'!$A$2:$C$178,3,FALSE),"")</f>
        <v/>
      </c>
      <c r="S1736" s="2" t="str">
        <f>IFERROR(VLOOKUP(T1736,'Setores B3 - 2020'!$A$4:$B$417,2,FALSE),"")</f>
        <v/>
      </c>
    </row>
    <row r="1737" spans="1:21" x14ac:dyDescent="0.25">
      <c r="A1737" s="1" t="s">
        <v>149</v>
      </c>
      <c r="B1737" s="1">
        <v>2015</v>
      </c>
      <c r="C1737" s="1">
        <v>0.69</v>
      </c>
      <c r="D1737" s="1">
        <v>0</v>
      </c>
      <c r="E1737" s="1">
        <v>0</v>
      </c>
      <c r="F1737" s="1">
        <v>1</v>
      </c>
      <c r="G1737" s="1" t="s">
        <v>1402</v>
      </c>
      <c r="I1737" s="1"/>
      <c r="J1737" s="1"/>
      <c r="R1737" s="1" t="str">
        <f>IFERROR(VLOOKUP(A1737,'Nossa Base'!$A$2:$C$178,3,FALSE),"")</f>
        <v>Materiais Básicos</v>
      </c>
      <c r="S1737" s="2" t="str">
        <f>IFERROR(VLOOKUP(T1737,'Setores B3 - 2020'!$A$4:$B$417,2,FALSE),"")</f>
        <v>Materiais Básicos</v>
      </c>
      <c r="T1737" s="2" t="s">
        <v>429</v>
      </c>
      <c r="U1737" s="2">
        <v>5</v>
      </c>
    </row>
    <row r="1738" spans="1:21" x14ac:dyDescent="0.25">
      <c r="G1738" s="1" t="s">
        <v>846</v>
      </c>
      <c r="I1738" s="1"/>
      <c r="J1738" s="1"/>
      <c r="R1738" s="1" t="str">
        <f>IFERROR(VLOOKUP(A1738,'Nossa Base'!$A$2:$C$178,3,FALSE),"")</f>
        <v/>
      </c>
      <c r="S1738" s="2" t="str">
        <f>IFERROR(VLOOKUP(T1738,'Setores B3 - 2020'!$A$4:$B$417,2,FALSE),"")</f>
        <v/>
      </c>
    </row>
    <row r="1739" spans="1:21" x14ac:dyDescent="0.25">
      <c r="A1739" s="1" t="s">
        <v>149</v>
      </c>
      <c r="B1739" s="1">
        <v>2016</v>
      </c>
      <c r="C1739" s="1">
        <v>-0.2</v>
      </c>
      <c r="D1739" s="1">
        <v>0</v>
      </c>
      <c r="E1739" s="1">
        <v>0</v>
      </c>
      <c r="F1739" s="1">
        <v>1</v>
      </c>
      <c r="G1739" s="1" t="s">
        <v>1402</v>
      </c>
      <c r="I1739" s="1"/>
      <c r="J1739" s="1"/>
      <c r="R1739" s="1" t="str">
        <f>IFERROR(VLOOKUP(A1739,'Nossa Base'!$A$2:$C$178,3,FALSE),"")</f>
        <v>Materiais Básicos</v>
      </c>
      <c r="S1739" s="2" t="str">
        <f>IFERROR(VLOOKUP(T1739,'Setores B3 - 2020'!$A$4:$B$417,2,FALSE),"")</f>
        <v>Materiais Básicos</v>
      </c>
      <c r="T1739" s="2" t="s">
        <v>429</v>
      </c>
      <c r="U1739" s="2">
        <v>5</v>
      </c>
    </row>
    <row r="1740" spans="1:21" x14ac:dyDescent="0.25">
      <c r="G1740" s="1" t="s">
        <v>846</v>
      </c>
      <c r="I1740" s="1"/>
      <c r="J1740" s="1"/>
      <c r="R1740" s="1" t="str">
        <f>IFERROR(VLOOKUP(A1740,'Nossa Base'!$A$2:$C$178,3,FALSE),"")</f>
        <v/>
      </c>
      <c r="S1740" s="2" t="str">
        <f>IFERROR(VLOOKUP(T1740,'Setores B3 - 2020'!$A$4:$B$417,2,FALSE),"")</f>
        <v/>
      </c>
    </row>
    <row r="1741" spans="1:21" x14ac:dyDescent="0.25">
      <c r="A1741" s="1" t="s">
        <v>150</v>
      </c>
      <c r="B1741" s="1">
        <v>2014</v>
      </c>
      <c r="C1741" s="1">
        <v>0.2</v>
      </c>
      <c r="D1741" s="1">
        <v>0</v>
      </c>
      <c r="E1741" s="1">
        <v>0</v>
      </c>
      <c r="F1741" s="1">
        <v>1</v>
      </c>
      <c r="G1741" s="1" t="s">
        <v>1403</v>
      </c>
      <c r="I1741" s="1"/>
      <c r="J1741" s="1"/>
      <c r="R1741" s="1" t="str">
        <f>IFERROR(VLOOKUP(A1741,'Nossa Base'!$A$2:$C$178,3,FALSE),"")</f>
        <v>Utilidade Pública</v>
      </c>
      <c r="S1741" s="2" t="str">
        <f>IFERROR(VLOOKUP(T1741,'Setores B3 - 2020'!$A$4:$B$417,2,FALSE),"")</f>
        <v>Utilidade Pública</v>
      </c>
      <c r="T1741" s="2" t="s">
        <v>692</v>
      </c>
      <c r="U1741" s="2">
        <v>11</v>
      </c>
    </row>
    <row r="1742" spans="1:21" x14ac:dyDescent="0.25">
      <c r="G1742" s="1" t="s">
        <v>846</v>
      </c>
      <c r="I1742" s="1"/>
      <c r="J1742" s="1"/>
      <c r="R1742" s="1" t="str">
        <f>IFERROR(VLOOKUP(A1742,'Nossa Base'!$A$2:$C$178,3,FALSE),"")</f>
        <v/>
      </c>
      <c r="S1742" s="2" t="str">
        <f>IFERROR(VLOOKUP(T1742,'Setores B3 - 2020'!$A$4:$B$417,2,FALSE),"")</f>
        <v/>
      </c>
    </row>
    <row r="1743" spans="1:21" x14ac:dyDescent="0.25">
      <c r="A1743" s="1" t="s">
        <v>150</v>
      </c>
      <c r="B1743" s="1">
        <v>2015</v>
      </c>
      <c r="C1743" s="1">
        <v>0</v>
      </c>
      <c r="D1743" s="1">
        <v>0</v>
      </c>
      <c r="E1743" s="1">
        <v>0</v>
      </c>
      <c r="F1743" s="1">
        <v>1</v>
      </c>
      <c r="G1743" s="1" t="s">
        <v>1403</v>
      </c>
      <c r="I1743" s="1"/>
      <c r="J1743" s="1"/>
      <c r="R1743" s="1" t="str">
        <f>IFERROR(VLOOKUP(A1743,'Nossa Base'!$A$2:$C$178,3,FALSE),"")</f>
        <v>Utilidade Pública</v>
      </c>
      <c r="S1743" s="2" t="str">
        <f>IFERROR(VLOOKUP(T1743,'Setores B3 - 2020'!$A$4:$B$417,2,FALSE),"")</f>
        <v>Utilidade Pública</v>
      </c>
      <c r="T1743" s="2" t="s">
        <v>692</v>
      </c>
      <c r="U1743" s="2">
        <v>11</v>
      </c>
    </row>
    <row r="1744" spans="1:21" x14ac:dyDescent="0.25">
      <c r="G1744" s="1" t="s">
        <v>846</v>
      </c>
      <c r="I1744" s="1"/>
      <c r="J1744" s="1"/>
      <c r="R1744" s="1" t="str">
        <f>IFERROR(VLOOKUP(A1744,'Nossa Base'!$A$2:$C$178,3,FALSE),"")</f>
        <v/>
      </c>
      <c r="S1744" s="2" t="str">
        <f>IFERROR(VLOOKUP(T1744,'Setores B3 - 2020'!$A$4:$B$417,2,FALSE),"")</f>
        <v/>
      </c>
    </row>
    <row r="1745" spans="1:21" x14ac:dyDescent="0.25">
      <c r="A1745" s="1" t="s">
        <v>150</v>
      </c>
      <c r="B1745" s="1">
        <v>2016</v>
      </c>
      <c r="C1745" s="1">
        <v>0.43</v>
      </c>
      <c r="D1745" s="1">
        <v>0</v>
      </c>
      <c r="E1745" s="1">
        <v>0</v>
      </c>
      <c r="F1745" s="1">
        <v>1</v>
      </c>
      <c r="G1745" s="1" t="s">
        <v>1403</v>
      </c>
      <c r="I1745" s="1"/>
      <c r="J1745" s="1"/>
      <c r="R1745" s="1" t="str">
        <f>IFERROR(VLOOKUP(A1745,'Nossa Base'!$A$2:$C$178,3,FALSE),"")</f>
        <v>Utilidade Pública</v>
      </c>
      <c r="S1745" s="2" t="str">
        <f>IFERROR(VLOOKUP(T1745,'Setores B3 - 2020'!$A$4:$B$417,2,FALSE),"")</f>
        <v>Utilidade Pública</v>
      </c>
      <c r="T1745" s="2" t="s">
        <v>692</v>
      </c>
      <c r="U1745" s="2">
        <v>11</v>
      </c>
    </row>
    <row r="1746" spans="1:21" x14ac:dyDescent="0.25">
      <c r="G1746" s="1" t="s">
        <v>846</v>
      </c>
      <c r="I1746" s="1"/>
      <c r="J1746" s="1"/>
      <c r="R1746" s="1" t="str">
        <f>IFERROR(VLOOKUP(A1746,'Nossa Base'!$A$2:$C$178,3,FALSE),"")</f>
        <v/>
      </c>
      <c r="S1746" s="2" t="str">
        <f>IFERROR(VLOOKUP(T1746,'Setores B3 - 2020'!$A$4:$B$417,2,FALSE),"")</f>
        <v/>
      </c>
    </row>
    <row r="1747" spans="1:21" x14ac:dyDescent="0.25">
      <c r="A1747" s="1" t="s">
        <v>150</v>
      </c>
      <c r="B1747" s="1">
        <v>2017</v>
      </c>
      <c r="C1747" s="1">
        <v>0.13</v>
      </c>
      <c r="D1747" s="1">
        <v>0</v>
      </c>
      <c r="E1747" s="1">
        <v>0</v>
      </c>
      <c r="F1747" s="1">
        <v>1</v>
      </c>
      <c r="G1747" s="1" t="s">
        <v>1403</v>
      </c>
      <c r="I1747" s="1"/>
      <c r="J1747" s="1"/>
      <c r="R1747" s="1" t="str">
        <f>IFERROR(VLOOKUP(A1747,'Nossa Base'!$A$2:$C$178,3,FALSE),"")</f>
        <v>Utilidade Pública</v>
      </c>
      <c r="S1747" s="2" t="str">
        <f>IFERROR(VLOOKUP(T1747,'Setores B3 - 2020'!$A$4:$B$417,2,FALSE),"")</f>
        <v>Utilidade Pública</v>
      </c>
      <c r="T1747" s="2" t="s">
        <v>692</v>
      </c>
      <c r="U1747" s="2">
        <v>11</v>
      </c>
    </row>
    <row r="1748" spans="1:21" x14ac:dyDescent="0.25">
      <c r="G1748" s="1" t="s">
        <v>846</v>
      </c>
      <c r="I1748" s="1"/>
      <c r="J1748" s="1"/>
      <c r="R1748" s="1" t="str">
        <f>IFERROR(VLOOKUP(A1748,'Nossa Base'!$A$2:$C$178,3,FALSE),"")</f>
        <v/>
      </c>
      <c r="S1748" s="2" t="str">
        <f>IFERROR(VLOOKUP(T1748,'Setores B3 - 2020'!$A$4:$B$417,2,FALSE),"")</f>
        <v/>
      </c>
    </row>
    <row r="1749" spans="1:21" x14ac:dyDescent="0.25">
      <c r="A1749" s="1" t="s">
        <v>150</v>
      </c>
      <c r="B1749" s="1">
        <v>2018</v>
      </c>
      <c r="C1749" s="1">
        <v>0.26</v>
      </c>
      <c r="D1749" s="1">
        <v>0</v>
      </c>
      <c r="E1749" s="1">
        <v>0</v>
      </c>
      <c r="F1749" s="1">
        <v>1</v>
      </c>
      <c r="G1749" s="1" t="s">
        <v>1403</v>
      </c>
      <c r="I1749" s="1"/>
      <c r="J1749" s="1"/>
      <c r="R1749" s="1" t="str">
        <f>IFERROR(VLOOKUP(A1749,'Nossa Base'!$A$2:$C$178,3,FALSE),"")</f>
        <v>Utilidade Pública</v>
      </c>
      <c r="S1749" s="2" t="str">
        <f>IFERROR(VLOOKUP(T1749,'Setores B3 - 2020'!$A$4:$B$417,2,FALSE),"")</f>
        <v>Utilidade Pública</v>
      </c>
      <c r="T1749" s="2" t="s">
        <v>692</v>
      </c>
      <c r="U1749" s="2">
        <v>11</v>
      </c>
    </row>
    <row r="1750" spans="1:21" x14ac:dyDescent="0.25">
      <c r="G1750" s="1" t="s">
        <v>846</v>
      </c>
      <c r="I1750" s="1"/>
      <c r="J1750" s="1"/>
      <c r="R1750" s="1" t="str">
        <f>IFERROR(VLOOKUP(A1750,'Nossa Base'!$A$2:$C$178,3,FALSE),"")</f>
        <v/>
      </c>
      <c r="S1750" s="2" t="str">
        <f>IFERROR(VLOOKUP(T1750,'Setores B3 - 2020'!$A$4:$B$417,2,FALSE),"")</f>
        <v/>
      </c>
    </row>
    <row r="1751" spans="1:21" x14ac:dyDescent="0.25">
      <c r="A1751" s="1" t="s">
        <v>150</v>
      </c>
      <c r="B1751" s="1">
        <v>2019</v>
      </c>
      <c r="C1751" s="1">
        <v>0.41</v>
      </c>
      <c r="D1751" s="1">
        <v>0</v>
      </c>
      <c r="E1751" s="1">
        <v>0</v>
      </c>
      <c r="F1751" s="1">
        <v>1</v>
      </c>
      <c r="G1751" s="1" t="s">
        <v>1403</v>
      </c>
      <c r="I1751" s="1"/>
      <c r="J1751" s="1"/>
      <c r="R1751" s="1" t="str">
        <f>IFERROR(VLOOKUP(A1751,'Nossa Base'!$A$2:$C$178,3,FALSE),"")</f>
        <v>Utilidade Pública</v>
      </c>
      <c r="S1751" s="2" t="str">
        <f>IFERROR(VLOOKUP(T1751,'Setores B3 - 2020'!$A$4:$B$417,2,FALSE),"")</f>
        <v>Utilidade Pública</v>
      </c>
      <c r="T1751" s="2" t="s">
        <v>692</v>
      </c>
      <c r="U1751" s="2">
        <v>11</v>
      </c>
    </row>
    <row r="1752" spans="1:21" x14ac:dyDescent="0.25">
      <c r="G1752" s="1" t="s">
        <v>846</v>
      </c>
      <c r="I1752" s="1"/>
      <c r="J1752" s="1"/>
      <c r="R1752" s="1" t="str">
        <f>IFERROR(VLOOKUP(A1752,'Nossa Base'!$A$2:$C$178,3,FALSE),"")</f>
        <v/>
      </c>
      <c r="S1752" s="2" t="str">
        <f>IFERROR(VLOOKUP(T1752,'Setores B3 - 2020'!$A$4:$B$417,2,FALSE),"")</f>
        <v/>
      </c>
    </row>
    <row r="1753" spans="1:21" x14ac:dyDescent="0.25">
      <c r="A1753" s="1" t="s">
        <v>151</v>
      </c>
      <c r="B1753" s="1">
        <v>2009</v>
      </c>
      <c r="C1753" s="1">
        <v>1</v>
      </c>
      <c r="D1753" s="1">
        <v>0</v>
      </c>
      <c r="E1753" s="1">
        <v>0</v>
      </c>
      <c r="F1753" s="1">
        <v>1</v>
      </c>
      <c r="G1753" s="1" t="s">
        <v>1405</v>
      </c>
      <c r="I1753" s="1"/>
      <c r="J1753" s="1"/>
      <c r="R1753" s="1" t="str">
        <f>IFERROR(VLOOKUP(A1753,'Nossa Base'!$A$2:$C$178,3,FALSE),"")</f>
        <v>Bens Industriais</v>
      </c>
      <c r="S1753" s="2" t="str">
        <f>IFERROR(VLOOKUP(T1753,'Setores B3 - 2020'!$A$4:$B$417,2,FALSE),"")</f>
        <v/>
      </c>
      <c r="T1753" s="2" t="s">
        <v>827</v>
      </c>
      <c r="U1753" s="2">
        <v>4</v>
      </c>
    </row>
    <row r="1754" spans="1:21" x14ac:dyDescent="0.25">
      <c r="G1754" s="1" t="s">
        <v>846</v>
      </c>
      <c r="I1754" s="1"/>
      <c r="J1754" s="1"/>
      <c r="R1754" s="1" t="str">
        <f>IFERROR(VLOOKUP(A1754,'Nossa Base'!$A$2:$C$178,3,FALSE),"")</f>
        <v/>
      </c>
      <c r="S1754" s="2" t="str">
        <f>IFERROR(VLOOKUP(T1754,'Setores B3 - 2020'!$A$4:$B$417,2,FALSE),"")</f>
        <v/>
      </c>
    </row>
    <row r="1755" spans="1:21" x14ac:dyDescent="0.25">
      <c r="A1755" s="1" t="s">
        <v>151</v>
      </c>
      <c r="B1755" s="1">
        <v>2010</v>
      </c>
      <c r="C1755" s="1">
        <v>0.08</v>
      </c>
      <c r="D1755" s="1">
        <v>0</v>
      </c>
      <c r="E1755" s="1">
        <v>0</v>
      </c>
      <c r="F1755" s="1">
        <v>1</v>
      </c>
      <c r="G1755" s="1" t="s">
        <v>1405</v>
      </c>
      <c r="I1755" s="1"/>
      <c r="J1755" s="1"/>
      <c r="R1755" s="1" t="str">
        <f>IFERROR(VLOOKUP(A1755,'Nossa Base'!$A$2:$C$178,3,FALSE),"")</f>
        <v>Bens Industriais</v>
      </c>
      <c r="S1755" s="2" t="str">
        <f>IFERROR(VLOOKUP(T1755,'Setores B3 - 2020'!$A$4:$B$417,2,FALSE),"")</f>
        <v/>
      </c>
      <c r="T1755" s="2" t="s">
        <v>827</v>
      </c>
      <c r="U1755" s="2">
        <v>4</v>
      </c>
    </row>
    <row r="1756" spans="1:21" x14ac:dyDescent="0.25">
      <c r="G1756" s="1" t="s">
        <v>846</v>
      </c>
      <c r="I1756" s="1"/>
      <c r="J1756" s="1"/>
      <c r="R1756" s="1" t="str">
        <f>IFERROR(VLOOKUP(A1756,'Nossa Base'!$A$2:$C$178,3,FALSE),"")</f>
        <v/>
      </c>
      <c r="S1756" s="2" t="str">
        <f>IFERROR(VLOOKUP(T1756,'Setores B3 - 2020'!$A$4:$B$417,2,FALSE),"")</f>
        <v/>
      </c>
    </row>
    <row r="1757" spans="1:21" x14ac:dyDescent="0.25">
      <c r="A1757" s="1" t="s">
        <v>151</v>
      </c>
      <c r="B1757" s="1">
        <v>2011</v>
      </c>
      <c r="C1757" s="1">
        <v>-0.08</v>
      </c>
      <c r="D1757" s="1">
        <v>0</v>
      </c>
      <c r="E1757" s="1">
        <v>0</v>
      </c>
      <c r="F1757" s="1">
        <v>1</v>
      </c>
      <c r="G1757" s="1" t="s">
        <v>1405</v>
      </c>
      <c r="I1757" s="1"/>
      <c r="J1757" s="1"/>
      <c r="R1757" s="1" t="str">
        <f>IFERROR(VLOOKUP(A1757,'Nossa Base'!$A$2:$C$178,3,FALSE),"")</f>
        <v>Bens Industriais</v>
      </c>
      <c r="S1757" s="2" t="str">
        <f>IFERROR(VLOOKUP(T1757,'Setores B3 - 2020'!$A$4:$B$417,2,FALSE),"")</f>
        <v/>
      </c>
      <c r="T1757" s="2" t="s">
        <v>827</v>
      </c>
      <c r="U1757" s="2">
        <v>4</v>
      </c>
    </row>
    <row r="1758" spans="1:21" x14ac:dyDescent="0.25">
      <c r="G1758" s="1" t="s">
        <v>846</v>
      </c>
      <c r="I1758" s="1"/>
      <c r="J1758" s="1"/>
      <c r="R1758" s="1" t="str">
        <f>IFERROR(VLOOKUP(A1758,'Nossa Base'!$A$2:$C$178,3,FALSE),"")</f>
        <v/>
      </c>
      <c r="S1758" s="2" t="str">
        <f>IFERROR(VLOOKUP(T1758,'Setores B3 - 2020'!$A$4:$B$417,2,FALSE),"")</f>
        <v/>
      </c>
    </row>
    <row r="1759" spans="1:21" x14ac:dyDescent="0.25">
      <c r="A1759" s="1" t="s">
        <v>152</v>
      </c>
      <c r="B1759" s="1">
        <v>2012</v>
      </c>
      <c r="C1759" s="1">
        <v>-0.15</v>
      </c>
      <c r="D1759" s="1">
        <v>1</v>
      </c>
      <c r="E1759" s="1">
        <v>0</v>
      </c>
      <c r="F1759" s="1">
        <v>1</v>
      </c>
      <c r="G1759" s="1" t="s">
        <v>1399</v>
      </c>
      <c r="I1759" s="1"/>
      <c r="J1759" s="1"/>
      <c r="R1759" s="1" t="str">
        <f>IFERROR(VLOOKUP(A1759,'Nossa Base'!$A$2:$C$178,3,FALSE),"")</f>
        <v>Consumo Cíclico</v>
      </c>
      <c r="S1759" s="2" t="str">
        <f>IFERROR(VLOOKUP(T1759,'Setores B3 - 2020'!$A$4:$B$417,2,FALSE),"")</f>
        <v>Consumo Cíclico</v>
      </c>
      <c r="T1759" s="2" t="s">
        <v>546</v>
      </c>
      <c r="U1759" s="2">
        <v>3</v>
      </c>
    </row>
    <row r="1760" spans="1:21" x14ac:dyDescent="0.25">
      <c r="G1760" s="1" t="s">
        <v>846</v>
      </c>
      <c r="I1760" s="1"/>
      <c r="J1760" s="1"/>
      <c r="R1760" s="1" t="str">
        <f>IFERROR(VLOOKUP(A1760,'Nossa Base'!$A$2:$C$178,3,FALSE),"")</f>
        <v/>
      </c>
      <c r="S1760" s="2" t="str">
        <f>IFERROR(VLOOKUP(T1760,'Setores B3 - 2020'!$A$4:$B$417,2,FALSE),"")</f>
        <v/>
      </c>
    </row>
    <row r="1761" spans="1:21" x14ac:dyDescent="0.25">
      <c r="A1761" s="1" t="s">
        <v>153</v>
      </c>
      <c r="B1761" s="1">
        <v>2009</v>
      </c>
      <c r="C1761" s="1">
        <v>0.38</v>
      </c>
      <c r="D1761" s="1">
        <v>0</v>
      </c>
      <c r="E1761" s="1">
        <v>0</v>
      </c>
      <c r="F1761" s="1">
        <v>1</v>
      </c>
      <c r="G1761" s="1" t="s">
        <v>1397</v>
      </c>
      <c r="I1761" s="1"/>
      <c r="J1761" s="1"/>
      <c r="R1761" s="1" t="str">
        <f>IFERROR(VLOOKUP(A1761,'Nossa Base'!$A$2:$C$178,3,FALSE),"")</f>
        <v>Comunicações</v>
      </c>
      <c r="S1761" s="2" t="str">
        <f>IFERROR(VLOOKUP(T1761,'Setores B3 - 2020'!$A$4:$B$417,2,FALSE),"")</f>
        <v/>
      </c>
      <c r="T1761" s="2" t="s">
        <v>828</v>
      </c>
      <c r="U1761" s="2">
        <v>4</v>
      </c>
    </row>
    <row r="1762" spans="1:21" x14ac:dyDescent="0.25">
      <c r="G1762" s="1" t="s">
        <v>846</v>
      </c>
      <c r="I1762" s="1"/>
      <c r="J1762" s="1"/>
      <c r="R1762" s="1" t="str">
        <f>IFERROR(VLOOKUP(A1762,'Nossa Base'!$A$2:$C$178,3,FALSE),"")</f>
        <v/>
      </c>
      <c r="S1762" s="2" t="str">
        <f>IFERROR(VLOOKUP(T1762,'Setores B3 - 2020'!$A$4:$B$417,2,FALSE),"")</f>
        <v/>
      </c>
    </row>
    <row r="1763" spans="1:21" x14ac:dyDescent="0.25">
      <c r="A1763" s="1" t="s">
        <v>153</v>
      </c>
      <c r="B1763" s="1">
        <v>2010</v>
      </c>
      <c r="C1763" s="1">
        <v>-0.27</v>
      </c>
      <c r="D1763" s="1">
        <v>0</v>
      </c>
      <c r="E1763" s="1">
        <v>0</v>
      </c>
      <c r="F1763" s="1">
        <v>1</v>
      </c>
      <c r="G1763" s="1" t="s">
        <v>1397</v>
      </c>
      <c r="I1763" s="1"/>
      <c r="J1763" s="1"/>
      <c r="R1763" s="1" t="str">
        <f>IFERROR(VLOOKUP(A1763,'Nossa Base'!$A$2:$C$178,3,FALSE),"")</f>
        <v>Comunicações</v>
      </c>
      <c r="S1763" s="2" t="str">
        <f>IFERROR(VLOOKUP(T1763,'Setores B3 - 2020'!$A$4:$B$417,2,FALSE),"")</f>
        <v/>
      </c>
      <c r="T1763" s="2" t="s">
        <v>828</v>
      </c>
      <c r="U1763" s="2">
        <v>4</v>
      </c>
    </row>
    <row r="1764" spans="1:21" x14ac:dyDescent="0.25">
      <c r="G1764" s="1" t="s">
        <v>846</v>
      </c>
      <c r="I1764" s="1"/>
      <c r="J1764" s="1"/>
      <c r="R1764" s="1" t="str">
        <f>IFERROR(VLOOKUP(A1764,'Nossa Base'!$A$2:$C$178,3,FALSE),"")</f>
        <v/>
      </c>
      <c r="S1764" s="2" t="str">
        <f>IFERROR(VLOOKUP(T1764,'Setores B3 - 2020'!$A$4:$B$417,2,FALSE),"")</f>
        <v/>
      </c>
    </row>
    <row r="1765" spans="1:21" x14ac:dyDescent="0.25">
      <c r="A1765" s="1" t="s">
        <v>153</v>
      </c>
      <c r="B1765" s="1">
        <v>2011</v>
      </c>
      <c r="C1765" s="1">
        <v>-0.24</v>
      </c>
      <c r="D1765" s="1">
        <v>0</v>
      </c>
      <c r="E1765" s="1">
        <v>0</v>
      </c>
      <c r="F1765" s="1">
        <v>1</v>
      </c>
      <c r="G1765" s="1" t="s">
        <v>1397</v>
      </c>
      <c r="I1765" s="1"/>
      <c r="J1765" s="1"/>
      <c r="R1765" s="1" t="str">
        <f>IFERROR(VLOOKUP(A1765,'Nossa Base'!$A$2:$C$178,3,FALSE),"")</f>
        <v>Comunicações</v>
      </c>
      <c r="S1765" s="2" t="str">
        <f>IFERROR(VLOOKUP(T1765,'Setores B3 - 2020'!$A$4:$B$417,2,FALSE),"")</f>
        <v/>
      </c>
      <c r="T1765" s="2" t="s">
        <v>828</v>
      </c>
      <c r="U1765" s="2">
        <v>4</v>
      </c>
    </row>
    <row r="1766" spans="1:21" x14ac:dyDescent="0.25">
      <c r="G1766" s="1" t="s">
        <v>846</v>
      </c>
      <c r="I1766" s="1"/>
      <c r="J1766" s="1"/>
      <c r="R1766" s="1" t="str">
        <f>IFERROR(VLOOKUP(A1766,'Nossa Base'!$A$2:$C$178,3,FALSE),"")</f>
        <v/>
      </c>
      <c r="S1766" s="2" t="str">
        <f>IFERROR(VLOOKUP(T1766,'Setores B3 - 2020'!$A$4:$B$417,2,FALSE),"")</f>
        <v/>
      </c>
    </row>
    <row r="1767" spans="1:21" x14ac:dyDescent="0.25">
      <c r="A1767" s="1" t="s">
        <v>154</v>
      </c>
      <c r="B1767" s="1">
        <v>2009</v>
      </c>
      <c r="C1767" s="1">
        <v>0.03</v>
      </c>
      <c r="D1767" s="1">
        <v>0</v>
      </c>
      <c r="E1767" s="1">
        <v>0</v>
      </c>
      <c r="F1767" s="1">
        <v>1</v>
      </c>
      <c r="G1767" s="1" t="s">
        <v>1397</v>
      </c>
      <c r="I1767" s="1"/>
      <c r="J1767" s="1"/>
      <c r="R1767" s="1" t="str">
        <f>IFERROR(VLOOKUP(A1767,'Nossa Base'!$A$2:$C$178,3,FALSE),"")</f>
        <v>Comunicações</v>
      </c>
      <c r="S1767" s="2" t="str">
        <f>IFERROR(VLOOKUP(T1767,'Setores B3 - 2020'!$A$4:$B$417,2,FALSE),"")</f>
        <v>Comunicações</v>
      </c>
      <c r="T1767" s="2" t="s">
        <v>638</v>
      </c>
      <c r="U1767" s="2">
        <v>4</v>
      </c>
    </row>
    <row r="1768" spans="1:21" x14ac:dyDescent="0.25">
      <c r="G1768" s="1" t="s">
        <v>846</v>
      </c>
      <c r="I1768" s="1"/>
      <c r="J1768" s="1"/>
      <c r="R1768" s="1" t="str">
        <f>IFERROR(VLOOKUP(A1768,'Nossa Base'!$A$2:$C$178,3,FALSE),"")</f>
        <v/>
      </c>
      <c r="S1768" s="2" t="str">
        <f>IFERROR(VLOOKUP(T1768,'Setores B3 - 2020'!$A$4:$B$417,2,FALSE),"")</f>
        <v/>
      </c>
    </row>
    <row r="1769" spans="1:21" x14ac:dyDescent="0.25">
      <c r="A1769" s="1" t="s">
        <v>154</v>
      </c>
      <c r="B1769" s="1">
        <v>2010</v>
      </c>
      <c r="C1769" s="1">
        <v>7.0000000000000007E-2</v>
      </c>
      <c r="D1769" s="1">
        <v>0</v>
      </c>
      <c r="E1769" s="1">
        <v>0</v>
      </c>
      <c r="F1769" s="1">
        <v>1</v>
      </c>
      <c r="G1769" s="1" t="s">
        <v>1397</v>
      </c>
      <c r="I1769" s="1"/>
      <c r="J1769" s="1"/>
      <c r="R1769" s="1" t="str">
        <f>IFERROR(VLOOKUP(A1769,'Nossa Base'!$A$2:$C$178,3,FALSE),"")</f>
        <v>Comunicações</v>
      </c>
      <c r="S1769" s="2" t="str">
        <f>IFERROR(VLOOKUP(T1769,'Setores B3 - 2020'!$A$4:$B$417,2,FALSE),"")</f>
        <v>Comunicações</v>
      </c>
      <c r="T1769" s="2" t="s">
        <v>638</v>
      </c>
      <c r="U1769" s="2">
        <v>4</v>
      </c>
    </row>
    <row r="1770" spans="1:21" x14ac:dyDescent="0.25">
      <c r="G1770" s="1" t="s">
        <v>846</v>
      </c>
      <c r="I1770" s="1"/>
      <c r="J1770" s="1"/>
      <c r="R1770" s="1" t="str">
        <f>IFERROR(VLOOKUP(A1770,'Nossa Base'!$A$2:$C$178,3,FALSE),"")</f>
        <v/>
      </c>
      <c r="S1770" s="2" t="str">
        <f>IFERROR(VLOOKUP(T1770,'Setores B3 - 2020'!$A$4:$B$417,2,FALSE),"")</f>
        <v/>
      </c>
    </row>
    <row r="1771" spans="1:21" x14ac:dyDescent="0.25">
      <c r="A1771" s="1" t="s">
        <v>154</v>
      </c>
      <c r="B1771" s="1">
        <v>2011</v>
      </c>
      <c r="C1771" s="1">
        <v>0.42</v>
      </c>
      <c r="D1771" s="1">
        <v>0</v>
      </c>
      <c r="E1771" s="1">
        <v>0</v>
      </c>
      <c r="F1771" s="1">
        <v>1</v>
      </c>
      <c r="G1771" s="1" t="s">
        <v>1397</v>
      </c>
      <c r="I1771" s="1"/>
      <c r="J1771" s="1"/>
      <c r="R1771" s="1" t="str">
        <f>IFERROR(VLOOKUP(A1771,'Nossa Base'!$A$2:$C$178,3,FALSE),"")</f>
        <v>Comunicações</v>
      </c>
      <c r="S1771" s="2" t="str">
        <f>IFERROR(VLOOKUP(T1771,'Setores B3 - 2020'!$A$4:$B$417,2,FALSE),"")</f>
        <v>Comunicações</v>
      </c>
      <c r="T1771" s="2" t="s">
        <v>638</v>
      </c>
      <c r="U1771" s="2">
        <v>4</v>
      </c>
    </row>
    <row r="1772" spans="1:21" x14ac:dyDescent="0.25">
      <c r="G1772" s="1" t="s">
        <v>846</v>
      </c>
      <c r="I1772" s="1"/>
      <c r="J1772" s="1"/>
      <c r="R1772" s="1" t="str">
        <f>IFERROR(VLOOKUP(A1772,'Nossa Base'!$A$2:$C$178,3,FALSE),"")</f>
        <v/>
      </c>
      <c r="S1772" s="2" t="str">
        <f>IFERROR(VLOOKUP(T1772,'Setores B3 - 2020'!$A$4:$B$417,2,FALSE),"")</f>
        <v/>
      </c>
    </row>
    <row r="1773" spans="1:21" x14ac:dyDescent="0.25">
      <c r="A1773" s="1" t="s">
        <v>154</v>
      </c>
      <c r="B1773" s="1">
        <v>2012</v>
      </c>
      <c r="C1773" s="1">
        <v>0</v>
      </c>
      <c r="D1773" s="1">
        <v>0</v>
      </c>
      <c r="E1773" s="1">
        <v>0</v>
      </c>
      <c r="F1773" s="1">
        <v>1</v>
      </c>
      <c r="G1773" s="1" t="s">
        <v>1397</v>
      </c>
      <c r="I1773" s="1"/>
      <c r="J1773" s="1"/>
      <c r="R1773" s="1" t="str">
        <f>IFERROR(VLOOKUP(A1773,'Nossa Base'!$A$2:$C$178,3,FALSE),"")</f>
        <v>Comunicações</v>
      </c>
      <c r="S1773" s="2" t="str">
        <f>IFERROR(VLOOKUP(T1773,'Setores B3 - 2020'!$A$4:$B$417,2,FALSE),"")</f>
        <v>Comunicações</v>
      </c>
      <c r="T1773" s="2" t="s">
        <v>638</v>
      </c>
      <c r="U1773" s="2">
        <v>4</v>
      </c>
    </row>
    <row r="1774" spans="1:21" x14ac:dyDescent="0.25">
      <c r="G1774" s="1" t="s">
        <v>846</v>
      </c>
      <c r="I1774" s="1"/>
      <c r="J1774" s="1"/>
      <c r="R1774" s="1" t="str">
        <f>IFERROR(VLOOKUP(A1774,'Nossa Base'!$A$2:$C$178,3,FALSE),"")</f>
        <v/>
      </c>
      <c r="S1774" s="2" t="str">
        <f>IFERROR(VLOOKUP(T1774,'Setores B3 - 2020'!$A$4:$B$417,2,FALSE),"")</f>
        <v/>
      </c>
    </row>
    <row r="1775" spans="1:21" x14ac:dyDescent="0.25">
      <c r="A1775" s="1" t="s">
        <v>154</v>
      </c>
      <c r="B1775" s="1">
        <v>2013</v>
      </c>
      <c r="C1775" s="1">
        <v>0</v>
      </c>
      <c r="D1775" s="1">
        <v>0</v>
      </c>
      <c r="E1775" s="1">
        <v>0</v>
      </c>
      <c r="F1775" s="1">
        <v>1</v>
      </c>
      <c r="G1775" s="1" t="s">
        <v>1397</v>
      </c>
      <c r="I1775" s="1"/>
      <c r="J1775" s="1"/>
      <c r="R1775" s="1" t="str">
        <f>IFERROR(VLOOKUP(A1775,'Nossa Base'!$A$2:$C$178,3,FALSE),"")</f>
        <v>Comunicações</v>
      </c>
      <c r="S1775" s="2" t="str">
        <f>IFERROR(VLOOKUP(T1775,'Setores B3 - 2020'!$A$4:$B$417,2,FALSE),"")</f>
        <v>Comunicações</v>
      </c>
      <c r="T1775" s="2" t="s">
        <v>638</v>
      </c>
      <c r="U1775" s="2">
        <v>4</v>
      </c>
    </row>
    <row r="1776" spans="1:21" x14ac:dyDescent="0.25">
      <c r="G1776" s="1" t="s">
        <v>846</v>
      </c>
      <c r="I1776" s="1"/>
      <c r="J1776" s="1"/>
      <c r="R1776" s="1" t="str">
        <f>IFERROR(VLOOKUP(A1776,'Nossa Base'!$A$2:$C$178,3,FALSE),"")</f>
        <v/>
      </c>
      <c r="S1776" s="2" t="str">
        <f>IFERROR(VLOOKUP(T1776,'Setores B3 - 2020'!$A$4:$B$417,2,FALSE),"")</f>
        <v/>
      </c>
    </row>
    <row r="1777" spans="1:21" x14ac:dyDescent="0.25">
      <c r="A1777" s="1" t="s">
        <v>154</v>
      </c>
      <c r="B1777" s="1">
        <v>2014</v>
      </c>
      <c r="C1777" s="1">
        <v>0.12</v>
      </c>
      <c r="D1777" s="1">
        <v>0</v>
      </c>
      <c r="E1777" s="1">
        <v>0</v>
      </c>
      <c r="F1777" s="1">
        <v>1</v>
      </c>
      <c r="G1777" s="1" t="s">
        <v>1397</v>
      </c>
      <c r="I1777" s="1"/>
      <c r="J1777" s="1"/>
      <c r="R1777" s="1" t="str">
        <f>IFERROR(VLOOKUP(A1777,'Nossa Base'!$A$2:$C$178,3,FALSE),"")</f>
        <v>Comunicações</v>
      </c>
      <c r="S1777" s="2" t="str">
        <f>IFERROR(VLOOKUP(T1777,'Setores B3 - 2020'!$A$4:$B$417,2,FALSE),"")</f>
        <v>Comunicações</v>
      </c>
      <c r="T1777" s="2" t="s">
        <v>638</v>
      </c>
      <c r="U1777" s="2">
        <v>4</v>
      </c>
    </row>
    <row r="1778" spans="1:21" x14ac:dyDescent="0.25">
      <c r="G1778" s="1" t="s">
        <v>846</v>
      </c>
      <c r="I1778" s="1"/>
      <c r="J1778" s="1"/>
      <c r="R1778" s="1" t="str">
        <f>IFERROR(VLOOKUP(A1778,'Nossa Base'!$A$2:$C$178,3,FALSE),"")</f>
        <v/>
      </c>
      <c r="S1778" s="2" t="str">
        <f>IFERROR(VLOOKUP(T1778,'Setores B3 - 2020'!$A$4:$B$417,2,FALSE),"")</f>
        <v/>
      </c>
    </row>
    <row r="1779" spans="1:21" x14ac:dyDescent="0.25">
      <c r="A1779" s="1" t="s">
        <v>154</v>
      </c>
      <c r="B1779" s="1">
        <v>2015</v>
      </c>
      <c r="C1779" s="1">
        <v>-0.17</v>
      </c>
      <c r="D1779" s="1">
        <v>0</v>
      </c>
      <c r="E1779" s="1">
        <v>0</v>
      </c>
      <c r="F1779" s="1">
        <v>1</v>
      </c>
      <c r="G1779" s="1" t="s">
        <v>1397</v>
      </c>
      <c r="I1779" s="1"/>
      <c r="J1779" s="1"/>
      <c r="R1779" s="1" t="str">
        <f>IFERROR(VLOOKUP(A1779,'Nossa Base'!$A$2:$C$178,3,FALSE),"")</f>
        <v>Comunicações</v>
      </c>
      <c r="S1779" s="2" t="str">
        <f>IFERROR(VLOOKUP(T1779,'Setores B3 - 2020'!$A$4:$B$417,2,FALSE),"")</f>
        <v>Comunicações</v>
      </c>
      <c r="T1779" s="2" t="s">
        <v>638</v>
      </c>
      <c r="U1779" s="2">
        <v>4</v>
      </c>
    </row>
    <row r="1780" spans="1:21" x14ac:dyDescent="0.25">
      <c r="G1780" s="1" t="s">
        <v>846</v>
      </c>
      <c r="I1780" s="1"/>
      <c r="J1780" s="1"/>
      <c r="R1780" s="1" t="str">
        <f>IFERROR(VLOOKUP(A1780,'Nossa Base'!$A$2:$C$178,3,FALSE),"")</f>
        <v/>
      </c>
      <c r="S1780" s="2" t="str">
        <f>IFERROR(VLOOKUP(T1780,'Setores B3 - 2020'!$A$4:$B$417,2,FALSE),"")</f>
        <v/>
      </c>
    </row>
    <row r="1781" spans="1:21" x14ac:dyDescent="0.25">
      <c r="A1781" s="1" t="s">
        <v>154</v>
      </c>
      <c r="B1781" s="1">
        <v>2016</v>
      </c>
      <c r="C1781" s="1">
        <v>0.26</v>
      </c>
      <c r="D1781" s="1">
        <v>0</v>
      </c>
      <c r="E1781" s="1">
        <v>0</v>
      </c>
      <c r="F1781" s="1">
        <v>1</v>
      </c>
      <c r="G1781" s="1" t="s">
        <v>1397</v>
      </c>
      <c r="I1781" s="1"/>
      <c r="J1781" s="1"/>
      <c r="R1781" s="1" t="str">
        <f>IFERROR(VLOOKUP(A1781,'Nossa Base'!$A$2:$C$178,3,FALSE),"")</f>
        <v>Comunicações</v>
      </c>
      <c r="S1781" s="2" t="str">
        <f>IFERROR(VLOOKUP(T1781,'Setores B3 - 2020'!$A$4:$B$417,2,FALSE),"")</f>
        <v>Comunicações</v>
      </c>
      <c r="T1781" s="2" t="s">
        <v>638</v>
      </c>
      <c r="U1781" s="2">
        <v>4</v>
      </c>
    </row>
    <row r="1782" spans="1:21" x14ac:dyDescent="0.25">
      <c r="G1782" s="1" t="s">
        <v>846</v>
      </c>
      <c r="I1782" s="1"/>
      <c r="J1782" s="1"/>
      <c r="R1782" s="1" t="str">
        <f>IFERROR(VLOOKUP(A1782,'Nossa Base'!$A$2:$C$178,3,FALSE),"")</f>
        <v/>
      </c>
      <c r="S1782" s="2" t="str">
        <f>IFERROR(VLOOKUP(T1782,'Setores B3 - 2020'!$A$4:$B$417,2,FALSE),"")</f>
        <v/>
      </c>
    </row>
    <row r="1783" spans="1:21" x14ac:dyDescent="0.25">
      <c r="A1783" s="1" t="s">
        <v>154</v>
      </c>
      <c r="B1783" s="1">
        <v>2017</v>
      </c>
      <c r="C1783" s="1">
        <v>0.19</v>
      </c>
      <c r="D1783" s="1">
        <v>0</v>
      </c>
      <c r="E1783" s="1">
        <v>0</v>
      </c>
      <c r="F1783" s="1">
        <v>1</v>
      </c>
      <c r="G1783" s="1" t="s">
        <v>1397</v>
      </c>
      <c r="I1783" s="1"/>
      <c r="J1783" s="1"/>
      <c r="R1783" s="1" t="str">
        <f>IFERROR(VLOOKUP(A1783,'Nossa Base'!$A$2:$C$178,3,FALSE),"")</f>
        <v>Comunicações</v>
      </c>
      <c r="S1783" s="2" t="str">
        <f>IFERROR(VLOOKUP(T1783,'Setores B3 - 2020'!$A$4:$B$417,2,FALSE),"")</f>
        <v>Comunicações</v>
      </c>
      <c r="T1783" s="2" t="s">
        <v>638</v>
      </c>
      <c r="U1783" s="2">
        <v>4</v>
      </c>
    </row>
    <row r="1784" spans="1:21" x14ac:dyDescent="0.25">
      <c r="G1784" s="1" t="s">
        <v>846</v>
      </c>
      <c r="I1784" s="1"/>
      <c r="J1784" s="1"/>
      <c r="R1784" s="1" t="str">
        <f>IFERROR(VLOOKUP(A1784,'Nossa Base'!$A$2:$C$178,3,FALSE),"")</f>
        <v/>
      </c>
      <c r="S1784" s="2" t="str">
        <f>IFERROR(VLOOKUP(T1784,'Setores B3 - 2020'!$A$4:$B$417,2,FALSE),"")</f>
        <v/>
      </c>
    </row>
    <row r="1785" spans="1:21" x14ac:dyDescent="0.25">
      <c r="A1785" s="1" t="s">
        <v>154</v>
      </c>
      <c r="B1785" s="1">
        <v>2018</v>
      </c>
      <c r="C1785" s="1">
        <v>0.04</v>
      </c>
      <c r="D1785" s="1">
        <v>0</v>
      </c>
      <c r="E1785" s="1">
        <v>0</v>
      </c>
      <c r="F1785" s="1">
        <v>1</v>
      </c>
      <c r="G1785" s="1" t="s">
        <v>1397</v>
      </c>
      <c r="I1785" s="1"/>
      <c r="J1785" s="1"/>
      <c r="R1785" s="1" t="str">
        <f>IFERROR(VLOOKUP(A1785,'Nossa Base'!$A$2:$C$178,3,FALSE),"")</f>
        <v>Comunicações</v>
      </c>
      <c r="S1785" s="2" t="str">
        <f>IFERROR(VLOOKUP(T1785,'Setores B3 - 2020'!$A$4:$B$417,2,FALSE),"")</f>
        <v>Comunicações</v>
      </c>
      <c r="T1785" s="2" t="s">
        <v>638</v>
      </c>
      <c r="U1785" s="2">
        <v>4</v>
      </c>
    </row>
    <row r="1786" spans="1:21" x14ac:dyDescent="0.25">
      <c r="G1786" s="1" t="s">
        <v>846</v>
      </c>
      <c r="I1786" s="1"/>
      <c r="J1786" s="1"/>
      <c r="R1786" s="1" t="str">
        <f>IFERROR(VLOOKUP(A1786,'Nossa Base'!$A$2:$C$178,3,FALSE),"")</f>
        <v/>
      </c>
      <c r="S1786" s="2" t="str">
        <f>IFERROR(VLOOKUP(T1786,'Setores B3 - 2020'!$A$4:$B$417,2,FALSE),"")</f>
        <v/>
      </c>
    </row>
    <row r="1787" spans="1:21" x14ac:dyDescent="0.25">
      <c r="A1787" s="1" t="s">
        <v>154</v>
      </c>
      <c r="B1787" s="1">
        <v>2019</v>
      </c>
      <c r="C1787" s="1">
        <v>0.33</v>
      </c>
      <c r="D1787" s="1">
        <v>0</v>
      </c>
      <c r="E1787" s="1">
        <v>0</v>
      </c>
      <c r="F1787" s="1">
        <v>1</v>
      </c>
      <c r="G1787" s="1" t="s">
        <v>1397</v>
      </c>
      <c r="I1787" s="1"/>
      <c r="J1787" s="1"/>
      <c r="R1787" s="1" t="str">
        <f>IFERROR(VLOOKUP(A1787,'Nossa Base'!$A$2:$C$178,3,FALSE),"")</f>
        <v>Comunicações</v>
      </c>
      <c r="S1787" s="2" t="str">
        <f>IFERROR(VLOOKUP(T1787,'Setores B3 - 2020'!$A$4:$B$417,2,FALSE),"")</f>
        <v>Comunicações</v>
      </c>
      <c r="T1787" s="2" t="s">
        <v>638</v>
      </c>
      <c r="U1787" s="2">
        <v>4</v>
      </c>
    </row>
    <row r="1788" spans="1:21" x14ac:dyDescent="0.25">
      <c r="G1788" s="1" t="s">
        <v>846</v>
      </c>
      <c r="I1788" s="1"/>
      <c r="J1788" s="1"/>
      <c r="R1788" s="1" t="str">
        <f>IFERROR(VLOOKUP(A1788,'Nossa Base'!$A$2:$C$178,3,FALSE),"")</f>
        <v/>
      </c>
      <c r="S1788" s="2" t="str">
        <f>IFERROR(VLOOKUP(T1788,'Setores B3 - 2020'!$A$4:$B$417,2,FALSE),"")</f>
        <v/>
      </c>
    </row>
    <row r="1789" spans="1:21" x14ac:dyDescent="0.25">
      <c r="A1789" s="1" t="s">
        <v>155</v>
      </c>
      <c r="B1789" s="1">
        <v>2009</v>
      </c>
      <c r="C1789" s="1">
        <v>0.2</v>
      </c>
      <c r="D1789" s="1">
        <v>0</v>
      </c>
      <c r="E1789" s="1">
        <v>0</v>
      </c>
      <c r="F1789" s="1">
        <v>1</v>
      </c>
      <c r="G1789" s="1" t="s">
        <v>1397</v>
      </c>
      <c r="I1789" s="1"/>
      <c r="J1789" s="1"/>
      <c r="R1789" s="1" t="str">
        <f>IFERROR(VLOOKUP(A1789,'Nossa Base'!$A$2:$C$178,3,FALSE),"")</f>
        <v>Comunicações</v>
      </c>
      <c r="S1789" s="2" t="str">
        <f>IFERROR(VLOOKUP(T1789,'Setores B3 - 2020'!$A$4:$B$417,2,FALSE),"")</f>
        <v/>
      </c>
      <c r="T1789" s="2" t="s">
        <v>829</v>
      </c>
      <c r="U1789" s="2">
        <v>5</v>
      </c>
    </row>
    <row r="1790" spans="1:21" x14ac:dyDescent="0.25">
      <c r="G1790" s="1" t="s">
        <v>846</v>
      </c>
      <c r="I1790" s="1"/>
      <c r="J1790" s="1"/>
      <c r="R1790" s="1" t="str">
        <f>IFERROR(VLOOKUP(A1790,'Nossa Base'!$A$2:$C$178,3,FALSE),"")</f>
        <v/>
      </c>
      <c r="S1790" s="2" t="str">
        <f>IFERROR(VLOOKUP(T1790,'Setores B3 - 2020'!$A$4:$B$417,2,FALSE),"")</f>
        <v/>
      </c>
    </row>
    <row r="1791" spans="1:21" x14ac:dyDescent="0.25">
      <c r="A1791" s="1" t="s">
        <v>155</v>
      </c>
      <c r="B1791" s="1">
        <v>2010</v>
      </c>
      <c r="C1791" s="1">
        <v>-0.22</v>
      </c>
      <c r="D1791" s="1">
        <v>0</v>
      </c>
      <c r="E1791" s="1">
        <v>0</v>
      </c>
      <c r="F1791" s="1">
        <v>1</v>
      </c>
      <c r="G1791" s="1" t="s">
        <v>1397</v>
      </c>
      <c r="I1791" s="1"/>
      <c r="J1791" s="1"/>
      <c r="R1791" s="1" t="str">
        <f>IFERROR(VLOOKUP(A1791,'Nossa Base'!$A$2:$C$178,3,FALSE),"")</f>
        <v>Comunicações</v>
      </c>
      <c r="S1791" s="2" t="str">
        <f>IFERROR(VLOOKUP(T1791,'Setores B3 - 2020'!$A$4:$B$417,2,FALSE),"")</f>
        <v/>
      </c>
      <c r="T1791" s="2" t="s">
        <v>829</v>
      </c>
      <c r="U1791" s="2">
        <v>5</v>
      </c>
    </row>
    <row r="1792" spans="1:21" x14ac:dyDescent="0.25">
      <c r="G1792" s="1" t="s">
        <v>846</v>
      </c>
      <c r="I1792" s="1"/>
      <c r="J1792" s="1"/>
      <c r="R1792" s="1" t="str">
        <f>IFERROR(VLOOKUP(A1792,'Nossa Base'!$A$2:$C$178,3,FALSE),"")</f>
        <v/>
      </c>
      <c r="S1792" s="2" t="str">
        <f>IFERROR(VLOOKUP(T1792,'Setores B3 - 2020'!$A$4:$B$417,2,FALSE),"")</f>
        <v/>
      </c>
    </row>
    <row r="1793" spans="1:21" x14ac:dyDescent="0.25">
      <c r="A1793" s="1" t="s">
        <v>156</v>
      </c>
      <c r="B1793" s="1">
        <v>2010</v>
      </c>
      <c r="C1793" s="1">
        <v>-0.42</v>
      </c>
      <c r="D1793" s="1">
        <v>0</v>
      </c>
      <c r="E1793" s="1">
        <v>0</v>
      </c>
      <c r="F1793" s="1">
        <v>1</v>
      </c>
      <c r="G1793" s="1" t="s">
        <v>1398</v>
      </c>
      <c r="I1793" s="1"/>
      <c r="J1793" s="1"/>
      <c r="R1793" s="1" t="str">
        <f>IFERROR(VLOOKUP(A1793,'Nossa Base'!$A$2:$C$178,3,FALSE),"")</f>
        <v>Consumo não Cíclico</v>
      </c>
      <c r="S1793" s="2" t="str">
        <f>IFERROR(VLOOKUP(T1793,'Setores B3 - 2020'!$A$4:$B$417,2,FALSE),"")</f>
        <v/>
      </c>
      <c r="T1793" s="2" t="s">
        <v>830</v>
      </c>
      <c r="U1793" s="2">
        <v>3</v>
      </c>
    </row>
    <row r="1794" spans="1:21" x14ac:dyDescent="0.25">
      <c r="G1794" s="1" t="s">
        <v>846</v>
      </c>
      <c r="I1794" s="1"/>
      <c r="J1794" s="1"/>
      <c r="R1794" s="1" t="str">
        <f>IFERROR(VLOOKUP(A1794,'Nossa Base'!$A$2:$C$178,3,FALSE),"")</f>
        <v/>
      </c>
      <c r="S1794" s="2" t="str">
        <f>IFERROR(VLOOKUP(T1794,'Setores B3 - 2020'!$A$4:$B$417,2,FALSE),"")</f>
        <v/>
      </c>
    </row>
    <row r="1795" spans="1:21" x14ac:dyDescent="0.25">
      <c r="A1795" s="1" t="s">
        <v>157</v>
      </c>
      <c r="B1795" s="1">
        <v>2009</v>
      </c>
      <c r="C1795" s="1">
        <v>1.5</v>
      </c>
      <c r="D1795" s="1">
        <v>0</v>
      </c>
      <c r="E1795" s="1">
        <v>0</v>
      </c>
      <c r="F1795" s="1">
        <v>1</v>
      </c>
      <c r="G1795" s="1" t="s">
        <v>1398</v>
      </c>
      <c r="I1795" s="1"/>
      <c r="J1795" s="1"/>
      <c r="R1795" s="1" t="str">
        <f>IFERROR(VLOOKUP(A1795,'Nossa Base'!$A$2:$C$178,3,FALSE),"")</f>
        <v>Consumo não Cíclico</v>
      </c>
      <c r="S1795" s="2" t="str">
        <f>IFERROR(VLOOKUP(T1795,'Setores B3 - 2020'!$A$4:$B$417,2,FALSE),"")</f>
        <v>Consumo não Cíclico</v>
      </c>
      <c r="T1795" s="2" t="s">
        <v>509</v>
      </c>
      <c r="U1795" s="2">
        <v>3</v>
      </c>
    </row>
    <row r="1796" spans="1:21" x14ac:dyDescent="0.25">
      <c r="G1796" s="1" t="s">
        <v>846</v>
      </c>
      <c r="I1796" s="1"/>
      <c r="J1796" s="1"/>
      <c r="R1796" s="1" t="str">
        <f>IFERROR(VLOOKUP(A1796,'Nossa Base'!$A$2:$C$178,3,FALSE),"")</f>
        <v/>
      </c>
      <c r="S1796" s="2" t="str">
        <f>IFERROR(VLOOKUP(T1796,'Setores B3 - 2020'!$A$4:$B$417,2,FALSE),"")</f>
        <v/>
      </c>
    </row>
    <row r="1797" spans="1:21" x14ac:dyDescent="0.25">
      <c r="A1797" s="1" t="s">
        <v>157</v>
      </c>
      <c r="B1797" s="1">
        <v>2010</v>
      </c>
      <c r="C1797" s="1">
        <v>-0.08</v>
      </c>
      <c r="D1797" s="1">
        <v>0</v>
      </c>
      <c r="E1797" s="1">
        <v>0</v>
      </c>
      <c r="F1797" s="1">
        <v>1</v>
      </c>
      <c r="G1797" s="1" t="s">
        <v>1398</v>
      </c>
      <c r="I1797" s="1"/>
      <c r="J1797" s="1"/>
      <c r="R1797" s="1" t="str">
        <f>IFERROR(VLOOKUP(A1797,'Nossa Base'!$A$2:$C$178,3,FALSE),"")</f>
        <v>Consumo não Cíclico</v>
      </c>
      <c r="S1797" s="2" t="str">
        <f>IFERROR(VLOOKUP(T1797,'Setores B3 - 2020'!$A$4:$B$417,2,FALSE),"")</f>
        <v>Consumo não Cíclico</v>
      </c>
      <c r="T1797" s="2" t="s">
        <v>509</v>
      </c>
      <c r="U1797" s="2">
        <v>3</v>
      </c>
    </row>
    <row r="1798" spans="1:21" x14ac:dyDescent="0.25">
      <c r="G1798" s="1" t="s">
        <v>846</v>
      </c>
      <c r="I1798" s="1"/>
      <c r="J1798" s="1"/>
      <c r="R1798" s="1" t="str">
        <f>IFERROR(VLOOKUP(A1798,'Nossa Base'!$A$2:$C$178,3,FALSE),"")</f>
        <v/>
      </c>
      <c r="S1798" s="2" t="str">
        <f>IFERROR(VLOOKUP(T1798,'Setores B3 - 2020'!$A$4:$B$417,2,FALSE),"")</f>
        <v/>
      </c>
    </row>
    <row r="1799" spans="1:21" x14ac:dyDescent="0.25">
      <c r="A1799" s="1" t="s">
        <v>157</v>
      </c>
      <c r="B1799" s="1">
        <v>2011</v>
      </c>
      <c r="C1799" s="1">
        <v>-0.68</v>
      </c>
      <c r="D1799" s="1">
        <v>0</v>
      </c>
      <c r="E1799" s="1">
        <v>0</v>
      </c>
      <c r="F1799" s="1">
        <v>1</v>
      </c>
      <c r="G1799" s="1" t="s">
        <v>1398</v>
      </c>
      <c r="I1799" s="1"/>
      <c r="J1799" s="1"/>
      <c r="R1799" s="1" t="str">
        <f>IFERROR(VLOOKUP(A1799,'Nossa Base'!$A$2:$C$178,3,FALSE),"")</f>
        <v>Consumo não Cíclico</v>
      </c>
      <c r="S1799" s="2" t="str">
        <f>IFERROR(VLOOKUP(T1799,'Setores B3 - 2020'!$A$4:$B$417,2,FALSE),"")</f>
        <v>Consumo não Cíclico</v>
      </c>
      <c r="T1799" s="2" t="s">
        <v>509</v>
      </c>
      <c r="U1799" s="2">
        <v>3</v>
      </c>
    </row>
    <row r="1800" spans="1:21" x14ac:dyDescent="0.25">
      <c r="G1800" s="1" t="s">
        <v>846</v>
      </c>
      <c r="I1800" s="1"/>
      <c r="J1800" s="1"/>
      <c r="R1800" s="1" t="str">
        <f>IFERROR(VLOOKUP(A1800,'Nossa Base'!$A$2:$C$178,3,FALSE),"")</f>
        <v/>
      </c>
      <c r="S1800" s="2" t="str">
        <f>IFERROR(VLOOKUP(T1800,'Setores B3 - 2020'!$A$4:$B$417,2,FALSE),"")</f>
        <v/>
      </c>
    </row>
    <row r="1801" spans="1:21" x14ac:dyDescent="0.25">
      <c r="A1801" s="1" t="s">
        <v>157</v>
      </c>
      <c r="B1801" s="1">
        <v>2012</v>
      </c>
      <c r="C1801" s="1">
        <v>0.4</v>
      </c>
      <c r="D1801" s="1">
        <v>0</v>
      </c>
      <c r="E1801" s="1">
        <v>0</v>
      </c>
      <c r="F1801" s="1">
        <v>1</v>
      </c>
      <c r="G1801" s="1" t="s">
        <v>1398</v>
      </c>
      <c r="I1801" s="1"/>
      <c r="J1801" s="1"/>
      <c r="R1801" s="1" t="str">
        <f>IFERROR(VLOOKUP(A1801,'Nossa Base'!$A$2:$C$178,3,FALSE),"")</f>
        <v>Consumo não Cíclico</v>
      </c>
      <c r="S1801" s="2" t="str">
        <f>IFERROR(VLOOKUP(T1801,'Setores B3 - 2020'!$A$4:$B$417,2,FALSE),"")</f>
        <v>Consumo não Cíclico</v>
      </c>
      <c r="T1801" s="2" t="s">
        <v>509</v>
      </c>
      <c r="U1801" s="2">
        <v>3</v>
      </c>
    </row>
    <row r="1802" spans="1:21" x14ac:dyDescent="0.25">
      <c r="G1802" s="1" t="s">
        <v>846</v>
      </c>
      <c r="I1802" s="1"/>
      <c r="J1802" s="1"/>
      <c r="R1802" s="1" t="str">
        <f>IFERROR(VLOOKUP(A1802,'Nossa Base'!$A$2:$C$178,3,FALSE),"")</f>
        <v/>
      </c>
      <c r="S1802" s="2" t="str">
        <f>IFERROR(VLOOKUP(T1802,'Setores B3 - 2020'!$A$4:$B$417,2,FALSE),"")</f>
        <v/>
      </c>
    </row>
    <row r="1803" spans="1:21" x14ac:dyDescent="0.25">
      <c r="A1803" s="1" t="s">
        <v>157</v>
      </c>
      <c r="B1803" s="1">
        <v>2013</v>
      </c>
      <c r="C1803" s="1">
        <v>-7.0000000000000007E-2</v>
      </c>
      <c r="D1803" s="1">
        <v>0</v>
      </c>
      <c r="E1803" s="1">
        <v>0</v>
      </c>
      <c r="F1803" s="1">
        <v>1</v>
      </c>
      <c r="G1803" s="1" t="s">
        <v>1398</v>
      </c>
      <c r="I1803" s="1"/>
      <c r="J1803" s="1"/>
      <c r="R1803" s="1" t="str">
        <f>IFERROR(VLOOKUP(A1803,'Nossa Base'!$A$2:$C$178,3,FALSE),"")</f>
        <v>Consumo não Cíclico</v>
      </c>
      <c r="S1803" s="2" t="str">
        <f>IFERROR(VLOOKUP(T1803,'Setores B3 - 2020'!$A$4:$B$417,2,FALSE),"")</f>
        <v>Consumo não Cíclico</v>
      </c>
      <c r="T1803" s="2" t="s">
        <v>509</v>
      </c>
      <c r="U1803" s="2">
        <v>3</v>
      </c>
    </row>
    <row r="1804" spans="1:21" x14ac:dyDescent="0.25">
      <c r="G1804" s="1" t="s">
        <v>846</v>
      </c>
      <c r="I1804" s="1"/>
      <c r="J1804" s="1"/>
      <c r="R1804" s="1" t="str">
        <f>IFERROR(VLOOKUP(A1804,'Nossa Base'!$A$2:$C$178,3,FALSE),"")</f>
        <v/>
      </c>
      <c r="S1804" s="2" t="str">
        <f>IFERROR(VLOOKUP(T1804,'Setores B3 - 2020'!$A$4:$B$417,2,FALSE),"")</f>
        <v/>
      </c>
    </row>
    <row r="1805" spans="1:21" x14ac:dyDescent="0.25">
      <c r="A1805" s="1" t="s">
        <v>158</v>
      </c>
      <c r="B1805" s="1">
        <v>2009</v>
      </c>
      <c r="C1805" s="1">
        <v>0.81</v>
      </c>
      <c r="D1805" s="1">
        <v>0</v>
      </c>
      <c r="E1805" s="1">
        <v>0</v>
      </c>
      <c r="F1805" s="1">
        <v>1</v>
      </c>
      <c r="G1805" s="1" t="s">
        <v>1397</v>
      </c>
      <c r="I1805" s="1"/>
      <c r="J1805" s="1"/>
      <c r="R1805" s="1" t="str">
        <f>IFERROR(VLOOKUP(A1805,'Nossa Base'!$A$2:$C$178,3,FALSE),"")</f>
        <v>Comunicações</v>
      </c>
      <c r="S1805" s="2" t="str">
        <f>IFERROR(VLOOKUP(T1805,'Setores B3 - 2020'!$A$4:$B$417,2,FALSE),"")</f>
        <v/>
      </c>
      <c r="T1805" s="2" t="s">
        <v>831</v>
      </c>
      <c r="U1805" s="2">
        <v>4</v>
      </c>
    </row>
    <row r="1806" spans="1:21" x14ac:dyDescent="0.25">
      <c r="G1806" s="1" t="s">
        <v>846</v>
      </c>
      <c r="I1806" s="1"/>
      <c r="J1806" s="1"/>
      <c r="R1806" s="1" t="str">
        <f>IFERROR(VLOOKUP(A1806,'Nossa Base'!$A$2:$C$178,3,FALSE),"")</f>
        <v/>
      </c>
      <c r="S1806" s="2" t="str">
        <f>IFERROR(VLOOKUP(T1806,'Setores B3 - 2020'!$A$4:$B$417,2,FALSE),"")</f>
        <v/>
      </c>
    </row>
    <row r="1807" spans="1:21" x14ac:dyDescent="0.25">
      <c r="A1807" s="1" t="s">
        <v>158</v>
      </c>
      <c r="B1807" s="1">
        <v>2010</v>
      </c>
      <c r="C1807" s="1">
        <v>0.11</v>
      </c>
      <c r="D1807" s="1">
        <v>0</v>
      </c>
      <c r="E1807" s="1">
        <v>0</v>
      </c>
      <c r="F1807" s="1">
        <v>1</v>
      </c>
      <c r="G1807" s="1" t="s">
        <v>1397</v>
      </c>
      <c r="I1807" s="1"/>
      <c r="J1807" s="1"/>
      <c r="R1807" s="1" t="str">
        <f>IFERROR(VLOOKUP(A1807,'Nossa Base'!$A$2:$C$178,3,FALSE),"")</f>
        <v>Comunicações</v>
      </c>
      <c r="S1807" s="2" t="str">
        <f>IFERROR(VLOOKUP(T1807,'Setores B3 - 2020'!$A$4:$B$417,2,FALSE),"")</f>
        <v/>
      </c>
      <c r="T1807" s="2" t="s">
        <v>831</v>
      </c>
      <c r="U1807" s="2">
        <v>4</v>
      </c>
    </row>
    <row r="1808" spans="1:21" x14ac:dyDescent="0.25">
      <c r="G1808" s="1" t="s">
        <v>846</v>
      </c>
      <c r="I1808" s="1"/>
      <c r="J1808" s="1"/>
      <c r="R1808" s="1" t="str">
        <f>IFERROR(VLOOKUP(A1808,'Nossa Base'!$A$2:$C$178,3,FALSE),"")</f>
        <v/>
      </c>
      <c r="S1808" s="2" t="str">
        <f>IFERROR(VLOOKUP(T1808,'Setores B3 - 2020'!$A$4:$B$417,2,FALSE),"")</f>
        <v/>
      </c>
    </row>
    <row r="1809" spans="1:21" x14ac:dyDescent="0.25">
      <c r="A1809" s="1" t="s">
        <v>159</v>
      </c>
      <c r="B1809" s="1">
        <v>2011</v>
      </c>
      <c r="C1809" s="1">
        <v>0.01</v>
      </c>
      <c r="D1809" s="1">
        <v>1</v>
      </c>
      <c r="E1809" s="1">
        <v>1</v>
      </c>
      <c r="F1809" s="1">
        <v>1</v>
      </c>
      <c r="G1809" s="1" t="s">
        <v>1401</v>
      </c>
      <c r="I1809" s="1"/>
      <c r="J1809" s="1"/>
      <c r="R1809" s="1" t="str">
        <f>IFERROR(VLOOKUP(A1809,'Nossa Base'!$A$2:$C$178,3,FALSE),"")</f>
        <v>Tecnologia da Informação</v>
      </c>
      <c r="S1809" s="2" t="str">
        <f>IFERROR(VLOOKUP(T1809,'Setores B3 - 2020'!$A$4:$B$417,2,FALSE),"")</f>
        <v>Tecnologia da Informação</v>
      </c>
      <c r="T1809" s="2" t="s">
        <v>633</v>
      </c>
      <c r="U1809" s="2">
        <v>3</v>
      </c>
    </row>
    <row r="1810" spans="1:21" x14ac:dyDescent="0.25">
      <c r="G1810" s="1" t="s">
        <v>846</v>
      </c>
      <c r="I1810" s="1"/>
      <c r="J1810" s="1"/>
      <c r="R1810" s="1" t="str">
        <f>IFERROR(VLOOKUP(A1810,'Nossa Base'!$A$2:$C$178,3,FALSE),"")</f>
        <v/>
      </c>
      <c r="S1810" s="2" t="str">
        <f>IFERROR(VLOOKUP(T1810,'Setores B3 - 2020'!$A$4:$B$417,2,FALSE),"")</f>
        <v/>
      </c>
    </row>
    <row r="1811" spans="1:21" x14ac:dyDescent="0.25">
      <c r="A1811" s="1" t="s">
        <v>159</v>
      </c>
      <c r="B1811" s="1">
        <v>2012</v>
      </c>
      <c r="C1811" s="1">
        <v>0.26</v>
      </c>
      <c r="D1811" s="1">
        <v>1</v>
      </c>
      <c r="E1811" s="1">
        <v>1</v>
      </c>
      <c r="F1811" s="1">
        <v>1</v>
      </c>
      <c r="G1811" s="1" t="s">
        <v>1401</v>
      </c>
      <c r="I1811" s="1"/>
      <c r="J1811" s="1"/>
      <c r="R1811" s="1" t="str">
        <f>IFERROR(VLOOKUP(A1811,'Nossa Base'!$A$2:$C$178,3,FALSE),"")</f>
        <v>Tecnologia da Informação</v>
      </c>
      <c r="S1811" s="2" t="str">
        <f>IFERROR(VLOOKUP(T1811,'Setores B3 - 2020'!$A$4:$B$417,2,FALSE),"")</f>
        <v>Tecnologia da Informação</v>
      </c>
      <c r="T1811" s="2" t="s">
        <v>633</v>
      </c>
      <c r="U1811" s="2">
        <v>3</v>
      </c>
    </row>
    <row r="1812" spans="1:21" x14ac:dyDescent="0.25">
      <c r="G1812" s="1" t="s">
        <v>846</v>
      </c>
      <c r="I1812" s="1"/>
      <c r="J1812" s="1"/>
      <c r="R1812" s="1" t="str">
        <f>IFERROR(VLOOKUP(A1812,'Nossa Base'!$A$2:$C$178,3,FALSE),"")</f>
        <v/>
      </c>
      <c r="S1812" s="2" t="str">
        <f>IFERROR(VLOOKUP(T1812,'Setores B3 - 2020'!$A$4:$B$417,2,FALSE),"")</f>
        <v/>
      </c>
    </row>
    <row r="1813" spans="1:21" x14ac:dyDescent="0.25">
      <c r="A1813" s="1" t="s">
        <v>159</v>
      </c>
      <c r="B1813" s="1">
        <v>2013</v>
      </c>
      <c r="C1813" s="1">
        <v>-7.0000000000000007E-2</v>
      </c>
      <c r="D1813" s="1">
        <v>1</v>
      </c>
      <c r="E1813" s="1">
        <v>1</v>
      </c>
      <c r="F1813" s="1">
        <v>1</v>
      </c>
      <c r="G1813" s="1" t="s">
        <v>1401</v>
      </c>
      <c r="I1813" s="1"/>
      <c r="J1813" s="1"/>
      <c r="R1813" s="1" t="str">
        <f>IFERROR(VLOOKUP(A1813,'Nossa Base'!$A$2:$C$178,3,FALSE),"")</f>
        <v>Tecnologia da Informação</v>
      </c>
      <c r="S1813" s="2" t="str">
        <f>IFERROR(VLOOKUP(T1813,'Setores B3 - 2020'!$A$4:$B$417,2,FALSE),"")</f>
        <v>Tecnologia da Informação</v>
      </c>
      <c r="T1813" s="2" t="s">
        <v>633</v>
      </c>
      <c r="U1813" s="2">
        <v>3</v>
      </c>
    </row>
    <row r="1814" spans="1:21" x14ac:dyDescent="0.25">
      <c r="G1814" s="1" t="s">
        <v>846</v>
      </c>
      <c r="I1814" s="1"/>
      <c r="J1814" s="1"/>
      <c r="R1814" s="1" t="str">
        <f>IFERROR(VLOOKUP(A1814,'Nossa Base'!$A$2:$C$178,3,FALSE),"")</f>
        <v/>
      </c>
      <c r="S1814" s="2" t="str">
        <f>IFERROR(VLOOKUP(T1814,'Setores B3 - 2020'!$A$4:$B$417,2,FALSE),"")</f>
        <v/>
      </c>
    </row>
    <row r="1815" spans="1:21" x14ac:dyDescent="0.25">
      <c r="A1815" s="1" t="s">
        <v>159</v>
      </c>
      <c r="B1815" s="1">
        <v>2014</v>
      </c>
      <c r="C1815" s="1">
        <v>-0.02</v>
      </c>
      <c r="D1815" s="1">
        <v>1</v>
      </c>
      <c r="E1815" s="1">
        <v>0</v>
      </c>
      <c r="F1815" s="1">
        <v>1</v>
      </c>
      <c r="G1815" s="1" t="s">
        <v>1401</v>
      </c>
      <c r="I1815" s="1"/>
      <c r="J1815" s="1"/>
      <c r="R1815" s="1" t="str">
        <f>IFERROR(VLOOKUP(A1815,'Nossa Base'!$A$2:$C$178,3,FALSE),"")</f>
        <v>Tecnologia da Informação</v>
      </c>
      <c r="S1815" s="2" t="str">
        <f>IFERROR(VLOOKUP(T1815,'Setores B3 - 2020'!$A$4:$B$417,2,FALSE),"")</f>
        <v>Tecnologia da Informação</v>
      </c>
      <c r="T1815" s="2" t="s">
        <v>633</v>
      </c>
      <c r="U1815" s="2">
        <v>3</v>
      </c>
    </row>
    <row r="1816" spans="1:21" x14ac:dyDescent="0.25">
      <c r="G1816" s="1" t="s">
        <v>846</v>
      </c>
      <c r="I1816" s="1"/>
      <c r="J1816" s="1"/>
      <c r="R1816" s="1" t="str">
        <f>IFERROR(VLOOKUP(A1816,'Nossa Base'!$A$2:$C$178,3,FALSE),"")</f>
        <v/>
      </c>
      <c r="S1816" s="2" t="str">
        <f>IFERROR(VLOOKUP(T1816,'Setores B3 - 2020'!$A$4:$B$417,2,FALSE),"")</f>
        <v/>
      </c>
    </row>
    <row r="1817" spans="1:21" x14ac:dyDescent="0.25">
      <c r="A1817" s="1" t="s">
        <v>159</v>
      </c>
      <c r="B1817" s="1">
        <v>2015</v>
      </c>
      <c r="C1817" s="1">
        <v>-0.08</v>
      </c>
      <c r="D1817" s="1">
        <v>1</v>
      </c>
      <c r="E1817" s="1">
        <v>0</v>
      </c>
      <c r="F1817" s="1">
        <v>1</v>
      </c>
      <c r="G1817" s="1" t="s">
        <v>1401</v>
      </c>
      <c r="I1817" s="1"/>
      <c r="J1817" s="1"/>
      <c r="R1817" s="1" t="str">
        <f>IFERROR(VLOOKUP(A1817,'Nossa Base'!$A$2:$C$178,3,FALSE),"")</f>
        <v>Tecnologia da Informação</v>
      </c>
      <c r="S1817" s="2" t="str">
        <f>IFERROR(VLOOKUP(T1817,'Setores B3 - 2020'!$A$4:$B$417,2,FALSE),"")</f>
        <v>Tecnologia da Informação</v>
      </c>
      <c r="T1817" s="2" t="s">
        <v>633</v>
      </c>
      <c r="U1817" s="2">
        <v>3</v>
      </c>
    </row>
    <row r="1818" spans="1:21" x14ac:dyDescent="0.25">
      <c r="G1818" s="1" t="s">
        <v>846</v>
      </c>
      <c r="I1818" s="1"/>
      <c r="J1818" s="1"/>
      <c r="R1818" s="1" t="str">
        <f>IFERROR(VLOOKUP(A1818,'Nossa Base'!$A$2:$C$178,3,FALSE),"")</f>
        <v/>
      </c>
      <c r="S1818" s="2" t="str">
        <f>IFERROR(VLOOKUP(T1818,'Setores B3 - 2020'!$A$4:$B$417,2,FALSE),"")</f>
        <v/>
      </c>
    </row>
    <row r="1819" spans="1:21" x14ac:dyDescent="0.25">
      <c r="A1819" s="1" t="s">
        <v>159</v>
      </c>
      <c r="B1819" s="1">
        <v>2016</v>
      </c>
      <c r="C1819" s="1">
        <v>-0.21</v>
      </c>
      <c r="D1819" s="1">
        <v>1</v>
      </c>
      <c r="E1819" s="1">
        <v>0</v>
      </c>
      <c r="F1819" s="1">
        <v>1</v>
      </c>
      <c r="G1819" s="1" t="s">
        <v>1401</v>
      </c>
      <c r="I1819" s="1"/>
      <c r="J1819" s="1"/>
      <c r="R1819" s="1" t="str">
        <f>IFERROR(VLOOKUP(A1819,'Nossa Base'!$A$2:$C$178,3,FALSE),"")</f>
        <v>Tecnologia da Informação</v>
      </c>
      <c r="S1819" s="2" t="str">
        <f>IFERROR(VLOOKUP(T1819,'Setores B3 - 2020'!$A$4:$B$417,2,FALSE),"")</f>
        <v>Tecnologia da Informação</v>
      </c>
      <c r="T1819" s="2" t="s">
        <v>633</v>
      </c>
      <c r="U1819" s="2">
        <v>3</v>
      </c>
    </row>
    <row r="1820" spans="1:21" x14ac:dyDescent="0.25">
      <c r="G1820" s="1" t="s">
        <v>846</v>
      </c>
      <c r="I1820" s="1"/>
      <c r="J1820" s="1"/>
      <c r="R1820" s="1" t="str">
        <f>IFERROR(VLOOKUP(A1820,'Nossa Base'!$A$2:$C$178,3,FALSE),"")</f>
        <v/>
      </c>
      <c r="S1820" s="2" t="str">
        <f>IFERROR(VLOOKUP(T1820,'Setores B3 - 2020'!$A$4:$B$417,2,FALSE),"")</f>
        <v/>
      </c>
    </row>
    <row r="1821" spans="1:21" x14ac:dyDescent="0.25">
      <c r="A1821" s="1" t="s">
        <v>159</v>
      </c>
      <c r="B1821" s="1">
        <v>2017</v>
      </c>
      <c r="C1821" s="1">
        <v>0.25</v>
      </c>
      <c r="D1821" s="1">
        <v>1</v>
      </c>
      <c r="E1821" s="1">
        <v>0</v>
      </c>
      <c r="F1821" s="1">
        <v>1</v>
      </c>
      <c r="G1821" s="1" t="s">
        <v>1401</v>
      </c>
      <c r="I1821" s="1"/>
      <c r="J1821" s="1"/>
      <c r="R1821" s="1" t="str">
        <f>IFERROR(VLOOKUP(A1821,'Nossa Base'!$A$2:$C$178,3,FALSE),"")</f>
        <v>Tecnologia da Informação</v>
      </c>
      <c r="S1821" s="2" t="str">
        <f>IFERROR(VLOOKUP(T1821,'Setores B3 - 2020'!$A$4:$B$417,2,FALSE),"")</f>
        <v>Tecnologia da Informação</v>
      </c>
      <c r="T1821" s="2" t="s">
        <v>633</v>
      </c>
      <c r="U1821" s="2">
        <v>3</v>
      </c>
    </row>
    <row r="1822" spans="1:21" x14ac:dyDescent="0.25">
      <c r="G1822" s="1" t="s">
        <v>846</v>
      </c>
      <c r="I1822" s="1"/>
      <c r="J1822" s="1"/>
      <c r="R1822" s="1" t="str">
        <f>IFERROR(VLOOKUP(A1822,'Nossa Base'!$A$2:$C$178,3,FALSE),"")</f>
        <v/>
      </c>
      <c r="S1822" s="2" t="str">
        <f>IFERROR(VLOOKUP(T1822,'Setores B3 - 2020'!$A$4:$B$417,2,FALSE),"")</f>
        <v/>
      </c>
    </row>
    <row r="1823" spans="1:21" x14ac:dyDescent="0.25">
      <c r="A1823" s="1" t="s">
        <v>159</v>
      </c>
      <c r="B1823" s="1">
        <v>2018</v>
      </c>
      <c r="C1823" s="1">
        <v>-0.08</v>
      </c>
      <c r="D1823" s="1">
        <v>1</v>
      </c>
      <c r="E1823" s="1">
        <v>0</v>
      </c>
      <c r="F1823" s="1">
        <v>1</v>
      </c>
      <c r="G1823" s="1" t="s">
        <v>1401</v>
      </c>
      <c r="I1823" s="1"/>
      <c r="J1823" s="1"/>
      <c r="R1823" s="1" t="str">
        <f>IFERROR(VLOOKUP(A1823,'Nossa Base'!$A$2:$C$178,3,FALSE),"")</f>
        <v>Tecnologia da Informação</v>
      </c>
      <c r="S1823" s="2" t="str">
        <f>IFERROR(VLOOKUP(T1823,'Setores B3 - 2020'!$A$4:$B$417,2,FALSE),"")</f>
        <v>Tecnologia da Informação</v>
      </c>
      <c r="T1823" s="2" t="s">
        <v>633</v>
      </c>
      <c r="U1823" s="2">
        <v>3</v>
      </c>
    </row>
    <row r="1824" spans="1:21" x14ac:dyDescent="0.25">
      <c r="G1824" s="1" t="s">
        <v>846</v>
      </c>
      <c r="I1824" s="1"/>
      <c r="J1824" s="1"/>
      <c r="R1824" s="1" t="str">
        <f>IFERROR(VLOOKUP(A1824,'Nossa Base'!$A$2:$C$178,3,FALSE),"")</f>
        <v/>
      </c>
      <c r="S1824" s="2" t="str">
        <f>IFERROR(VLOOKUP(T1824,'Setores B3 - 2020'!$A$4:$B$417,2,FALSE),"")</f>
        <v/>
      </c>
    </row>
    <row r="1825" spans="1:21" x14ac:dyDescent="0.25">
      <c r="A1825" s="1" t="s">
        <v>159</v>
      </c>
      <c r="B1825" s="1">
        <v>2019</v>
      </c>
      <c r="C1825" s="1">
        <v>1.4</v>
      </c>
      <c r="D1825" s="1">
        <v>0</v>
      </c>
      <c r="E1825" s="1">
        <v>1</v>
      </c>
      <c r="F1825" s="1">
        <v>1</v>
      </c>
      <c r="G1825" s="1" t="s">
        <v>1401</v>
      </c>
      <c r="I1825" s="1"/>
      <c r="J1825" s="1"/>
      <c r="R1825" s="1" t="str">
        <f>IFERROR(VLOOKUP(A1825,'Nossa Base'!$A$2:$C$178,3,FALSE),"")</f>
        <v>Tecnologia da Informação</v>
      </c>
      <c r="S1825" s="2" t="str">
        <f>IFERROR(VLOOKUP(T1825,'Setores B3 - 2020'!$A$4:$B$417,2,FALSE),"")</f>
        <v>Tecnologia da Informação</v>
      </c>
      <c r="T1825" s="2" t="s">
        <v>633</v>
      </c>
      <c r="U1825" s="2">
        <v>3</v>
      </c>
    </row>
    <row r="1826" spans="1:21" x14ac:dyDescent="0.25">
      <c r="G1826" s="1" t="s">
        <v>846</v>
      </c>
      <c r="I1826" s="1"/>
      <c r="J1826" s="1"/>
      <c r="R1826" s="1" t="str">
        <f>IFERROR(VLOOKUP(A1826,'Nossa Base'!$A$2:$C$178,3,FALSE),"")</f>
        <v/>
      </c>
      <c r="S1826" s="2" t="str">
        <f>IFERROR(VLOOKUP(T1826,'Setores B3 - 2020'!$A$4:$B$417,2,FALSE),"")</f>
        <v/>
      </c>
    </row>
    <row r="1827" spans="1:21" x14ac:dyDescent="0.25">
      <c r="A1827" s="1" t="s">
        <v>160</v>
      </c>
      <c r="B1827" s="1">
        <v>2009</v>
      </c>
      <c r="C1827" s="1">
        <v>0.21</v>
      </c>
      <c r="D1827" s="1">
        <v>0</v>
      </c>
      <c r="E1827" s="1">
        <v>0</v>
      </c>
      <c r="F1827" s="1">
        <v>1</v>
      </c>
      <c r="G1827" s="1" t="s">
        <v>1403</v>
      </c>
      <c r="I1827" s="1"/>
      <c r="J1827" s="1"/>
      <c r="R1827" s="1" t="str">
        <f>IFERROR(VLOOKUP(A1827,'Nossa Base'!$A$2:$C$178,3,FALSE),"")</f>
        <v>Utilidade Pública</v>
      </c>
      <c r="S1827" s="2" t="str">
        <f>IFERROR(VLOOKUP(T1827,'Setores B3 - 2020'!$A$4:$B$417,2,FALSE),"")</f>
        <v>Utilidade Pública</v>
      </c>
      <c r="T1827" s="2" t="s">
        <v>674</v>
      </c>
      <c r="U1827" s="2">
        <v>3</v>
      </c>
    </row>
    <row r="1828" spans="1:21" x14ac:dyDescent="0.25">
      <c r="G1828" s="1" t="s">
        <v>846</v>
      </c>
      <c r="I1828" s="1"/>
      <c r="J1828" s="1"/>
      <c r="R1828" s="1" t="str">
        <f>IFERROR(VLOOKUP(A1828,'Nossa Base'!$A$2:$C$178,3,FALSE),"")</f>
        <v/>
      </c>
      <c r="S1828" s="2" t="str">
        <f>IFERROR(VLOOKUP(T1828,'Setores B3 - 2020'!$A$4:$B$417,2,FALSE),"")</f>
        <v/>
      </c>
    </row>
    <row r="1829" spans="1:21" x14ac:dyDescent="0.25">
      <c r="A1829" s="1" t="s">
        <v>160</v>
      </c>
      <c r="B1829" s="1">
        <v>2010</v>
      </c>
      <c r="C1829" s="1">
        <v>0.32</v>
      </c>
      <c r="D1829" s="1">
        <v>0</v>
      </c>
      <c r="E1829" s="1">
        <v>0</v>
      </c>
      <c r="F1829" s="1">
        <v>1</v>
      </c>
      <c r="G1829" s="1" t="s">
        <v>1403</v>
      </c>
      <c r="I1829" s="1"/>
      <c r="J1829" s="1"/>
      <c r="R1829" s="1" t="str">
        <f>IFERROR(VLOOKUP(A1829,'Nossa Base'!$A$2:$C$178,3,FALSE),"")</f>
        <v>Utilidade Pública</v>
      </c>
      <c r="S1829" s="2" t="str">
        <f>IFERROR(VLOOKUP(T1829,'Setores B3 - 2020'!$A$4:$B$417,2,FALSE),"")</f>
        <v>Utilidade Pública</v>
      </c>
      <c r="T1829" s="2" t="s">
        <v>674</v>
      </c>
      <c r="U1829" s="2">
        <v>3</v>
      </c>
    </row>
    <row r="1830" spans="1:21" x14ac:dyDescent="0.25">
      <c r="G1830" s="1" t="s">
        <v>846</v>
      </c>
      <c r="I1830" s="1"/>
      <c r="J1830" s="1"/>
      <c r="R1830" s="1" t="str">
        <f>IFERROR(VLOOKUP(A1830,'Nossa Base'!$A$2:$C$178,3,FALSE),"")</f>
        <v/>
      </c>
      <c r="S1830" s="2" t="str">
        <f>IFERROR(VLOOKUP(T1830,'Setores B3 - 2020'!$A$4:$B$417,2,FALSE),"")</f>
        <v/>
      </c>
    </row>
    <row r="1831" spans="1:21" x14ac:dyDescent="0.25">
      <c r="A1831" s="1" t="s">
        <v>160</v>
      </c>
      <c r="B1831" s="1">
        <v>2011</v>
      </c>
      <c r="C1831" s="1">
        <v>0.19</v>
      </c>
      <c r="D1831" s="1">
        <v>0</v>
      </c>
      <c r="E1831" s="1">
        <v>0</v>
      </c>
      <c r="F1831" s="1">
        <v>1</v>
      </c>
      <c r="G1831" s="1" t="s">
        <v>1403</v>
      </c>
      <c r="I1831" s="1"/>
      <c r="J1831" s="1"/>
      <c r="R1831" s="1" t="str">
        <f>IFERROR(VLOOKUP(A1831,'Nossa Base'!$A$2:$C$178,3,FALSE),"")</f>
        <v>Utilidade Pública</v>
      </c>
      <c r="S1831" s="2" t="str">
        <f>IFERROR(VLOOKUP(T1831,'Setores B3 - 2020'!$A$4:$B$417,2,FALSE),"")</f>
        <v>Utilidade Pública</v>
      </c>
      <c r="T1831" s="2" t="s">
        <v>674</v>
      </c>
      <c r="U1831" s="2">
        <v>3</v>
      </c>
    </row>
    <row r="1832" spans="1:21" x14ac:dyDescent="0.25">
      <c r="G1832" s="1" t="s">
        <v>846</v>
      </c>
      <c r="I1832" s="1"/>
      <c r="J1832" s="1"/>
      <c r="R1832" s="1" t="str">
        <f>IFERROR(VLOOKUP(A1832,'Nossa Base'!$A$2:$C$178,3,FALSE),"")</f>
        <v/>
      </c>
      <c r="S1832" s="2" t="str">
        <f>IFERROR(VLOOKUP(T1832,'Setores B3 - 2020'!$A$4:$B$417,2,FALSE),"")</f>
        <v/>
      </c>
    </row>
    <row r="1833" spans="1:21" x14ac:dyDescent="0.25">
      <c r="A1833" s="1" t="s">
        <v>160</v>
      </c>
      <c r="B1833" s="1">
        <v>2012</v>
      </c>
      <c r="C1833" s="1">
        <v>0.17</v>
      </c>
      <c r="D1833" s="1">
        <v>0</v>
      </c>
      <c r="E1833" s="1">
        <v>0</v>
      </c>
      <c r="F1833" s="1">
        <v>1</v>
      </c>
      <c r="G1833" s="1" t="s">
        <v>1403</v>
      </c>
      <c r="I1833" s="1"/>
      <c r="J1833" s="1"/>
      <c r="R1833" s="1" t="str">
        <f>IFERROR(VLOOKUP(A1833,'Nossa Base'!$A$2:$C$178,3,FALSE),"")</f>
        <v>Utilidade Pública</v>
      </c>
      <c r="S1833" s="2" t="str">
        <f>IFERROR(VLOOKUP(T1833,'Setores B3 - 2020'!$A$4:$B$417,2,FALSE),"")</f>
        <v>Utilidade Pública</v>
      </c>
      <c r="T1833" s="2" t="s">
        <v>674</v>
      </c>
      <c r="U1833" s="2">
        <v>3</v>
      </c>
    </row>
    <row r="1834" spans="1:21" x14ac:dyDescent="0.25">
      <c r="G1834" s="1" t="s">
        <v>846</v>
      </c>
      <c r="I1834" s="1"/>
      <c r="J1834" s="1"/>
      <c r="R1834" s="1" t="str">
        <f>IFERROR(VLOOKUP(A1834,'Nossa Base'!$A$2:$C$178,3,FALSE),"")</f>
        <v/>
      </c>
      <c r="S1834" s="2" t="str">
        <f>IFERROR(VLOOKUP(T1834,'Setores B3 - 2020'!$A$4:$B$417,2,FALSE),"")</f>
        <v/>
      </c>
    </row>
    <row r="1835" spans="1:21" x14ac:dyDescent="0.25">
      <c r="A1835" s="1" t="s">
        <v>160</v>
      </c>
      <c r="B1835" s="1">
        <v>2013</v>
      </c>
      <c r="C1835" s="1">
        <v>0.15</v>
      </c>
      <c r="D1835" s="1">
        <v>0</v>
      </c>
      <c r="E1835" s="1">
        <v>0</v>
      </c>
      <c r="F1835" s="1">
        <v>1</v>
      </c>
      <c r="G1835" s="1" t="s">
        <v>1403</v>
      </c>
      <c r="I1835" s="1"/>
      <c r="J1835" s="1"/>
      <c r="R1835" s="1" t="str">
        <f>IFERROR(VLOOKUP(A1835,'Nossa Base'!$A$2:$C$178,3,FALSE),"")</f>
        <v>Utilidade Pública</v>
      </c>
      <c r="S1835" s="2" t="str">
        <f>IFERROR(VLOOKUP(T1835,'Setores B3 - 2020'!$A$4:$B$417,2,FALSE),"")</f>
        <v>Utilidade Pública</v>
      </c>
      <c r="T1835" s="2" t="s">
        <v>674</v>
      </c>
      <c r="U1835" s="2">
        <v>3</v>
      </c>
    </row>
    <row r="1836" spans="1:21" x14ac:dyDescent="0.25">
      <c r="G1836" s="1" t="s">
        <v>846</v>
      </c>
      <c r="I1836" s="1"/>
      <c r="J1836" s="1"/>
      <c r="R1836" s="1" t="str">
        <f>IFERROR(VLOOKUP(A1836,'Nossa Base'!$A$2:$C$178,3,FALSE),"")</f>
        <v/>
      </c>
      <c r="S1836" s="2" t="str">
        <f>IFERROR(VLOOKUP(T1836,'Setores B3 - 2020'!$A$4:$B$417,2,FALSE),"")</f>
        <v/>
      </c>
    </row>
    <row r="1837" spans="1:21" x14ac:dyDescent="0.25">
      <c r="A1837" s="1" t="s">
        <v>160</v>
      </c>
      <c r="B1837" s="1">
        <v>2014</v>
      </c>
      <c r="C1837" s="1">
        <v>-0.01</v>
      </c>
      <c r="D1837" s="1">
        <v>0</v>
      </c>
      <c r="E1837" s="1">
        <v>0</v>
      </c>
      <c r="F1837" s="1">
        <v>1</v>
      </c>
      <c r="G1837" s="1" t="s">
        <v>1403</v>
      </c>
      <c r="I1837" s="1"/>
      <c r="J1837" s="1"/>
      <c r="R1837" s="1" t="str">
        <f>IFERROR(VLOOKUP(A1837,'Nossa Base'!$A$2:$C$178,3,FALSE),"")</f>
        <v>Utilidade Pública</v>
      </c>
      <c r="S1837" s="2" t="str">
        <f>IFERROR(VLOOKUP(T1837,'Setores B3 - 2020'!$A$4:$B$417,2,FALSE),"")</f>
        <v>Utilidade Pública</v>
      </c>
      <c r="T1837" s="2" t="s">
        <v>674</v>
      </c>
      <c r="U1837" s="2">
        <v>3</v>
      </c>
    </row>
    <row r="1838" spans="1:21" x14ac:dyDescent="0.25">
      <c r="G1838" s="1" t="s">
        <v>846</v>
      </c>
      <c r="I1838" s="1"/>
      <c r="J1838" s="1"/>
      <c r="R1838" s="1" t="str">
        <f>IFERROR(VLOOKUP(A1838,'Nossa Base'!$A$2:$C$178,3,FALSE),"")</f>
        <v/>
      </c>
      <c r="S1838" s="2" t="str">
        <f>IFERROR(VLOOKUP(T1838,'Setores B3 - 2020'!$A$4:$B$417,2,FALSE),"")</f>
        <v/>
      </c>
    </row>
    <row r="1839" spans="1:21" x14ac:dyDescent="0.25">
      <c r="A1839" s="1" t="s">
        <v>160</v>
      </c>
      <c r="B1839" s="1">
        <v>2015</v>
      </c>
      <c r="C1839" s="1">
        <v>0.02</v>
      </c>
      <c r="D1839" s="1">
        <v>0</v>
      </c>
      <c r="E1839" s="1">
        <v>0</v>
      </c>
      <c r="F1839" s="1">
        <v>1</v>
      </c>
      <c r="G1839" s="1" t="s">
        <v>1403</v>
      </c>
      <c r="I1839" s="1"/>
      <c r="J1839" s="1"/>
      <c r="R1839" s="1" t="str">
        <f>IFERROR(VLOOKUP(A1839,'Nossa Base'!$A$2:$C$178,3,FALSE),"")</f>
        <v>Utilidade Pública</v>
      </c>
      <c r="S1839" s="2" t="str">
        <f>IFERROR(VLOOKUP(T1839,'Setores B3 - 2020'!$A$4:$B$417,2,FALSE),"")</f>
        <v>Utilidade Pública</v>
      </c>
      <c r="T1839" s="2" t="s">
        <v>674</v>
      </c>
      <c r="U1839" s="2">
        <v>3</v>
      </c>
    </row>
    <row r="1840" spans="1:21" x14ac:dyDescent="0.25">
      <c r="G1840" s="1" t="s">
        <v>846</v>
      </c>
      <c r="I1840" s="1"/>
      <c r="J1840" s="1"/>
      <c r="R1840" s="1" t="str">
        <f>IFERROR(VLOOKUP(A1840,'Nossa Base'!$A$2:$C$178,3,FALSE),"")</f>
        <v/>
      </c>
      <c r="S1840" s="2" t="str">
        <f>IFERROR(VLOOKUP(T1840,'Setores B3 - 2020'!$A$4:$B$417,2,FALSE),"")</f>
        <v/>
      </c>
    </row>
    <row r="1841" spans="1:21" x14ac:dyDescent="0.25">
      <c r="A1841" s="1" t="s">
        <v>160</v>
      </c>
      <c r="B1841" s="1">
        <v>2016</v>
      </c>
      <c r="C1841" s="1">
        <v>0.09</v>
      </c>
      <c r="D1841" s="1">
        <v>0</v>
      </c>
      <c r="E1841" s="1">
        <v>0</v>
      </c>
      <c r="F1841" s="1">
        <v>1</v>
      </c>
      <c r="G1841" s="1" t="s">
        <v>1403</v>
      </c>
      <c r="I1841" s="1"/>
      <c r="J1841" s="1"/>
      <c r="R1841" s="1" t="str">
        <f>IFERROR(VLOOKUP(A1841,'Nossa Base'!$A$2:$C$178,3,FALSE),"")</f>
        <v>Utilidade Pública</v>
      </c>
      <c r="S1841" s="2" t="str">
        <f>IFERROR(VLOOKUP(T1841,'Setores B3 - 2020'!$A$4:$B$417,2,FALSE),"")</f>
        <v>Utilidade Pública</v>
      </c>
      <c r="T1841" s="2" t="s">
        <v>674</v>
      </c>
      <c r="U1841" s="2">
        <v>3</v>
      </c>
    </row>
    <row r="1842" spans="1:21" x14ac:dyDescent="0.25">
      <c r="G1842" s="1" t="s">
        <v>846</v>
      </c>
      <c r="I1842" s="1"/>
      <c r="J1842" s="1"/>
      <c r="R1842" s="1" t="str">
        <f>IFERROR(VLOOKUP(A1842,'Nossa Base'!$A$2:$C$178,3,FALSE),"")</f>
        <v/>
      </c>
      <c r="S1842" s="2" t="str">
        <f>IFERROR(VLOOKUP(T1842,'Setores B3 - 2020'!$A$4:$B$417,2,FALSE),"")</f>
        <v/>
      </c>
    </row>
    <row r="1843" spans="1:21" x14ac:dyDescent="0.25">
      <c r="A1843" s="1" t="s">
        <v>160</v>
      </c>
      <c r="B1843" s="1">
        <v>2017</v>
      </c>
      <c r="C1843" s="1">
        <v>0.1</v>
      </c>
      <c r="D1843" s="1">
        <v>0</v>
      </c>
      <c r="E1843" s="1">
        <v>0</v>
      </c>
      <c r="F1843" s="1">
        <v>1</v>
      </c>
      <c r="G1843" s="1" t="s">
        <v>1403</v>
      </c>
      <c r="I1843" s="1"/>
      <c r="J1843" s="1"/>
      <c r="R1843" s="1" t="str">
        <f>IFERROR(VLOOKUP(A1843,'Nossa Base'!$A$2:$C$178,3,FALSE),"")</f>
        <v>Utilidade Pública</v>
      </c>
      <c r="S1843" s="2" t="str">
        <f>IFERROR(VLOOKUP(T1843,'Setores B3 - 2020'!$A$4:$B$417,2,FALSE),"")</f>
        <v>Utilidade Pública</v>
      </c>
      <c r="T1843" s="2" t="s">
        <v>674</v>
      </c>
      <c r="U1843" s="2">
        <v>3</v>
      </c>
    </row>
    <row r="1844" spans="1:21" x14ac:dyDescent="0.25">
      <c r="G1844" s="1" t="s">
        <v>846</v>
      </c>
      <c r="I1844" s="1"/>
      <c r="J1844" s="1"/>
      <c r="R1844" s="1" t="str">
        <f>IFERROR(VLOOKUP(A1844,'Nossa Base'!$A$2:$C$178,3,FALSE),"")</f>
        <v/>
      </c>
      <c r="S1844" s="2" t="str">
        <f>IFERROR(VLOOKUP(T1844,'Setores B3 - 2020'!$A$4:$B$417,2,FALSE),"")</f>
        <v/>
      </c>
    </row>
    <row r="1845" spans="1:21" x14ac:dyDescent="0.25">
      <c r="A1845" s="1" t="s">
        <v>160</v>
      </c>
      <c r="B1845" s="1">
        <v>2018</v>
      </c>
      <c r="C1845" s="1">
        <v>0.3</v>
      </c>
      <c r="D1845" s="1">
        <v>0</v>
      </c>
      <c r="E1845" s="1">
        <v>0</v>
      </c>
      <c r="F1845" s="1">
        <v>1</v>
      </c>
      <c r="G1845" s="1" t="s">
        <v>1403</v>
      </c>
      <c r="I1845" s="1"/>
      <c r="J1845" s="1"/>
      <c r="R1845" s="1" t="str">
        <f>IFERROR(VLOOKUP(A1845,'Nossa Base'!$A$2:$C$178,3,FALSE),"")</f>
        <v>Utilidade Pública</v>
      </c>
      <c r="S1845" s="2" t="str">
        <f>IFERROR(VLOOKUP(T1845,'Setores B3 - 2020'!$A$4:$B$417,2,FALSE),"")</f>
        <v>Utilidade Pública</v>
      </c>
      <c r="T1845" s="2" t="s">
        <v>674</v>
      </c>
      <c r="U1845" s="2">
        <v>3</v>
      </c>
    </row>
    <row r="1846" spans="1:21" x14ac:dyDescent="0.25">
      <c r="G1846" s="1" t="s">
        <v>846</v>
      </c>
      <c r="I1846" s="1"/>
      <c r="J1846" s="1"/>
      <c r="R1846" s="1" t="str">
        <f>IFERROR(VLOOKUP(A1846,'Nossa Base'!$A$2:$C$178,3,FALSE),"")</f>
        <v/>
      </c>
      <c r="S1846" s="2" t="str">
        <f>IFERROR(VLOOKUP(T1846,'Setores B3 - 2020'!$A$4:$B$417,2,FALSE),"")</f>
        <v/>
      </c>
    </row>
    <row r="1847" spans="1:21" x14ac:dyDescent="0.25">
      <c r="A1847" s="1" t="s">
        <v>160</v>
      </c>
      <c r="B1847" s="1">
        <v>2019</v>
      </c>
      <c r="C1847" s="1">
        <v>0.59</v>
      </c>
      <c r="D1847" s="1">
        <v>0</v>
      </c>
      <c r="E1847" s="1">
        <v>0</v>
      </c>
      <c r="F1847" s="1">
        <v>1</v>
      </c>
      <c r="G1847" s="1" t="s">
        <v>1403</v>
      </c>
      <c r="I1847" s="1"/>
      <c r="J1847" s="1"/>
      <c r="R1847" s="1" t="str">
        <f>IFERROR(VLOOKUP(A1847,'Nossa Base'!$A$2:$C$178,3,FALSE),"")</f>
        <v>Utilidade Pública</v>
      </c>
      <c r="S1847" s="2" t="str">
        <f>IFERROR(VLOOKUP(T1847,'Setores B3 - 2020'!$A$4:$B$417,2,FALSE),"")</f>
        <v>Utilidade Pública</v>
      </c>
      <c r="T1847" s="2" t="s">
        <v>674</v>
      </c>
      <c r="U1847" s="2">
        <v>3</v>
      </c>
    </row>
    <row r="1848" spans="1:21" x14ac:dyDescent="0.25">
      <c r="G1848" s="1" t="s">
        <v>846</v>
      </c>
      <c r="I1848" s="1"/>
      <c r="J1848" s="1"/>
      <c r="R1848" s="1" t="str">
        <f>IFERROR(VLOOKUP(A1848,'Nossa Base'!$A$2:$C$178,3,FALSE),"")</f>
        <v/>
      </c>
      <c r="S1848" s="2" t="str">
        <f>IFERROR(VLOOKUP(T1848,'Setores B3 - 2020'!$A$4:$B$417,2,FALSE),"")</f>
        <v/>
      </c>
    </row>
    <row r="1849" spans="1:21" x14ac:dyDescent="0.25">
      <c r="A1849" s="1" t="s">
        <v>161</v>
      </c>
      <c r="B1849" s="1">
        <v>2016</v>
      </c>
      <c r="C1849" s="1">
        <v>-0.32</v>
      </c>
      <c r="D1849" s="1">
        <v>0</v>
      </c>
      <c r="E1849" s="1">
        <v>0</v>
      </c>
      <c r="F1849" s="1">
        <v>1</v>
      </c>
      <c r="G1849" s="1" t="s">
        <v>1405</v>
      </c>
      <c r="I1849" s="1"/>
      <c r="J1849" s="1"/>
      <c r="R1849" s="1" t="str">
        <f>IFERROR(VLOOKUP(A1849,'Nossa Base'!$A$2:$C$178,3,FALSE),"")</f>
        <v>Bens Industriais</v>
      </c>
      <c r="S1849" s="2" t="str">
        <f>IFERROR(VLOOKUP(T1849,'Setores B3 - 2020'!$A$4:$B$417,2,FALSE),"")</f>
        <v>Bens Industriais</v>
      </c>
      <c r="T1849" s="2" t="s">
        <v>446</v>
      </c>
      <c r="U1849" s="2">
        <v>3</v>
      </c>
    </row>
    <row r="1850" spans="1:21" x14ac:dyDescent="0.25">
      <c r="G1850" s="1" t="s">
        <v>846</v>
      </c>
      <c r="I1850" s="1"/>
      <c r="J1850" s="1"/>
      <c r="R1850" s="1" t="str">
        <f>IFERROR(VLOOKUP(A1850,'Nossa Base'!$A$2:$C$178,3,FALSE),"")</f>
        <v/>
      </c>
      <c r="S1850" s="2" t="str">
        <f>IFERROR(VLOOKUP(T1850,'Setores B3 - 2020'!$A$4:$B$417,2,FALSE),"")</f>
        <v/>
      </c>
    </row>
    <row r="1851" spans="1:21" x14ac:dyDescent="0.25">
      <c r="A1851" s="1" t="s">
        <v>162</v>
      </c>
      <c r="B1851" s="1">
        <v>2009</v>
      </c>
      <c r="C1851" s="1">
        <v>0.62</v>
      </c>
      <c r="D1851" s="1">
        <v>0</v>
      </c>
      <c r="E1851" s="1">
        <v>0</v>
      </c>
      <c r="F1851" s="1">
        <v>1</v>
      </c>
      <c r="G1851" s="1" t="s">
        <v>1404</v>
      </c>
      <c r="I1851" s="1"/>
      <c r="J1851" s="1"/>
      <c r="R1851" s="1" t="str">
        <f>IFERROR(VLOOKUP(A1851,'Nossa Base'!$A$2:$C$178,3,FALSE),"")</f>
        <v>Petróleo, Gás e Biocombustíveis</v>
      </c>
      <c r="S1851" s="2" t="str">
        <f>IFERROR(VLOOKUP(T1851,'Setores B3 - 2020'!$A$4:$B$417,2,FALSE),"")</f>
        <v>Petróleo, Gás e Biocombustíveis</v>
      </c>
      <c r="T1851" s="2" t="s">
        <v>397</v>
      </c>
      <c r="U1851" s="2">
        <v>4</v>
      </c>
    </row>
    <row r="1852" spans="1:21" x14ac:dyDescent="0.25">
      <c r="G1852" s="1" t="s">
        <v>846</v>
      </c>
      <c r="I1852" s="1"/>
      <c r="J1852" s="1"/>
      <c r="R1852" s="1" t="str">
        <f>IFERROR(VLOOKUP(A1852,'Nossa Base'!$A$2:$C$178,3,FALSE),"")</f>
        <v/>
      </c>
      <c r="S1852" s="2" t="str">
        <f>IFERROR(VLOOKUP(T1852,'Setores B3 - 2020'!$A$4:$B$417,2,FALSE),"")</f>
        <v/>
      </c>
    </row>
    <row r="1853" spans="1:21" x14ac:dyDescent="0.25">
      <c r="A1853" s="1" t="s">
        <v>162</v>
      </c>
      <c r="B1853" s="1">
        <v>2010</v>
      </c>
      <c r="C1853" s="1">
        <v>0.35</v>
      </c>
      <c r="D1853" s="1">
        <v>0</v>
      </c>
      <c r="E1853" s="1">
        <v>0</v>
      </c>
      <c r="F1853" s="1">
        <v>1</v>
      </c>
      <c r="G1853" s="1" t="s">
        <v>1404</v>
      </c>
      <c r="I1853" s="1"/>
      <c r="J1853" s="1"/>
      <c r="R1853" s="1" t="str">
        <f>IFERROR(VLOOKUP(A1853,'Nossa Base'!$A$2:$C$178,3,FALSE),"")</f>
        <v>Petróleo, Gás e Biocombustíveis</v>
      </c>
      <c r="S1853" s="2" t="str">
        <f>IFERROR(VLOOKUP(T1853,'Setores B3 - 2020'!$A$4:$B$417,2,FALSE),"")</f>
        <v>Petróleo, Gás e Biocombustíveis</v>
      </c>
      <c r="T1853" s="2" t="s">
        <v>397</v>
      </c>
      <c r="U1853" s="2">
        <v>4</v>
      </c>
    </row>
    <row r="1854" spans="1:21" x14ac:dyDescent="0.25">
      <c r="G1854" s="1" t="s">
        <v>846</v>
      </c>
      <c r="I1854" s="1"/>
      <c r="J1854" s="1"/>
      <c r="R1854" s="1" t="str">
        <f>IFERROR(VLOOKUP(A1854,'Nossa Base'!$A$2:$C$178,3,FALSE),"")</f>
        <v/>
      </c>
      <c r="S1854" s="2" t="str">
        <f>IFERROR(VLOOKUP(T1854,'Setores B3 - 2020'!$A$4:$B$417,2,FALSE),"")</f>
        <v/>
      </c>
    </row>
    <row r="1855" spans="1:21" x14ac:dyDescent="0.25">
      <c r="A1855" s="1" t="s">
        <v>163</v>
      </c>
      <c r="B1855" s="1">
        <v>2009</v>
      </c>
      <c r="C1855" s="1">
        <v>0.93</v>
      </c>
      <c r="D1855" s="1">
        <v>0</v>
      </c>
      <c r="E1855" s="1">
        <v>0</v>
      </c>
      <c r="F1855" s="1">
        <v>1</v>
      </c>
      <c r="G1855" s="1" t="s">
        <v>1402</v>
      </c>
      <c r="I1855" s="1"/>
      <c r="J1855" s="1"/>
      <c r="R1855" s="1" t="str">
        <f>IFERROR(VLOOKUP(A1855,'Nossa Base'!$A$2:$C$178,3,FALSE),"")</f>
        <v>Materiais Básicos</v>
      </c>
      <c r="S1855" s="2" t="str">
        <f>IFERROR(VLOOKUP(T1855,'Setores B3 - 2020'!$A$4:$B$417,2,FALSE),"")</f>
        <v>Materiais Básicos</v>
      </c>
      <c r="T1855" s="2" t="s">
        <v>410</v>
      </c>
      <c r="U1855" s="2">
        <v>5</v>
      </c>
    </row>
    <row r="1856" spans="1:21" x14ac:dyDescent="0.25">
      <c r="G1856" s="1" t="s">
        <v>846</v>
      </c>
      <c r="I1856" s="1"/>
      <c r="J1856" s="1"/>
      <c r="R1856" s="1" t="str">
        <f>IFERROR(VLOOKUP(A1856,'Nossa Base'!$A$2:$C$178,3,FALSE),"")</f>
        <v/>
      </c>
      <c r="S1856" s="2" t="str">
        <f>IFERROR(VLOOKUP(T1856,'Setores B3 - 2020'!$A$4:$B$417,2,FALSE),"")</f>
        <v/>
      </c>
    </row>
    <row r="1857" spans="1:21" x14ac:dyDescent="0.25">
      <c r="A1857" s="1" t="s">
        <v>163</v>
      </c>
      <c r="B1857" s="1">
        <v>2010</v>
      </c>
      <c r="C1857" s="1">
        <v>-0.21</v>
      </c>
      <c r="D1857" s="1">
        <v>0</v>
      </c>
      <c r="E1857" s="1">
        <v>0</v>
      </c>
      <c r="F1857" s="1">
        <v>1</v>
      </c>
      <c r="G1857" s="1" t="s">
        <v>1402</v>
      </c>
      <c r="I1857" s="1"/>
      <c r="J1857" s="1"/>
      <c r="R1857" s="1" t="str">
        <f>IFERROR(VLOOKUP(A1857,'Nossa Base'!$A$2:$C$178,3,FALSE),"")</f>
        <v>Materiais Básicos</v>
      </c>
      <c r="S1857" s="2" t="str">
        <f>IFERROR(VLOOKUP(T1857,'Setores B3 - 2020'!$A$4:$B$417,2,FALSE),"")</f>
        <v>Materiais Básicos</v>
      </c>
      <c r="T1857" s="2" t="s">
        <v>410</v>
      </c>
      <c r="U1857" s="2">
        <v>5</v>
      </c>
    </row>
    <row r="1858" spans="1:21" x14ac:dyDescent="0.25">
      <c r="G1858" s="1" t="s">
        <v>846</v>
      </c>
      <c r="I1858" s="1"/>
      <c r="J1858" s="1"/>
      <c r="R1858" s="1" t="str">
        <f>IFERROR(VLOOKUP(A1858,'Nossa Base'!$A$2:$C$178,3,FALSE),"")</f>
        <v/>
      </c>
      <c r="S1858" s="2" t="str">
        <f>IFERROR(VLOOKUP(T1858,'Setores B3 - 2020'!$A$4:$B$417,2,FALSE),"")</f>
        <v/>
      </c>
    </row>
    <row r="1859" spans="1:21" x14ac:dyDescent="0.25">
      <c r="A1859" s="1" t="s">
        <v>163</v>
      </c>
      <c r="B1859" s="1">
        <v>2011</v>
      </c>
      <c r="C1859" s="1">
        <v>-0.45</v>
      </c>
      <c r="D1859" s="1">
        <v>0</v>
      </c>
      <c r="E1859" s="1">
        <v>0</v>
      </c>
      <c r="F1859" s="1">
        <v>1</v>
      </c>
      <c r="G1859" s="1" t="s">
        <v>1402</v>
      </c>
      <c r="I1859" s="1"/>
      <c r="J1859" s="1"/>
      <c r="R1859" s="1" t="str">
        <f>IFERROR(VLOOKUP(A1859,'Nossa Base'!$A$2:$C$178,3,FALSE),"")</f>
        <v>Materiais Básicos</v>
      </c>
      <c r="S1859" s="2" t="str">
        <f>IFERROR(VLOOKUP(T1859,'Setores B3 - 2020'!$A$4:$B$417,2,FALSE),"")</f>
        <v>Materiais Básicos</v>
      </c>
      <c r="T1859" s="2" t="s">
        <v>410</v>
      </c>
      <c r="U1859" s="2">
        <v>5</v>
      </c>
    </row>
    <row r="1860" spans="1:21" x14ac:dyDescent="0.25">
      <c r="G1860" s="1" t="s">
        <v>846</v>
      </c>
      <c r="I1860" s="1"/>
      <c r="J1860" s="1"/>
      <c r="R1860" s="1" t="str">
        <f>IFERROR(VLOOKUP(A1860,'Nossa Base'!$A$2:$C$178,3,FALSE),"")</f>
        <v/>
      </c>
      <c r="S1860" s="2" t="str">
        <f>IFERROR(VLOOKUP(T1860,'Setores B3 - 2020'!$A$4:$B$417,2,FALSE),"")</f>
        <v/>
      </c>
    </row>
    <row r="1861" spans="1:21" x14ac:dyDescent="0.25">
      <c r="A1861" s="1" t="s">
        <v>163</v>
      </c>
      <c r="B1861" s="1">
        <v>2012</v>
      </c>
      <c r="C1861" s="1">
        <v>0.24</v>
      </c>
      <c r="D1861" s="1">
        <v>0</v>
      </c>
      <c r="E1861" s="1">
        <v>0</v>
      </c>
      <c r="F1861" s="1">
        <v>1</v>
      </c>
      <c r="G1861" s="1" t="s">
        <v>1402</v>
      </c>
      <c r="I1861" s="1"/>
      <c r="J1861" s="1"/>
      <c r="R1861" s="1" t="str">
        <f>IFERROR(VLOOKUP(A1861,'Nossa Base'!$A$2:$C$178,3,FALSE),"")</f>
        <v>Materiais Básicos</v>
      </c>
      <c r="S1861" s="2" t="str">
        <f>IFERROR(VLOOKUP(T1861,'Setores B3 - 2020'!$A$4:$B$417,2,FALSE),"")</f>
        <v>Materiais Básicos</v>
      </c>
      <c r="T1861" s="2" t="s">
        <v>410</v>
      </c>
      <c r="U1861" s="2">
        <v>5</v>
      </c>
    </row>
    <row r="1862" spans="1:21" x14ac:dyDescent="0.25">
      <c r="G1862" s="1" t="s">
        <v>846</v>
      </c>
      <c r="I1862" s="1"/>
      <c r="J1862" s="1"/>
      <c r="R1862" s="1" t="str">
        <f>IFERROR(VLOOKUP(A1862,'Nossa Base'!$A$2:$C$178,3,FALSE),"")</f>
        <v/>
      </c>
      <c r="S1862" s="2" t="str">
        <f>IFERROR(VLOOKUP(T1862,'Setores B3 - 2020'!$A$4:$B$417,2,FALSE),"")</f>
        <v/>
      </c>
    </row>
    <row r="1863" spans="1:21" x14ac:dyDescent="0.25">
      <c r="A1863" s="1" t="s">
        <v>163</v>
      </c>
      <c r="B1863" s="1">
        <v>2013</v>
      </c>
      <c r="C1863" s="1">
        <v>0.11</v>
      </c>
      <c r="D1863" s="1">
        <v>0</v>
      </c>
      <c r="E1863" s="1">
        <v>0</v>
      </c>
      <c r="F1863" s="1">
        <v>1</v>
      </c>
      <c r="G1863" s="1" t="s">
        <v>1402</v>
      </c>
      <c r="I1863" s="1"/>
      <c r="J1863" s="1"/>
      <c r="R1863" s="1" t="str">
        <f>IFERROR(VLOOKUP(A1863,'Nossa Base'!$A$2:$C$178,3,FALSE),"")</f>
        <v>Materiais Básicos</v>
      </c>
      <c r="S1863" s="2" t="str">
        <f>IFERROR(VLOOKUP(T1863,'Setores B3 - 2020'!$A$4:$B$417,2,FALSE),"")</f>
        <v>Materiais Básicos</v>
      </c>
      <c r="T1863" s="2" t="s">
        <v>410</v>
      </c>
      <c r="U1863" s="2">
        <v>5</v>
      </c>
    </row>
    <row r="1864" spans="1:21" x14ac:dyDescent="0.25">
      <c r="G1864" s="1" t="s">
        <v>846</v>
      </c>
      <c r="I1864" s="1"/>
      <c r="J1864" s="1"/>
      <c r="R1864" s="1" t="str">
        <f>IFERROR(VLOOKUP(A1864,'Nossa Base'!$A$2:$C$178,3,FALSE),"")</f>
        <v/>
      </c>
      <c r="S1864" s="2" t="str">
        <f>IFERROR(VLOOKUP(T1864,'Setores B3 - 2020'!$A$4:$B$417,2,FALSE),"")</f>
        <v/>
      </c>
    </row>
    <row r="1865" spans="1:21" x14ac:dyDescent="0.25">
      <c r="A1865" s="1" t="s">
        <v>163</v>
      </c>
      <c r="B1865" s="1">
        <v>2014</v>
      </c>
      <c r="C1865" s="1">
        <v>-0.64</v>
      </c>
      <c r="D1865" s="1">
        <v>0</v>
      </c>
      <c r="E1865" s="1">
        <v>0</v>
      </c>
      <c r="F1865" s="1">
        <v>1</v>
      </c>
      <c r="G1865" s="1" t="s">
        <v>1402</v>
      </c>
      <c r="I1865" s="1"/>
      <c r="J1865" s="1"/>
      <c r="R1865" s="1" t="str">
        <f>IFERROR(VLOOKUP(A1865,'Nossa Base'!$A$2:$C$178,3,FALSE),"")</f>
        <v>Materiais Básicos</v>
      </c>
      <c r="S1865" s="2" t="str">
        <f>IFERROR(VLOOKUP(T1865,'Setores B3 - 2020'!$A$4:$B$417,2,FALSE),"")</f>
        <v>Materiais Básicos</v>
      </c>
      <c r="T1865" s="2" t="s">
        <v>410</v>
      </c>
      <c r="U1865" s="2">
        <v>5</v>
      </c>
    </row>
    <row r="1866" spans="1:21" x14ac:dyDescent="0.25">
      <c r="G1866" s="1" t="s">
        <v>846</v>
      </c>
      <c r="I1866" s="1"/>
      <c r="J1866" s="1"/>
      <c r="R1866" s="1" t="str">
        <f>IFERROR(VLOOKUP(A1866,'Nossa Base'!$A$2:$C$178,3,FALSE),"")</f>
        <v/>
      </c>
      <c r="S1866" s="2" t="str">
        <f>IFERROR(VLOOKUP(T1866,'Setores B3 - 2020'!$A$4:$B$417,2,FALSE),"")</f>
        <v/>
      </c>
    </row>
    <row r="1867" spans="1:21" x14ac:dyDescent="0.25">
      <c r="A1867" s="1" t="s">
        <v>163</v>
      </c>
      <c r="B1867" s="1">
        <v>2015</v>
      </c>
      <c r="C1867" s="1">
        <v>-0.69</v>
      </c>
      <c r="D1867" s="1">
        <v>0</v>
      </c>
      <c r="E1867" s="1">
        <v>0</v>
      </c>
      <c r="F1867" s="1">
        <v>1</v>
      </c>
      <c r="G1867" s="1" t="s">
        <v>1402</v>
      </c>
      <c r="I1867" s="1"/>
      <c r="J1867" s="1"/>
      <c r="R1867" s="1" t="str">
        <f>IFERROR(VLOOKUP(A1867,'Nossa Base'!$A$2:$C$178,3,FALSE),"")</f>
        <v>Materiais Básicos</v>
      </c>
      <c r="S1867" s="2" t="str">
        <f>IFERROR(VLOOKUP(T1867,'Setores B3 - 2020'!$A$4:$B$417,2,FALSE),"")</f>
        <v>Materiais Básicos</v>
      </c>
      <c r="T1867" s="2" t="s">
        <v>410</v>
      </c>
      <c r="U1867" s="2">
        <v>5</v>
      </c>
    </row>
    <row r="1868" spans="1:21" x14ac:dyDescent="0.25">
      <c r="G1868" s="1" t="s">
        <v>846</v>
      </c>
      <c r="I1868" s="1"/>
      <c r="J1868" s="1"/>
      <c r="R1868" s="1" t="str">
        <f>IFERROR(VLOOKUP(A1868,'Nossa Base'!$A$2:$C$178,3,FALSE),"")</f>
        <v/>
      </c>
      <c r="S1868" s="2" t="str">
        <f>IFERROR(VLOOKUP(T1868,'Setores B3 - 2020'!$A$4:$B$417,2,FALSE),"")</f>
        <v/>
      </c>
    </row>
    <row r="1869" spans="1:21" x14ac:dyDescent="0.25">
      <c r="A1869" s="1" t="s">
        <v>163</v>
      </c>
      <c r="B1869" s="1">
        <v>2016</v>
      </c>
      <c r="C1869" s="1">
        <v>1.69</v>
      </c>
      <c r="D1869" s="1">
        <v>0</v>
      </c>
      <c r="E1869" s="1">
        <v>0</v>
      </c>
      <c r="F1869" s="1">
        <v>1</v>
      </c>
      <c r="G1869" s="1" t="s">
        <v>1402</v>
      </c>
      <c r="I1869" s="1"/>
      <c r="J1869" s="1"/>
      <c r="R1869" s="1" t="str">
        <f>IFERROR(VLOOKUP(A1869,'Nossa Base'!$A$2:$C$178,3,FALSE),"")</f>
        <v>Materiais Básicos</v>
      </c>
      <c r="S1869" s="2" t="str">
        <f>IFERROR(VLOOKUP(T1869,'Setores B3 - 2020'!$A$4:$B$417,2,FALSE),"")</f>
        <v>Materiais Básicos</v>
      </c>
      <c r="T1869" s="2" t="s">
        <v>410</v>
      </c>
      <c r="U1869" s="2">
        <v>5</v>
      </c>
    </row>
    <row r="1870" spans="1:21" x14ac:dyDescent="0.25">
      <c r="G1870" s="1" t="s">
        <v>846</v>
      </c>
      <c r="I1870" s="1"/>
      <c r="J1870" s="1"/>
      <c r="R1870" s="1" t="str">
        <f>IFERROR(VLOOKUP(A1870,'Nossa Base'!$A$2:$C$178,3,FALSE),"")</f>
        <v/>
      </c>
      <c r="S1870" s="2" t="str">
        <f>IFERROR(VLOOKUP(T1870,'Setores B3 - 2020'!$A$4:$B$417,2,FALSE),"")</f>
        <v/>
      </c>
    </row>
    <row r="1871" spans="1:21" x14ac:dyDescent="0.25">
      <c r="A1871" s="1" t="s">
        <v>163</v>
      </c>
      <c r="B1871" s="1">
        <v>2017</v>
      </c>
      <c r="C1871" s="1">
        <v>1.24</v>
      </c>
      <c r="D1871" s="1">
        <v>0</v>
      </c>
      <c r="E1871" s="1">
        <v>0</v>
      </c>
      <c r="F1871" s="1">
        <v>1</v>
      </c>
      <c r="G1871" s="1" t="s">
        <v>1402</v>
      </c>
      <c r="I1871" s="1"/>
      <c r="J1871" s="1"/>
      <c r="R1871" s="1" t="str">
        <f>IFERROR(VLOOKUP(A1871,'Nossa Base'!$A$2:$C$178,3,FALSE),"")</f>
        <v>Materiais Básicos</v>
      </c>
      <c r="S1871" s="2" t="str">
        <f>IFERROR(VLOOKUP(T1871,'Setores B3 - 2020'!$A$4:$B$417,2,FALSE),"")</f>
        <v>Materiais Básicos</v>
      </c>
      <c r="T1871" s="2" t="s">
        <v>410</v>
      </c>
      <c r="U1871" s="2">
        <v>5</v>
      </c>
    </row>
    <row r="1872" spans="1:21" x14ac:dyDescent="0.25">
      <c r="G1872" s="1" t="s">
        <v>846</v>
      </c>
      <c r="I1872" s="1"/>
      <c r="J1872" s="1"/>
      <c r="R1872" s="1" t="str">
        <f>IFERROR(VLOOKUP(A1872,'Nossa Base'!$A$2:$C$178,3,FALSE),"")</f>
        <v/>
      </c>
      <c r="S1872" s="2" t="str">
        <f>IFERROR(VLOOKUP(T1872,'Setores B3 - 2020'!$A$4:$B$417,2,FALSE),"")</f>
        <v/>
      </c>
    </row>
    <row r="1873" spans="1:21" x14ac:dyDescent="0.25">
      <c r="A1873" s="1" t="s">
        <v>163</v>
      </c>
      <c r="B1873" s="1">
        <v>2018</v>
      </c>
      <c r="C1873" s="1">
        <v>0.02</v>
      </c>
      <c r="D1873" s="1">
        <v>0</v>
      </c>
      <c r="E1873" s="1">
        <v>0</v>
      </c>
      <c r="F1873" s="1">
        <v>1</v>
      </c>
      <c r="G1873" s="1" t="s">
        <v>1402</v>
      </c>
      <c r="I1873" s="1"/>
      <c r="J1873" s="1"/>
      <c r="R1873" s="1" t="str">
        <f>IFERROR(VLOOKUP(A1873,'Nossa Base'!$A$2:$C$178,3,FALSE),"")</f>
        <v>Materiais Básicos</v>
      </c>
      <c r="S1873" s="2" t="str">
        <f>IFERROR(VLOOKUP(T1873,'Setores B3 - 2020'!$A$4:$B$417,2,FALSE),"")</f>
        <v>Materiais Básicos</v>
      </c>
      <c r="T1873" s="2" t="s">
        <v>410</v>
      </c>
      <c r="U1873" s="2">
        <v>5</v>
      </c>
    </row>
    <row r="1874" spans="1:21" x14ac:dyDescent="0.25">
      <c r="G1874" s="1" t="s">
        <v>846</v>
      </c>
      <c r="I1874" s="1"/>
      <c r="J1874" s="1"/>
      <c r="R1874" s="1" t="str">
        <f>IFERROR(VLOOKUP(A1874,'Nossa Base'!$A$2:$C$178,3,FALSE),"")</f>
        <v/>
      </c>
      <c r="S1874" s="2" t="str">
        <f>IFERROR(VLOOKUP(T1874,'Setores B3 - 2020'!$A$4:$B$417,2,FALSE),"")</f>
        <v/>
      </c>
    </row>
    <row r="1875" spans="1:21" x14ac:dyDescent="0.25">
      <c r="A1875" s="1" t="s">
        <v>163</v>
      </c>
      <c r="B1875" s="1">
        <v>2019</v>
      </c>
      <c r="C1875" s="1">
        <v>0.05</v>
      </c>
      <c r="D1875" s="1">
        <v>0</v>
      </c>
      <c r="E1875" s="1">
        <v>0</v>
      </c>
      <c r="F1875" s="1">
        <v>1</v>
      </c>
      <c r="G1875" s="1" t="s">
        <v>1402</v>
      </c>
      <c r="I1875" s="1"/>
      <c r="J1875" s="1"/>
      <c r="R1875" s="1" t="str">
        <f>IFERROR(VLOOKUP(A1875,'Nossa Base'!$A$2:$C$178,3,FALSE),"")</f>
        <v>Materiais Básicos</v>
      </c>
      <c r="S1875" s="2" t="str">
        <f>IFERROR(VLOOKUP(T1875,'Setores B3 - 2020'!$A$4:$B$417,2,FALSE),"")</f>
        <v>Materiais Básicos</v>
      </c>
      <c r="T1875" s="2" t="s">
        <v>410</v>
      </c>
      <c r="U1875" s="2">
        <v>5</v>
      </c>
    </row>
    <row r="1876" spans="1:21" x14ac:dyDescent="0.25">
      <c r="G1876" s="1" t="s">
        <v>846</v>
      </c>
      <c r="I1876" s="1"/>
      <c r="J1876" s="1"/>
      <c r="R1876" s="1" t="str">
        <f>IFERROR(VLOOKUP(A1876,'Nossa Base'!$A$2:$C$178,3,FALSE),"")</f>
        <v/>
      </c>
      <c r="S1876" s="2" t="str">
        <f>IFERROR(VLOOKUP(T1876,'Setores B3 - 2020'!$A$4:$B$417,2,FALSE),"")</f>
        <v/>
      </c>
    </row>
    <row r="1877" spans="1:21" x14ac:dyDescent="0.25">
      <c r="A1877" s="1" t="s">
        <v>164</v>
      </c>
      <c r="B1877" s="1">
        <v>2009</v>
      </c>
      <c r="C1877" s="1">
        <v>0.48</v>
      </c>
      <c r="D1877" s="1">
        <v>0</v>
      </c>
      <c r="E1877" s="1">
        <v>0</v>
      </c>
      <c r="F1877" s="1">
        <v>1</v>
      </c>
      <c r="G1877" s="1" t="s">
        <v>1402</v>
      </c>
      <c r="I1877" s="1"/>
      <c r="J1877" s="1"/>
      <c r="R1877" s="1" t="str">
        <f>IFERROR(VLOOKUP(A1877,'Nossa Base'!$A$2:$C$178,3,FALSE),"")</f>
        <v>Materiais Básicos</v>
      </c>
      <c r="S1877" s="2" t="str">
        <f>IFERROR(VLOOKUP(T1877,'Setores B3 - 2020'!$A$4:$B$417,2,FALSE),"")</f>
        <v/>
      </c>
      <c r="T1877" s="2" t="s">
        <v>832</v>
      </c>
      <c r="U1877" s="2">
        <v>4</v>
      </c>
    </row>
    <row r="1878" spans="1:21" x14ac:dyDescent="0.25">
      <c r="G1878" s="1" t="s">
        <v>846</v>
      </c>
      <c r="I1878" s="1"/>
      <c r="J1878" s="1"/>
      <c r="R1878" s="1" t="str">
        <f>IFERROR(VLOOKUP(A1878,'Nossa Base'!$A$2:$C$178,3,FALSE),"")</f>
        <v/>
      </c>
      <c r="S1878" s="2" t="str">
        <f>IFERROR(VLOOKUP(T1878,'Setores B3 - 2020'!$A$4:$B$417,2,FALSE),"")</f>
        <v/>
      </c>
    </row>
    <row r="1879" spans="1:21" x14ac:dyDescent="0.25">
      <c r="A1879" s="1" t="s">
        <v>164</v>
      </c>
      <c r="B1879" s="1">
        <v>2010</v>
      </c>
      <c r="C1879" s="1">
        <v>0.15</v>
      </c>
      <c r="D1879" s="1">
        <v>0</v>
      </c>
      <c r="E1879" s="1">
        <v>0</v>
      </c>
      <c r="F1879" s="1">
        <v>1</v>
      </c>
      <c r="G1879" s="1" t="s">
        <v>1402</v>
      </c>
      <c r="I1879" s="1"/>
      <c r="J1879" s="1"/>
      <c r="R1879" s="1" t="str">
        <f>IFERROR(VLOOKUP(A1879,'Nossa Base'!$A$2:$C$178,3,FALSE),"")</f>
        <v>Materiais Básicos</v>
      </c>
      <c r="S1879" s="2" t="str">
        <f>IFERROR(VLOOKUP(T1879,'Setores B3 - 2020'!$A$4:$B$417,2,FALSE),"")</f>
        <v/>
      </c>
      <c r="T1879" s="2" t="s">
        <v>832</v>
      </c>
      <c r="U1879" s="2">
        <v>4</v>
      </c>
    </row>
    <row r="1880" spans="1:21" x14ac:dyDescent="0.25">
      <c r="G1880" s="1" t="s">
        <v>846</v>
      </c>
      <c r="I1880" s="1"/>
      <c r="J1880" s="1"/>
      <c r="R1880" s="1" t="str">
        <f>IFERROR(VLOOKUP(A1880,'Nossa Base'!$A$2:$C$178,3,FALSE),"")</f>
        <v/>
      </c>
      <c r="S1880" s="2" t="str">
        <f>IFERROR(VLOOKUP(T1880,'Setores B3 - 2020'!$A$4:$B$417,2,FALSE),"")</f>
        <v/>
      </c>
    </row>
    <row r="1881" spans="1:21" x14ac:dyDescent="0.25">
      <c r="A1881" s="1" t="s">
        <v>165</v>
      </c>
      <c r="B1881" s="1">
        <v>2014</v>
      </c>
      <c r="C1881" s="1">
        <v>0.37</v>
      </c>
      <c r="D1881" s="1">
        <v>0</v>
      </c>
      <c r="E1881" s="1">
        <v>0</v>
      </c>
      <c r="F1881" s="1">
        <v>1</v>
      </c>
      <c r="G1881" s="1" t="s">
        <v>1405</v>
      </c>
      <c r="I1881" s="1"/>
      <c r="J1881" s="1"/>
      <c r="R1881" s="1" t="str">
        <f>IFERROR(VLOOKUP(A1881,'Nossa Base'!$A$2:$C$178,3,FALSE),"")</f>
        <v>Bens Industriais</v>
      </c>
      <c r="S1881" s="2" t="str">
        <f>IFERROR(VLOOKUP(T1881,'Setores B3 - 2020'!$A$4:$B$417,2,FALSE),"")</f>
        <v>Bens Industriais</v>
      </c>
      <c r="T1881" s="2" t="s">
        <v>500</v>
      </c>
      <c r="U1881" s="2">
        <v>3</v>
      </c>
    </row>
    <row r="1882" spans="1:21" x14ac:dyDescent="0.25">
      <c r="G1882" s="1" t="s">
        <v>846</v>
      </c>
      <c r="I1882" s="1"/>
      <c r="J1882" s="1"/>
      <c r="R1882" s="1" t="str">
        <f>IFERROR(VLOOKUP(A1882,'Nossa Base'!$A$2:$C$178,3,FALSE),"")</f>
        <v/>
      </c>
      <c r="S1882" s="2" t="str">
        <f>IFERROR(VLOOKUP(T1882,'Setores B3 - 2020'!$A$4:$B$417,2,FALSE),"")</f>
        <v/>
      </c>
    </row>
    <row r="1883" spans="1:21" x14ac:dyDescent="0.25">
      <c r="A1883" s="1" t="s">
        <v>165</v>
      </c>
      <c r="B1883" s="1">
        <v>2015</v>
      </c>
      <c r="C1883" s="1">
        <v>0.03</v>
      </c>
      <c r="D1883" s="1">
        <v>0</v>
      </c>
      <c r="E1883" s="1">
        <v>0</v>
      </c>
      <c r="F1883" s="1">
        <v>1</v>
      </c>
      <c r="G1883" s="1" t="s">
        <v>1405</v>
      </c>
      <c r="I1883" s="1"/>
      <c r="J1883" s="1"/>
      <c r="R1883" s="1" t="str">
        <f>IFERROR(VLOOKUP(A1883,'Nossa Base'!$A$2:$C$178,3,FALSE),"")</f>
        <v>Bens Industriais</v>
      </c>
      <c r="S1883" s="2" t="str">
        <f>IFERROR(VLOOKUP(T1883,'Setores B3 - 2020'!$A$4:$B$417,2,FALSE),"")</f>
        <v>Bens Industriais</v>
      </c>
      <c r="T1883" s="2" t="s">
        <v>500</v>
      </c>
      <c r="U1883" s="2">
        <v>3</v>
      </c>
    </row>
    <row r="1884" spans="1:21" x14ac:dyDescent="0.25">
      <c r="G1884" s="1" t="s">
        <v>846</v>
      </c>
      <c r="I1884" s="1"/>
      <c r="J1884" s="1"/>
      <c r="R1884" s="1" t="str">
        <f>IFERROR(VLOOKUP(A1884,'Nossa Base'!$A$2:$C$178,3,FALSE),"")</f>
        <v/>
      </c>
      <c r="S1884" s="2" t="str">
        <f>IFERROR(VLOOKUP(T1884,'Setores B3 - 2020'!$A$4:$B$417,2,FALSE),"")</f>
        <v/>
      </c>
    </row>
    <row r="1885" spans="1:21" x14ac:dyDescent="0.25">
      <c r="A1885" s="1" t="s">
        <v>165</v>
      </c>
      <c r="B1885" s="1">
        <v>2016</v>
      </c>
      <c r="C1885" s="1">
        <v>-0.38</v>
      </c>
      <c r="D1885" s="1">
        <v>0</v>
      </c>
      <c r="E1885" s="1">
        <v>0</v>
      </c>
      <c r="F1885" s="1">
        <v>1</v>
      </c>
      <c r="G1885" s="1" t="s">
        <v>1405</v>
      </c>
      <c r="I1885" s="1"/>
      <c r="J1885" s="1"/>
      <c r="R1885" s="1" t="str">
        <f>IFERROR(VLOOKUP(A1885,'Nossa Base'!$A$2:$C$178,3,FALSE),"")</f>
        <v>Bens Industriais</v>
      </c>
      <c r="S1885" s="2" t="str">
        <f>IFERROR(VLOOKUP(T1885,'Setores B3 - 2020'!$A$4:$B$417,2,FALSE),"")</f>
        <v>Bens Industriais</v>
      </c>
      <c r="T1885" s="2" t="s">
        <v>500</v>
      </c>
      <c r="U1885" s="2">
        <v>3</v>
      </c>
    </row>
    <row r="1886" spans="1:21" x14ac:dyDescent="0.25">
      <c r="G1886" s="1" t="s">
        <v>846</v>
      </c>
      <c r="I1886" s="1"/>
      <c r="J1886" s="1"/>
      <c r="R1886" s="1" t="str">
        <f>IFERROR(VLOOKUP(A1886,'Nossa Base'!$A$2:$C$178,3,FALSE),"")</f>
        <v/>
      </c>
      <c r="S1886" s="2" t="str">
        <f>IFERROR(VLOOKUP(T1886,'Setores B3 - 2020'!$A$4:$B$417,2,FALSE),"")</f>
        <v/>
      </c>
    </row>
    <row r="1887" spans="1:21" x14ac:dyDescent="0.25">
      <c r="A1887" s="1" t="s">
        <v>165</v>
      </c>
      <c r="B1887" s="1">
        <v>2017</v>
      </c>
      <c r="C1887" s="1">
        <v>-0.16</v>
      </c>
      <c r="D1887" s="1">
        <v>0</v>
      </c>
      <c r="E1887" s="1">
        <v>0</v>
      </c>
      <c r="F1887" s="1">
        <v>1</v>
      </c>
      <c r="G1887" s="1" t="s">
        <v>1405</v>
      </c>
      <c r="I1887" s="1"/>
      <c r="J1887" s="1"/>
      <c r="R1887" s="1" t="str">
        <f>IFERROR(VLOOKUP(A1887,'Nossa Base'!$A$2:$C$178,3,FALSE),"")</f>
        <v>Bens Industriais</v>
      </c>
      <c r="S1887" s="2" t="str">
        <f>IFERROR(VLOOKUP(T1887,'Setores B3 - 2020'!$A$4:$B$417,2,FALSE),"")</f>
        <v>Bens Industriais</v>
      </c>
      <c r="T1887" s="2" t="s">
        <v>500</v>
      </c>
      <c r="U1887" s="2">
        <v>3</v>
      </c>
    </row>
    <row r="1888" spans="1:21" x14ac:dyDescent="0.25">
      <c r="G1888" s="1" t="s">
        <v>846</v>
      </c>
      <c r="I1888" s="1"/>
      <c r="J1888" s="1"/>
      <c r="R1888" s="1" t="str">
        <f>IFERROR(VLOOKUP(A1888,'Nossa Base'!$A$2:$C$178,3,FALSE),"")</f>
        <v/>
      </c>
      <c r="S1888" s="2" t="str">
        <f>IFERROR(VLOOKUP(T1888,'Setores B3 - 2020'!$A$4:$B$417,2,FALSE),"")</f>
        <v/>
      </c>
    </row>
    <row r="1889" spans="1:21" x14ac:dyDescent="0.25">
      <c r="A1889" s="1" t="s">
        <v>165</v>
      </c>
      <c r="B1889" s="1">
        <v>2018</v>
      </c>
      <c r="C1889" s="1">
        <v>0.03</v>
      </c>
      <c r="D1889" s="1">
        <v>0</v>
      </c>
      <c r="E1889" s="1">
        <v>0</v>
      </c>
      <c r="F1889" s="1">
        <v>1</v>
      </c>
      <c r="G1889" s="1" t="s">
        <v>1405</v>
      </c>
      <c r="I1889" s="1"/>
      <c r="J1889" s="1"/>
      <c r="R1889" s="1" t="str">
        <f>IFERROR(VLOOKUP(A1889,'Nossa Base'!$A$2:$C$178,3,FALSE),"")</f>
        <v>Bens Industriais</v>
      </c>
      <c r="S1889" s="2" t="str">
        <f>IFERROR(VLOOKUP(T1889,'Setores B3 - 2020'!$A$4:$B$417,2,FALSE),"")</f>
        <v>Bens Industriais</v>
      </c>
      <c r="T1889" s="2" t="s">
        <v>500</v>
      </c>
      <c r="U1889" s="2">
        <v>3</v>
      </c>
    </row>
    <row r="1890" spans="1:21" x14ac:dyDescent="0.25">
      <c r="G1890" s="1" t="s">
        <v>846</v>
      </c>
      <c r="I1890" s="1"/>
      <c r="J1890" s="1"/>
      <c r="R1890" s="1" t="str">
        <f>IFERROR(VLOOKUP(A1890,'Nossa Base'!$A$2:$C$178,3,FALSE),"")</f>
        <v/>
      </c>
      <c r="S1890" s="2" t="str">
        <f>IFERROR(VLOOKUP(T1890,'Setores B3 - 2020'!$A$4:$B$417,2,FALSE),"")</f>
        <v/>
      </c>
    </row>
    <row r="1891" spans="1:21" x14ac:dyDescent="0.25">
      <c r="A1891" s="1" t="s">
        <v>166</v>
      </c>
      <c r="B1891" s="1">
        <v>2010</v>
      </c>
      <c r="C1891" s="1">
        <v>-0.01</v>
      </c>
      <c r="D1891" s="1">
        <v>0</v>
      </c>
      <c r="E1891" s="1">
        <v>0</v>
      </c>
      <c r="F1891" s="1">
        <v>1</v>
      </c>
      <c r="G1891" s="1" t="s">
        <v>1399</v>
      </c>
      <c r="I1891" s="1"/>
      <c r="J1891" s="1"/>
      <c r="R1891" s="1" t="str">
        <f>IFERROR(VLOOKUP(A1891,'Nossa Base'!$A$2:$C$178,3,FALSE),"")</f>
        <v>Consumo Cíclico</v>
      </c>
      <c r="S1891" s="2" t="str">
        <f>IFERROR(VLOOKUP(T1891,'Setores B3 - 2020'!$A$4:$B$417,2,FALSE),"")</f>
        <v>Consumo Cíclico</v>
      </c>
      <c r="T1891" s="2" t="s">
        <v>549</v>
      </c>
      <c r="U1891" s="2">
        <v>3</v>
      </c>
    </row>
    <row r="1892" spans="1:21" x14ac:dyDescent="0.25">
      <c r="G1892" s="1" t="s">
        <v>846</v>
      </c>
      <c r="I1892" s="1"/>
      <c r="J1892" s="1"/>
      <c r="R1892" s="1" t="str">
        <f>IFERROR(VLOOKUP(A1892,'Nossa Base'!$A$2:$C$178,3,FALSE),"")</f>
        <v/>
      </c>
      <c r="S1892" s="2" t="str">
        <f>IFERROR(VLOOKUP(T1892,'Setores B3 - 2020'!$A$4:$B$417,2,FALSE),"")</f>
        <v/>
      </c>
    </row>
    <row r="1893" spans="1:21" x14ac:dyDescent="0.25">
      <c r="A1893" s="1" t="s">
        <v>167</v>
      </c>
      <c r="B1893" s="1">
        <v>2009</v>
      </c>
      <c r="C1893" s="1">
        <v>1</v>
      </c>
      <c r="D1893" s="1">
        <v>0</v>
      </c>
      <c r="E1893" s="1">
        <v>0</v>
      </c>
      <c r="F1893" s="1">
        <v>1</v>
      </c>
      <c r="G1893" s="1" t="s">
        <v>1397</v>
      </c>
      <c r="I1893" s="1"/>
      <c r="J1893" s="1"/>
      <c r="R1893" s="1" t="str">
        <f>IFERROR(VLOOKUP(A1893,'Nossa Base'!$A$2:$C$178,3,FALSE),"")</f>
        <v>Comunicações</v>
      </c>
      <c r="S1893" s="2" t="str">
        <f>IFERROR(VLOOKUP(T1893,'Setores B3 - 2020'!$A$4:$B$417,2,FALSE),"")</f>
        <v/>
      </c>
      <c r="T1893" s="2" t="s">
        <v>833</v>
      </c>
      <c r="U1893" s="2">
        <v>4</v>
      </c>
    </row>
    <row r="1894" spans="1:21" x14ac:dyDescent="0.25">
      <c r="G1894" s="1" t="s">
        <v>846</v>
      </c>
      <c r="I1894" s="1"/>
      <c r="J1894" s="1"/>
      <c r="R1894" s="1" t="str">
        <f>IFERROR(VLOOKUP(A1894,'Nossa Base'!$A$2:$C$178,3,FALSE),"")</f>
        <v/>
      </c>
      <c r="S1894" s="2" t="str">
        <f>IFERROR(VLOOKUP(T1894,'Setores B3 - 2020'!$A$4:$B$417,2,FALSE),"")</f>
        <v/>
      </c>
    </row>
    <row r="1895" spans="1:21" x14ac:dyDescent="0.25">
      <c r="A1895" s="1" t="s">
        <v>167</v>
      </c>
      <c r="B1895" s="1">
        <v>2010</v>
      </c>
      <c r="C1895" s="1">
        <v>0.02</v>
      </c>
      <c r="D1895" s="1">
        <v>0</v>
      </c>
      <c r="E1895" s="1">
        <v>0</v>
      </c>
      <c r="F1895" s="1">
        <v>1</v>
      </c>
      <c r="G1895" s="1" t="s">
        <v>1397</v>
      </c>
      <c r="I1895" s="1"/>
      <c r="J1895" s="1"/>
      <c r="R1895" s="1" t="str">
        <f>IFERROR(VLOOKUP(A1895,'Nossa Base'!$A$2:$C$178,3,FALSE),"")</f>
        <v>Comunicações</v>
      </c>
      <c r="S1895" s="2" t="str">
        <f>IFERROR(VLOOKUP(T1895,'Setores B3 - 2020'!$A$4:$B$417,2,FALSE),"")</f>
        <v/>
      </c>
      <c r="T1895" s="2" t="s">
        <v>833</v>
      </c>
      <c r="U1895" s="2">
        <v>4</v>
      </c>
    </row>
    <row r="1896" spans="1:21" x14ac:dyDescent="0.25">
      <c r="G1896" s="1" t="s">
        <v>846</v>
      </c>
      <c r="I1896" s="1"/>
      <c r="J1896" s="1"/>
      <c r="R1896" s="1" t="str">
        <f>IFERROR(VLOOKUP(A1896,'Nossa Base'!$A$2:$C$178,3,FALSE),"")</f>
        <v/>
      </c>
      <c r="S1896" s="2" t="str">
        <f>IFERROR(VLOOKUP(T1896,'Setores B3 - 2020'!$A$4:$B$417,2,FALSE),"")</f>
        <v/>
      </c>
    </row>
    <row r="1897" spans="1:21" x14ac:dyDescent="0.25">
      <c r="A1897" s="1" t="s">
        <v>168</v>
      </c>
      <c r="B1897" s="1">
        <v>2009</v>
      </c>
      <c r="C1897" s="1">
        <v>0.52</v>
      </c>
      <c r="D1897" s="1">
        <v>0</v>
      </c>
      <c r="E1897" s="1">
        <v>0</v>
      </c>
      <c r="F1897" s="1">
        <v>1</v>
      </c>
      <c r="G1897" s="1" t="s">
        <v>1405</v>
      </c>
      <c r="I1897" s="1"/>
      <c r="J1897" s="1"/>
      <c r="R1897" s="1" t="str">
        <f>IFERROR(VLOOKUP(A1897,'Nossa Base'!$A$2:$C$178,3,FALSE),"")</f>
        <v>Bens Industriais</v>
      </c>
      <c r="S1897" s="2" t="str">
        <f>IFERROR(VLOOKUP(T1897,'Setores B3 - 2020'!$A$4:$B$417,2,FALSE),"")</f>
        <v>Bens Industriais</v>
      </c>
      <c r="T1897" s="2" t="s">
        <v>449</v>
      </c>
      <c r="U1897" s="2">
        <v>3</v>
      </c>
    </row>
    <row r="1898" spans="1:21" x14ac:dyDescent="0.25">
      <c r="G1898" s="1" t="s">
        <v>846</v>
      </c>
      <c r="I1898" s="1"/>
      <c r="J1898" s="1"/>
      <c r="R1898" s="1" t="str">
        <f>IFERROR(VLOOKUP(A1898,'Nossa Base'!$A$2:$C$178,3,FALSE),"")</f>
        <v/>
      </c>
      <c r="S1898" s="2" t="str">
        <f>IFERROR(VLOOKUP(T1898,'Setores B3 - 2020'!$A$4:$B$417,2,FALSE),"")</f>
        <v/>
      </c>
    </row>
    <row r="1899" spans="1:21" x14ac:dyDescent="0.25">
      <c r="A1899" s="1" t="s">
        <v>168</v>
      </c>
      <c r="B1899" s="1">
        <v>2010</v>
      </c>
      <c r="C1899" s="1">
        <v>0.22</v>
      </c>
      <c r="D1899" s="1">
        <v>0</v>
      </c>
      <c r="E1899" s="1">
        <v>0</v>
      </c>
      <c r="F1899" s="1">
        <v>1</v>
      </c>
      <c r="G1899" s="1" t="s">
        <v>1405</v>
      </c>
      <c r="I1899" s="1"/>
      <c r="J1899" s="1"/>
      <c r="R1899" s="1" t="str">
        <f>IFERROR(VLOOKUP(A1899,'Nossa Base'!$A$2:$C$178,3,FALSE),"")</f>
        <v>Bens Industriais</v>
      </c>
      <c r="S1899" s="2" t="str">
        <f>IFERROR(VLOOKUP(T1899,'Setores B3 - 2020'!$A$4:$B$417,2,FALSE),"")</f>
        <v>Bens Industriais</v>
      </c>
      <c r="T1899" s="2" t="s">
        <v>449</v>
      </c>
      <c r="U1899" s="2">
        <v>3</v>
      </c>
    </row>
    <row r="1900" spans="1:21" x14ac:dyDescent="0.25">
      <c r="G1900" s="1" t="s">
        <v>846</v>
      </c>
      <c r="I1900" s="1"/>
      <c r="J1900" s="1"/>
      <c r="R1900" s="1" t="str">
        <f>IFERROR(VLOOKUP(A1900,'Nossa Base'!$A$2:$C$178,3,FALSE),"")</f>
        <v/>
      </c>
      <c r="S1900" s="2" t="str">
        <f>IFERROR(VLOOKUP(T1900,'Setores B3 - 2020'!$A$4:$B$417,2,FALSE),"")</f>
        <v/>
      </c>
    </row>
    <row r="1901" spans="1:21" x14ac:dyDescent="0.25">
      <c r="A1901" s="1" t="s">
        <v>168</v>
      </c>
      <c r="B1901" s="1">
        <v>2011</v>
      </c>
      <c r="C1901" s="1">
        <v>-0.11</v>
      </c>
      <c r="D1901" s="1">
        <v>0</v>
      </c>
      <c r="E1901" s="1">
        <v>0</v>
      </c>
      <c r="F1901" s="1">
        <v>1</v>
      </c>
      <c r="G1901" s="1" t="s">
        <v>1405</v>
      </c>
      <c r="I1901" s="1"/>
      <c r="J1901" s="1"/>
      <c r="R1901" s="1" t="str">
        <f>IFERROR(VLOOKUP(A1901,'Nossa Base'!$A$2:$C$178,3,FALSE),"")</f>
        <v>Bens Industriais</v>
      </c>
      <c r="S1901" s="2" t="str">
        <f>IFERROR(VLOOKUP(T1901,'Setores B3 - 2020'!$A$4:$B$417,2,FALSE),"")</f>
        <v>Bens Industriais</v>
      </c>
      <c r="T1901" s="2" t="s">
        <v>449</v>
      </c>
      <c r="U1901" s="2">
        <v>3</v>
      </c>
    </row>
    <row r="1902" spans="1:21" x14ac:dyDescent="0.25">
      <c r="G1902" s="1" t="s">
        <v>846</v>
      </c>
      <c r="I1902" s="1"/>
      <c r="J1902" s="1"/>
      <c r="R1902" s="1" t="str">
        <f>IFERROR(VLOOKUP(A1902,'Nossa Base'!$A$2:$C$178,3,FALSE),"")</f>
        <v/>
      </c>
      <c r="S1902" s="2" t="str">
        <f>IFERROR(VLOOKUP(T1902,'Setores B3 - 2020'!$A$4:$B$417,2,FALSE),"")</f>
        <v/>
      </c>
    </row>
    <row r="1903" spans="1:21" x14ac:dyDescent="0.25">
      <c r="A1903" s="1" t="s">
        <v>168</v>
      </c>
      <c r="B1903" s="1">
        <v>2013</v>
      </c>
      <c r="C1903" s="1">
        <v>0.18</v>
      </c>
      <c r="D1903" s="1">
        <v>0</v>
      </c>
      <c r="E1903" s="1">
        <v>0</v>
      </c>
      <c r="F1903" s="1">
        <v>1</v>
      </c>
      <c r="G1903" s="1" t="s">
        <v>1405</v>
      </c>
      <c r="I1903" s="1"/>
      <c r="J1903" s="1"/>
      <c r="R1903" s="1" t="str">
        <f>IFERROR(VLOOKUP(A1903,'Nossa Base'!$A$2:$C$178,3,FALSE),"")</f>
        <v>Bens Industriais</v>
      </c>
      <c r="S1903" s="2" t="str">
        <f>IFERROR(VLOOKUP(T1903,'Setores B3 - 2020'!$A$4:$B$417,2,FALSE),"")</f>
        <v>Bens Industriais</v>
      </c>
      <c r="T1903" s="2" t="s">
        <v>449</v>
      </c>
      <c r="U1903" s="2">
        <v>3</v>
      </c>
    </row>
    <row r="1904" spans="1:21" x14ac:dyDescent="0.25">
      <c r="G1904" s="1" t="s">
        <v>846</v>
      </c>
      <c r="I1904" s="1"/>
      <c r="J1904" s="1"/>
      <c r="R1904" s="1" t="str">
        <f>IFERROR(VLOOKUP(A1904,'Nossa Base'!$A$2:$C$178,3,FALSE),"")</f>
        <v/>
      </c>
      <c r="S1904" s="2" t="str">
        <f>IFERROR(VLOOKUP(T1904,'Setores B3 - 2020'!$A$4:$B$417,2,FALSE),"")</f>
        <v/>
      </c>
    </row>
    <row r="1905" spans="1:21" x14ac:dyDescent="0.25">
      <c r="A1905" s="1" t="s">
        <v>168</v>
      </c>
      <c r="B1905" s="1">
        <v>2014</v>
      </c>
      <c r="C1905" s="1">
        <v>0.31</v>
      </c>
      <c r="D1905" s="1">
        <v>0</v>
      </c>
      <c r="E1905" s="1">
        <v>0</v>
      </c>
      <c r="F1905" s="1">
        <v>1</v>
      </c>
      <c r="G1905" s="1" t="s">
        <v>1405</v>
      </c>
      <c r="I1905" s="1"/>
      <c r="J1905" s="1"/>
      <c r="R1905" s="1" t="str">
        <f>IFERROR(VLOOKUP(A1905,'Nossa Base'!$A$2:$C$178,3,FALSE),"")</f>
        <v>Bens Industriais</v>
      </c>
      <c r="S1905" s="2" t="str">
        <f>IFERROR(VLOOKUP(T1905,'Setores B3 - 2020'!$A$4:$B$417,2,FALSE),"")</f>
        <v>Bens Industriais</v>
      </c>
      <c r="T1905" s="2" t="s">
        <v>449</v>
      </c>
      <c r="U1905" s="2">
        <v>3</v>
      </c>
    </row>
    <row r="1906" spans="1:21" x14ac:dyDescent="0.25">
      <c r="G1906" s="1" t="s">
        <v>846</v>
      </c>
      <c r="I1906" s="1"/>
      <c r="J1906" s="1"/>
      <c r="R1906" s="1" t="str">
        <f>IFERROR(VLOOKUP(A1906,'Nossa Base'!$A$2:$C$178,3,FALSE),"")</f>
        <v/>
      </c>
      <c r="S1906" s="2" t="str">
        <f>IFERROR(VLOOKUP(T1906,'Setores B3 - 2020'!$A$4:$B$417,2,FALSE),"")</f>
        <v/>
      </c>
    </row>
    <row r="1907" spans="1:21" x14ac:dyDescent="0.25">
      <c r="A1907" s="1" t="s">
        <v>168</v>
      </c>
      <c r="B1907" s="1">
        <v>2015</v>
      </c>
      <c r="C1907" s="1">
        <v>0</v>
      </c>
      <c r="D1907" s="1">
        <v>0</v>
      </c>
      <c r="E1907" s="1">
        <v>0</v>
      </c>
      <c r="F1907" s="1">
        <v>1</v>
      </c>
      <c r="G1907" s="1" t="s">
        <v>1405</v>
      </c>
      <c r="I1907" s="1"/>
      <c r="J1907" s="1"/>
      <c r="R1907" s="1" t="str">
        <f>IFERROR(VLOOKUP(A1907,'Nossa Base'!$A$2:$C$178,3,FALSE),"")</f>
        <v>Bens Industriais</v>
      </c>
      <c r="S1907" s="2" t="str">
        <f>IFERROR(VLOOKUP(T1907,'Setores B3 - 2020'!$A$4:$B$417,2,FALSE),"")</f>
        <v>Bens Industriais</v>
      </c>
      <c r="T1907" s="2" t="s">
        <v>449</v>
      </c>
      <c r="U1907" s="2">
        <v>3</v>
      </c>
    </row>
    <row r="1908" spans="1:21" x14ac:dyDescent="0.25">
      <c r="G1908" s="1" t="s">
        <v>846</v>
      </c>
      <c r="I1908" s="1"/>
      <c r="J1908" s="1"/>
      <c r="R1908" s="1" t="str">
        <f>IFERROR(VLOOKUP(A1908,'Nossa Base'!$A$2:$C$178,3,FALSE),"")</f>
        <v/>
      </c>
      <c r="S1908" s="2" t="str">
        <f>IFERROR(VLOOKUP(T1908,'Setores B3 - 2020'!$A$4:$B$417,2,FALSE),"")</f>
        <v/>
      </c>
    </row>
    <row r="1909" spans="1:21" x14ac:dyDescent="0.25">
      <c r="A1909" s="1" t="s">
        <v>168</v>
      </c>
      <c r="B1909" s="1">
        <v>2016</v>
      </c>
      <c r="C1909" s="1">
        <v>0.02</v>
      </c>
      <c r="D1909" s="1">
        <v>0</v>
      </c>
      <c r="E1909" s="1">
        <v>0</v>
      </c>
      <c r="F1909" s="1">
        <v>1</v>
      </c>
      <c r="G1909" s="1" t="s">
        <v>1405</v>
      </c>
      <c r="I1909" s="1"/>
      <c r="J1909" s="1"/>
      <c r="R1909" s="1" t="str">
        <f>IFERROR(VLOOKUP(A1909,'Nossa Base'!$A$2:$C$178,3,FALSE),"")</f>
        <v>Bens Industriais</v>
      </c>
      <c r="S1909" s="2" t="str">
        <f>IFERROR(VLOOKUP(T1909,'Setores B3 - 2020'!$A$4:$B$417,2,FALSE),"")</f>
        <v>Bens Industriais</v>
      </c>
      <c r="T1909" s="2" t="s">
        <v>449</v>
      </c>
      <c r="U1909" s="2">
        <v>3</v>
      </c>
    </row>
    <row r="1910" spans="1:21" x14ac:dyDescent="0.25">
      <c r="G1910" s="1" t="s">
        <v>846</v>
      </c>
      <c r="I1910" s="1"/>
      <c r="J1910" s="1"/>
      <c r="R1910" s="1" t="str">
        <f>IFERROR(VLOOKUP(A1910,'Nossa Base'!$A$2:$C$178,3,FALSE),"")</f>
        <v/>
      </c>
      <c r="S1910" s="2" t="str">
        <f>IFERROR(VLOOKUP(T1910,'Setores B3 - 2020'!$A$4:$B$417,2,FALSE),"")</f>
        <v/>
      </c>
    </row>
    <row r="1911" spans="1:21" x14ac:dyDescent="0.25">
      <c r="A1911" s="1" t="s">
        <v>168</v>
      </c>
      <c r="B1911" s="1">
        <v>2017</v>
      </c>
      <c r="C1911" s="1">
        <v>0.64</v>
      </c>
      <c r="D1911" s="1">
        <v>0</v>
      </c>
      <c r="E1911" s="1">
        <v>0</v>
      </c>
      <c r="F1911" s="1">
        <v>1</v>
      </c>
      <c r="G1911" s="1" t="s">
        <v>1405</v>
      </c>
      <c r="I1911" s="1"/>
      <c r="J1911" s="1"/>
      <c r="R1911" s="1" t="str">
        <f>IFERROR(VLOOKUP(A1911,'Nossa Base'!$A$2:$C$178,3,FALSE),"")</f>
        <v>Bens Industriais</v>
      </c>
      <c r="S1911" s="2" t="str">
        <f>IFERROR(VLOOKUP(T1911,'Setores B3 - 2020'!$A$4:$B$417,2,FALSE),"")</f>
        <v>Bens Industriais</v>
      </c>
      <c r="T1911" s="2" t="s">
        <v>449</v>
      </c>
      <c r="U1911" s="2">
        <v>3</v>
      </c>
    </row>
    <row r="1912" spans="1:21" x14ac:dyDescent="0.25">
      <c r="G1912" s="1" t="s">
        <v>846</v>
      </c>
      <c r="I1912" s="1"/>
      <c r="J1912" s="1"/>
      <c r="R1912" s="1" t="str">
        <f>IFERROR(VLOOKUP(A1912,'Nossa Base'!$A$2:$C$178,3,FALSE),"")</f>
        <v/>
      </c>
      <c r="S1912" s="2" t="str">
        <f>IFERROR(VLOOKUP(T1912,'Setores B3 - 2020'!$A$4:$B$417,2,FALSE),"")</f>
        <v/>
      </c>
    </row>
    <row r="1913" spans="1:21" x14ac:dyDescent="0.25">
      <c r="A1913" s="1" t="s">
        <v>168</v>
      </c>
      <c r="B1913" s="1">
        <v>2018</v>
      </c>
      <c r="C1913" s="1">
        <v>-0.04</v>
      </c>
      <c r="D1913" s="1">
        <v>0</v>
      </c>
      <c r="E1913" s="1">
        <v>0</v>
      </c>
      <c r="F1913" s="1">
        <v>1</v>
      </c>
      <c r="G1913" s="1" t="s">
        <v>1405</v>
      </c>
      <c r="I1913" s="1"/>
      <c r="J1913" s="1"/>
      <c r="R1913" s="1" t="str">
        <f>IFERROR(VLOOKUP(A1913,'Nossa Base'!$A$2:$C$178,3,FALSE),"")</f>
        <v>Bens Industriais</v>
      </c>
      <c r="S1913" s="2" t="str">
        <f>IFERROR(VLOOKUP(T1913,'Setores B3 - 2020'!$A$4:$B$417,2,FALSE),"")</f>
        <v>Bens Industriais</v>
      </c>
      <c r="T1913" s="2" t="s">
        <v>449</v>
      </c>
      <c r="U1913" s="2">
        <v>3</v>
      </c>
    </row>
    <row r="1914" spans="1:21" x14ac:dyDescent="0.25">
      <c r="G1914" s="1" t="s">
        <v>846</v>
      </c>
      <c r="I1914" s="1"/>
      <c r="J1914" s="1"/>
      <c r="R1914" s="1" t="str">
        <f>IFERROR(VLOOKUP(A1914,'Nossa Base'!$A$2:$C$178,3,FALSE),"")</f>
        <v/>
      </c>
      <c r="S1914" s="2" t="str">
        <f>IFERROR(VLOOKUP(T1914,'Setores B3 - 2020'!$A$4:$B$417,2,FALSE),"")</f>
        <v/>
      </c>
    </row>
    <row r="1915" spans="1:21" x14ac:dyDescent="0.25">
      <c r="A1915" s="1" t="s">
        <v>168</v>
      </c>
      <c r="B1915" s="1">
        <v>2019</v>
      </c>
      <c r="C1915" s="1">
        <v>1.01</v>
      </c>
      <c r="D1915" s="1">
        <v>0</v>
      </c>
      <c r="E1915" s="1">
        <v>0</v>
      </c>
      <c r="F1915" s="1">
        <v>1</v>
      </c>
      <c r="G1915" s="1" t="s">
        <v>1405</v>
      </c>
      <c r="I1915" s="1"/>
      <c r="J1915" s="1"/>
      <c r="R1915" s="1" t="str">
        <f>IFERROR(VLOOKUP(A1915,'Nossa Base'!$A$2:$C$178,3,FALSE),"")</f>
        <v>Bens Industriais</v>
      </c>
      <c r="S1915" s="2" t="str">
        <f>IFERROR(VLOOKUP(T1915,'Setores B3 - 2020'!$A$4:$B$417,2,FALSE),"")</f>
        <v>Bens Industriais</v>
      </c>
      <c r="T1915" s="2" t="s">
        <v>449</v>
      </c>
      <c r="U1915" s="2">
        <v>3</v>
      </c>
    </row>
    <row r="1916" spans="1:21" x14ac:dyDescent="0.25">
      <c r="G1916" s="1" t="s">
        <v>846</v>
      </c>
      <c r="I1916" s="1"/>
      <c r="J1916" s="1"/>
      <c r="R1916" s="1" t="str">
        <f>IFERROR(VLOOKUP(A1916,'Nossa Base'!$A$2:$C$178,3,FALSE),"")</f>
        <v/>
      </c>
      <c r="S1916" s="2" t="str">
        <f>IFERROR(VLOOKUP(T1916,'Setores B3 - 2020'!$A$4:$B$417,2,FALSE),"")</f>
        <v/>
      </c>
    </row>
    <row r="1917" spans="1:21" x14ac:dyDescent="0.25">
      <c r="A1917" s="1" t="s">
        <v>169</v>
      </c>
      <c r="B1917" s="1">
        <v>2017</v>
      </c>
      <c r="C1917" s="1">
        <v>-0.1</v>
      </c>
      <c r="D1917" s="1">
        <v>0</v>
      </c>
      <c r="E1917" s="1">
        <v>0</v>
      </c>
      <c r="F1917" s="1">
        <v>1</v>
      </c>
      <c r="G1917" s="1" t="s">
        <v>1395</v>
      </c>
      <c r="I1917" s="1"/>
      <c r="J1917" s="1"/>
      <c r="R1917" s="1" t="str">
        <f>IFERROR(VLOOKUP(A1917,'Nossa Base'!$A$2:$C$178,3,FALSE),"")</f>
        <v>Financeiro</v>
      </c>
      <c r="S1917" s="2" t="str">
        <f>IFERROR(VLOOKUP(T1917,'Setores B3 - 2020'!$A$4:$B$417,2,FALSE),"")</f>
        <v>Financeiro</v>
      </c>
      <c r="T1917" s="2" t="s">
        <v>765</v>
      </c>
      <c r="U1917" s="2">
        <v>3</v>
      </c>
    </row>
    <row r="1918" spans="1:21" x14ac:dyDescent="0.25">
      <c r="G1918" s="1" t="s">
        <v>846</v>
      </c>
      <c r="I1918" s="1"/>
      <c r="J1918" s="1"/>
      <c r="R1918" s="1" t="str">
        <f>IFERROR(VLOOKUP(A1918,'Nossa Base'!$A$2:$C$178,3,FALSE),"")</f>
        <v/>
      </c>
      <c r="S1918" s="2" t="str">
        <f>IFERROR(VLOOKUP(T1918,'Setores B3 - 2020'!$A$4:$B$417,2,FALSE),"")</f>
        <v/>
      </c>
    </row>
    <row r="1919" spans="1:21" x14ac:dyDescent="0.25">
      <c r="A1919" s="1" t="s">
        <v>169</v>
      </c>
      <c r="B1919" s="1">
        <v>2018</v>
      </c>
      <c r="C1919" s="1">
        <v>-0.37</v>
      </c>
      <c r="D1919" s="1">
        <v>0</v>
      </c>
      <c r="E1919" s="1">
        <v>0</v>
      </c>
      <c r="F1919" s="1">
        <v>1</v>
      </c>
      <c r="G1919" s="1" t="s">
        <v>1395</v>
      </c>
      <c r="I1919" s="1"/>
      <c r="J1919" s="1"/>
      <c r="R1919" s="1" t="str">
        <f>IFERROR(VLOOKUP(A1919,'Nossa Base'!$A$2:$C$178,3,FALSE),"")</f>
        <v>Financeiro</v>
      </c>
      <c r="S1919" s="2" t="str">
        <f>IFERROR(VLOOKUP(T1919,'Setores B3 - 2020'!$A$4:$B$417,2,FALSE),"")</f>
        <v>Financeiro</v>
      </c>
      <c r="T1919" s="2" t="s">
        <v>765</v>
      </c>
      <c r="U1919" s="2">
        <v>3</v>
      </c>
    </row>
    <row r="1920" spans="1:21" x14ac:dyDescent="0.25">
      <c r="G1920" s="1" t="s">
        <v>846</v>
      </c>
      <c r="I1920" s="1"/>
      <c r="J1920" s="1"/>
      <c r="R1920" s="1" t="str">
        <f>IFERROR(VLOOKUP(A1920,'Nossa Base'!$A$2:$C$178,3,FALSE),"")</f>
        <v/>
      </c>
      <c r="S1920" s="2" t="str">
        <f>IFERROR(VLOOKUP(T1920,'Setores B3 - 2020'!$A$4:$B$417,2,FALSE),"")</f>
        <v/>
      </c>
    </row>
    <row r="1921" spans="1:21" x14ac:dyDescent="0.25">
      <c r="A1921" s="1" t="s">
        <v>170</v>
      </c>
      <c r="B1921" s="1">
        <v>2010</v>
      </c>
      <c r="C1921" s="1">
        <v>-0.82</v>
      </c>
      <c r="D1921" s="1">
        <v>0</v>
      </c>
      <c r="E1921" s="1">
        <v>0</v>
      </c>
      <c r="F1921" s="1">
        <v>1</v>
      </c>
      <c r="G1921" s="1" t="s">
        <v>1405</v>
      </c>
      <c r="I1921" s="1"/>
      <c r="J1921" s="1"/>
      <c r="R1921" s="1" t="s">
        <v>432</v>
      </c>
      <c r="S1921" s="2" t="str">
        <f>IFERROR(VLOOKUP(T1921,'Setores B3 - 2020'!$A$4:$B$417,2,FALSE),"")</f>
        <v/>
      </c>
      <c r="T1921" s="2" t="s">
        <v>380</v>
      </c>
      <c r="U1921" s="2">
        <v>3</v>
      </c>
    </row>
    <row r="1922" spans="1:21" x14ac:dyDescent="0.25">
      <c r="G1922" s="1" t="s">
        <v>846</v>
      </c>
      <c r="I1922" s="1"/>
      <c r="J1922" s="1"/>
      <c r="R1922" s="1" t="str">
        <f>IFERROR(VLOOKUP(A1922,'Nossa Base'!$A$2:$C$178,3,FALSE),"")</f>
        <v/>
      </c>
      <c r="S1922" s="2" t="str">
        <f>IFERROR(VLOOKUP(T1922,'Setores B3 - 2020'!$A$4:$B$417,2,FALSE),"")</f>
        <v/>
      </c>
    </row>
    <row r="1923" spans="1:21" x14ac:dyDescent="0.25">
      <c r="A1923" s="1" t="s">
        <v>170</v>
      </c>
      <c r="B1923" s="1">
        <v>2011</v>
      </c>
      <c r="C1923" s="1">
        <v>-0.39</v>
      </c>
      <c r="D1923" s="1">
        <v>0</v>
      </c>
      <c r="E1923" s="1">
        <v>0</v>
      </c>
      <c r="F1923" s="1">
        <v>1</v>
      </c>
      <c r="G1923" s="1" t="s">
        <v>1405</v>
      </c>
      <c r="I1923" s="1"/>
      <c r="J1923" s="1"/>
      <c r="R1923" s="1" t="s">
        <v>432</v>
      </c>
      <c r="S1923" s="2" t="str">
        <f>IFERROR(VLOOKUP(T1923,'Setores B3 - 2020'!$A$4:$B$417,2,FALSE),"")</f>
        <v/>
      </c>
      <c r="T1923" s="2" t="s">
        <v>380</v>
      </c>
      <c r="U1923" s="2">
        <v>3</v>
      </c>
    </row>
    <row r="1924" spans="1:21" x14ac:dyDescent="0.25">
      <c r="G1924" s="1" t="s">
        <v>846</v>
      </c>
      <c r="I1924" s="1"/>
      <c r="J1924" s="1"/>
      <c r="R1924" s="1" t="str">
        <f>IFERROR(VLOOKUP(A1924,'Nossa Base'!$A$2:$C$178,3,FALSE),"")</f>
        <v/>
      </c>
      <c r="S1924" s="2" t="str">
        <f>IFERROR(VLOOKUP(T1924,'Setores B3 - 2020'!$A$4:$B$417,2,FALSE),"")</f>
        <v/>
      </c>
    </row>
    <row r="1925" spans="1:21" x14ac:dyDescent="0.25">
      <c r="A1925" s="1" t="s">
        <v>170</v>
      </c>
      <c r="B1925" s="1">
        <v>2012</v>
      </c>
      <c r="C1925" s="1">
        <v>-0.09</v>
      </c>
      <c r="D1925" s="1">
        <v>0</v>
      </c>
      <c r="E1925" s="1">
        <v>0</v>
      </c>
      <c r="F1925" s="1">
        <v>1</v>
      </c>
      <c r="G1925" s="1" t="s">
        <v>1405</v>
      </c>
      <c r="I1925" s="1"/>
      <c r="J1925" s="1"/>
      <c r="R1925" s="1" t="s">
        <v>432</v>
      </c>
      <c r="S1925" s="2" t="str">
        <f>IFERROR(VLOOKUP(T1925,'Setores B3 - 2020'!$A$4:$B$417,2,FALSE),"")</f>
        <v/>
      </c>
      <c r="T1925" s="2" t="s">
        <v>380</v>
      </c>
      <c r="U1925" s="2">
        <v>3</v>
      </c>
    </row>
    <row r="1926" spans="1:21" x14ac:dyDescent="0.25">
      <c r="G1926" s="1" t="s">
        <v>846</v>
      </c>
      <c r="I1926" s="1"/>
      <c r="J1926" s="1"/>
      <c r="R1926" s="1" t="str">
        <f>IFERROR(VLOOKUP(A1926,'Nossa Base'!$A$2:$C$178,3,FALSE),"")</f>
        <v/>
      </c>
      <c r="S1926" s="2" t="str">
        <f>IFERROR(VLOOKUP(T1926,'Setores B3 - 2020'!$A$4:$B$417,2,FALSE),"")</f>
        <v/>
      </c>
    </row>
    <row r="1927" spans="1:21" x14ac:dyDescent="0.25">
      <c r="A1927" s="1" t="s">
        <v>170</v>
      </c>
      <c r="B1927" s="1">
        <v>2013</v>
      </c>
      <c r="C1927" s="1">
        <v>-0.2</v>
      </c>
      <c r="D1927" s="1">
        <v>0</v>
      </c>
      <c r="E1927" s="1">
        <v>0</v>
      </c>
      <c r="F1927" s="1">
        <v>1</v>
      </c>
      <c r="G1927" s="1" t="s">
        <v>1405</v>
      </c>
      <c r="I1927" s="1"/>
      <c r="J1927" s="1"/>
      <c r="R1927" s="1" t="s">
        <v>432</v>
      </c>
      <c r="S1927" s="2" t="str">
        <f>IFERROR(VLOOKUP(T1927,'Setores B3 - 2020'!$A$4:$B$417,2,FALSE),"")</f>
        <v/>
      </c>
      <c r="T1927" s="2" t="s">
        <v>380</v>
      </c>
      <c r="U1927" s="2">
        <v>3</v>
      </c>
    </row>
    <row r="1928" spans="1:21" x14ac:dyDescent="0.25">
      <c r="G1928" s="1" t="s">
        <v>846</v>
      </c>
      <c r="I1928" s="1"/>
      <c r="J1928" s="1"/>
      <c r="R1928" s="1" t="str">
        <f>IFERROR(VLOOKUP(A1928,'Nossa Base'!$A$2:$C$178,3,FALSE),"")</f>
        <v/>
      </c>
      <c r="S1928" s="2" t="str">
        <f>IFERROR(VLOOKUP(T1928,'Setores B3 - 2020'!$A$4:$B$417,2,FALSE),"")</f>
        <v/>
      </c>
    </row>
    <row r="1929" spans="1:21" x14ac:dyDescent="0.25">
      <c r="A1929" s="1" t="s">
        <v>170</v>
      </c>
      <c r="B1929" s="1">
        <v>2014</v>
      </c>
      <c r="C1929" s="1">
        <v>-0.23</v>
      </c>
      <c r="D1929" s="1">
        <v>0</v>
      </c>
      <c r="E1929" s="1">
        <v>0</v>
      </c>
      <c r="F1929" s="1">
        <v>1</v>
      </c>
      <c r="G1929" s="1" t="s">
        <v>1405</v>
      </c>
      <c r="I1929" s="1"/>
      <c r="J1929" s="1"/>
      <c r="R1929" s="1" t="s">
        <v>432</v>
      </c>
      <c r="S1929" s="2" t="str">
        <f>IFERROR(VLOOKUP(T1929,'Setores B3 - 2020'!$A$4:$B$417,2,FALSE),"")</f>
        <v/>
      </c>
      <c r="T1929" s="2" t="s">
        <v>380</v>
      </c>
      <c r="U1929" s="2">
        <v>3</v>
      </c>
    </row>
    <row r="1930" spans="1:21" x14ac:dyDescent="0.25">
      <c r="G1930" s="1" t="s">
        <v>846</v>
      </c>
      <c r="I1930" s="1"/>
      <c r="J1930" s="1"/>
      <c r="R1930" s="1" t="str">
        <f>IFERROR(VLOOKUP(A1930,'Nossa Base'!$A$2:$C$178,3,FALSE),"")</f>
        <v/>
      </c>
      <c r="S1930" s="2" t="str">
        <f>IFERROR(VLOOKUP(T1930,'Setores B3 - 2020'!$A$4:$B$417,2,FALSE),"")</f>
        <v/>
      </c>
    </row>
    <row r="1931" spans="1:21" x14ac:dyDescent="0.25">
      <c r="A1931" s="1" t="s">
        <v>171</v>
      </c>
      <c r="B1931" s="1">
        <v>2009</v>
      </c>
      <c r="C1931" s="1">
        <v>0.4</v>
      </c>
      <c r="D1931" s="1">
        <v>0</v>
      </c>
      <c r="E1931" s="1">
        <v>0</v>
      </c>
      <c r="F1931" s="1">
        <v>1</v>
      </c>
      <c r="G1931" s="1" t="s">
        <v>1403</v>
      </c>
      <c r="I1931" s="1"/>
      <c r="J1931" s="1"/>
      <c r="R1931" s="1" t="str">
        <f>S1931</f>
        <v>Utilidade Pública</v>
      </c>
      <c r="S1931" s="2" t="str">
        <f>IFERROR(VLOOKUP(T1931,'Setores B3 - 2020'!$A$4:$B$417,2,FALSE),"")</f>
        <v>Utilidade Pública</v>
      </c>
      <c r="T1931" s="2" t="s">
        <v>666</v>
      </c>
      <c r="U1931" s="2">
        <v>6</v>
      </c>
    </row>
    <row r="1932" spans="1:21" x14ac:dyDescent="0.25">
      <c r="G1932" s="1" t="s">
        <v>846</v>
      </c>
      <c r="I1932" s="1"/>
      <c r="J1932" s="1"/>
      <c r="R1932" s="1" t="str">
        <f>IFERROR(VLOOKUP(A1932,'Nossa Base'!$A$2:$C$178,3,FALSE),"")</f>
        <v/>
      </c>
      <c r="S1932" s="2" t="str">
        <f>IFERROR(VLOOKUP(T1932,'Setores B3 - 2020'!$A$4:$B$417,2,FALSE),"")</f>
        <v/>
      </c>
    </row>
    <row r="1933" spans="1:21" x14ac:dyDescent="0.25">
      <c r="A1933" s="1" t="s">
        <v>171</v>
      </c>
      <c r="B1933" s="1">
        <v>2010</v>
      </c>
      <c r="C1933" s="1">
        <v>-0.1</v>
      </c>
      <c r="D1933" s="1">
        <v>0</v>
      </c>
      <c r="E1933" s="1">
        <v>0</v>
      </c>
      <c r="F1933" s="1">
        <v>1</v>
      </c>
      <c r="G1933" s="1" t="s">
        <v>1403</v>
      </c>
      <c r="I1933" s="1"/>
      <c r="J1933" s="1"/>
      <c r="R1933" s="1" t="str">
        <f>S1933</f>
        <v>Utilidade Pública</v>
      </c>
      <c r="S1933" s="2" t="str">
        <f>IFERROR(VLOOKUP(T1933,'Setores B3 - 2020'!$A$4:$B$417,2,FALSE),"")</f>
        <v>Utilidade Pública</v>
      </c>
      <c r="T1933" s="2" t="s">
        <v>666</v>
      </c>
      <c r="U1933" s="2">
        <v>6</v>
      </c>
    </row>
    <row r="1934" spans="1:21" x14ac:dyDescent="0.25">
      <c r="G1934" s="1" t="s">
        <v>846</v>
      </c>
      <c r="I1934" s="1"/>
      <c r="J1934" s="1"/>
      <c r="R1934" s="1" t="str">
        <f>IFERROR(VLOOKUP(A1934,'Nossa Base'!$A$2:$C$178,3,FALSE),"")</f>
        <v/>
      </c>
      <c r="S1934" s="2" t="str">
        <f>IFERROR(VLOOKUP(T1934,'Setores B3 - 2020'!$A$4:$B$417,2,FALSE),"")</f>
        <v/>
      </c>
    </row>
    <row r="1935" spans="1:21" x14ac:dyDescent="0.25">
      <c r="A1935" s="1" t="s">
        <v>171</v>
      </c>
      <c r="B1935" s="1">
        <v>2011</v>
      </c>
      <c r="C1935" s="1">
        <v>0.08</v>
      </c>
      <c r="D1935" s="1">
        <v>0</v>
      </c>
      <c r="E1935" s="1">
        <v>0</v>
      </c>
      <c r="F1935" s="1">
        <v>1</v>
      </c>
      <c r="G1935" s="1" t="s">
        <v>1403</v>
      </c>
      <c r="I1935" s="1"/>
      <c r="J1935" s="1"/>
      <c r="R1935" s="1" t="str">
        <f>S1935</f>
        <v>Utilidade Pública</v>
      </c>
      <c r="S1935" s="2" t="str">
        <f>IFERROR(VLOOKUP(T1935,'Setores B3 - 2020'!$A$4:$B$417,2,FALSE),"")</f>
        <v>Utilidade Pública</v>
      </c>
      <c r="T1935" s="2" t="s">
        <v>666</v>
      </c>
      <c r="U1935" s="2">
        <v>6</v>
      </c>
    </row>
    <row r="1936" spans="1:21" x14ac:dyDescent="0.25">
      <c r="G1936" s="1" t="s">
        <v>846</v>
      </c>
      <c r="I1936" s="1"/>
      <c r="J1936" s="1"/>
      <c r="R1936" s="1" t="str">
        <f>IFERROR(VLOOKUP(A1936,'Nossa Base'!$A$2:$C$178,3,FALSE),"")</f>
        <v/>
      </c>
      <c r="S1936" s="2" t="str">
        <f>IFERROR(VLOOKUP(T1936,'Setores B3 - 2020'!$A$4:$B$417,2,FALSE),"")</f>
        <v/>
      </c>
    </row>
    <row r="1937" spans="1:21" x14ac:dyDescent="0.25">
      <c r="A1937" s="1" t="s">
        <v>171</v>
      </c>
      <c r="B1937" s="1">
        <v>2012</v>
      </c>
      <c r="C1937" s="1">
        <v>-0.56000000000000005</v>
      </c>
      <c r="D1937" s="1">
        <v>0</v>
      </c>
      <c r="E1937" s="1">
        <v>0</v>
      </c>
      <c r="F1937" s="1">
        <v>1</v>
      </c>
      <c r="G1937" s="1" t="s">
        <v>1403</v>
      </c>
      <c r="I1937" s="1"/>
      <c r="J1937" s="1"/>
      <c r="R1937" s="1" t="str">
        <f>S1937</f>
        <v>Utilidade Pública</v>
      </c>
      <c r="S1937" s="2" t="str">
        <f>IFERROR(VLOOKUP(T1937,'Setores B3 - 2020'!$A$4:$B$417,2,FALSE),"")</f>
        <v>Utilidade Pública</v>
      </c>
      <c r="T1937" s="2" t="s">
        <v>666</v>
      </c>
      <c r="U1937" s="2">
        <v>6</v>
      </c>
    </row>
    <row r="1938" spans="1:21" x14ac:dyDescent="0.25">
      <c r="G1938" s="1" t="s">
        <v>846</v>
      </c>
      <c r="I1938" s="1"/>
      <c r="J1938" s="1"/>
      <c r="R1938" s="1" t="str">
        <f>IFERROR(VLOOKUP(A1938,'Nossa Base'!$A$2:$C$178,3,FALSE),"")</f>
        <v/>
      </c>
      <c r="S1938" s="2" t="str">
        <f>IFERROR(VLOOKUP(T1938,'Setores B3 - 2020'!$A$4:$B$417,2,FALSE),"")</f>
        <v/>
      </c>
    </row>
    <row r="1939" spans="1:21" x14ac:dyDescent="0.25">
      <c r="A1939" s="1" t="s">
        <v>171</v>
      </c>
      <c r="B1939" s="1">
        <v>2013</v>
      </c>
      <c r="C1939" s="1">
        <v>0.14000000000000001</v>
      </c>
      <c r="D1939" s="1">
        <v>0</v>
      </c>
      <c r="E1939" s="1">
        <v>0</v>
      </c>
      <c r="F1939" s="1">
        <v>1</v>
      </c>
      <c r="G1939" s="1" t="s">
        <v>1403</v>
      </c>
      <c r="I1939" s="1"/>
      <c r="J1939" s="1"/>
      <c r="R1939" s="1" t="str">
        <f>S1939</f>
        <v>Utilidade Pública</v>
      </c>
      <c r="S1939" s="2" t="str">
        <f>IFERROR(VLOOKUP(T1939,'Setores B3 - 2020'!$A$4:$B$417,2,FALSE),"")</f>
        <v>Utilidade Pública</v>
      </c>
      <c r="T1939" s="2" t="s">
        <v>666</v>
      </c>
      <c r="U1939" s="2">
        <v>6</v>
      </c>
    </row>
    <row r="1940" spans="1:21" x14ac:dyDescent="0.25">
      <c r="G1940" s="1" t="s">
        <v>846</v>
      </c>
      <c r="I1940" s="1"/>
      <c r="J1940" s="1"/>
      <c r="R1940" s="1" t="str">
        <f>IFERROR(VLOOKUP(A1940,'Nossa Base'!$A$2:$C$178,3,FALSE),"")</f>
        <v/>
      </c>
      <c r="S1940" s="2" t="str">
        <f>IFERROR(VLOOKUP(T1940,'Setores B3 - 2020'!$A$4:$B$417,2,FALSE),"")</f>
        <v/>
      </c>
    </row>
    <row r="1941" spans="1:21" x14ac:dyDescent="0.25">
      <c r="A1941" s="1" t="s">
        <v>171</v>
      </c>
      <c r="B1941" s="1">
        <v>2014</v>
      </c>
      <c r="C1941" s="1">
        <v>-0.05</v>
      </c>
      <c r="D1941" s="1">
        <v>0</v>
      </c>
      <c r="E1941" s="1">
        <v>0</v>
      </c>
      <c r="F1941" s="1">
        <v>1</v>
      </c>
      <c r="G1941" s="1" t="s">
        <v>1403</v>
      </c>
      <c r="I1941" s="1"/>
      <c r="J1941" s="1"/>
      <c r="R1941" s="1" t="str">
        <f>S1941</f>
        <v>Utilidade Pública</v>
      </c>
      <c r="S1941" s="2" t="str">
        <f>IFERROR(VLOOKUP(T1941,'Setores B3 - 2020'!$A$4:$B$417,2,FALSE),"")</f>
        <v>Utilidade Pública</v>
      </c>
      <c r="T1941" s="2" t="s">
        <v>666</v>
      </c>
      <c r="U1941" s="2">
        <v>6</v>
      </c>
    </row>
    <row r="1942" spans="1:21" x14ac:dyDescent="0.25">
      <c r="G1942" s="1" t="s">
        <v>846</v>
      </c>
      <c r="I1942" s="1"/>
      <c r="J1942" s="1"/>
      <c r="R1942" s="1" t="str">
        <f>IFERROR(VLOOKUP(A1942,'Nossa Base'!$A$2:$C$178,3,FALSE),"")</f>
        <v/>
      </c>
      <c r="S1942" s="2" t="str">
        <f>IFERROR(VLOOKUP(T1942,'Setores B3 - 2020'!$A$4:$B$417,2,FALSE),"")</f>
        <v/>
      </c>
    </row>
    <row r="1943" spans="1:21" x14ac:dyDescent="0.25">
      <c r="A1943" s="1" t="s">
        <v>171</v>
      </c>
      <c r="B1943" s="1">
        <v>2015</v>
      </c>
      <c r="C1943" s="1">
        <v>0.28999999999999998</v>
      </c>
      <c r="D1943" s="1">
        <v>0</v>
      </c>
      <c r="E1943" s="1">
        <v>0</v>
      </c>
      <c r="F1943" s="1">
        <v>1</v>
      </c>
      <c r="G1943" s="1" t="s">
        <v>1403</v>
      </c>
      <c r="I1943" s="1"/>
      <c r="J1943" s="1"/>
      <c r="R1943" s="1" t="str">
        <f>S1943</f>
        <v>Utilidade Pública</v>
      </c>
      <c r="S1943" s="2" t="str">
        <f>IFERROR(VLOOKUP(T1943,'Setores B3 - 2020'!$A$4:$B$417,2,FALSE),"")</f>
        <v>Utilidade Pública</v>
      </c>
      <c r="T1943" s="2" t="s">
        <v>666</v>
      </c>
      <c r="U1943" s="2">
        <v>6</v>
      </c>
    </row>
    <row r="1944" spans="1:21" x14ac:dyDescent="0.25">
      <c r="G1944" s="1" t="s">
        <v>846</v>
      </c>
      <c r="I1944" s="1"/>
      <c r="J1944" s="1"/>
      <c r="R1944" s="1" t="str">
        <f>IFERROR(VLOOKUP(A1944,'Nossa Base'!$A$2:$C$178,3,FALSE),"")</f>
        <v/>
      </c>
      <c r="S1944" s="2" t="str">
        <f>IFERROR(VLOOKUP(T1944,'Setores B3 - 2020'!$A$4:$B$417,2,FALSE),"")</f>
        <v/>
      </c>
    </row>
    <row r="1945" spans="1:21" x14ac:dyDescent="0.25">
      <c r="A1945" s="1" t="s">
        <v>171</v>
      </c>
      <c r="B1945" s="1">
        <v>2016</v>
      </c>
      <c r="C1945" s="1">
        <v>1.51</v>
      </c>
      <c r="D1945" s="1">
        <v>0</v>
      </c>
      <c r="E1945" s="1">
        <v>0</v>
      </c>
      <c r="F1945" s="1">
        <v>1</v>
      </c>
      <c r="G1945" s="1" t="s">
        <v>1403</v>
      </c>
      <c r="I1945" s="1"/>
      <c r="J1945" s="1"/>
      <c r="R1945" s="1" t="str">
        <f>S1945</f>
        <v>Utilidade Pública</v>
      </c>
      <c r="S1945" s="2" t="str">
        <f>IFERROR(VLOOKUP(T1945,'Setores B3 - 2020'!$A$4:$B$417,2,FALSE),"")</f>
        <v>Utilidade Pública</v>
      </c>
      <c r="T1945" s="2" t="s">
        <v>666</v>
      </c>
      <c r="U1945" s="2">
        <v>6</v>
      </c>
    </row>
    <row r="1946" spans="1:21" x14ac:dyDescent="0.25">
      <c r="G1946" s="1" t="s">
        <v>846</v>
      </c>
      <c r="I1946" s="1"/>
      <c r="J1946" s="1"/>
      <c r="R1946" s="1" t="str">
        <f>IFERROR(VLOOKUP(A1946,'Nossa Base'!$A$2:$C$178,3,FALSE),"")</f>
        <v/>
      </c>
      <c r="S1946" s="2" t="str">
        <f>IFERROR(VLOOKUP(T1946,'Setores B3 - 2020'!$A$4:$B$417,2,FALSE),"")</f>
        <v/>
      </c>
    </row>
    <row r="1947" spans="1:21" x14ac:dyDescent="0.25">
      <c r="A1947" s="1" t="s">
        <v>171</v>
      </c>
      <c r="B1947" s="1">
        <v>2017</v>
      </c>
      <c r="C1947" s="1">
        <v>-0.06</v>
      </c>
      <c r="D1947" s="1">
        <v>0</v>
      </c>
      <c r="E1947" s="1">
        <v>0</v>
      </c>
      <c r="F1947" s="1">
        <v>1</v>
      </c>
      <c r="G1947" s="1" t="s">
        <v>1403</v>
      </c>
      <c r="I1947" s="1"/>
      <c r="J1947" s="1"/>
      <c r="R1947" s="1" t="str">
        <f>S1947</f>
        <v>Utilidade Pública</v>
      </c>
      <c r="S1947" s="2" t="str">
        <f>IFERROR(VLOOKUP(T1947,'Setores B3 - 2020'!$A$4:$B$417,2,FALSE),"")</f>
        <v>Utilidade Pública</v>
      </c>
      <c r="T1947" s="2" t="s">
        <v>666</v>
      </c>
      <c r="U1947" s="2">
        <v>6</v>
      </c>
    </row>
    <row r="1948" spans="1:21" x14ac:dyDescent="0.25">
      <c r="G1948" s="1" t="s">
        <v>846</v>
      </c>
      <c r="I1948" s="1"/>
      <c r="J1948" s="1"/>
      <c r="R1948" s="1" t="str">
        <f>IFERROR(VLOOKUP(A1948,'Nossa Base'!$A$2:$C$178,3,FALSE),"")</f>
        <v/>
      </c>
      <c r="S1948" s="2" t="str">
        <f>IFERROR(VLOOKUP(T1948,'Setores B3 - 2020'!$A$4:$B$417,2,FALSE),"")</f>
        <v/>
      </c>
    </row>
    <row r="1949" spans="1:21" x14ac:dyDescent="0.25">
      <c r="A1949" s="1" t="s">
        <v>171</v>
      </c>
      <c r="B1949" s="1">
        <v>2018</v>
      </c>
      <c r="C1949" s="1">
        <v>0.24</v>
      </c>
      <c r="D1949" s="1">
        <v>0</v>
      </c>
      <c r="E1949" s="1">
        <v>0</v>
      </c>
      <c r="F1949" s="1">
        <v>1</v>
      </c>
      <c r="G1949" s="1" t="s">
        <v>1403</v>
      </c>
      <c r="I1949" s="1"/>
      <c r="J1949" s="1"/>
      <c r="R1949" s="1" t="str">
        <f>S1949</f>
        <v>Utilidade Pública</v>
      </c>
      <c r="S1949" s="2" t="str">
        <f>IFERROR(VLOOKUP(T1949,'Setores B3 - 2020'!$A$4:$B$417,2,FALSE),"")</f>
        <v>Utilidade Pública</v>
      </c>
      <c r="T1949" s="2" t="s">
        <v>666</v>
      </c>
      <c r="U1949" s="2">
        <v>6</v>
      </c>
    </row>
    <row r="1950" spans="1:21" x14ac:dyDescent="0.25">
      <c r="G1950" s="1" t="s">
        <v>846</v>
      </c>
      <c r="I1950" s="1"/>
      <c r="J1950" s="1"/>
      <c r="R1950" s="1" t="str">
        <f>IFERROR(VLOOKUP(A1950,'Nossa Base'!$A$2:$C$178,3,FALSE),"")</f>
        <v/>
      </c>
      <c r="S1950" s="2" t="str">
        <f>IFERROR(VLOOKUP(T1950,'Setores B3 - 2020'!$A$4:$B$417,2,FALSE),"")</f>
        <v/>
      </c>
    </row>
    <row r="1951" spans="1:21" x14ac:dyDescent="0.25">
      <c r="A1951" s="1" t="s">
        <v>171</v>
      </c>
      <c r="B1951" s="1">
        <v>2019</v>
      </c>
      <c r="C1951" s="1">
        <v>0.42</v>
      </c>
      <c r="D1951" s="1">
        <v>0</v>
      </c>
      <c r="E1951" s="1">
        <v>0</v>
      </c>
      <c r="F1951" s="1">
        <v>1</v>
      </c>
      <c r="G1951" s="1" t="s">
        <v>1403</v>
      </c>
      <c r="I1951" s="1"/>
      <c r="J1951" s="1"/>
      <c r="R1951" s="1" t="str">
        <f>S1951</f>
        <v>Utilidade Pública</v>
      </c>
      <c r="S1951" s="2" t="str">
        <f>IFERROR(VLOOKUP(T1951,'Setores B3 - 2020'!$A$4:$B$417,2,FALSE),"")</f>
        <v>Utilidade Pública</v>
      </c>
      <c r="T1951" s="2" t="s">
        <v>666</v>
      </c>
      <c r="U1951" s="2">
        <v>6</v>
      </c>
    </row>
    <row r="1952" spans="1:21" x14ac:dyDescent="0.25">
      <c r="G1952" s="1" t="s">
        <v>846</v>
      </c>
      <c r="I1952" s="1"/>
      <c r="J1952" s="1"/>
      <c r="R1952" s="1" t="str">
        <f>IFERROR(VLOOKUP(A1952,'Nossa Base'!$A$2:$C$178,3,FALSE),"")</f>
        <v/>
      </c>
      <c r="S1952" s="2" t="str">
        <f>IFERROR(VLOOKUP(T1952,'Setores B3 - 2020'!$A$4:$B$417,2,FALSE),"")</f>
        <v/>
      </c>
    </row>
    <row r="1953" spans="1:21" x14ac:dyDescent="0.25">
      <c r="A1953" s="1" t="s">
        <v>172</v>
      </c>
      <c r="B1953" s="1">
        <v>2009</v>
      </c>
      <c r="C1953" s="1">
        <v>0.98</v>
      </c>
      <c r="D1953" s="1">
        <v>0</v>
      </c>
      <c r="E1953" s="1">
        <v>0</v>
      </c>
      <c r="F1953" s="1">
        <v>1</v>
      </c>
      <c r="G1953" s="1" t="s">
        <v>1402</v>
      </c>
      <c r="I1953" s="1"/>
      <c r="J1953" s="1"/>
      <c r="R1953" s="1" t="str">
        <f>IFERROR(VLOOKUP(A1953,'Nossa Base'!$A$2:$C$178,3,FALSE),"")</f>
        <v>Materiais Básicos</v>
      </c>
      <c r="S1953" s="2" t="str">
        <f>IFERROR(VLOOKUP(T1953,'Setores B3 - 2020'!$A$4:$B$417,2,FALSE),"")</f>
        <v/>
      </c>
      <c r="T1953" s="2" t="s">
        <v>834</v>
      </c>
      <c r="U1953" s="2">
        <v>3</v>
      </c>
    </row>
    <row r="1954" spans="1:21" x14ac:dyDescent="0.25">
      <c r="G1954" s="1" t="s">
        <v>846</v>
      </c>
      <c r="I1954" s="1"/>
      <c r="J1954" s="1"/>
      <c r="R1954" s="1" t="str">
        <f>IFERROR(VLOOKUP(A1954,'Nossa Base'!$A$2:$C$178,3,FALSE),"")</f>
        <v/>
      </c>
      <c r="S1954" s="2" t="str">
        <f>IFERROR(VLOOKUP(T1954,'Setores B3 - 2020'!$A$4:$B$417,2,FALSE),"")</f>
        <v/>
      </c>
    </row>
    <row r="1955" spans="1:21" x14ac:dyDescent="0.25">
      <c r="A1955" s="1" t="s">
        <v>172</v>
      </c>
      <c r="B1955" s="1">
        <v>2010</v>
      </c>
      <c r="C1955" s="1">
        <v>-0.32</v>
      </c>
      <c r="D1955" s="1">
        <v>0</v>
      </c>
      <c r="E1955" s="1">
        <v>0</v>
      </c>
      <c r="F1955" s="1">
        <v>1</v>
      </c>
      <c r="G1955" s="1" t="s">
        <v>1402</v>
      </c>
      <c r="I1955" s="1"/>
      <c r="J1955" s="1"/>
      <c r="R1955" s="1" t="str">
        <f>IFERROR(VLOOKUP(A1955,'Nossa Base'!$A$2:$C$178,3,FALSE),"")</f>
        <v>Materiais Básicos</v>
      </c>
      <c r="S1955" s="2" t="str">
        <f>IFERROR(VLOOKUP(T1955,'Setores B3 - 2020'!$A$4:$B$417,2,FALSE),"")</f>
        <v/>
      </c>
      <c r="T1955" s="2" t="s">
        <v>834</v>
      </c>
      <c r="U1955" s="2">
        <v>3</v>
      </c>
    </row>
    <row r="1956" spans="1:21" x14ac:dyDescent="0.25">
      <c r="G1956" s="1" t="s">
        <v>846</v>
      </c>
      <c r="I1956" s="1"/>
      <c r="J1956" s="1"/>
      <c r="R1956" s="1" t="str">
        <f>IFERROR(VLOOKUP(A1956,'Nossa Base'!$A$2:$C$178,3,FALSE),"")</f>
        <v/>
      </c>
      <c r="S1956" s="2" t="str">
        <f>IFERROR(VLOOKUP(T1956,'Setores B3 - 2020'!$A$4:$B$417,2,FALSE),"")</f>
        <v/>
      </c>
    </row>
    <row r="1957" spans="1:21" x14ac:dyDescent="0.25">
      <c r="A1957" s="1" t="s">
        <v>172</v>
      </c>
      <c r="B1957" s="1">
        <v>2011</v>
      </c>
      <c r="C1957" s="1">
        <v>-0.47</v>
      </c>
      <c r="D1957" s="1">
        <v>0</v>
      </c>
      <c r="E1957" s="1">
        <v>0</v>
      </c>
      <c r="F1957" s="1">
        <v>1</v>
      </c>
      <c r="G1957" s="1" t="s">
        <v>1402</v>
      </c>
      <c r="I1957" s="1"/>
      <c r="J1957" s="1"/>
      <c r="R1957" s="1" t="str">
        <f>IFERROR(VLOOKUP(A1957,'Nossa Base'!$A$2:$C$178,3,FALSE),"")</f>
        <v>Materiais Básicos</v>
      </c>
      <c r="S1957" s="2" t="str">
        <f>IFERROR(VLOOKUP(T1957,'Setores B3 - 2020'!$A$4:$B$417,2,FALSE),"")</f>
        <v/>
      </c>
      <c r="T1957" s="2" t="s">
        <v>834</v>
      </c>
      <c r="U1957" s="2">
        <v>3</v>
      </c>
    </row>
    <row r="1958" spans="1:21" x14ac:dyDescent="0.25">
      <c r="G1958" s="1" t="s">
        <v>846</v>
      </c>
      <c r="I1958" s="1"/>
      <c r="J1958" s="1"/>
      <c r="R1958" s="1" t="str">
        <f>IFERROR(VLOOKUP(A1958,'Nossa Base'!$A$2:$C$178,3,FALSE),"")</f>
        <v/>
      </c>
      <c r="S1958" s="2" t="str">
        <f>IFERROR(VLOOKUP(T1958,'Setores B3 - 2020'!$A$4:$B$417,2,FALSE),"")</f>
        <v/>
      </c>
    </row>
    <row r="1959" spans="1:21" x14ac:dyDescent="0.25">
      <c r="A1959" s="1" t="s">
        <v>172</v>
      </c>
      <c r="B1959" s="1">
        <v>2012</v>
      </c>
      <c r="C1959" s="1">
        <v>0.61</v>
      </c>
      <c r="D1959" s="1">
        <v>0</v>
      </c>
      <c r="E1959" s="1">
        <v>0</v>
      </c>
      <c r="F1959" s="1">
        <v>1</v>
      </c>
      <c r="G1959" s="1" t="s">
        <v>1402</v>
      </c>
      <c r="I1959" s="1"/>
      <c r="J1959" s="1"/>
      <c r="R1959" s="1" t="str">
        <f>IFERROR(VLOOKUP(A1959,'Nossa Base'!$A$2:$C$178,3,FALSE),"")</f>
        <v>Materiais Básicos</v>
      </c>
      <c r="S1959" s="2" t="str">
        <f>IFERROR(VLOOKUP(T1959,'Setores B3 - 2020'!$A$4:$B$417,2,FALSE),"")</f>
        <v/>
      </c>
      <c r="T1959" s="2" t="s">
        <v>834</v>
      </c>
      <c r="U1959" s="2">
        <v>3</v>
      </c>
    </row>
    <row r="1960" spans="1:21" x14ac:dyDescent="0.25">
      <c r="G1960" s="1" t="s">
        <v>846</v>
      </c>
      <c r="I1960" s="1"/>
      <c r="J1960" s="1"/>
      <c r="R1960" s="1" t="str">
        <f>IFERROR(VLOOKUP(A1960,'Nossa Base'!$A$2:$C$178,3,FALSE),"")</f>
        <v/>
      </c>
      <c r="S1960" s="2" t="str">
        <f>IFERROR(VLOOKUP(T1960,'Setores B3 - 2020'!$A$4:$B$417,2,FALSE),"")</f>
        <v/>
      </c>
    </row>
    <row r="1961" spans="1:21" x14ac:dyDescent="0.25">
      <c r="A1961" s="1" t="s">
        <v>172</v>
      </c>
      <c r="B1961" s="1">
        <v>2013</v>
      </c>
      <c r="C1961" s="1">
        <v>0.23</v>
      </c>
      <c r="D1961" s="1">
        <v>0</v>
      </c>
      <c r="E1961" s="1">
        <v>0</v>
      </c>
      <c r="F1961" s="1">
        <v>1</v>
      </c>
      <c r="G1961" s="1" t="s">
        <v>1402</v>
      </c>
      <c r="I1961" s="1"/>
      <c r="J1961" s="1"/>
      <c r="R1961" s="1" t="str">
        <f>IFERROR(VLOOKUP(A1961,'Nossa Base'!$A$2:$C$178,3,FALSE),"")</f>
        <v>Materiais Básicos</v>
      </c>
      <c r="S1961" s="2" t="str">
        <f>IFERROR(VLOOKUP(T1961,'Setores B3 - 2020'!$A$4:$B$417,2,FALSE),"")</f>
        <v/>
      </c>
      <c r="T1961" s="2" t="s">
        <v>834</v>
      </c>
      <c r="U1961" s="2">
        <v>3</v>
      </c>
    </row>
    <row r="1962" spans="1:21" x14ac:dyDescent="0.25">
      <c r="G1962" s="1" t="s">
        <v>846</v>
      </c>
      <c r="I1962" s="1"/>
      <c r="J1962" s="1"/>
      <c r="R1962" s="1" t="str">
        <f>IFERROR(VLOOKUP(A1962,'Nossa Base'!$A$2:$C$178,3,FALSE),"")</f>
        <v/>
      </c>
      <c r="S1962" s="2" t="str">
        <f>IFERROR(VLOOKUP(T1962,'Setores B3 - 2020'!$A$4:$B$417,2,FALSE),"")</f>
        <v/>
      </c>
    </row>
    <row r="1963" spans="1:21" x14ac:dyDescent="0.25">
      <c r="A1963" s="1" t="s">
        <v>172</v>
      </c>
      <c r="B1963" s="1">
        <v>2014</v>
      </c>
      <c r="C1963" s="1">
        <v>0.18</v>
      </c>
      <c r="D1963" s="1">
        <v>0</v>
      </c>
      <c r="E1963" s="1">
        <v>0</v>
      </c>
      <c r="F1963" s="1">
        <v>1</v>
      </c>
      <c r="G1963" s="1" t="s">
        <v>1402</v>
      </c>
      <c r="I1963" s="1"/>
      <c r="J1963" s="1"/>
      <c r="R1963" s="1" t="str">
        <f>IFERROR(VLOOKUP(A1963,'Nossa Base'!$A$2:$C$178,3,FALSE),"")</f>
        <v>Materiais Básicos</v>
      </c>
      <c r="S1963" s="2" t="str">
        <f>IFERROR(VLOOKUP(T1963,'Setores B3 - 2020'!$A$4:$B$417,2,FALSE),"")</f>
        <v/>
      </c>
      <c r="T1963" s="2" t="s">
        <v>834</v>
      </c>
      <c r="U1963" s="2">
        <v>3</v>
      </c>
    </row>
    <row r="1964" spans="1:21" x14ac:dyDescent="0.25">
      <c r="G1964" s="1" t="s">
        <v>846</v>
      </c>
      <c r="I1964" s="1"/>
      <c r="J1964" s="1"/>
      <c r="R1964" s="1" t="str">
        <f>IFERROR(VLOOKUP(A1964,'Nossa Base'!$A$2:$C$178,3,FALSE),"")</f>
        <v/>
      </c>
      <c r="S1964" s="2" t="str">
        <f>IFERROR(VLOOKUP(T1964,'Setores B3 - 2020'!$A$4:$B$417,2,FALSE),"")</f>
        <v/>
      </c>
    </row>
    <row r="1965" spans="1:21" x14ac:dyDescent="0.25">
      <c r="A1965" s="1" t="s">
        <v>172</v>
      </c>
      <c r="B1965" s="1">
        <v>2015</v>
      </c>
      <c r="C1965" s="1">
        <v>0.72</v>
      </c>
      <c r="D1965" s="1">
        <v>0</v>
      </c>
      <c r="E1965" s="1">
        <v>0</v>
      </c>
      <c r="F1965" s="1">
        <v>1</v>
      </c>
      <c r="G1965" s="1" t="s">
        <v>1402</v>
      </c>
      <c r="I1965" s="1"/>
      <c r="J1965" s="1"/>
      <c r="R1965" s="1" t="str">
        <f>IFERROR(VLOOKUP(A1965,'Nossa Base'!$A$2:$C$178,3,FALSE),"")</f>
        <v>Materiais Básicos</v>
      </c>
      <c r="S1965" s="2" t="str">
        <f>IFERROR(VLOOKUP(T1965,'Setores B3 - 2020'!$A$4:$B$417,2,FALSE),"")</f>
        <v/>
      </c>
      <c r="T1965" s="2" t="s">
        <v>834</v>
      </c>
      <c r="U1965" s="2">
        <v>3</v>
      </c>
    </row>
    <row r="1966" spans="1:21" x14ac:dyDescent="0.25">
      <c r="G1966" s="1" t="s">
        <v>846</v>
      </c>
      <c r="I1966" s="1"/>
      <c r="J1966" s="1"/>
      <c r="R1966" s="1" t="str">
        <f>IFERROR(VLOOKUP(A1966,'Nossa Base'!$A$2:$C$178,3,FALSE),"")</f>
        <v/>
      </c>
      <c r="S1966" s="2" t="str">
        <f>IFERROR(VLOOKUP(T1966,'Setores B3 - 2020'!$A$4:$B$417,2,FALSE),"")</f>
        <v/>
      </c>
    </row>
    <row r="1967" spans="1:21" x14ac:dyDescent="0.25">
      <c r="A1967" s="1" t="s">
        <v>172</v>
      </c>
      <c r="B1967" s="1">
        <v>2016</v>
      </c>
      <c r="C1967" s="1">
        <v>-0.36</v>
      </c>
      <c r="D1967" s="1">
        <v>0</v>
      </c>
      <c r="E1967" s="1">
        <v>0</v>
      </c>
      <c r="F1967" s="1">
        <v>1</v>
      </c>
      <c r="G1967" s="1" t="s">
        <v>1402</v>
      </c>
      <c r="I1967" s="1"/>
      <c r="J1967" s="1"/>
      <c r="R1967" s="1" t="str">
        <f>IFERROR(VLOOKUP(A1967,'Nossa Base'!$A$2:$C$178,3,FALSE),"")</f>
        <v>Materiais Básicos</v>
      </c>
      <c r="S1967" s="2" t="str">
        <f>IFERROR(VLOOKUP(T1967,'Setores B3 - 2020'!$A$4:$B$417,2,FALSE),"")</f>
        <v/>
      </c>
      <c r="T1967" s="2" t="s">
        <v>834</v>
      </c>
      <c r="U1967" s="2">
        <v>3</v>
      </c>
    </row>
    <row r="1968" spans="1:21" x14ac:dyDescent="0.25">
      <c r="G1968" s="1" t="s">
        <v>846</v>
      </c>
      <c r="I1968" s="1"/>
      <c r="J1968" s="1"/>
      <c r="R1968" s="1" t="str">
        <f>IFERROR(VLOOKUP(A1968,'Nossa Base'!$A$2:$C$178,3,FALSE),"")</f>
        <v/>
      </c>
      <c r="S1968" s="2" t="str">
        <f>IFERROR(VLOOKUP(T1968,'Setores B3 - 2020'!$A$4:$B$417,2,FALSE),"")</f>
        <v/>
      </c>
    </row>
    <row r="1969" spans="1:21" x14ac:dyDescent="0.25">
      <c r="A1969" s="1" t="s">
        <v>172</v>
      </c>
      <c r="B1969" s="1">
        <v>2017</v>
      </c>
      <c r="C1969" s="1">
        <v>0.55000000000000004</v>
      </c>
      <c r="D1969" s="1">
        <v>0</v>
      </c>
      <c r="E1969" s="1">
        <v>0</v>
      </c>
      <c r="F1969" s="1">
        <v>1</v>
      </c>
      <c r="G1969" s="1" t="s">
        <v>1402</v>
      </c>
      <c r="I1969" s="1"/>
      <c r="J1969" s="1"/>
      <c r="R1969" s="1" t="str">
        <f>IFERROR(VLOOKUP(A1969,'Nossa Base'!$A$2:$C$178,3,FALSE),"")</f>
        <v>Materiais Básicos</v>
      </c>
      <c r="S1969" s="2" t="str">
        <f>IFERROR(VLOOKUP(T1969,'Setores B3 - 2020'!$A$4:$B$417,2,FALSE),"")</f>
        <v/>
      </c>
      <c r="T1969" s="2" t="s">
        <v>834</v>
      </c>
      <c r="U1969" s="2">
        <v>3</v>
      </c>
    </row>
    <row r="1970" spans="1:21" x14ac:dyDescent="0.25">
      <c r="G1970" s="1" t="s">
        <v>846</v>
      </c>
      <c r="I1970" s="1"/>
      <c r="J1970" s="1"/>
      <c r="R1970" s="1" t="str">
        <f>IFERROR(VLOOKUP(A1970,'Nossa Base'!$A$2:$C$178,3,FALSE),"")</f>
        <v/>
      </c>
      <c r="S1970" s="2" t="str">
        <f>IFERROR(VLOOKUP(T1970,'Setores B3 - 2020'!$A$4:$B$417,2,FALSE),"")</f>
        <v/>
      </c>
    </row>
    <row r="1971" spans="1:21" x14ac:dyDescent="0.25">
      <c r="A1971" s="1" t="s">
        <v>172</v>
      </c>
      <c r="B1971" s="1">
        <v>2018</v>
      </c>
      <c r="C1971" s="1">
        <v>0.53</v>
      </c>
      <c r="D1971" s="1">
        <v>0</v>
      </c>
      <c r="E1971" s="1">
        <v>0</v>
      </c>
      <c r="F1971" s="1">
        <v>1</v>
      </c>
      <c r="G1971" s="1" t="s">
        <v>1402</v>
      </c>
      <c r="I1971" s="1"/>
      <c r="J1971" s="1"/>
      <c r="R1971" s="1" t="str">
        <f>IFERROR(VLOOKUP(A1971,'Nossa Base'!$A$2:$C$178,3,FALSE),"")</f>
        <v>Materiais Básicos</v>
      </c>
      <c r="S1971" s="2" t="str">
        <f>IFERROR(VLOOKUP(T1971,'Setores B3 - 2020'!$A$4:$B$417,2,FALSE),"")</f>
        <v/>
      </c>
      <c r="T1971" s="2" t="s">
        <v>834</v>
      </c>
      <c r="U1971" s="2">
        <v>3</v>
      </c>
    </row>
    <row r="1972" spans="1:21" x14ac:dyDescent="0.25">
      <c r="G1972" s="1" t="s">
        <v>846</v>
      </c>
      <c r="I1972" s="1"/>
      <c r="J1972" s="1"/>
      <c r="R1972" s="1" t="str">
        <f>IFERROR(VLOOKUP(A1972,'Nossa Base'!$A$2:$C$178,3,FALSE),"")</f>
        <v/>
      </c>
      <c r="S1972" s="2" t="str">
        <f>IFERROR(VLOOKUP(T1972,'Setores B3 - 2020'!$A$4:$B$417,2,FALSE),"")</f>
        <v/>
      </c>
    </row>
    <row r="1973" spans="1:21" x14ac:dyDescent="0.25">
      <c r="A1973" s="1" t="s">
        <v>173</v>
      </c>
      <c r="B1973" s="1">
        <v>2014</v>
      </c>
      <c r="C1973" s="1">
        <v>0.24</v>
      </c>
      <c r="D1973" s="1">
        <v>0</v>
      </c>
      <c r="E1973" s="1">
        <v>0</v>
      </c>
      <c r="F1973" s="1">
        <v>1</v>
      </c>
      <c r="G1973" s="1" t="s">
        <v>1402</v>
      </c>
      <c r="I1973" s="1"/>
      <c r="J1973" s="1"/>
      <c r="R1973" s="1" t="str">
        <f>S1973</f>
        <v>Materiais Básicos</v>
      </c>
      <c r="S1973" s="2" t="str">
        <f>IFERROR(VLOOKUP(T1973,'Setores B3 - 2020'!$A$4:$B$417,2,FALSE),"")</f>
        <v>Materiais Básicos</v>
      </c>
      <c r="T1973" s="2" t="s">
        <v>425</v>
      </c>
      <c r="U1973" s="2">
        <v>11</v>
      </c>
    </row>
    <row r="1974" spans="1:21" x14ac:dyDescent="0.25">
      <c r="G1974" s="1" t="s">
        <v>846</v>
      </c>
      <c r="I1974" s="1"/>
      <c r="J1974" s="1"/>
      <c r="R1974" s="1" t="str">
        <f>IFERROR(VLOOKUP(A1974,'Nossa Base'!$A$2:$C$178,3,FALSE),"")</f>
        <v/>
      </c>
      <c r="S1974" s="2" t="str">
        <f>IFERROR(VLOOKUP(T1974,'Setores B3 - 2020'!$A$4:$B$417,2,FALSE),"")</f>
        <v/>
      </c>
    </row>
    <row r="1975" spans="1:21" x14ac:dyDescent="0.25">
      <c r="A1975" s="1" t="s">
        <v>173</v>
      </c>
      <c r="B1975" s="1">
        <v>2015</v>
      </c>
      <c r="C1975" s="1">
        <v>0.64</v>
      </c>
      <c r="D1975" s="1">
        <v>0</v>
      </c>
      <c r="E1975" s="1">
        <v>0</v>
      </c>
      <c r="F1975" s="1">
        <v>1</v>
      </c>
      <c r="G1975" s="1" t="s">
        <v>1402</v>
      </c>
      <c r="I1975" s="1"/>
      <c r="J1975" s="1"/>
      <c r="R1975" s="1" t="str">
        <f>S1975</f>
        <v>Materiais Básicos</v>
      </c>
      <c r="S1975" s="2" t="str">
        <f>IFERROR(VLOOKUP(T1975,'Setores B3 - 2020'!$A$4:$B$417,2,FALSE),"")</f>
        <v>Materiais Básicos</v>
      </c>
      <c r="T1975" s="2" t="s">
        <v>425</v>
      </c>
      <c r="U1975" s="2">
        <v>11</v>
      </c>
    </row>
    <row r="1976" spans="1:21" x14ac:dyDescent="0.25">
      <c r="G1976" s="1" t="s">
        <v>846</v>
      </c>
      <c r="I1976" s="1"/>
      <c r="J1976" s="1"/>
      <c r="R1976" s="1" t="str">
        <f>IFERROR(VLOOKUP(A1976,'Nossa Base'!$A$2:$C$178,3,FALSE),"")</f>
        <v/>
      </c>
      <c r="S1976" s="2" t="str">
        <f>IFERROR(VLOOKUP(T1976,'Setores B3 - 2020'!$A$4:$B$417,2,FALSE),"")</f>
        <v/>
      </c>
    </row>
    <row r="1977" spans="1:21" x14ac:dyDescent="0.25">
      <c r="A1977" s="1" t="s">
        <v>173</v>
      </c>
      <c r="B1977" s="1">
        <v>2016</v>
      </c>
      <c r="C1977" s="1">
        <v>-0.2</v>
      </c>
      <c r="D1977" s="1">
        <v>0</v>
      </c>
      <c r="E1977" s="1">
        <v>0</v>
      </c>
      <c r="F1977" s="1">
        <v>1</v>
      </c>
      <c r="G1977" s="1" t="s">
        <v>1402</v>
      </c>
      <c r="I1977" s="1"/>
      <c r="J1977" s="1"/>
      <c r="R1977" s="1" t="str">
        <f>S1977</f>
        <v>Materiais Básicos</v>
      </c>
      <c r="S1977" s="2" t="str">
        <f>IFERROR(VLOOKUP(T1977,'Setores B3 - 2020'!$A$4:$B$417,2,FALSE),"")</f>
        <v>Materiais Básicos</v>
      </c>
      <c r="T1977" s="2" t="s">
        <v>425</v>
      </c>
      <c r="U1977" s="2">
        <v>11</v>
      </c>
    </row>
    <row r="1978" spans="1:21" x14ac:dyDescent="0.25">
      <c r="G1978" s="1" t="s">
        <v>846</v>
      </c>
      <c r="I1978" s="1"/>
      <c r="J1978" s="1"/>
      <c r="R1978" s="1" t="str">
        <f>IFERROR(VLOOKUP(A1978,'Nossa Base'!$A$2:$C$178,3,FALSE),"")</f>
        <v/>
      </c>
      <c r="S1978" s="2" t="str">
        <f>IFERROR(VLOOKUP(T1978,'Setores B3 - 2020'!$A$4:$B$417,2,FALSE),"")</f>
        <v/>
      </c>
    </row>
    <row r="1979" spans="1:21" x14ac:dyDescent="0.25">
      <c r="A1979" s="1" t="s">
        <v>173</v>
      </c>
      <c r="B1979" s="1">
        <v>2017</v>
      </c>
      <c r="C1979" s="1">
        <v>0.04</v>
      </c>
      <c r="D1979" s="1">
        <v>0</v>
      </c>
      <c r="E1979" s="1">
        <v>0</v>
      </c>
      <c r="F1979" s="1">
        <v>1</v>
      </c>
      <c r="G1979" s="1" t="s">
        <v>1402</v>
      </c>
      <c r="I1979" s="1"/>
      <c r="J1979" s="1"/>
      <c r="R1979" s="1" t="str">
        <f>S1979</f>
        <v>Materiais Básicos</v>
      </c>
      <c r="S1979" s="2" t="str">
        <f>IFERROR(VLOOKUP(T1979,'Setores B3 - 2020'!$A$4:$B$417,2,FALSE),"")</f>
        <v>Materiais Básicos</v>
      </c>
      <c r="T1979" s="2" t="s">
        <v>425</v>
      </c>
      <c r="U1979" s="2">
        <v>11</v>
      </c>
    </row>
    <row r="1980" spans="1:21" x14ac:dyDescent="0.25">
      <c r="G1980" s="1" t="s">
        <v>846</v>
      </c>
      <c r="I1980" s="1"/>
      <c r="J1980" s="1"/>
      <c r="R1980" s="1" t="str">
        <f>IFERROR(VLOOKUP(A1980,'Nossa Base'!$A$2:$C$178,3,FALSE),"")</f>
        <v/>
      </c>
      <c r="S1980" s="2" t="str">
        <f>IFERROR(VLOOKUP(T1980,'Setores B3 - 2020'!$A$4:$B$417,2,FALSE),"")</f>
        <v/>
      </c>
    </row>
    <row r="1981" spans="1:21" x14ac:dyDescent="0.25">
      <c r="A1981" s="1" t="s">
        <v>173</v>
      </c>
      <c r="B1981" s="1">
        <v>2018</v>
      </c>
      <c r="C1981" s="1">
        <v>-0.05</v>
      </c>
      <c r="D1981" s="1">
        <v>0</v>
      </c>
      <c r="E1981" s="1">
        <v>0</v>
      </c>
      <c r="F1981" s="1">
        <v>1</v>
      </c>
      <c r="G1981" s="1" t="s">
        <v>1402</v>
      </c>
      <c r="I1981" s="1"/>
      <c r="J1981" s="1"/>
      <c r="R1981" s="1" t="str">
        <f>S1981</f>
        <v>Materiais Básicos</v>
      </c>
      <c r="S1981" s="2" t="str">
        <f>IFERROR(VLOOKUP(T1981,'Setores B3 - 2020'!$A$4:$B$417,2,FALSE),"")</f>
        <v>Materiais Básicos</v>
      </c>
      <c r="T1981" s="2" t="s">
        <v>425</v>
      </c>
      <c r="U1981" s="2">
        <v>11</v>
      </c>
    </row>
    <row r="1982" spans="1:21" x14ac:dyDescent="0.25">
      <c r="G1982" s="1" t="s">
        <v>846</v>
      </c>
      <c r="I1982" s="1"/>
      <c r="J1982" s="1"/>
      <c r="R1982" s="1" t="str">
        <f>IFERROR(VLOOKUP(A1982,'Nossa Base'!$A$2:$C$178,3,FALSE),"")</f>
        <v/>
      </c>
      <c r="S1982" s="2" t="str">
        <f>IFERROR(VLOOKUP(T1982,'Setores B3 - 2020'!$A$4:$B$417,2,FALSE),"")</f>
        <v/>
      </c>
    </row>
    <row r="1983" spans="1:21" x14ac:dyDescent="0.25">
      <c r="A1983" s="1" t="s">
        <v>173</v>
      </c>
      <c r="B1983" s="1">
        <v>2019</v>
      </c>
      <c r="C1983" s="1">
        <v>0.22</v>
      </c>
      <c r="D1983" s="1">
        <v>0</v>
      </c>
      <c r="E1983" s="1">
        <v>0</v>
      </c>
      <c r="F1983" s="1">
        <v>1</v>
      </c>
      <c r="G1983" s="1" t="s">
        <v>1402</v>
      </c>
      <c r="I1983" s="1"/>
      <c r="J1983" s="1"/>
      <c r="R1983" s="1" t="str">
        <f>S1983</f>
        <v>Materiais Básicos</v>
      </c>
      <c r="S1983" s="2" t="str">
        <f>IFERROR(VLOOKUP(T1983,'Setores B3 - 2020'!$A$4:$B$417,2,FALSE),"")</f>
        <v>Materiais Básicos</v>
      </c>
      <c r="T1983" s="2" t="s">
        <v>425</v>
      </c>
      <c r="U1983" s="2">
        <v>11</v>
      </c>
    </row>
    <row r="1984" spans="1:21" x14ac:dyDescent="0.25">
      <c r="G1984" s="1" t="s">
        <v>846</v>
      </c>
      <c r="I1984" s="1"/>
      <c r="J1984" s="1"/>
      <c r="R1984" s="1" t="str">
        <f>IFERROR(VLOOKUP(A1984,'Nossa Base'!$A$2:$C$178,3,FALSE),"")</f>
        <v/>
      </c>
      <c r="S1984" s="2" t="str">
        <f>IFERROR(VLOOKUP(T1984,'Setores B3 - 2020'!$A$4:$B$417,2,FALSE),"")</f>
        <v/>
      </c>
    </row>
    <row r="1985" spans="1:21" x14ac:dyDescent="0.25">
      <c r="A1985" s="1" t="s">
        <v>141</v>
      </c>
      <c r="B1985" s="1">
        <v>2017</v>
      </c>
      <c r="C1985" s="1">
        <v>1.1100000000000001</v>
      </c>
      <c r="D1985" s="1">
        <v>0</v>
      </c>
      <c r="E1985" s="1">
        <v>0</v>
      </c>
      <c r="F1985" s="1">
        <v>1</v>
      </c>
      <c r="G1985" s="1" t="s">
        <v>1405</v>
      </c>
      <c r="I1985" s="1"/>
      <c r="J1985" s="1"/>
      <c r="R1985" s="1" t="str">
        <f>S1985</f>
        <v>Bens Industriais</v>
      </c>
      <c r="S1985" s="2" t="str">
        <f>IFERROR(VLOOKUP(T1985,'Setores B3 - 2020'!$A$4:$B$417,2,FALSE),"")</f>
        <v>Bens Industriais</v>
      </c>
      <c r="T1985" s="2" t="s">
        <v>468</v>
      </c>
      <c r="U1985" s="2">
        <v>3</v>
      </c>
    </row>
    <row r="1986" spans="1:21" x14ac:dyDescent="0.25">
      <c r="G1986" s="1" t="s">
        <v>846</v>
      </c>
      <c r="I1986" s="1"/>
      <c r="J1986" s="1"/>
      <c r="R1986" s="1" t="str">
        <f>IFERROR(VLOOKUP(A1986,'Nossa Base'!$A$2:$C$178,3,FALSE),"")</f>
        <v/>
      </c>
      <c r="S1986" s="2" t="str">
        <f>IFERROR(VLOOKUP(T1986,'Setores B3 - 2020'!$A$4:$B$417,2,FALSE),"")</f>
        <v/>
      </c>
    </row>
    <row r="1987" spans="1:21" x14ac:dyDescent="0.25">
      <c r="A1987" s="1" t="s">
        <v>141</v>
      </c>
      <c r="B1987" s="1">
        <v>2018</v>
      </c>
      <c r="C1987" s="1">
        <v>0.31</v>
      </c>
      <c r="D1987" s="1">
        <v>0</v>
      </c>
      <c r="E1987" s="1">
        <v>0</v>
      </c>
      <c r="F1987" s="1">
        <v>1</v>
      </c>
      <c r="G1987" s="1" t="s">
        <v>1405</v>
      </c>
      <c r="I1987" s="1"/>
      <c r="J1987" s="1"/>
      <c r="R1987" s="1" t="str">
        <f>S1987</f>
        <v>Bens Industriais</v>
      </c>
      <c r="S1987" s="2" t="str">
        <f>IFERROR(VLOOKUP(T1987,'Setores B3 - 2020'!$A$4:$B$417,2,FALSE),"")</f>
        <v>Bens Industriais</v>
      </c>
      <c r="T1987" s="2" t="s">
        <v>468</v>
      </c>
      <c r="U1987" s="2">
        <v>3</v>
      </c>
    </row>
    <row r="1988" spans="1:21" x14ac:dyDescent="0.25">
      <c r="G1988" s="1" t="s">
        <v>846</v>
      </c>
      <c r="I1988" s="1"/>
      <c r="J1988" s="1"/>
      <c r="R1988" s="1" t="str">
        <f>IFERROR(VLOOKUP(A1988,'Nossa Base'!$A$2:$C$178,3,FALSE),"")</f>
        <v/>
      </c>
      <c r="S1988" s="2" t="str">
        <f>IFERROR(VLOOKUP(T1988,'Setores B3 - 2020'!$A$4:$B$417,2,FALSE),"")</f>
        <v/>
      </c>
    </row>
    <row r="1989" spans="1:21" x14ac:dyDescent="0.25">
      <c r="A1989" s="1" t="s">
        <v>141</v>
      </c>
      <c r="B1989" s="1">
        <v>2019</v>
      </c>
      <c r="C1989" s="1">
        <v>0.54</v>
      </c>
      <c r="D1989" s="1">
        <v>0</v>
      </c>
      <c r="E1989" s="1">
        <v>0</v>
      </c>
      <c r="F1989" s="1">
        <v>1</v>
      </c>
      <c r="G1989" s="1" t="s">
        <v>1405</v>
      </c>
      <c r="I1989" s="1"/>
      <c r="J1989" s="1"/>
      <c r="R1989" s="1" t="str">
        <f>S1989</f>
        <v>Bens Industriais</v>
      </c>
      <c r="S1989" s="2" t="str">
        <f>IFERROR(VLOOKUP(T1989,'Setores B3 - 2020'!$A$4:$B$417,2,FALSE),"")</f>
        <v>Bens Industriais</v>
      </c>
      <c r="T1989" s="2" t="s">
        <v>468</v>
      </c>
      <c r="U1989" s="2">
        <v>3</v>
      </c>
    </row>
    <row r="1990" spans="1:21" x14ac:dyDescent="0.25">
      <c r="G1990" s="1" t="s">
        <v>846</v>
      </c>
      <c r="I1990" s="1"/>
      <c r="J1990" s="1"/>
      <c r="R1990" s="1" t="str">
        <f>IFERROR(VLOOKUP(A1990,'Nossa Base'!$A$2:$C$178,3,FALSE),"")</f>
        <v/>
      </c>
      <c r="S1990" s="2" t="str">
        <f>IFERROR(VLOOKUP(T1990,'Setores B3 - 2020'!$A$4:$B$417,2,FALSE),"")</f>
        <v/>
      </c>
    </row>
    <row r="1991" spans="1:21" x14ac:dyDescent="0.25">
      <c r="A1991" s="1" t="s">
        <v>7</v>
      </c>
      <c r="B1991" s="1">
        <v>2016</v>
      </c>
      <c r="C1991" s="1">
        <v>0.14000000000000001</v>
      </c>
      <c r="D1991" s="1">
        <v>0</v>
      </c>
      <c r="E1991" s="1">
        <v>0</v>
      </c>
      <c r="F1991" s="1">
        <v>1</v>
      </c>
      <c r="G1991" s="1" t="s">
        <v>1403</v>
      </c>
      <c r="I1991" s="1"/>
      <c r="J1991" s="1"/>
      <c r="R1991" s="1" t="str">
        <f>S1991</f>
        <v>Utilidade Pública</v>
      </c>
      <c r="S1991" s="2" t="str">
        <f>IFERROR(VLOOKUP(T1991,'Setores B3 - 2020'!$A$4:$B$417,2,FALSE),"")</f>
        <v>Utilidade Pública</v>
      </c>
      <c r="T1991" s="2" t="s">
        <v>180</v>
      </c>
      <c r="U1991" s="2">
        <v>11</v>
      </c>
    </row>
    <row r="1992" spans="1:21" x14ac:dyDescent="0.25">
      <c r="G1992" s="1" t="s">
        <v>846</v>
      </c>
      <c r="I1992" s="1"/>
      <c r="J1992" s="1"/>
      <c r="R1992" s="1" t="str">
        <f>IFERROR(VLOOKUP(A1992,'Nossa Base'!$A$2:$C$178,3,FALSE),"")</f>
        <v/>
      </c>
      <c r="S1992" s="2" t="str">
        <f>IFERROR(VLOOKUP(T1992,'Setores B3 - 2020'!$A$4:$B$417,2,FALSE),"")</f>
        <v/>
      </c>
    </row>
    <row r="1993" spans="1:21" x14ac:dyDescent="0.25">
      <c r="A1993" s="1" t="s">
        <v>7</v>
      </c>
      <c r="B1993" s="1">
        <v>2017</v>
      </c>
      <c r="C1993" s="1">
        <v>-0.02</v>
      </c>
      <c r="D1993" s="1">
        <v>0</v>
      </c>
      <c r="E1993" s="1">
        <v>0</v>
      </c>
      <c r="F1993" s="1">
        <v>1</v>
      </c>
      <c r="G1993" s="1" t="s">
        <v>1403</v>
      </c>
      <c r="I1993" s="1"/>
      <c r="J1993" s="1"/>
      <c r="R1993" s="1" t="str">
        <f>S1993</f>
        <v>Utilidade Pública</v>
      </c>
      <c r="S1993" s="2" t="str">
        <f>IFERROR(VLOOKUP(T1993,'Setores B3 - 2020'!$A$4:$B$417,2,FALSE),"")</f>
        <v>Utilidade Pública</v>
      </c>
      <c r="T1993" s="2" t="s">
        <v>180</v>
      </c>
      <c r="U1993" s="2">
        <v>11</v>
      </c>
    </row>
    <row r="1994" spans="1:21" x14ac:dyDescent="0.25">
      <c r="G1994" s="1" t="s">
        <v>846</v>
      </c>
      <c r="I1994" s="1"/>
      <c r="J1994" s="1"/>
      <c r="R1994" s="1" t="str">
        <f>IFERROR(VLOOKUP(A1994,'Nossa Base'!$A$2:$C$178,3,FALSE),"")</f>
        <v/>
      </c>
      <c r="S1994" s="2" t="str">
        <f>IFERROR(VLOOKUP(T1994,'Setores B3 - 2020'!$A$4:$B$417,2,FALSE),"")</f>
        <v/>
      </c>
    </row>
    <row r="1995" spans="1:21" x14ac:dyDescent="0.25">
      <c r="A1995" s="1" t="s">
        <v>7</v>
      </c>
      <c r="B1995" s="1">
        <v>2018</v>
      </c>
      <c r="C1995" s="1">
        <v>-0.15</v>
      </c>
      <c r="D1995" s="1">
        <v>0</v>
      </c>
      <c r="E1995" s="1">
        <v>0</v>
      </c>
      <c r="F1995" s="1">
        <v>1</v>
      </c>
      <c r="G1995" s="1" t="s">
        <v>1403</v>
      </c>
      <c r="I1995" s="1"/>
      <c r="J1995" s="1"/>
      <c r="R1995" s="1" t="str">
        <f>S1995</f>
        <v>Utilidade Pública</v>
      </c>
      <c r="S1995" s="2" t="str">
        <f>IFERROR(VLOOKUP(T1995,'Setores B3 - 2020'!$A$4:$B$417,2,FALSE),"")</f>
        <v>Utilidade Pública</v>
      </c>
      <c r="T1995" s="2" t="s">
        <v>180</v>
      </c>
      <c r="U1995" s="2">
        <v>11</v>
      </c>
    </row>
    <row r="1996" spans="1:21" x14ac:dyDescent="0.25">
      <c r="G1996" s="1" t="s">
        <v>846</v>
      </c>
      <c r="I1996" s="1"/>
      <c r="J1996" s="1"/>
      <c r="R1996" s="1" t="str">
        <f>IFERROR(VLOOKUP(A1996,'Nossa Base'!$A$2:$C$178,3,FALSE),"")</f>
        <v/>
      </c>
      <c r="S1996" s="2" t="str">
        <f>IFERROR(VLOOKUP(T1996,'Setores B3 - 2020'!$A$4:$B$417,2,FALSE),"")</f>
        <v/>
      </c>
    </row>
    <row r="1997" spans="1:21" x14ac:dyDescent="0.25">
      <c r="A1997" s="1" t="s">
        <v>7</v>
      </c>
      <c r="B1997" s="1">
        <v>2019</v>
      </c>
      <c r="C1997" s="1">
        <v>0.72</v>
      </c>
      <c r="D1997" s="1">
        <v>0</v>
      </c>
      <c r="E1997" s="1">
        <v>0</v>
      </c>
      <c r="F1997" s="1">
        <v>1</v>
      </c>
      <c r="G1997" s="1" t="s">
        <v>1403</v>
      </c>
      <c r="I1997" s="1"/>
      <c r="J1997" s="1"/>
      <c r="R1997" s="1" t="str">
        <f>S1997</f>
        <v>Utilidade Pública</v>
      </c>
      <c r="S1997" s="2" t="str">
        <f>IFERROR(VLOOKUP(T1997,'Setores B3 - 2020'!$A$4:$B$417,2,FALSE),"")</f>
        <v>Utilidade Pública</v>
      </c>
      <c r="T1997" s="2" t="s">
        <v>180</v>
      </c>
      <c r="U1997" s="2">
        <v>11</v>
      </c>
    </row>
    <row r="1998" spans="1:21" x14ac:dyDescent="0.25">
      <c r="G1998" s="1" t="s">
        <v>846</v>
      </c>
      <c r="I1998" s="1"/>
      <c r="J1998" s="1"/>
      <c r="R1998" s="1" t="str">
        <f>IFERROR(VLOOKUP(A1998,'Nossa Base'!$A$2:$C$178,3,FALSE),"")</f>
        <v/>
      </c>
      <c r="S1998" s="2" t="str">
        <f>IFERROR(VLOOKUP(T1998,'Setores B3 - 2020'!$A$4:$B$417,2,FALSE),"")</f>
        <v/>
      </c>
    </row>
    <row r="1999" spans="1:21" x14ac:dyDescent="0.25">
      <c r="A1999" s="1" t="s">
        <v>174</v>
      </c>
      <c r="B1999" s="1">
        <v>2009</v>
      </c>
      <c r="C1999" s="1">
        <v>0.46</v>
      </c>
      <c r="D1999" s="1">
        <v>0</v>
      </c>
      <c r="E1999" s="1">
        <v>0</v>
      </c>
      <c r="F1999" s="1">
        <v>1</v>
      </c>
      <c r="G1999" s="1" t="s">
        <v>1397</v>
      </c>
      <c r="I1999" s="1"/>
      <c r="J1999" s="1"/>
      <c r="R1999" s="1" t="str">
        <f>S1999</f>
        <v>Comunicações</v>
      </c>
      <c r="S1999" s="2" t="str">
        <f>IFERROR(VLOOKUP(T1999,'Setores B3 - 2020'!$A$4:$B$417,2,FALSE),"")</f>
        <v>Comunicações</v>
      </c>
      <c r="T1999" s="2" t="s">
        <v>639</v>
      </c>
      <c r="U1999" s="2">
        <v>3</v>
      </c>
    </row>
    <row r="2000" spans="1:21" x14ac:dyDescent="0.25">
      <c r="G2000" s="1" t="s">
        <v>846</v>
      </c>
      <c r="I2000" s="1"/>
      <c r="J2000" s="1"/>
      <c r="R2000" s="1" t="str">
        <f>IFERROR(VLOOKUP(A2000,'Nossa Base'!$A$2:$C$178,3,FALSE),"")</f>
        <v/>
      </c>
      <c r="S2000" s="2" t="str">
        <f>IFERROR(VLOOKUP(T2000,'Setores B3 - 2020'!$A$4:$B$417,2,FALSE),"")</f>
        <v/>
      </c>
    </row>
    <row r="2001" spans="1:21" x14ac:dyDescent="0.25">
      <c r="A2001" s="1" t="s">
        <v>174</v>
      </c>
      <c r="B2001" s="1">
        <v>2010</v>
      </c>
      <c r="C2001" s="1">
        <v>-0.05</v>
      </c>
      <c r="D2001" s="1">
        <v>0</v>
      </c>
      <c r="E2001" s="1">
        <v>0</v>
      </c>
      <c r="F2001" s="1">
        <v>1</v>
      </c>
      <c r="G2001" s="1" t="s">
        <v>1397</v>
      </c>
      <c r="I2001" s="1"/>
      <c r="J2001" s="1"/>
      <c r="R2001" s="1" t="str">
        <f>S2001</f>
        <v>Comunicações</v>
      </c>
      <c r="S2001" s="2" t="str">
        <f>IFERROR(VLOOKUP(T2001,'Setores B3 - 2020'!$A$4:$B$417,2,FALSE),"")</f>
        <v>Comunicações</v>
      </c>
      <c r="T2001" s="2" t="s">
        <v>639</v>
      </c>
      <c r="U2001" s="2">
        <v>3</v>
      </c>
    </row>
    <row r="2002" spans="1:21" x14ac:dyDescent="0.25">
      <c r="G2002" s="1" t="s">
        <v>846</v>
      </c>
      <c r="I2002" s="1"/>
      <c r="J2002" s="1"/>
      <c r="R2002" s="1" t="str">
        <f>IFERROR(VLOOKUP(A2002,'Nossa Base'!$A$2:$C$178,3,FALSE),"")</f>
        <v/>
      </c>
      <c r="S2002" s="2" t="str">
        <f>IFERROR(VLOOKUP(T2002,'Setores B3 - 2020'!$A$4:$B$417,2,FALSE),"")</f>
        <v/>
      </c>
    </row>
    <row r="2003" spans="1:21" x14ac:dyDescent="0.25">
      <c r="A2003" s="1" t="s">
        <v>174</v>
      </c>
      <c r="B2003" s="1">
        <v>2011</v>
      </c>
      <c r="C2003" s="1">
        <v>0.37</v>
      </c>
      <c r="D2003" s="1">
        <v>0</v>
      </c>
      <c r="E2003" s="1">
        <v>0</v>
      </c>
      <c r="F2003" s="1">
        <v>1</v>
      </c>
      <c r="G2003" s="1" t="s">
        <v>1397</v>
      </c>
      <c r="I2003" s="1"/>
      <c r="J2003" s="1"/>
      <c r="R2003" s="1" t="str">
        <f>S2003</f>
        <v>Comunicações</v>
      </c>
      <c r="S2003" s="2" t="str">
        <f>IFERROR(VLOOKUP(T2003,'Setores B3 - 2020'!$A$4:$B$417,2,FALSE),"")</f>
        <v>Comunicações</v>
      </c>
      <c r="T2003" s="2" t="s">
        <v>639</v>
      </c>
      <c r="U2003" s="2">
        <v>3</v>
      </c>
    </row>
    <row r="2004" spans="1:21" x14ac:dyDescent="0.25">
      <c r="G2004" s="1" t="s">
        <v>846</v>
      </c>
      <c r="I2004" s="1"/>
      <c r="J2004" s="1"/>
      <c r="R2004" s="1" t="str">
        <f>IFERROR(VLOOKUP(A2004,'Nossa Base'!$A$2:$C$178,3,FALSE),"")</f>
        <v/>
      </c>
      <c r="S2004" s="2" t="str">
        <f>IFERROR(VLOOKUP(T2004,'Setores B3 - 2020'!$A$4:$B$417,2,FALSE),"")</f>
        <v/>
      </c>
    </row>
    <row r="2005" spans="1:21" x14ac:dyDescent="0.25">
      <c r="A2005" s="1" t="s">
        <v>174</v>
      </c>
      <c r="B2005" s="1">
        <v>2012</v>
      </c>
      <c r="C2005" s="1">
        <v>-0.12</v>
      </c>
      <c r="D2005" s="1">
        <v>0</v>
      </c>
      <c r="E2005" s="1">
        <v>0</v>
      </c>
      <c r="F2005" s="1">
        <v>1</v>
      </c>
      <c r="G2005" s="1" t="s">
        <v>1397</v>
      </c>
      <c r="I2005" s="1"/>
      <c r="J2005" s="1"/>
      <c r="R2005" s="1" t="str">
        <f>S2005</f>
        <v>Comunicações</v>
      </c>
      <c r="S2005" s="2" t="str">
        <f>IFERROR(VLOOKUP(T2005,'Setores B3 - 2020'!$A$4:$B$417,2,FALSE),"")</f>
        <v>Comunicações</v>
      </c>
      <c r="T2005" s="2" t="s">
        <v>639</v>
      </c>
      <c r="U2005" s="2">
        <v>3</v>
      </c>
    </row>
    <row r="2006" spans="1:21" x14ac:dyDescent="0.25">
      <c r="G2006" s="1" t="s">
        <v>846</v>
      </c>
      <c r="I2006" s="1"/>
      <c r="J2006" s="1"/>
      <c r="R2006" s="1" t="str">
        <f>IFERROR(VLOOKUP(A2006,'Nossa Base'!$A$2:$C$178,3,FALSE),"")</f>
        <v/>
      </c>
      <c r="S2006" s="2" t="str">
        <f>IFERROR(VLOOKUP(T2006,'Setores B3 - 2020'!$A$4:$B$417,2,FALSE),"")</f>
        <v/>
      </c>
    </row>
    <row r="2007" spans="1:21" x14ac:dyDescent="0.25">
      <c r="A2007" s="1" t="s">
        <v>174</v>
      </c>
      <c r="B2007" s="1">
        <v>2013</v>
      </c>
      <c r="C2007" s="1">
        <v>0.56000000000000005</v>
      </c>
      <c r="D2007" s="1">
        <v>0</v>
      </c>
      <c r="E2007" s="1">
        <v>0</v>
      </c>
      <c r="F2007" s="1">
        <v>1</v>
      </c>
      <c r="G2007" s="1" t="s">
        <v>1397</v>
      </c>
      <c r="I2007" s="1"/>
      <c r="J2007" s="1"/>
      <c r="R2007" s="1" t="str">
        <f>S2007</f>
        <v>Comunicações</v>
      </c>
      <c r="S2007" s="2" t="str">
        <f>IFERROR(VLOOKUP(T2007,'Setores B3 - 2020'!$A$4:$B$417,2,FALSE),"")</f>
        <v>Comunicações</v>
      </c>
      <c r="T2007" s="2" t="s">
        <v>639</v>
      </c>
      <c r="U2007" s="2">
        <v>3</v>
      </c>
    </row>
    <row r="2008" spans="1:21" x14ac:dyDescent="0.25">
      <c r="G2008" s="1" t="s">
        <v>846</v>
      </c>
      <c r="I2008" s="1"/>
      <c r="J2008" s="1"/>
      <c r="R2008" s="1" t="str">
        <f>IFERROR(VLOOKUP(A2008,'Nossa Base'!$A$2:$C$178,3,FALSE),"")</f>
        <v/>
      </c>
      <c r="S2008" s="2" t="str">
        <f>IFERROR(VLOOKUP(T2008,'Setores B3 - 2020'!$A$4:$B$417,2,FALSE),"")</f>
        <v/>
      </c>
    </row>
    <row r="2009" spans="1:21" x14ac:dyDescent="0.25">
      <c r="A2009" s="1" t="s">
        <v>174</v>
      </c>
      <c r="B2009" s="1">
        <v>2014</v>
      </c>
      <c r="C2009" s="1">
        <v>-0.02</v>
      </c>
      <c r="D2009" s="1">
        <v>0</v>
      </c>
      <c r="E2009" s="1">
        <v>0</v>
      </c>
      <c r="F2009" s="1">
        <v>1</v>
      </c>
      <c r="G2009" s="1" t="s">
        <v>1397</v>
      </c>
      <c r="I2009" s="1"/>
      <c r="J2009" s="1"/>
      <c r="R2009" s="1" t="str">
        <f>S2009</f>
        <v>Comunicações</v>
      </c>
      <c r="S2009" s="2" t="str">
        <f>IFERROR(VLOOKUP(T2009,'Setores B3 - 2020'!$A$4:$B$417,2,FALSE),"")</f>
        <v>Comunicações</v>
      </c>
      <c r="T2009" s="2" t="s">
        <v>639</v>
      </c>
      <c r="U2009" s="2">
        <v>3</v>
      </c>
    </row>
    <row r="2010" spans="1:21" x14ac:dyDescent="0.25">
      <c r="G2010" s="1" t="s">
        <v>846</v>
      </c>
      <c r="I2010" s="1"/>
      <c r="J2010" s="1"/>
      <c r="R2010" s="1" t="str">
        <f>IFERROR(VLOOKUP(A2010,'Nossa Base'!$A$2:$C$178,3,FALSE),"")</f>
        <v/>
      </c>
      <c r="S2010" s="2" t="str">
        <f>IFERROR(VLOOKUP(T2010,'Setores B3 - 2020'!$A$4:$B$417,2,FALSE),"")</f>
        <v/>
      </c>
    </row>
    <row r="2011" spans="1:21" x14ac:dyDescent="0.25">
      <c r="A2011" s="1" t="s">
        <v>174</v>
      </c>
      <c r="B2011" s="1">
        <v>2015</v>
      </c>
      <c r="C2011" s="1">
        <v>-0.41</v>
      </c>
      <c r="D2011" s="1">
        <v>0</v>
      </c>
      <c r="E2011" s="1">
        <v>0</v>
      </c>
      <c r="F2011" s="1">
        <v>1</v>
      </c>
      <c r="G2011" s="1" t="s">
        <v>1397</v>
      </c>
      <c r="I2011" s="1"/>
      <c r="J2011" s="1"/>
      <c r="R2011" s="1" t="str">
        <f>S2011</f>
        <v>Comunicações</v>
      </c>
      <c r="S2011" s="2" t="str">
        <f>IFERROR(VLOOKUP(T2011,'Setores B3 - 2020'!$A$4:$B$417,2,FALSE),"")</f>
        <v>Comunicações</v>
      </c>
      <c r="T2011" s="2" t="s">
        <v>639</v>
      </c>
      <c r="U2011" s="2">
        <v>3</v>
      </c>
    </row>
    <row r="2012" spans="1:21" x14ac:dyDescent="0.25">
      <c r="G2012" s="1" t="s">
        <v>846</v>
      </c>
      <c r="I2012" s="1"/>
      <c r="J2012" s="1"/>
      <c r="R2012" s="1" t="str">
        <f>IFERROR(VLOOKUP(A2012,'Nossa Base'!$A$2:$C$178,3,FALSE),"")</f>
        <v/>
      </c>
      <c r="S2012" s="2" t="str">
        <f>IFERROR(VLOOKUP(T2012,'Setores B3 - 2020'!$A$4:$B$417,2,FALSE),"")</f>
        <v/>
      </c>
    </row>
    <row r="2013" spans="1:21" x14ac:dyDescent="0.25">
      <c r="A2013" s="1" t="s">
        <v>174</v>
      </c>
      <c r="B2013" s="1">
        <v>2016</v>
      </c>
      <c r="C2013" s="1">
        <v>0.18</v>
      </c>
      <c r="D2013" s="1">
        <v>0</v>
      </c>
      <c r="E2013" s="1">
        <v>0</v>
      </c>
      <c r="F2013" s="1">
        <v>1</v>
      </c>
      <c r="G2013" s="1" t="s">
        <v>1397</v>
      </c>
      <c r="I2013" s="1"/>
      <c r="J2013" s="1"/>
      <c r="R2013" s="1" t="str">
        <f>S2013</f>
        <v>Comunicações</v>
      </c>
      <c r="S2013" s="2" t="str">
        <f>IFERROR(VLOOKUP(T2013,'Setores B3 - 2020'!$A$4:$B$417,2,FALSE),"")</f>
        <v>Comunicações</v>
      </c>
      <c r="T2013" s="2" t="s">
        <v>639</v>
      </c>
      <c r="U2013" s="2">
        <v>3</v>
      </c>
    </row>
    <row r="2014" spans="1:21" x14ac:dyDescent="0.25">
      <c r="G2014" s="1" t="s">
        <v>846</v>
      </c>
      <c r="I2014" s="1"/>
      <c r="J2014" s="1"/>
      <c r="R2014" s="1" t="str">
        <f>IFERROR(VLOOKUP(A2014,'Nossa Base'!$A$2:$C$178,3,FALSE),"")</f>
        <v/>
      </c>
      <c r="S2014" s="2" t="str">
        <f>IFERROR(VLOOKUP(T2014,'Setores B3 - 2020'!$A$4:$B$417,2,FALSE),"")</f>
        <v/>
      </c>
    </row>
    <row r="2015" spans="1:21" x14ac:dyDescent="0.25">
      <c r="A2015" s="1" t="s">
        <v>174</v>
      </c>
      <c r="B2015" s="1">
        <v>2017</v>
      </c>
      <c r="C2015" s="1">
        <v>0.71</v>
      </c>
      <c r="D2015" s="1">
        <v>0</v>
      </c>
      <c r="E2015" s="1">
        <v>0</v>
      </c>
      <c r="F2015" s="1">
        <v>1</v>
      </c>
      <c r="G2015" s="1" t="s">
        <v>1397</v>
      </c>
      <c r="I2015" s="1"/>
      <c r="J2015" s="1"/>
      <c r="R2015" s="1" t="str">
        <f>S2015</f>
        <v>Comunicações</v>
      </c>
      <c r="S2015" s="2" t="str">
        <f>IFERROR(VLOOKUP(T2015,'Setores B3 - 2020'!$A$4:$B$417,2,FALSE),"")</f>
        <v>Comunicações</v>
      </c>
      <c r="T2015" s="2" t="s">
        <v>639</v>
      </c>
      <c r="U2015" s="2">
        <v>3</v>
      </c>
    </row>
    <row r="2016" spans="1:21" x14ac:dyDescent="0.25">
      <c r="G2016" s="1" t="s">
        <v>846</v>
      </c>
      <c r="I2016" s="1"/>
      <c r="J2016" s="1"/>
      <c r="R2016" s="1" t="str">
        <f>IFERROR(VLOOKUP(A2016,'Nossa Base'!$A$2:$C$178,3,FALSE),"")</f>
        <v/>
      </c>
      <c r="S2016" s="2" t="str">
        <f>IFERROR(VLOOKUP(T2016,'Setores B3 - 2020'!$A$4:$B$417,2,FALSE),"")</f>
        <v/>
      </c>
    </row>
    <row r="2017" spans="1:21" x14ac:dyDescent="0.25">
      <c r="A2017" s="1" t="s">
        <v>174</v>
      </c>
      <c r="B2017" s="1">
        <v>2018</v>
      </c>
      <c r="C2017" s="1">
        <v>-0.08</v>
      </c>
      <c r="D2017" s="1">
        <v>0</v>
      </c>
      <c r="E2017" s="1">
        <v>0</v>
      </c>
      <c r="F2017" s="1">
        <v>1</v>
      </c>
      <c r="G2017" s="1" t="s">
        <v>1397</v>
      </c>
      <c r="I2017" s="1"/>
      <c r="J2017" s="1"/>
      <c r="R2017" s="1" t="str">
        <f>S2017</f>
        <v>Comunicações</v>
      </c>
      <c r="S2017" s="2" t="str">
        <f>IFERROR(VLOOKUP(T2017,'Setores B3 - 2020'!$A$4:$B$417,2,FALSE),"")</f>
        <v>Comunicações</v>
      </c>
      <c r="T2017" s="2" t="s">
        <v>639</v>
      </c>
      <c r="U2017" s="2">
        <v>3</v>
      </c>
    </row>
    <row r="2018" spans="1:21" x14ac:dyDescent="0.25">
      <c r="G2018" s="1" t="s">
        <v>846</v>
      </c>
      <c r="I2018" s="1"/>
      <c r="J2018" s="1"/>
      <c r="R2018" s="1" t="str">
        <f>IFERROR(VLOOKUP(A2018,'Nossa Base'!$A$2:$C$178,3,FALSE),"")</f>
        <v/>
      </c>
      <c r="S2018" s="2" t="str">
        <f>IFERROR(VLOOKUP(T2018,'Setores B3 - 2020'!$A$4:$B$417,2,FALSE),"")</f>
        <v/>
      </c>
    </row>
    <row r="2019" spans="1:21" x14ac:dyDescent="0.25">
      <c r="A2019" s="1" t="s">
        <v>174</v>
      </c>
      <c r="B2019" s="1">
        <v>2019</v>
      </c>
      <c r="C2019" s="1">
        <v>0.38</v>
      </c>
      <c r="D2019" s="1">
        <v>0</v>
      </c>
      <c r="E2019" s="1">
        <v>0</v>
      </c>
      <c r="F2019" s="1">
        <v>1</v>
      </c>
      <c r="G2019" s="1" t="s">
        <v>1397</v>
      </c>
      <c r="I2019" s="1"/>
      <c r="J2019" s="1"/>
      <c r="R2019" s="1" t="str">
        <f>S2019</f>
        <v>Comunicações</v>
      </c>
      <c r="S2019" s="2" t="str">
        <f>IFERROR(VLOOKUP(T2019,'Setores B3 - 2020'!$A$4:$B$417,2,FALSE),"")</f>
        <v>Comunicações</v>
      </c>
      <c r="T2019" s="2" t="s">
        <v>639</v>
      </c>
      <c r="U2019" s="2">
        <v>3</v>
      </c>
    </row>
    <row r="2020" spans="1:21" x14ac:dyDescent="0.25">
      <c r="G2020" s="1" t="s">
        <v>846</v>
      </c>
      <c r="I2020" s="1"/>
      <c r="J2020" s="1"/>
      <c r="R2020" s="1" t="str">
        <f>IFERROR(VLOOKUP(A2020,'Nossa Base'!$A$2:$C$178,3,FALSE),"")</f>
        <v/>
      </c>
      <c r="S2020" s="2" t="str">
        <f>IFERROR(VLOOKUP(T2020,'Setores B3 - 2020'!$A$4:$B$417,2,FALSE),"")</f>
        <v/>
      </c>
    </row>
    <row r="2021" spans="1:21" x14ac:dyDescent="0.25">
      <c r="A2021" s="1" t="s">
        <v>175</v>
      </c>
      <c r="B2021" s="1">
        <v>2009</v>
      </c>
      <c r="C2021" s="1">
        <v>0.34</v>
      </c>
      <c r="D2021" s="1">
        <v>0</v>
      </c>
      <c r="E2021" s="1">
        <v>0</v>
      </c>
      <c r="F2021" s="1">
        <v>1</v>
      </c>
      <c r="G2021" s="1" t="s">
        <v>1397</v>
      </c>
      <c r="I2021" s="1"/>
      <c r="J2021" s="1"/>
      <c r="R2021" s="1" t="s">
        <v>634</v>
      </c>
      <c r="S2021" s="2" t="str">
        <f>IFERROR(VLOOKUP(T2021,'Setores B3 - 2020'!$A$4:$B$417,2,FALSE),"")</f>
        <v/>
      </c>
      <c r="T2021" s="2" t="s">
        <v>828</v>
      </c>
      <c r="U2021" s="2">
        <v>3</v>
      </c>
    </row>
    <row r="2022" spans="1:21" x14ac:dyDescent="0.25">
      <c r="G2022" s="1" t="s">
        <v>846</v>
      </c>
      <c r="I2022" s="1"/>
      <c r="J2022" s="1"/>
      <c r="R2022" s="1" t="str">
        <f>IFERROR(VLOOKUP(A2022,'Nossa Base'!$A$2:$C$178,3,FALSE),"")</f>
        <v/>
      </c>
      <c r="S2022" s="2" t="str">
        <f>IFERROR(VLOOKUP(T2022,'Setores B3 - 2020'!$A$4:$B$417,2,FALSE),"")</f>
        <v/>
      </c>
    </row>
    <row r="2023" spans="1:21" x14ac:dyDescent="0.25">
      <c r="A2023" s="1" t="s">
        <v>175</v>
      </c>
      <c r="B2023" s="1">
        <v>2010</v>
      </c>
      <c r="C2023" s="1">
        <v>-0.21</v>
      </c>
      <c r="D2023" s="1">
        <v>0</v>
      </c>
      <c r="E2023" s="1">
        <v>0</v>
      </c>
      <c r="F2023" s="1">
        <v>1</v>
      </c>
      <c r="G2023" s="1" t="s">
        <v>1397</v>
      </c>
      <c r="I2023" s="1"/>
      <c r="J2023" s="1"/>
      <c r="R2023" s="1" t="s">
        <v>634</v>
      </c>
      <c r="S2023" s="2" t="str">
        <f>IFERROR(VLOOKUP(T2023,'Setores B3 - 2020'!$A$4:$B$417,2,FALSE),"")</f>
        <v/>
      </c>
      <c r="T2023" s="2" t="s">
        <v>828</v>
      </c>
      <c r="U2023" s="2">
        <v>3</v>
      </c>
    </row>
    <row r="2024" spans="1:21" x14ac:dyDescent="0.25">
      <c r="G2024" s="1" t="s">
        <v>846</v>
      </c>
      <c r="I2024" s="1"/>
      <c r="J2024" s="1"/>
      <c r="R2024" s="1" t="str">
        <f>IFERROR(VLOOKUP(A2024,'Nossa Base'!$A$2:$C$178,3,FALSE),"")</f>
        <v/>
      </c>
      <c r="S2024" s="2" t="str">
        <f>IFERROR(VLOOKUP(T2024,'Setores B3 - 2020'!$A$4:$B$417,2,FALSE),"")</f>
        <v/>
      </c>
    </row>
    <row r="2025" spans="1:21" x14ac:dyDescent="0.25">
      <c r="A2025" s="1" t="s">
        <v>175</v>
      </c>
      <c r="B2025" s="1">
        <v>2011</v>
      </c>
      <c r="C2025" s="1">
        <v>-0.32</v>
      </c>
      <c r="D2025" s="1">
        <v>0</v>
      </c>
      <c r="E2025" s="1">
        <v>0</v>
      </c>
      <c r="F2025" s="1">
        <v>1</v>
      </c>
      <c r="G2025" s="1" t="s">
        <v>1397</v>
      </c>
      <c r="I2025" s="1"/>
      <c r="J2025" s="1"/>
      <c r="R2025" s="1" t="s">
        <v>634</v>
      </c>
      <c r="S2025" s="2" t="str">
        <f>IFERROR(VLOOKUP(T2025,'Setores B3 - 2020'!$A$4:$B$417,2,FALSE),"")</f>
        <v/>
      </c>
      <c r="T2025" s="2" t="s">
        <v>828</v>
      </c>
      <c r="U2025" s="2">
        <v>3</v>
      </c>
    </row>
    <row r="2026" spans="1:21" x14ac:dyDescent="0.25">
      <c r="G2026" s="1" t="s">
        <v>846</v>
      </c>
      <c r="I2026" s="1"/>
      <c r="J2026" s="1"/>
      <c r="R2026" s="1" t="str">
        <f>IFERROR(VLOOKUP(A2026,'Nossa Base'!$A$2:$C$178,3,FALSE),"")</f>
        <v/>
      </c>
      <c r="S2026" s="2" t="str">
        <f>IFERROR(VLOOKUP(T2026,'Setores B3 - 2020'!$A$4:$B$417,2,FALSE),"")</f>
        <v/>
      </c>
    </row>
    <row r="2027" spans="1:21" x14ac:dyDescent="0.25">
      <c r="A2027" s="1" t="s">
        <v>176</v>
      </c>
      <c r="B2027" s="1">
        <v>2011</v>
      </c>
      <c r="C2027" s="1">
        <v>0.24</v>
      </c>
      <c r="D2027" s="1">
        <v>0</v>
      </c>
      <c r="E2027" s="1">
        <v>0</v>
      </c>
      <c r="F2027" s="1">
        <v>1</v>
      </c>
      <c r="G2027" s="1" t="s">
        <v>1404</v>
      </c>
      <c r="I2027" s="1"/>
      <c r="J2027" s="1"/>
      <c r="R2027" s="1" t="str">
        <f>S2027</f>
        <v>Petróleo, Gás e Biocombustíveis</v>
      </c>
      <c r="S2027" s="2" t="str">
        <f>IFERROR(VLOOKUP(T2027,'Setores B3 - 2020'!$A$4:$B$417,2,FALSE),"")</f>
        <v>Petróleo, Gás e Biocombustíveis</v>
      </c>
      <c r="T2027" s="2" t="s">
        <v>397</v>
      </c>
      <c r="U2027" s="2">
        <v>3</v>
      </c>
    </row>
    <row r="2028" spans="1:21" x14ac:dyDescent="0.25">
      <c r="G2028" s="1" t="s">
        <v>846</v>
      </c>
      <c r="I2028" s="1"/>
      <c r="J2028" s="1"/>
      <c r="R2028" s="1" t="str">
        <f>IFERROR(VLOOKUP(A2028,'Nossa Base'!$A$2:$C$178,3,FALSE),"")</f>
        <v/>
      </c>
      <c r="S2028" s="2" t="str">
        <f>IFERROR(VLOOKUP(T2028,'Setores B3 - 2020'!$A$4:$B$417,2,FALSE),"")</f>
        <v/>
      </c>
    </row>
    <row r="2029" spans="1:21" x14ac:dyDescent="0.25">
      <c r="A2029" s="1" t="s">
        <v>176</v>
      </c>
      <c r="B2029" s="1">
        <v>2012</v>
      </c>
      <c r="C2029" s="1">
        <v>0.48</v>
      </c>
      <c r="D2029" s="1">
        <v>0</v>
      </c>
      <c r="E2029" s="1">
        <v>0</v>
      </c>
      <c r="F2029" s="1">
        <v>1</v>
      </c>
      <c r="G2029" s="1" t="s">
        <v>1404</v>
      </c>
      <c r="I2029" s="1"/>
      <c r="J2029" s="1"/>
      <c r="R2029" s="1" t="str">
        <f>S2029</f>
        <v>Petróleo, Gás e Biocombustíveis</v>
      </c>
      <c r="S2029" s="2" t="str">
        <f>IFERROR(VLOOKUP(T2029,'Setores B3 - 2020'!$A$4:$B$417,2,FALSE),"")</f>
        <v>Petróleo, Gás e Biocombustíveis</v>
      </c>
      <c r="T2029" s="2" t="s">
        <v>397</v>
      </c>
      <c r="U2029" s="2">
        <v>3</v>
      </c>
    </row>
    <row r="2030" spans="1:21" x14ac:dyDescent="0.25">
      <c r="G2030" s="1" t="s">
        <v>846</v>
      </c>
      <c r="I2030" s="1"/>
      <c r="J2030" s="1"/>
      <c r="R2030" s="1" t="str">
        <f>IFERROR(VLOOKUP(A2030,'Nossa Base'!$A$2:$C$178,3,FALSE),"")</f>
        <v/>
      </c>
      <c r="S2030" s="2" t="str">
        <f>IFERROR(VLOOKUP(T2030,'Setores B3 - 2020'!$A$4:$B$417,2,FALSE),"")</f>
        <v/>
      </c>
    </row>
    <row r="2031" spans="1:21" x14ac:dyDescent="0.25">
      <c r="A2031" s="1" t="s">
        <v>176</v>
      </c>
      <c r="B2031" s="1">
        <v>2013</v>
      </c>
      <c r="C2031" s="1">
        <v>0.24</v>
      </c>
      <c r="D2031" s="1">
        <v>0</v>
      </c>
      <c r="E2031" s="1">
        <v>0</v>
      </c>
      <c r="F2031" s="1">
        <v>1</v>
      </c>
      <c r="G2031" s="1" t="s">
        <v>1404</v>
      </c>
      <c r="I2031" s="1"/>
      <c r="J2031" s="1"/>
      <c r="R2031" s="1" t="str">
        <f>S2031</f>
        <v>Petróleo, Gás e Biocombustíveis</v>
      </c>
      <c r="S2031" s="2" t="str">
        <f>IFERROR(VLOOKUP(T2031,'Setores B3 - 2020'!$A$4:$B$417,2,FALSE),"")</f>
        <v>Petróleo, Gás e Biocombustíveis</v>
      </c>
      <c r="T2031" s="2" t="s">
        <v>397</v>
      </c>
      <c r="U2031" s="2">
        <v>3</v>
      </c>
    </row>
    <row r="2032" spans="1:21" x14ac:dyDescent="0.25">
      <c r="G2032" s="1" t="s">
        <v>846</v>
      </c>
      <c r="I2032" s="1"/>
      <c r="J2032" s="1"/>
      <c r="R2032" s="1" t="str">
        <f>IFERROR(VLOOKUP(A2032,'Nossa Base'!$A$2:$C$178,3,FALSE),"")</f>
        <v/>
      </c>
      <c r="S2032" s="2" t="str">
        <f>IFERROR(VLOOKUP(T2032,'Setores B3 - 2020'!$A$4:$B$417,2,FALSE),"")</f>
        <v/>
      </c>
    </row>
    <row r="2033" spans="1:21" x14ac:dyDescent="0.25">
      <c r="A2033" s="1" t="s">
        <v>176</v>
      </c>
      <c r="B2033" s="1">
        <v>2014</v>
      </c>
      <c r="C2033" s="1">
        <v>-0.06</v>
      </c>
      <c r="D2033" s="1">
        <v>0</v>
      </c>
      <c r="E2033" s="1">
        <v>0</v>
      </c>
      <c r="F2033" s="1">
        <v>1</v>
      </c>
      <c r="G2033" s="1" t="s">
        <v>1404</v>
      </c>
      <c r="I2033" s="1"/>
      <c r="J2033" s="1"/>
      <c r="R2033" s="1" t="str">
        <f>S2033</f>
        <v>Petróleo, Gás e Biocombustíveis</v>
      </c>
      <c r="S2033" s="2" t="str">
        <f>IFERROR(VLOOKUP(T2033,'Setores B3 - 2020'!$A$4:$B$417,2,FALSE),"")</f>
        <v>Petróleo, Gás e Biocombustíveis</v>
      </c>
      <c r="T2033" s="2" t="s">
        <v>397</v>
      </c>
      <c r="U2033" s="2">
        <v>3</v>
      </c>
    </row>
    <row r="2034" spans="1:21" x14ac:dyDescent="0.25">
      <c r="G2034" s="1" t="s">
        <v>846</v>
      </c>
      <c r="I2034" s="1"/>
      <c r="J2034" s="1"/>
      <c r="R2034" s="1" t="str">
        <f>IFERROR(VLOOKUP(A2034,'Nossa Base'!$A$2:$C$178,3,FALSE),"")</f>
        <v/>
      </c>
      <c r="S2034" s="2" t="str">
        <f>IFERROR(VLOOKUP(T2034,'Setores B3 - 2020'!$A$4:$B$417,2,FALSE),"")</f>
        <v/>
      </c>
    </row>
    <row r="2035" spans="1:21" x14ac:dyDescent="0.25">
      <c r="A2035" s="1" t="s">
        <v>176</v>
      </c>
      <c r="B2035" s="1">
        <v>2015</v>
      </c>
      <c r="C2035" s="1">
        <v>0.2</v>
      </c>
      <c r="D2035" s="1">
        <v>0</v>
      </c>
      <c r="E2035" s="1">
        <v>0</v>
      </c>
      <c r="F2035" s="1">
        <v>1</v>
      </c>
      <c r="G2035" s="1" t="s">
        <v>1404</v>
      </c>
      <c r="I2035" s="1"/>
      <c r="J2035" s="1"/>
      <c r="R2035" s="1" t="str">
        <f>S2035</f>
        <v>Petróleo, Gás e Biocombustíveis</v>
      </c>
      <c r="S2035" s="2" t="str">
        <f>IFERROR(VLOOKUP(T2035,'Setores B3 - 2020'!$A$4:$B$417,2,FALSE),"")</f>
        <v>Petróleo, Gás e Biocombustíveis</v>
      </c>
      <c r="T2035" s="2" t="s">
        <v>397</v>
      </c>
      <c r="U2035" s="2">
        <v>3</v>
      </c>
    </row>
    <row r="2036" spans="1:21" x14ac:dyDescent="0.25">
      <c r="G2036" s="1" t="s">
        <v>846</v>
      </c>
      <c r="I2036" s="1"/>
      <c r="J2036" s="1"/>
      <c r="R2036" s="1" t="str">
        <f>IFERROR(VLOOKUP(A2036,'Nossa Base'!$A$2:$C$178,3,FALSE),"")</f>
        <v/>
      </c>
      <c r="S2036" s="2" t="str">
        <f>IFERROR(VLOOKUP(T2036,'Setores B3 - 2020'!$A$4:$B$417,2,FALSE),"")</f>
        <v/>
      </c>
    </row>
    <row r="2037" spans="1:21" x14ac:dyDescent="0.25">
      <c r="A2037" s="1" t="s">
        <v>176</v>
      </c>
      <c r="B2037" s="1">
        <v>2016</v>
      </c>
      <c r="C2037" s="1">
        <v>0.13</v>
      </c>
      <c r="D2037" s="1">
        <v>0</v>
      </c>
      <c r="E2037" s="1">
        <v>0</v>
      </c>
      <c r="F2037" s="1">
        <v>1</v>
      </c>
      <c r="G2037" s="1" t="s">
        <v>1404</v>
      </c>
      <c r="I2037" s="1"/>
      <c r="J2037" s="1"/>
      <c r="R2037" s="1" t="str">
        <f>S2037</f>
        <v>Petróleo, Gás e Biocombustíveis</v>
      </c>
      <c r="S2037" s="2" t="str">
        <f>IFERROR(VLOOKUP(T2037,'Setores B3 - 2020'!$A$4:$B$417,2,FALSE),"")</f>
        <v>Petróleo, Gás e Biocombustíveis</v>
      </c>
      <c r="T2037" s="2" t="s">
        <v>397</v>
      </c>
      <c r="U2037" s="2">
        <v>3</v>
      </c>
    </row>
    <row r="2038" spans="1:21" x14ac:dyDescent="0.25">
      <c r="G2038" s="1" t="s">
        <v>846</v>
      </c>
      <c r="I2038" s="1"/>
      <c r="J2038" s="1"/>
      <c r="R2038" s="1" t="str">
        <f>IFERROR(VLOOKUP(A2038,'Nossa Base'!$A$2:$C$178,3,FALSE),"")</f>
        <v/>
      </c>
      <c r="S2038" s="2" t="str">
        <f>IFERROR(VLOOKUP(T2038,'Setores B3 - 2020'!$A$4:$B$417,2,FALSE),"")</f>
        <v/>
      </c>
    </row>
    <row r="2039" spans="1:21" x14ac:dyDescent="0.25">
      <c r="A2039" s="1" t="s">
        <v>176</v>
      </c>
      <c r="B2039" s="1">
        <v>2017</v>
      </c>
      <c r="C2039" s="1">
        <v>0.14000000000000001</v>
      </c>
      <c r="D2039" s="1">
        <v>0</v>
      </c>
      <c r="E2039" s="1">
        <v>0</v>
      </c>
      <c r="F2039" s="1">
        <v>1</v>
      </c>
      <c r="G2039" s="1" t="s">
        <v>1404</v>
      </c>
      <c r="I2039" s="1"/>
      <c r="J2039" s="1"/>
      <c r="R2039" s="1" t="str">
        <f>S2039</f>
        <v>Petróleo, Gás e Biocombustíveis</v>
      </c>
      <c r="S2039" s="2" t="str">
        <f>IFERROR(VLOOKUP(T2039,'Setores B3 - 2020'!$A$4:$B$417,2,FALSE),"")</f>
        <v>Petróleo, Gás e Biocombustíveis</v>
      </c>
      <c r="T2039" s="2" t="s">
        <v>397</v>
      </c>
      <c r="U2039" s="2">
        <v>3</v>
      </c>
    </row>
    <row r="2040" spans="1:21" x14ac:dyDescent="0.25">
      <c r="G2040" s="1" t="s">
        <v>846</v>
      </c>
      <c r="I2040" s="1"/>
      <c r="J2040" s="1"/>
      <c r="R2040" s="1" t="str">
        <f>IFERROR(VLOOKUP(A2040,'Nossa Base'!$A$2:$C$178,3,FALSE),"")</f>
        <v/>
      </c>
      <c r="S2040" s="2" t="str">
        <f>IFERROR(VLOOKUP(T2040,'Setores B3 - 2020'!$A$4:$B$417,2,FALSE),"")</f>
        <v/>
      </c>
    </row>
    <row r="2041" spans="1:21" x14ac:dyDescent="0.25">
      <c r="A2041" s="1" t="s">
        <v>176</v>
      </c>
      <c r="B2041" s="1">
        <v>2018</v>
      </c>
      <c r="C2041" s="1">
        <v>-0.27</v>
      </c>
      <c r="D2041" s="1">
        <v>0</v>
      </c>
      <c r="E2041" s="1">
        <v>0</v>
      </c>
      <c r="F2041" s="1">
        <v>1</v>
      </c>
      <c r="G2041" s="1" t="s">
        <v>1404</v>
      </c>
      <c r="I2041" s="1"/>
      <c r="J2041" s="1"/>
      <c r="R2041" s="1" t="str">
        <f>S2041</f>
        <v>Petróleo, Gás e Biocombustíveis</v>
      </c>
      <c r="S2041" s="2" t="str">
        <f>IFERROR(VLOOKUP(T2041,'Setores B3 - 2020'!$A$4:$B$417,2,FALSE),"")</f>
        <v>Petróleo, Gás e Biocombustíveis</v>
      </c>
      <c r="T2041" s="2" t="s">
        <v>397</v>
      </c>
      <c r="U2041" s="2">
        <v>3</v>
      </c>
    </row>
    <row r="2042" spans="1:21" x14ac:dyDescent="0.25">
      <c r="G2042" s="1" t="s">
        <v>846</v>
      </c>
      <c r="I2042" s="1"/>
      <c r="J2042" s="1"/>
      <c r="R2042" s="1" t="str">
        <f>IFERROR(VLOOKUP(A2042,'Nossa Base'!$A$2:$C$178,3,FALSE),"")</f>
        <v/>
      </c>
      <c r="S2042" s="2" t="str">
        <f>IFERROR(VLOOKUP(T2042,'Setores B3 - 2020'!$A$4:$B$417,2,FALSE),"")</f>
        <v/>
      </c>
    </row>
    <row r="2043" spans="1:21" x14ac:dyDescent="0.25">
      <c r="A2043" s="1" t="s">
        <v>176</v>
      </c>
      <c r="B2043" s="1">
        <v>2019</v>
      </c>
      <c r="C2043" s="1">
        <v>-0.02</v>
      </c>
      <c r="D2043" s="1">
        <v>0</v>
      </c>
      <c r="E2043" s="1">
        <v>0</v>
      </c>
      <c r="F2043" s="1">
        <v>1</v>
      </c>
      <c r="G2043" s="1" t="s">
        <v>1404</v>
      </c>
      <c r="I2043" s="1"/>
      <c r="J2043" s="1"/>
      <c r="R2043" s="1" t="str">
        <f>S2043</f>
        <v>Petróleo, Gás e Biocombustíveis</v>
      </c>
      <c r="S2043" s="2" t="str">
        <f>IFERROR(VLOOKUP(T2043,'Setores B3 - 2020'!$A$4:$B$417,2,FALSE),"")</f>
        <v>Petróleo, Gás e Biocombustíveis</v>
      </c>
      <c r="T2043" s="2" t="s">
        <v>397</v>
      </c>
      <c r="U2043" s="2">
        <v>3</v>
      </c>
    </row>
    <row r="2044" spans="1:21" x14ac:dyDescent="0.25">
      <c r="G2044" s="1" t="s">
        <v>846</v>
      </c>
      <c r="I2044" s="1"/>
      <c r="J2044" s="1"/>
      <c r="R2044" s="1" t="str">
        <f>IFERROR(VLOOKUP(A2044,'Nossa Base'!$A$2:$C$178,3,FALSE),"")</f>
        <v/>
      </c>
      <c r="S2044" s="2" t="str">
        <f>IFERROR(VLOOKUP(T2044,'Setores B3 - 2020'!$A$4:$B$417,2,FALSE),"")</f>
        <v/>
      </c>
    </row>
    <row r="2045" spans="1:21" x14ac:dyDescent="0.25">
      <c r="A2045" s="1" t="s">
        <v>177</v>
      </c>
      <c r="B2045" s="1">
        <v>2009</v>
      </c>
      <c r="C2045" s="1">
        <v>0.83</v>
      </c>
      <c r="D2045" s="1">
        <v>0</v>
      </c>
      <c r="E2045" s="1">
        <v>0</v>
      </c>
      <c r="F2045" s="1">
        <v>1</v>
      </c>
      <c r="G2045" s="1" t="s">
        <v>1402</v>
      </c>
      <c r="I2045" s="1"/>
      <c r="J2045" s="1"/>
      <c r="R2045" s="1" t="str">
        <f>S2045</f>
        <v>Materiais Básicos</v>
      </c>
      <c r="S2045" s="2" t="str">
        <f>IFERROR(VLOOKUP(T2045,'Setores B3 - 2020'!$A$4:$B$417,2,FALSE),"")</f>
        <v>Materiais Básicos</v>
      </c>
      <c r="T2045" s="2" t="s">
        <v>405</v>
      </c>
      <c r="U2045" s="2">
        <v>3</v>
      </c>
    </row>
    <row r="2046" spans="1:21" x14ac:dyDescent="0.25">
      <c r="G2046" s="1" t="s">
        <v>846</v>
      </c>
      <c r="I2046" s="1"/>
      <c r="J2046" s="1"/>
      <c r="R2046" s="1" t="str">
        <f>IFERROR(VLOOKUP(A2046,'Nossa Base'!$A$2:$C$178,3,FALSE),"")</f>
        <v/>
      </c>
      <c r="S2046" s="2" t="str">
        <f>IFERROR(VLOOKUP(T2046,'Setores B3 - 2020'!$A$4:$B$417,2,FALSE),"")</f>
        <v/>
      </c>
    </row>
    <row r="2047" spans="1:21" x14ac:dyDescent="0.25">
      <c r="A2047" s="1" t="s">
        <v>177</v>
      </c>
      <c r="B2047" s="1">
        <v>2010</v>
      </c>
      <c r="C2047" s="1">
        <v>0.14000000000000001</v>
      </c>
      <c r="D2047" s="1">
        <v>0</v>
      </c>
      <c r="E2047" s="1">
        <v>0</v>
      </c>
      <c r="F2047" s="1">
        <v>1</v>
      </c>
      <c r="G2047" s="1" t="s">
        <v>1402</v>
      </c>
      <c r="I2047" s="1"/>
      <c r="J2047" s="1"/>
      <c r="R2047" s="1" t="str">
        <f>S2047</f>
        <v>Materiais Básicos</v>
      </c>
      <c r="S2047" s="2" t="str">
        <f>IFERROR(VLOOKUP(T2047,'Setores B3 - 2020'!$A$4:$B$417,2,FALSE),"")</f>
        <v>Materiais Básicos</v>
      </c>
      <c r="T2047" s="2" t="s">
        <v>405</v>
      </c>
      <c r="U2047" s="2">
        <v>3</v>
      </c>
    </row>
    <row r="2048" spans="1:21" x14ac:dyDescent="0.25">
      <c r="G2048" s="1" t="s">
        <v>846</v>
      </c>
      <c r="I2048" s="1"/>
      <c r="J2048" s="1"/>
      <c r="R2048" s="1" t="str">
        <f>IFERROR(VLOOKUP(A2048,'Nossa Base'!$A$2:$C$178,3,FALSE),"")</f>
        <v/>
      </c>
      <c r="S2048" s="2" t="str">
        <f>IFERROR(VLOOKUP(T2048,'Setores B3 - 2020'!$A$4:$B$417,2,FALSE),"")</f>
        <v/>
      </c>
    </row>
    <row r="2049" spans="1:21" x14ac:dyDescent="0.25">
      <c r="A2049" s="1" t="s">
        <v>177</v>
      </c>
      <c r="B2049" s="1">
        <v>2011</v>
      </c>
      <c r="C2049" s="1">
        <v>-0.24</v>
      </c>
      <c r="D2049" s="1">
        <v>0</v>
      </c>
      <c r="E2049" s="1">
        <v>0</v>
      </c>
      <c r="F2049" s="1">
        <v>1</v>
      </c>
      <c r="G2049" s="1" t="s">
        <v>1402</v>
      </c>
      <c r="I2049" s="1"/>
      <c r="J2049" s="1"/>
      <c r="R2049" s="1" t="str">
        <f>S2049</f>
        <v>Materiais Básicos</v>
      </c>
      <c r="S2049" s="2" t="str">
        <f>IFERROR(VLOOKUP(T2049,'Setores B3 - 2020'!$A$4:$B$417,2,FALSE),"")</f>
        <v>Materiais Básicos</v>
      </c>
      <c r="T2049" s="2" t="s">
        <v>405</v>
      </c>
      <c r="U2049" s="2">
        <v>3</v>
      </c>
    </row>
    <row r="2050" spans="1:21" x14ac:dyDescent="0.25">
      <c r="G2050" s="1" t="s">
        <v>846</v>
      </c>
      <c r="I2050" s="1"/>
      <c r="J2050" s="1"/>
      <c r="R2050" s="1" t="str">
        <f>IFERROR(VLOOKUP(A2050,'Nossa Base'!$A$2:$C$178,3,FALSE),"")</f>
        <v/>
      </c>
      <c r="S2050" s="2" t="str">
        <f>IFERROR(VLOOKUP(T2050,'Setores B3 - 2020'!$A$4:$B$417,2,FALSE),"")</f>
        <v/>
      </c>
    </row>
    <row r="2051" spans="1:21" x14ac:dyDescent="0.25">
      <c r="A2051" s="1" t="s">
        <v>177</v>
      </c>
      <c r="B2051" s="1">
        <v>2012</v>
      </c>
      <c r="C2051" s="1">
        <v>0.13</v>
      </c>
      <c r="D2051" s="1">
        <v>0</v>
      </c>
      <c r="E2051" s="1">
        <v>0</v>
      </c>
      <c r="F2051" s="1">
        <v>1</v>
      </c>
      <c r="G2051" s="1" t="s">
        <v>1402</v>
      </c>
      <c r="I2051" s="1"/>
      <c r="J2051" s="1"/>
      <c r="R2051" s="1" t="str">
        <f>S2051</f>
        <v>Materiais Básicos</v>
      </c>
      <c r="S2051" s="2" t="str">
        <f>IFERROR(VLOOKUP(T2051,'Setores B3 - 2020'!$A$4:$B$417,2,FALSE),"")</f>
        <v>Materiais Básicos</v>
      </c>
      <c r="T2051" s="2" t="s">
        <v>405</v>
      </c>
      <c r="U2051" s="2">
        <v>3</v>
      </c>
    </row>
    <row r="2052" spans="1:21" x14ac:dyDescent="0.25">
      <c r="G2052" s="1" t="s">
        <v>846</v>
      </c>
      <c r="I2052" s="1"/>
      <c r="J2052" s="1"/>
      <c r="R2052" s="1" t="str">
        <f>IFERROR(VLOOKUP(A2052,'Nossa Base'!$A$2:$C$178,3,FALSE),"")</f>
        <v/>
      </c>
      <c r="S2052" s="2" t="str">
        <f>IFERROR(VLOOKUP(T2052,'Setores B3 - 2020'!$A$4:$B$417,2,FALSE),"")</f>
        <v/>
      </c>
    </row>
    <row r="2053" spans="1:21" x14ac:dyDescent="0.25">
      <c r="A2053" s="1" t="s">
        <v>177</v>
      </c>
      <c r="B2053" s="1">
        <v>2013</v>
      </c>
      <c r="C2053" s="1">
        <v>-0.11</v>
      </c>
      <c r="D2053" s="1">
        <v>0</v>
      </c>
      <c r="E2053" s="1">
        <v>0</v>
      </c>
      <c r="F2053" s="1">
        <v>1</v>
      </c>
      <c r="G2053" s="1" t="s">
        <v>1402</v>
      </c>
      <c r="I2053" s="1"/>
      <c r="J2053" s="1"/>
      <c r="R2053" s="1" t="str">
        <f>S2053</f>
        <v>Materiais Básicos</v>
      </c>
      <c r="S2053" s="2" t="str">
        <f>IFERROR(VLOOKUP(T2053,'Setores B3 - 2020'!$A$4:$B$417,2,FALSE),"")</f>
        <v>Materiais Básicos</v>
      </c>
      <c r="T2053" s="2" t="s">
        <v>405</v>
      </c>
      <c r="U2053" s="2">
        <v>3</v>
      </c>
    </row>
    <row r="2054" spans="1:21" x14ac:dyDescent="0.25">
      <c r="G2054" s="1" t="s">
        <v>846</v>
      </c>
      <c r="I2054" s="1"/>
      <c r="J2054" s="1"/>
      <c r="R2054" s="1" t="str">
        <f>IFERROR(VLOOKUP(A2054,'Nossa Base'!$A$2:$C$178,3,FALSE),"")</f>
        <v/>
      </c>
      <c r="S2054" s="2" t="str">
        <f>IFERROR(VLOOKUP(T2054,'Setores B3 - 2020'!$A$4:$B$417,2,FALSE),"")</f>
        <v/>
      </c>
    </row>
    <row r="2055" spans="1:21" x14ac:dyDescent="0.25">
      <c r="A2055" s="1" t="s">
        <v>177</v>
      </c>
      <c r="B2055" s="1">
        <v>2014</v>
      </c>
      <c r="C2055" s="1">
        <v>-0.35</v>
      </c>
      <c r="D2055" s="1">
        <v>0</v>
      </c>
      <c r="E2055" s="1">
        <v>0</v>
      </c>
      <c r="F2055" s="1">
        <v>1</v>
      </c>
      <c r="G2055" s="1" t="s">
        <v>1402</v>
      </c>
      <c r="I2055" s="1"/>
      <c r="J2055" s="1"/>
      <c r="R2055" s="1" t="str">
        <f>S2055</f>
        <v>Materiais Básicos</v>
      </c>
      <c r="S2055" s="2" t="str">
        <f>IFERROR(VLOOKUP(T2055,'Setores B3 - 2020'!$A$4:$B$417,2,FALSE),"")</f>
        <v>Materiais Básicos</v>
      </c>
      <c r="T2055" s="2" t="s">
        <v>405</v>
      </c>
      <c r="U2055" s="2">
        <v>3</v>
      </c>
    </row>
    <row r="2056" spans="1:21" x14ac:dyDescent="0.25">
      <c r="G2056" s="1" t="s">
        <v>846</v>
      </c>
      <c r="I2056" s="1"/>
      <c r="J2056" s="1"/>
      <c r="R2056" s="1" t="str">
        <f>IFERROR(VLOOKUP(A2056,'Nossa Base'!$A$2:$C$178,3,FALSE),"")</f>
        <v/>
      </c>
      <c r="S2056" s="2" t="str">
        <f>IFERROR(VLOOKUP(T2056,'Setores B3 - 2020'!$A$4:$B$417,2,FALSE),"")</f>
        <v/>
      </c>
    </row>
    <row r="2057" spans="1:21" x14ac:dyDescent="0.25">
      <c r="A2057" s="1" t="s">
        <v>177</v>
      </c>
      <c r="B2057" s="1">
        <v>2015</v>
      </c>
      <c r="C2057" s="1">
        <v>-0.37</v>
      </c>
      <c r="D2057" s="1">
        <v>0</v>
      </c>
      <c r="E2057" s="1">
        <v>0</v>
      </c>
      <c r="F2057" s="1">
        <v>1</v>
      </c>
      <c r="G2057" s="1" t="s">
        <v>1402</v>
      </c>
      <c r="I2057" s="1"/>
      <c r="J2057" s="1"/>
      <c r="R2057" s="1" t="str">
        <f>S2057</f>
        <v>Materiais Básicos</v>
      </c>
      <c r="S2057" s="2" t="str">
        <f>IFERROR(VLOOKUP(T2057,'Setores B3 - 2020'!$A$4:$B$417,2,FALSE),"")</f>
        <v>Materiais Básicos</v>
      </c>
      <c r="T2057" s="2" t="s">
        <v>405</v>
      </c>
      <c r="U2057" s="2">
        <v>3</v>
      </c>
    </row>
    <row r="2058" spans="1:21" x14ac:dyDescent="0.25">
      <c r="G2058" s="1" t="s">
        <v>846</v>
      </c>
      <c r="I2058" s="1"/>
      <c r="J2058" s="1"/>
      <c r="R2058" s="1" t="str">
        <f>IFERROR(VLOOKUP(A2058,'Nossa Base'!$A$2:$C$178,3,FALSE),"")</f>
        <v/>
      </c>
      <c r="S2058" s="2" t="str">
        <f>IFERROR(VLOOKUP(T2058,'Setores B3 - 2020'!$A$4:$B$417,2,FALSE),"")</f>
        <v/>
      </c>
    </row>
    <row r="2059" spans="1:21" x14ac:dyDescent="0.25">
      <c r="A2059" s="1" t="s">
        <v>177</v>
      </c>
      <c r="B2059" s="1">
        <v>2016</v>
      </c>
      <c r="C2059" s="1">
        <v>1.03</v>
      </c>
      <c r="D2059" s="1">
        <v>0</v>
      </c>
      <c r="E2059" s="1">
        <v>0</v>
      </c>
      <c r="F2059" s="1">
        <v>1</v>
      </c>
      <c r="G2059" s="1" t="s">
        <v>1402</v>
      </c>
      <c r="I2059" s="1"/>
      <c r="J2059" s="1"/>
      <c r="R2059" s="1" t="str">
        <f>S2059</f>
        <v>Materiais Básicos</v>
      </c>
      <c r="S2059" s="2" t="str">
        <f>IFERROR(VLOOKUP(T2059,'Setores B3 - 2020'!$A$4:$B$417,2,FALSE),"")</f>
        <v>Materiais Básicos</v>
      </c>
      <c r="T2059" s="2" t="s">
        <v>405</v>
      </c>
      <c r="U2059" s="2">
        <v>3</v>
      </c>
    </row>
    <row r="2060" spans="1:21" x14ac:dyDescent="0.25">
      <c r="G2060" s="1" t="s">
        <v>846</v>
      </c>
      <c r="I2060" s="1"/>
      <c r="J2060" s="1"/>
      <c r="R2060" s="1" t="str">
        <f>IFERROR(VLOOKUP(A2060,'Nossa Base'!$A$2:$C$178,3,FALSE),"")</f>
        <v/>
      </c>
      <c r="S2060" s="2" t="str">
        <f>IFERROR(VLOOKUP(T2060,'Setores B3 - 2020'!$A$4:$B$417,2,FALSE),"")</f>
        <v/>
      </c>
    </row>
    <row r="2061" spans="1:21" x14ac:dyDescent="0.25">
      <c r="A2061" s="1" t="s">
        <v>177</v>
      </c>
      <c r="B2061" s="1">
        <v>2017</v>
      </c>
      <c r="C2061" s="1">
        <v>0.57999999999999996</v>
      </c>
      <c r="D2061" s="1">
        <v>0</v>
      </c>
      <c r="E2061" s="1">
        <v>0</v>
      </c>
      <c r="F2061" s="1">
        <v>1</v>
      </c>
      <c r="G2061" s="1" t="s">
        <v>1402</v>
      </c>
      <c r="I2061" s="1"/>
      <c r="J2061" s="1"/>
      <c r="R2061" s="1" t="str">
        <f>S2061</f>
        <v>Materiais Básicos</v>
      </c>
      <c r="S2061" s="2" t="str">
        <f>IFERROR(VLOOKUP(T2061,'Setores B3 - 2020'!$A$4:$B$417,2,FALSE),"")</f>
        <v>Materiais Básicos</v>
      </c>
      <c r="T2061" s="2" t="s">
        <v>405</v>
      </c>
      <c r="U2061" s="2">
        <v>3</v>
      </c>
    </row>
    <row r="2062" spans="1:21" x14ac:dyDescent="0.25">
      <c r="G2062" s="1" t="s">
        <v>846</v>
      </c>
      <c r="I2062" s="1"/>
      <c r="J2062" s="1"/>
      <c r="R2062" s="1" t="str">
        <f>IFERROR(VLOOKUP(A2062,'Nossa Base'!$A$2:$C$178,3,FALSE),"")</f>
        <v/>
      </c>
      <c r="S2062" s="2" t="str">
        <f>IFERROR(VLOOKUP(T2062,'Setores B3 - 2020'!$A$4:$B$417,2,FALSE),"")</f>
        <v/>
      </c>
    </row>
    <row r="2063" spans="1:21" x14ac:dyDescent="0.25">
      <c r="A2063" s="1" t="s">
        <v>177</v>
      </c>
      <c r="B2063" s="1">
        <v>2018</v>
      </c>
      <c r="C2063" s="1">
        <v>0.32</v>
      </c>
      <c r="D2063" s="1">
        <v>0</v>
      </c>
      <c r="E2063" s="1">
        <v>0</v>
      </c>
      <c r="F2063" s="1">
        <v>1</v>
      </c>
      <c r="G2063" s="1" t="s">
        <v>1402</v>
      </c>
      <c r="I2063" s="1"/>
      <c r="J2063" s="1"/>
      <c r="R2063" s="1" t="str">
        <f>S2063</f>
        <v>Materiais Básicos</v>
      </c>
      <c r="S2063" s="2" t="str">
        <f>IFERROR(VLOOKUP(T2063,'Setores B3 - 2020'!$A$4:$B$417,2,FALSE),"")</f>
        <v>Materiais Básicos</v>
      </c>
      <c r="T2063" s="2" t="s">
        <v>405</v>
      </c>
      <c r="U2063" s="2">
        <v>3</v>
      </c>
    </row>
    <row r="2064" spans="1:21" x14ac:dyDescent="0.25">
      <c r="G2064" s="1" t="s">
        <v>846</v>
      </c>
      <c r="I2064" s="1"/>
      <c r="J2064" s="1"/>
      <c r="R2064" s="1" t="str">
        <f>IFERROR(VLOOKUP(A2064,'Nossa Base'!$A$2:$C$178,3,FALSE),"")</f>
        <v/>
      </c>
      <c r="S2064" s="2" t="str">
        <f>IFERROR(VLOOKUP(T2064,'Setores B3 - 2020'!$A$4:$B$417,2,FALSE),"")</f>
        <v/>
      </c>
    </row>
    <row r="2065" spans="1:21" x14ac:dyDescent="0.25">
      <c r="A2065" s="1" t="s">
        <v>177</v>
      </c>
      <c r="B2065" s="1">
        <v>2019</v>
      </c>
      <c r="C2065" s="1">
        <v>7.0000000000000007E-2</v>
      </c>
      <c r="D2065" s="1">
        <v>0</v>
      </c>
      <c r="E2065" s="1">
        <v>0</v>
      </c>
      <c r="F2065" s="1">
        <v>1</v>
      </c>
      <c r="G2065" s="1" t="s">
        <v>1402</v>
      </c>
      <c r="I2065" s="1"/>
      <c r="J2065" s="1"/>
      <c r="R2065" s="1" t="str">
        <f>S2065</f>
        <v>Materiais Básicos</v>
      </c>
      <c r="S2065" s="2" t="str">
        <f>IFERROR(VLOOKUP(T2065,'Setores B3 - 2020'!$A$4:$B$417,2,FALSE),"")</f>
        <v>Materiais Básicos</v>
      </c>
      <c r="T2065" s="2" t="s">
        <v>405</v>
      </c>
      <c r="U2065" s="2">
        <v>3</v>
      </c>
    </row>
    <row r="2066" spans="1:21" x14ac:dyDescent="0.25">
      <c r="G2066" s="1" t="s">
        <v>846</v>
      </c>
      <c r="I2066" s="1"/>
      <c r="J2066" s="1"/>
      <c r="R2066" s="1" t="str">
        <f>IFERROR(VLOOKUP(A2066,'Nossa Base'!$A$2:$C$178,3,FALSE),"")</f>
        <v/>
      </c>
      <c r="S2066" s="2" t="str">
        <f>IFERROR(VLOOKUP(T2066,'Setores B3 - 2020'!$A$4:$B$417,2,FALSE),"")</f>
        <v/>
      </c>
    </row>
    <row r="2067" spans="1:21" x14ac:dyDescent="0.25">
      <c r="A2067" s="1" t="s">
        <v>178</v>
      </c>
      <c r="B2067" s="1">
        <v>2018</v>
      </c>
      <c r="C2067" s="1">
        <v>-0.45</v>
      </c>
      <c r="D2067" s="1">
        <v>0</v>
      </c>
      <c r="E2067" s="1">
        <v>0</v>
      </c>
      <c r="F2067" s="1">
        <v>1</v>
      </c>
      <c r="G2067" s="1" t="s">
        <v>1399</v>
      </c>
      <c r="I2067" s="1"/>
      <c r="J2067" s="1"/>
      <c r="R2067" s="1" t="str">
        <f>S2067</f>
        <v>Consumo Cíclico</v>
      </c>
      <c r="S2067" s="2" t="str">
        <f>IFERROR(VLOOKUP(T2067,'Setores B3 - 2020'!$A$4:$B$417,2,FALSE),"")</f>
        <v>Consumo Cíclico</v>
      </c>
      <c r="T2067" s="2" t="s">
        <v>601</v>
      </c>
      <c r="U2067" s="2">
        <v>3</v>
      </c>
    </row>
    <row r="2068" spans="1:21" x14ac:dyDescent="0.25">
      <c r="G2068" s="1" t="s">
        <v>846</v>
      </c>
      <c r="I2068" s="1"/>
      <c r="J2068" s="1"/>
      <c r="R2068" s="1" t="str">
        <f>IFERROR(VLOOKUP(A2068,'Nossa Base'!$A$2:$C$178,3,FALSE),"")</f>
        <v/>
      </c>
      <c r="S2068" s="2" t="str">
        <f>IFERROR(VLOOKUP(T2068,'Setores B3 - 2020'!$A$4:$B$417,2,FALSE),"")</f>
        <v/>
      </c>
    </row>
    <row r="2069" spans="1:21" x14ac:dyDescent="0.25">
      <c r="A2069" s="1" t="s">
        <v>178</v>
      </c>
      <c r="B2069" s="1">
        <v>2019</v>
      </c>
      <c r="C2069" s="1">
        <v>1.54</v>
      </c>
      <c r="D2069" s="1">
        <v>0</v>
      </c>
      <c r="E2069" s="1">
        <v>0</v>
      </c>
      <c r="F2069" s="1">
        <v>1</v>
      </c>
      <c r="G2069" s="1" t="s">
        <v>1399</v>
      </c>
      <c r="I2069" s="1"/>
      <c r="J2069" s="1"/>
      <c r="R2069" s="1" t="str">
        <f>S2069</f>
        <v>Consumo Cíclico</v>
      </c>
      <c r="S2069" s="2" t="str">
        <f>IFERROR(VLOOKUP(T2069,'Setores B3 - 2020'!$A$4:$B$417,2,FALSE),"")</f>
        <v>Consumo Cíclico</v>
      </c>
      <c r="T2069" s="2" t="s">
        <v>601</v>
      </c>
      <c r="U2069" s="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8"/>
  <sheetViews>
    <sheetView workbookViewId="0">
      <selection activeCell="H12" sqref="H12"/>
    </sheetView>
  </sheetViews>
  <sheetFormatPr defaultRowHeight="12.75" x14ac:dyDescent="0.2"/>
  <cols>
    <col min="1" max="1" width="9.28515625" style="1" bestFit="1" customWidth="1"/>
    <col min="2" max="2" width="40.42578125" style="1" bestFit="1" customWidth="1"/>
    <col min="3" max="3" width="30" style="1" bestFit="1" customWidth="1"/>
    <col min="4" max="5" width="9.140625" style="1"/>
    <col min="6" max="6" width="26.5703125" style="1" bestFit="1" customWidth="1"/>
    <col min="7" max="7" width="9.140625" style="1"/>
    <col min="8" max="8" width="23.7109375" style="1" bestFit="1" customWidth="1"/>
    <col min="9" max="12" width="9.140625" style="1"/>
    <col min="13" max="13" width="30" style="1" bestFit="1" customWidth="1"/>
    <col min="14" max="16384" width="9.140625" style="1"/>
  </cols>
  <sheetData>
    <row r="1" spans="1:15" x14ac:dyDescent="0.2">
      <c r="A1" s="69" t="s">
        <v>182</v>
      </c>
      <c r="B1" s="69" t="s">
        <v>183</v>
      </c>
      <c r="C1" s="69" t="s">
        <v>836</v>
      </c>
      <c r="F1" s="70" t="s">
        <v>835</v>
      </c>
      <c r="H1" s="70" t="s">
        <v>1393</v>
      </c>
    </row>
    <row r="2" spans="1:15" x14ac:dyDescent="0.2">
      <c r="A2" s="1" t="s">
        <v>6</v>
      </c>
      <c r="B2" s="1" t="s">
        <v>184</v>
      </c>
      <c r="C2" s="73" t="s">
        <v>705</v>
      </c>
      <c r="F2" s="71" t="s">
        <v>389</v>
      </c>
      <c r="H2" s="71" t="s">
        <v>1404</v>
      </c>
      <c r="M2" s="1" t="str">
        <f>IFERROR(VLOOKUP(N2,'Setores B3 - 2020'!$A$4:$B$417,2,),"")</f>
        <v/>
      </c>
      <c r="N2" s="1" t="s">
        <v>179</v>
      </c>
      <c r="O2" s="1">
        <v>3</v>
      </c>
    </row>
    <row r="3" spans="1:15" x14ac:dyDescent="0.2">
      <c r="A3" s="1" t="s">
        <v>185</v>
      </c>
      <c r="B3" s="1" t="s">
        <v>186</v>
      </c>
      <c r="C3" s="73" t="s">
        <v>641</v>
      </c>
      <c r="F3" s="71" t="s">
        <v>400</v>
      </c>
      <c r="H3" s="71" t="s">
        <v>1402</v>
      </c>
      <c r="M3" s="1" t="str">
        <f>IFERROR(VLOOKUP(N3,'Setores B3 - 2020'!$A$4:$B$417,2,),"")</f>
        <v/>
      </c>
      <c r="N3" s="1" t="s">
        <v>377</v>
      </c>
      <c r="O3" s="1">
        <v>4</v>
      </c>
    </row>
    <row r="4" spans="1:15" x14ac:dyDescent="0.2">
      <c r="A4" s="1" t="s">
        <v>8</v>
      </c>
      <c r="B4" s="1" t="s">
        <v>187</v>
      </c>
      <c r="C4" s="73" t="s">
        <v>528</v>
      </c>
      <c r="F4" s="71" t="s">
        <v>432</v>
      </c>
      <c r="H4" s="71" t="s">
        <v>1400</v>
      </c>
      <c r="M4" s="1" t="str">
        <f>IFERROR(VLOOKUP(N4,'Setores B3 - 2020'!$A$4:$B$417,2,),"")</f>
        <v/>
      </c>
      <c r="N4" s="1" t="s">
        <v>181</v>
      </c>
      <c r="O4" s="1">
        <v>3</v>
      </c>
    </row>
    <row r="5" spans="1:15" x14ac:dyDescent="0.2">
      <c r="A5" s="1" t="s">
        <v>9</v>
      </c>
      <c r="B5" s="1" t="s">
        <v>188</v>
      </c>
      <c r="C5" s="73" t="s">
        <v>528</v>
      </c>
      <c r="F5" s="71" t="s">
        <v>504</v>
      </c>
      <c r="H5" s="71" t="s">
        <v>1398</v>
      </c>
      <c r="M5" s="1" t="str">
        <f>IFERROR(VLOOKUP(N5,'Setores B3 - 2020'!$A$4:$B$417,2,),"")</f>
        <v/>
      </c>
      <c r="N5" s="1" t="s">
        <v>378</v>
      </c>
      <c r="O5" s="1">
        <v>3</v>
      </c>
    </row>
    <row r="6" spans="1:15" x14ac:dyDescent="0.2">
      <c r="A6" s="1" t="s">
        <v>10</v>
      </c>
      <c r="B6" s="1" t="s">
        <v>189</v>
      </c>
      <c r="C6" s="73" t="s">
        <v>705</v>
      </c>
      <c r="F6" s="71" t="s">
        <v>528</v>
      </c>
      <c r="H6" s="71" t="s">
        <v>1399</v>
      </c>
      <c r="M6" s="1" t="str">
        <f>IFERROR(VLOOKUP(N6,'Setores B3 - 2020'!$A$4:$B$417,2,),"")</f>
        <v/>
      </c>
      <c r="N6" s="1" t="s">
        <v>379</v>
      </c>
      <c r="O6" s="1">
        <v>3</v>
      </c>
    </row>
    <row r="7" spans="1:15" x14ac:dyDescent="0.2">
      <c r="A7" s="1" t="s">
        <v>11</v>
      </c>
      <c r="B7" s="1" t="s">
        <v>190</v>
      </c>
      <c r="C7" s="73" t="s">
        <v>432</v>
      </c>
      <c r="F7" s="71" t="s">
        <v>606</v>
      </c>
      <c r="H7" s="71" t="s">
        <v>1394</v>
      </c>
      <c r="M7" s="1" t="str">
        <f>IFERROR(VLOOKUP(N7,'Setores B3 - 2020'!$A$4:$B$417,2,),"")</f>
        <v/>
      </c>
      <c r="N7" s="1" t="s">
        <v>380</v>
      </c>
      <c r="O7" s="1">
        <v>11</v>
      </c>
    </row>
    <row r="8" spans="1:15" x14ac:dyDescent="0.2">
      <c r="A8" s="1" t="s">
        <v>12</v>
      </c>
      <c r="B8" s="1" t="s">
        <v>191</v>
      </c>
      <c r="C8" s="1" t="s">
        <v>528</v>
      </c>
      <c r="F8" s="71" t="s">
        <v>626</v>
      </c>
      <c r="H8" s="71" t="s">
        <v>1401</v>
      </c>
      <c r="M8" s="1" t="str">
        <f>IFERROR(VLOOKUP(N8,'Setores B3 - 2020'!$A$4:$B$417,2,),"")</f>
        <v>Consumo Cíclico</v>
      </c>
      <c r="N8" s="1" t="s">
        <v>381</v>
      </c>
      <c r="O8" s="1">
        <v>4</v>
      </c>
    </row>
    <row r="9" spans="1:15" x14ac:dyDescent="0.2">
      <c r="A9" s="1" t="s">
        <v>13</v>
      </c>
      <c r="B9" s="1" t="s">
        <v>192</v>
      </c>
      <c r="C9" s="1" t="s">
        <v>641</v>
      </c>
      <c r="F9" s="71" t="s">
        <v>634</v>
      </c>
      <c r="H9" s="71" t="s">
        <v>1397</v>
      </c>
      <c r="M9" s="1" t="str">
        <f>IFERROR(VLOOKUP(N9,'Setores B3 - 2020'!$A$4:$B$417,2,),"")</f>
        <v>Utilidade Pública</v>
      </c>
      <c r="N9" s="1" t="s">
        <v>382</v>
      </c>
      <c r="O9" s="1">
        <v>11</v>
      </c>
    </row>
    <row r="10" spans="1:15" x14ac:dyDescent="0.2">
      <c r="A10" s="1" t="s">
        <v>14</v>
      </c>
      <c r="B10" s="1" t="s">
        <v>193</v>
      </c>
      <c r="C10" s="1" t="s">
        <v>504</v>
      </c>
      <c r="F10" s="71" t="s">
        <v>641</v>
      </c>
      <c r="H10" s="71" t="s">
        <v>1403</v>
      </c>
      <c r="M10" s="1" t="str">
        <f>IFERROR(VLOOKUP(N10,'Setores B3 - 2020'!$A$4:$B$417,2,),"")</f>
        <v>Consumo não Cíclico</v>
      </c>
      <c r="N10" s="1" t="s">
        <v>383</v>
      </c>
      <c r="O10" s="1">
        <v>3</v>
      </c>
    </row>
    <row r="11" spans="1:15" x14ac:dyDescent="0.2">
      <c r="A11" s="1" t="s">
        <v>15</v>
      </c>
      <c r="B11" s="1" t="s">
        <v>194</v>
      </c>
      <c r="C11" s="73" t="s">
        <v>606</v>
      </c>
      <c r="F11" s="71" t="s">
        <v>705</v>
      </c>
      <c r="H11" s="71" t="s">
        <v>1395</v>
      </c>
      <c r="M11" s="1" t="str">
        <f>IFERROR(VLOOKUP(N11,'Setores B3 - 2020'!$A$4:$B$417,2,),"")</f>
        <v/>
      </c>
      <c r="N11" s="1" t="s">
        <v>384</v>
      </c>
      <c r="O11" s="1">
        <v>3</v>
      </c>
    </row>
    <row r="12" spans="1:15" x14ac:dyDescent="0.2">
      <c r="A12" s="1" t="s">
        <v>16</v>
      </c>
      <c r="B12" s="1" t="s">
        <v>195</v>
      </c>
      <c r="C12" s="73" t="s">
        <v>528</v>
      </c>
      <c r="F12" s="72" t="s">
        <v>788</v>
      </c>
      <c r="H12" s="72" t="s">
        <v>1396</v>
      </c>
      <c r="M12" s="1" t="str">
        <f>IFERROR(VLOOKUP(N12,'Setores B3 - 2020'!$A$4:$B$417,2,),"")</f>
        <v/>
      </c>
      <c r="N12" s="1" t="s">
        <v>385</v>
      </c>
      <c r="O12" s="1">
        <v>3</v>
      </c>
    </row>
    <row r="13" spans="1:15" x14ac:dyDescent="0.2">
      <c r="A13" s="1" t="s">
        <v>17</v>
      </c>
      <c r="B13" s="1" t="s">
        <v>196</v>
      </c>
      <c r="C13" s="1" t="s">
        <v>528</v>
      </c>
      <c r="M13" s="1" t="str">
        <f>IFERROR(VLOOKUP(N13,'Setores B3 - 2020'!$A$4:$B$417,2,),"")</f>
        <v>Consumo Cíclico</v>
      </c>
      <c r="N13" s="1" t="s">
        <v>386</v>
      </c>
      <c r="O13" s="1">
        <v>3</v>
      </c>
    </row>
    <row r="14" spans="1:15" x14ac:dyDescent="0.2">
      <c r="A14" s="1" t="s">
        <v>197</v>
      </c>
      <c r="B14" s="1" t="s">
        <v>198</v>
      </c>
      <c r="C14" s="73" t="s">
        <v>400</v>
      </c>
      <c r="M14" s="1" t="str">
        <f>IFERROR(VLOOKUP(N14,'Setores B3 - 2020'!$A$4:$B$417,2,),"")</f>
        <v/>
      </c>
      <c r="N14" s="1" t="s">
        <v>837</v>
      </c>
      <c r="O14" s="1">
        <v>6</v>
      </c>
    </row>
    <row r="15" spans="1:15" x14ac:dyDescent="0.2">
      <c r="A15" s="1" t="s">
        <v>18</v>
      </c>
      <c r="B15" s="1" t="s">
        <v>199</v>
      </c>
      <c r="C15" s="1" t="s">
        <v>528</v>
      </c>
      <c r="M15" s="1" t="str">
        <f>IFERROR(VLOOKUP(N15,'Setores B3 - 2020'!$A$4:$B$417,2,),"")</f>
        <v>Consumo Cíclico</v>
      </c>
      <c r="N15" s="1" t="s">
        <v>593</v>
      </c>
      <c r="O15" s="1">
        <v>3</v>
      </c>
    </row>
    <row r="16" spans="1:15" x14ac:dyDescent="0.2">
      <c r="A16" s="1" t="s">
        <v>19</v>
      </c>
      <c r="B16" s="1" t="s">
        <v>200</v>
      </c>
      <c r="C16" s="73" t="s">
        <v>432</v>
      </c>
      <c r="M16" s="1" t="str">
        <f>IFERROR(VLOOKUP(N16,'Setores B3 - 2020'!$A$4:$B$417,2,),"")</f>
        <v/>
      </c>
      <c r="N16" s="1" t="s">
        <v>809</v>
      </c>
      <c r="O16" s="1">
        <v>3</v>
      </c>
    </row>
    <row r="17" spans="1:15" x14ac:dyDescent="0.2">
      <c r="A17" s="1" t="s">
        <v>20</v>
      </c>
      <c r="B17" s="1" t="s">
        <v>201</v>
      </c>
      <c r="C17" s="1" t="s">
        <v>504</v>
      </c>
      <c r="M17" s="1" t="str">
        <f>IFERROR(VLOOKUP(N17,'Setores B3 - 2020'!$A$4:$B$417,2,),"")</f>
        <v>Consumo não Cíclico</v>
      </c>
      <c r="N17" s="1" t="s">
        <v>526</v>
      </c>
      <c r="O17" s="1">
        <v>3</v>
      </c>
    </row>
    <row r="18" spans="1:15" x14ac:dyDescent="0.2">
      <c r="A18" s="1" t="s">
        <v>21</v>
      </c>
      <c r="B18" s="1" t="s">
        <v>202</v>
      </c>
      <c r="C18" s="1" t="s">
        <v>432</v>
      </c>
      <c r="M18" s="1" t="str">
        <f>IFERROR(VLOOKUP(N18,'Setores B3 - 2020'!$A$4:$B$417,2,),"")</f>
        <v>Bens Industriais</v>
      </c>
      <c r="N18" s="1" t="s">
        <v>461</v>
      </c>
      <c r="O18" s="1">
        <v>4</v>
      </c>
    </row>
    <row r="19" spans="1:15" x14ac:dyDescent="0.2">
      <c r="A19" s="1" t="s">
        <v>22</v>
      </c>
      <c r="B19" s="1" t="s">
        <v>203</v>
      </c>
      <c r="C19" s="1" t="s">
        <v>528</v>
      </c>
      <c r="M19" s="1" t="str">
        <f>IFERROR(VLOOKUP(N19,'Setores B3 - 2020'!$A$4:$B$417,2,),"")</f>
        <v>Consumo Cíclico</v>
      </c>
      <c r="N19" s="1" t="s">
        <v>602</v>
      </c>
      <c r="O19" s="1">
        <v>3</v>
      </c>
    </row>
    <row r="20" spans="1:15" x14ac:dyDescent="0.2">
      <c r="A20" s="1" t="s">
        <v>23</v>
      </c>
      <c r="B20" s="1" t="s">
        <v>204</v>
      </c>
      <c r="C20" s="1" t="s">
        <v>705</v>
      </c>
      <c r="M20" s="1" t="str">
        <f>IFERROR(VLOOKUP(N20,'Setores B3 - 2020'!$A$4:$B$417,2,),"")</f>
        <v>Financeiro</v>
      </c>
      <c r="N20" s="1" t="s">
        <v>717</v>
      </c>
      <c r="O20" s="1">
        <v>4</v>
      </c>
    </row>
    <row r="21" spans="1:15" x14ac:dyDescent="0.2">
      <c r="A21" s="1" t="s">
        <v>24</v>
      </c>
      <c r="B21" s="1" t="s">
        <v>205</v>
      </c>
      <c r="C21" s="1" t="s">
        <v>705</v>
      </c>
      <c r="M21" s="1" t="str">
        <f>IFERROR(VLOOKUP(N21,'Setores B3 - 2020'!$A$4:$B$417,2,),"")</f>
        <v>Financeiro</v>
      </c>
      <c r="N21" s="1" t="s">
        <v>720</v>
      </c>
      <c r="O21" s="1">
        <v>11</v>
      </c>
    </row>
    <row r="22" spans="1:15" x14ac:dyDescent="0.2">
      <c r="A22" s="1" t="s">
        <v>25</v>
      </c>
      <c r="B22" s="1" t="s">
        <v>206</v>
      </c>
      <c r="C22" s="1" t="s">
        <v>705</v>
      </c>
      <c r="M22" s="1" t="str">
        <f>IFERROR(VLOOKUP(N22,'Setores B3 - 2020'!$A$4:$B$417,2,),"")</f>
        <v>Financeiro</v>
      </c>
      <c r="N22" s="1" t="s">
        <v>718</v>
      </c>
      <c r="O22" s="1">
        <v>3</v>
      </c>
    </row>
    <row r="23" spans="1:15" x14ac:dyDescent="0.2">
      <c r="A23" s="1" t="s">
        <v>26</v>
      </c>
      <c r="B23" s="1" t="s">
        <v>207</v>
      </c>
      <c r="C23" s="1" t="s">
        <v>705</v>
      </c>
      <c r="M23" s="1" t="str">
        <f>IFERROR(VLOOKUP(N23,'Setores B3 - 2020'!$A$4:$B$417,2,),"")</f>
        <v>Financeiro</v>
      </c>
      <c r="N23" s="1" t="s">
        <v>716</v>
      </c>
      <c r="O23" s="1">
        <v>6</v>
      </c>
    </row>
    <row r="24" spans="1:15" x14ac:dyDescent="0.2">
      <c r="A24" s="1" t="s">
        <v>27</v>
      </c>
      <c r="B24" s="1" t="s">
        <v>208</v>
      </c>
      <c r="C24" s="73" t="s">
        <v>705</v>
      </c>
      <c r="M24" s="1" t="str">
        <f>IFERROR(VLOOKUP(N24,'Setores B3 - 2020'!$A$4:$B$417,2,),"")</f>
        <v/>
      </c>
      <c r="N24" s="1" t="s">
        <v>810</v>
      </c>
      <c r="O24" s="1">
        <v>4</v>
      </c>
    </row>
    <row r="25" spans="1:15" x14ac:dyDescent="0.2">
      <c r="A25" s="1" t="s">
        <v>28</v>
      </c>
      <c r="B25" s="1" t="s">
        <v>209</v>
      </c>
      <c r="C25" s="1" t="s">
        <v>705</v>
      </c>
      <c r="M25" s="1" t="str">
        <f>IFERROR(VLOOKUP(N25,'Setores B3 - 2020'!$A$4:$B$417,2,),"")</f>
        <v>Financeiro</v>
      </c>
      <c r="N25" s="1" t="s">
        <v>711</v>
      </c>
      <c r="O25" s="1">
        <v>11</v>
      </c>
    </row>
    <row r="26" spans="1:15" x14ac:dyDescent="0.2">
      <c r="A26" s="1" t="s">
        <v>210</v>
      </c>
      <c r="B26" s="1" t="s">
        <v>211</v>
      </c>
      <c r="C26" s="73" t="s">
        <v>705</v>
      </c>
      <c r="M26" s="1" t="str">
        <f>IFERROR(VLOOKUP(N26,'Setores B3 - 2020'!$A$4:$B$417,2,),"")</f>
        <v/>
      </c>
      <c r="N26" s="1" t="s">
        <v>838</v>
      </c>
      <c r="O26" s="1">
        <v>3</v>
      </c>
    </row>
    <row r="27" spans="1:15" x14ac:dyDescent="0.2">
      <c r="A27" s="1" t="s">
        <v>29</v>
      </c>
      <c r="B27" s="1" t="s">
        <v>212</v>
      </c>
      <c r="C27" s="1" t="s">
        <v>705</v>
      </c>
      <c r="M27" s="1" t="str">
        <f>IFERROR(VLOOKUP(N27,'Setores B3 - 2020'!$A$4:$B$417,2,),"")</f>
        <v>Financeiro</v>
      </c>
      <c r="N27" s="1" t="s">
        <v>712</v>
      </c>
      <c r="O27" s="1">
        <v>4</v>
      </c>
    </row>
    <row r="28" spans="1:15" x14ac:dyDescent="0.2">
      <c r="A28" s="1" t="s">
        <v>30</v>
      </c>
      <c r="B28" s="1" t="s">
        <v>213</v>
      </c>
      <c r="C28" s="1" t="s">
        <v>705</v>
      </c>
      <c r="M28" s="1" t="str">
        <f>IFERROR(VLOOKUP(N28,'Setores B3 - 2020'!$A$4:$B$417,2,),"")</f>
        <v>Financeiro</v>
      </c>
      <c r="N28" s="1" t="s">
        <v>729</v>
      </c>
      <c r="O28" s="1">
        <v>11</v>
      </c>
    </row>
    <row r="29" spans="1:15" x14ac:dyDescent="0.2">
      <c r="A29" s="1" t="s">
        <v>31</v>
      </c>
      <c r="B29" s="1" t="s">
        <v>214</v>
      </c>
      <c r="C29" s="1" t="s">
        <v>705</v>
      </c>
      <c r="M29" s="1" t="str">
        <f>IFERROR(VLOOKUP(N29,'Setores B3 - 2020'!$A$4:$B$417,2,),"")</f>
        <v>Financeiro</v>
      </c>
      <c r="N29" s="1" t="s">
        <v>759</v>
      </c>
      <c r="O29" s="1">
        <v>3</v>
      </c>
    </row>
    <row r="30" spans="1:15" x14ac:dyDescent="0.2">
      <c r="A30" s="1" t="s">
        <v>32</v>
      </c>
      <c r="B30" s="1" t="s">
        <v>215</v>
      </c>
      <c r="C30" s="1" t="s">
        <v>705</v>
      </c>
      <c r="M30" s="1" t="str">
        <f>IFERROR(VLOOKUP(N30,'Setores B3 - 2020'!$A$4:$B$417,2,),"")</f>
        <v>Financeiro</v>
      </c>
      <c r="N30" s="1" t="s">
        <v>756</v>
      </c>
      <c r="O30" s="1">
        <v>3</v>
      </c>
    </row>
    <row r="31" spans="1:15" x14ac:dyDescent="0.2">
      <c r="A31" s="1" t="s">
        <v>33</v>
      </c>
      <c r="B31" s="1" t="s">
        <v>216</v>
      </c>
      <c r="C31" s="1" t="s">
        <v>705</v>
      </c>
      <c r="M31" s="1" t="str">
        <f>IFERROR(VLOOKUP(N31,'Setores B3 - 2020'!$A$4:$B$417,2,),"")</f>
        <v>Financeiro</v>
      </c>
      <c r="N31" s="1" t="s">
        <v>767</v>
      </c>
      <c r="O31" s="1">
        <v>3</v>
      </c>
    </row>
    <row r="32" spans="1:15" x14ac:dyDescent="0.2">
      <c r="A32" s="1" t="s">
        <v>34</v>
      </c>
      <c r="B32" s="1" t="s">
        <v>217</v>
      </c>
      <c r="C32" s="1" t="s">
        <v>705</v>
      </c>
      <c r="M32" s="1" t="str">
        <f>IFERROR(VLOOKUP(N32,'Setores B3 - 2020'!$A$4:$B$417,2,),"")</f>
        <v>Financeiro</v>
      </c>
      <c r="N32" s="1" t="s">
        <v>768</v>
      </c>
      <c r="O32" s="1">
        <v>3</v>
      </c>
    </row>
    <row r="33" spans="1:15" x14ac:dyDescent="0.2">
      <c r="A33" s="1" t="s">
        <v>35</v>
      </c>
      <c r="B33" s="1" t="s">
        <v>218</v>
      </c>
      <c r="C33" s="1" t="s">
        <v>400</v>
      </c>
      <c r="M33" s="1" t="str">
        <f>IFERROR(VLOOKUP(N33,'Setores B3 - 2020'!$A$4:$B$417,2,),"")</f>
        <v>Materiais Básicos</v>
      </c>
      <c r="N33" s="1" t="s">
        <v>401</v>
      </c>
      <c r="O33" s="1">
        <v>4</v>
      </c>
    </row>
    <row r="34" spans="1:15" x14ac:dyDescent="0.2">
      <c r="A34" s="1" t="s">
        <v>36</v>
      </c>
      <c r="B34" s="1" t="s">
        <v>219</v>
      </c>
      <c r="C34" s="1" t="s">
        <v>705</v>
      </c>
      <c r="M34" s="1" t="str">
        <f>IFERROR(VLOOKUP(N34,'Setores B3 - 2020'!$A$4:$B$417,2,),"")</f>
        <v>Financeiro</v>
      </c>
      <c r="N34" s="1" t="s">
        <v>780</v>
      </c>
      <c r="O34" s="1">
        <v>3</v>
      </c>
    </row>
    <row r="35" spans="1:15" x14ac:dyDescent="0.2">
      <c r="A35" s="1" t="s">
        <v>220</v>
      </c>
      <c r="B35" s="1" t="s">
        <v>221</v>
      </c>
      <c r="C35" s="73" t="s">
        <v>634</v>
      </c>
      <c r="M35" s="1" t="str">
        <f>IFERROR(VLOOKUP(N35,'Setores B3 - 2020'!$A$4:$B$417,2,),"")</f>
        <v/>
      </c>
      <c r="N35" s="1" t="s">
        <v>839</v>
      </c>
      <c r="O35" s="1">
        <v>4</v>
      </c>
    </row>
    <row r="36" spans="1:15" x14ac:dyDescent="0.2">
      <c r="A36" s="1" t="s">
        <v>37</v>
      </c>
      <c r="B36" s="1" t="s">
        <v>222</v>
      </c>
      <c r="C36" s="1" t="s">
        <v>400</v>
      </c>
      <c r="M36" s="1" t="str">
        <f>IFERROR(VLOOKUP(N36,'Setores B3 - 2020'!$A$4:$B$417,2,),"")</f>
        <v>Materiais Básicos</v>
      </c>
      <c r="N36" s="1" t="s">
        <v>415</v>
      </c>
      <c r="O36" s="1">
        <v>5</v>
      </c>
    </row>
    <row r="37" spans="1:15" x14ac:dyDescent="0.2">
      <c r="A37" s="1" t="s">
        <v>38</v>
      </c>
      <c r="B37" s="1" t="s">
        <v>223</v>
      </c>
      <c r="C37" s="1" t="s">
        <v>504</v>
      </c>
      <c r="M37" s="1" t="str">
        <f>IFERROR(VLOOKUP(N37,'Setores B3 - 2020'!$A$4:$B$417,2,),"")</f>
        <v>Consumo não Cíclico</v>
      </c>
      <c r="N37" s="1" t="s">
        <v>513</v>
      </c>
      <c r="O37" s="1">
        <v>3</v>
      </c>
    </row>
    <row r="38" spans="1:15" x14ac:dyDescent="0.2">
      <c r="A38" s="1" t="s">
        <v>39</v>
      </c>
      <c r="B38" s="1" t="s">
        <v>224</v>
      </c>
      <c r="C38" s="73" t="s">
        <v>705</v>
      </c>
      <c r="M38" s="1" t="str">
        <f>IFERROR(VLOOKUP(N38,'Setores B3 - 2020'!$A$4:$B$417,2,),"")</f>
        <v/>
      </c>
      <c r="N38" s="1" t="s">
        <v>811</v>
      </c>
      <c r="O38" s="1">
        <v>3</v>
      </c>
    </row>
    <row r="39" spans="1:15" x14ac:dyDescent="0.2">
      <c r="A39" s="1" t="s">
        <v>225</v>
      </c>
      <c r="B39" s="1" t="s">
        <v>226</v>
      </c>
      <c r="C39" s="73" t="s">
        <v>432</v>
      </c>
      <c r="M39" s="1" t="str">
        <f>IFERROR(VLOOKUP(N39,'Setores B3 - 2020'!$A$4:$B$417,2,),"")</f>
        <v/>
      </c>
      <c r="N39" s="1" t="s">
        <v>840</v>
      </c>
      <c r="O39" s="1">
        <v>3</v>
      </c>
    </row>
    <row r="40" spans="1:15" x14ac:dyDescent="0.2">
      <c r="A40" s="1" t="s">
        <v>40</v>
      </c>
      <c r="B40" s="1" t="s">
        <v>227</v>
      </c>
      <c r="C40" s="1" t="s">
        <v>432</v>
      </c>
      <c r="M40" s="1" t="str">
        <f>IFERROR(VLOOKUP(N40,'Setores B3 - 2020'!$A$4:$B$417,2,),"")</f>
        <v>Bens Industriais</v>
      </c>
      <c r="N40" s="1" t="s">
        <v>474</v>
      </c>
      <c r="O40" s="1">
        <v>3</v>
      </c>
    </row>
    <row r="41" spans="1:15" x14ac:dyDescent="0.2">
      <c r="A41" s="1" t="s">
        <v>41</v>
      </c>
      <c r="B41" s="1" t="s">
        <v>228</v>
      </c>
      <c r="C41" s="73" t="s">
        <v>400</v>
      </c>
      <c r="M41" s="1" t="str">
        <f>IFERROR(VLOOKUP(N41,'Setores B3 - 2020'!$A$4:$B$417,2,),"")</f>
        <v/>
      </c>
    </row>
    <row r="42" spans="1:15" x14ac:dyDescent="0.2">
      <c r="A42" s="1" t="s">
        <v>229</v>
      </c>
      <c r="B42" s="1" t="s">
        <v>230</v>
      </c>
      <c r="C42" s="1" t="s">
        <v>641</v>
      </c>
      <c r="M42" s="1" t="str">
        <f>IFERROR(VLOOKUP(N42,'Setores B3 - 2020'!$A$4:$B$417,2,),"")</f>
        <v>Utilidade Pública</v>
      </c>
      <c r="N42" s="1" t="s">
        <v>666</v>
      </c>
      <c r="O42" s="1">
        <v>3</v>
      </c>
    </row>
    <row r="43" spans="1:15" x14ac:dyDescent="0.2">
      <c r="A43" s="1" t="s">
        <v>43</v>
      </c>
      <c r="B43" s="1" t="s">
        <v>231</v>
      </c>
      <c r="C43" s="1" t="s">
        <v>641</v>
      </c>
      <c r="M43" s="1" t="str">
        <f>IFERROR(VLOOKUP(N43,'Setores B3 - 2020'!$A$4:$B$417,2,),"")</f>
        <v>Utilidade Pública</v>
      </c>
      <c r="N43" s="1" t="s">
        <v>649</v>
      </c>
      <c r="O43" s="1">
        <v>4</v>
      </c>
    </row>
    <row r="44" spans="1:15" x14ac:dyDescent="0.2">
      <c r="A44" s="1" t="s">
        <v>44</v>
      </c>
      <c r="B44" s="1" t="s">
        <v>232</v>
      </c>
      <c r="C44" s="73" t="s">
        <v>705</v>
      </c>
      <c r="M44" s="1" t="str">
        <f>IFERROR(VLOOKUP(N44,'Setores B3 - 2020'!$A$4:$B$417,2,),"")</f>
        <v/>
      </c>
      <c r="N44" s="1" t="s">
        <v>813</v>
      </c>
      <c r="O44" s="1">
        <v>3</v>
      </c>
    </row>
    <row r="45" spans="1:15" x14ac:dyDescent="0.2">
      <c r="A45" s="1" t="s">
        <v>45</v>
      </c>
      <c r="B45" s="1" t="s">
        <v>233</v>
      </c>
      <c r="C45" s="1" t="s">
        <v>528</v>
      </c>
      <c r="M45" s="1" t="str">
        <f>IFERROR(VLOOKUP(N45,'Setores B3 - 2020'!$A$4:$B$417,2,),"")</f>
        <v>Consumo Cíclico</v>
      </c>
      <c r="N45" s="1" t="s">
        <v>588</v>
      </c>
      <c r="O45" s="1">
        <v>3</v>
      </c>
    </row>
    <row r="46" spans="1:15" x14ac:dyDescent="0.2">
      <c r="A46" s="1" t="s">
        <v>46</v>
      </c>
      <c r="B46" s="1" t="s">
        <v>234</v>
      </c>
      <c r="C46" s="1" t="s">
        <v>641</v>
      </c>
      <c r="M46" s="1" t="str">
        <f>IFERROR(VLOOKUP(N46,'Setores B3 - 2020'!$A$4:$B$417,2,),"")</f>
        <v>Utilidade Pública</v>
      </c>
      <c r="N46" s="1" t="s">
        <v>695</v>
      </c>
      <c r="O46" s="1">
        <v>4</v>
      </c>
    </row>
    <row r="47" spans="1:15" x14ac:dyDescent="0.2">
      <c r="A47" s="1" t="s">
        <v>47</v>
      </c>
      <c r="B47" s="1" t="s">
        <v>235</v>
      </c>
      <c r="C47" s="1" t="s">
        <v>528</v>
      </c>
      <c r="M47" s="1" t="str">
        <f>IFERROR(VLOOKUP(N47,'Setores B3 - 2020'!$A$4:$B$417,2,),"")</f>
        <v>Consumo Cíclico</v>
      </c>
      <c r="N47" s="1" t="s">
        <v>561</v>
      </c>
      <c r="O47" s="1">
        <v>3</v>
      </c>
    </row>
    <row r="48" spans="1:15" x14ac:dyDescent="0.2">
      <c r="A48" s="1" t="s">
        <v>48</v>
      </c>
      <c r="B48" s="1" t="s">
        <v>236</v>
      </c>
      <c r="C48" s="73" t="s">
        <v>504</v>
      </c>
      <c r="M48" s="1" t="str">
        <f>IFERROR(VLOOKUP(N48,'Setores B3 - 2020'!$A$4:$B$417,2,),"")</f>
        <v/>
      </c>
      <c r="N48" s="1" t="s">
        <v>814</v>
      </c>
      <c r="O48" s="1">
        <v>3</v>
      </c>
    </row>
    <row r="49" spans="1:15" x14ac:dyDescent="0.2">
      <c r="A49" s="1" t="s">
        <v>49</v>
      </c>
      <c r="B49" s="1" t="s">
        <v>237</v>
      </c>
      <c r="C49" s="1" t="s">
        <v>641</v>
      </c>
      <c r="M49" s="1" t="str">
        <f>IFERROR(VLOOKUP(N49,'Setores B3 - 2020'!$A$4:$B$417,2,),"")</f>
        <v>Utilidade Pública</v>
      </c>
      <c r="N49" s="1" t="s">
        <v>704</v>
      </c>
      <c r="O49" s="1">
        <v>5</v>
      </c>
    </row>
    <row r="50" spans="1:15" x14ac:dyDescent="0.2">
      <c r="A50" s="1" t="s">
        <v>50</v>
      </c>
      <c r="B50" s="1" t="s">
        <v>238</v>
      </c>
      <c r="C50" s="1" t="s">
        <v>641</v>
      </c>
      <c r="M50" s="1" t="str">
        <f>IFERROR(VLOOKUP(N50,'Setores B3 - 2020'!$A$4:$B$417,2,),"")</f>
        <v>Utilidade Pública</v>
      </c>
      <c r="N50" s="1" t="s">
        <v>698</v>
      </c>
      <c r="O50" s="1">
        <v>3</v>
      </c>
    </row>
    <row r="51" spans="1:15" x14ac:dyDescent="0.2">
      <c r="A51" s="1" t="s">
        <v>51</v>
      </c>
      <c r="B51" s="1" t="s">
        <v>239</v>
      </c>
      <c r="C51" s="1" t="s">
        <v>641</v>
      </c>
      <c r="M51" s="1" t="str">
        <f>IFERROR(VLOOKUP(N51,'Setores B3 - 2020'!$A$4:$B$417,2,),"")</f>
        <v>Utilidade Pública</v>
      </c>
      <c r="N51" s="1" t="s">
        <v>701</v>
      </c>
      <c r="O51" s="1">
        <v>11</v>
      </c>
    </row>
    <row r="52" spans="1:15" x14ac:dyDescent="0.2">
      <c r="A52" s="1" t="s">
        <v>52</v>
      </c>
      <c r="B52" s="1" t="s">
        <v>240</v>
      </c>
      <c r="C52" s="1" t="s">
        <v>641</v>
      </c>
      <c r="M52" s="1" t="str">
        <f>IFERROR(VLOOKUP(N52,'Setores B3 - 2020'!$A$4:$B$417,2,),"")</f>
        <v>Utilidade Pública</v>
      </c>
      <c r="N52" s="1" t="s">
        <v>652</v>
      </c>
      <c r="O52" s="1">
        <v>4</v>
      </c>
    </row>
    <row r="53" spans="1:15" x14ac:dyDescent="0.2">
      <c r="A53" s="1" t="s">
        <v>53</v>
      </c>
      <c r="B53" s="1" t="s">
        <v>241</v>
      </c>
      <c r="C53" s="1" t="s">
        <v>641</v>
      </c>
      <c r="M53" s="1" t="str">
        <f>IFERROR(VLOOKUP(N53,'Setores B3 - 2020'!$A$4:$B$417,2,),"")</f>
        <v>Utilidade Pública</v>
      </c>
      <c r="N53" s="1" t="s">
        <v>655</v>
      </c>
      <c r="O53" s="1">
        <v>6</v>
      </c>
    </row>
    <row r="54" spans="1:15" x14ac:dyDescent="0.2">
      <c r="A54" s="1" t="s">
        <v>54</v>
      </c>
      <c r="B54" s="1" t="s">
        <v>242</v>
      </c>
      <c r="C54" s="1" t="s">
        <v>641</v>
      </c>
      <c r="M54" s="1" t="str">
        <f>IFERROR(VLOOKUP(N54,'Setores B3 - 2020'!$A$4:$B$417,2,),"")</f>
        <v>Utilidade Pública</v>
      </c>
      <c r="N54" s="1" t="s">
        <v>658</v>
      </c>
      <c r="O54" s="1">
        <v>6</v>
      </c>
    </row>
    <row r="55" spans="1:15" x14ac:dyDescent="0.2">
      <c r="A55" s="1" t="s">
        <v>55</v>
      </c>
      <c r="B55" s="1" t="s">
        <v>243</v>
      </c>
      <c r="C55" s="1" t="s">
        <v>400</v>
      </c>
      <c r="M55" s="1" t="str">
        <f>IFERROR(VLOOKUP(N55,'Setores B3 - 2020'!$A$4:$B$417,2,),"")</f>
        <v>Materiais Básicos</v>
      </c>
      <c r="N55" s="1" t="s">
        <v>409</v>
      </c>
      <c r="O55" s="1">
        <v>3</v>
      </c>
    </row>
    <row r="56" spans="1:15" x14ac:dyDescent="0.2">
      <c r="A56" s="1" t="s">
        <v>56</v>
      </c>
      <c r="B56" s="1" t="s">
        <v>244</v>
      </c>
      <c r="C56" s="1" t="s">
        <v>705</v>
      </c>
      <c r="M56" s="1" t="str">
        <f>IFERROR(VLOOKUP(N56,'Setores B3 - 2020'!$A$4:$B$417,2,),"")</f>
        <v>Financeiro</v>
      </c>
      <c r="N56" s="1" t="s">
        <v>757</v>
      </c>
      <c r="O56" s="1">
        <v>3</v>
      </c>
    </row>
    <row r="57" spans="1:15" x14ac:dyDescent="0.2">
      <c r="A57" s="1" t="s">
        <v>57</v>
      </c>
      <c r="B57" s="1" t="s">
        <v>245</v>
      </c>
      <c r="C57" s="1" t="s">
        <v>528</v>
      </c>
      <c r="M57" s="1" t="str">
        <f>IFERROR(VLOOKUP(N57,'Setores B3 - 2020'!$A$4:$B$417,2,),"")</f>
        <v>Consumo Cíclico</v>
      </c>
      <c r="N57" s="1" t="s">
        <v>584</v>
      </c>
      <c r="O57" s="1">
        <v>3</v>
      </c>
    </row>
    <row r="58" spans="1:15" x14ac:dyDescent="0.2">
      <c r="A58" s="1" t="s">
        <v>58</v>
      </c>
      <c r="B58" s="1" t="s">
        <v>246</v>
      </c>
      <c r="C58" s="73" t="s">
        <v>400</v>
      </c>
      <c r="M58" s="1" t="str">
        <f>IFERROR(VLOOKUP(N58,'Setores B3 - 2020'!$A$4:$B$417,2,),"")</f>
        <v/>
      </c>
      <c r="N58" s="1" t="s">
        <v>815</v>
      </c>
      <c r="O58" s="1">
        <v>4</v>
      </c>
    </row>
    <row r="59" spans="1:15" x14ac:dyDescent="0.2">
      <c r="A59" s="1" t="s">
        <v>59</v>
      </c>
      <c r="B59" s="1" t="s">
        <v>247</v>
      </c>
      <c r="C59" s="1" t="s">
        <v>528</v>
      </c>
      <c r="M59" s="1" t="str">
        <f>IFERROR(VLOOKUP(N59,'Setores B3 - 2020'!$A$4:$B$417,2,),"")</f>
        <v>Consumo Cíclico</v>
      </c>
      <c r="N59" s="1" t="s">
        <v>547</v>
      </c>
      <c r="O59" s="1">
        <v>3</v>
      </c>
    </row>
    <row r="60" spans="1:15" x14ac:dyDescent="0.2">
      <c r="A60" s="1" t="s">
        <v>60</v>
      </c>
      <c r="B60" s="1" t="s">
        <v>248</v>
      </c>
      <c r="C60" s="1" t="s">
        <v>432</v>
      </c>
      <c r="M60" s="1" t="str">
        <f>IFERROR(VLOOKUP(N60,'Setores B3 - 2020'!$A$4:$B$417,2,),"")</f>
        <v>Bens Industriais</v>
      </c>
      <c r="N60" s="1" t="s">
        <v>465</v>
      </c>
      <c r="O60" s="1">
        <v>3</v>
      </c>
    </row>
    <row r="61" spans="1:15" x14ac:dyDescent="0.2">
      <c r="A61" s="1" t="s">
        <v>61</v>
      </c>
      <c r="B61" s="1" t="s">
        <v>249</v>
      </c>
      <c r="C61" s="1" t="s">
        <v>389</v>
      </c>
      <c r="M61" s="1" t="str">
        <f>IFERROR(VLOOKUP(N61,'Setores B3 - 2020'!$A$4:$B$417,2,),"")</f>
        <v>Petróleo, Gás e Biocombustíveis</v>
      </c>
      <c r="N61" s="1" t="s">
        <v>390</v>
      </c>
      <c r="O61" s="1">
        <v>3</v>
      </c>
    </row>
    <row r="62" spans="1:15" x14ac:dyDescent="0.2">
      <c r="A62" s="1" t="s">
        <v>62</v>
      </c>
      <c r="B62" s="1" t="s">
        <v>250</v>
      </c>
      <c r="C62" s="1" t="s">
        <v>641</v>
      </c>
      <c r="M62" s="1" t="str">
        <f>IFERROR(VLOOKUP(N62,'Setores B3 - 2020'!$A$4:$B$417,2,),"")</f>
        <v>Utilidade Pública</v>
      </c>
      <c r="N62" s="1" t="s">
        <v>660</v>
      </c>
      <c r="O62" s="1">
        <v>3</v>
      </c>
    </row>
    <row r="63" spans="1:15" x14ac:dyDescent="0.2">
      <c r="A63" s="1" t="s">
        <v>63</v>
      </c>
      <c r="B63" s="1" t="s">
        <v>251</v>
      </c>
      <c r="C63" s="1" t="s">
        <v>528</v>
      </c>
      <c r="M63" s="1" t="str">
        <f>IFERROR(VLOOKUP(N63,'Setores B3 - 2020'!$A$4:$B$417,2,),"")</f>
        <v>Consumo Cíclico</v>
      </c>
      <c r="N63" s="1" t="s">
        <v>581</v>
      </c>
      <c r="O63" s="1">
        <v>3</v>
      </c>
    </row>
    <row r="64" spans="1:15" x14ac:dyDescent="0.2">
      <c r="A64" s="1" t="s">
        <v>64</v>
      </c>
      <c r="B64" s="1" t="s">
        <v>252</v>
      </c>
      <c r="C64" s="1" t="s">
        <v>528</v>
      </c>
      <c r="M64" s="1" t="str">
        <f>IFERROR(VLOOKUP(N64,'Setores B3 - 2020'!$A$4:$B$417,2,),"")</f>
        <v>Consumo Cíclico</v>
      </c>
      <c r="N64" s="1" t="s">
        <v>531</v>
      </c>
      <c r="O64" s="1">
        <v>3</v>
      </c>
    </row>
    <row r="65" spans="1:15" x14ac:dyDescent="0.2">
      <c r="A65" s="1" t="s">
        <v>253</v>
      </c>
      <c r="B65" s="1" t="s">
        <v>254</v>
      </c>
      <c r="C65" s="1" t="s">
        <v>705</v>
      </c>
      <c r="M65" s="1" t="str">
        <f>IFERROR(VLOOKUP(N65,'Setores B3 - 2020'!$A$4:$B$417,2,),"")</f>
        <v>Financeiro</v>
      </c>
      <c r="N65" s="1" t="s">
        <v>770</v>
      </c>
      <c r="O65" s="1">
        <v>3</v>
      </c>
    </row>
    <row r="66" spans="1:15" x14ac:dyDescent="0.2">
      <c r="A66" s="1" t="s">
        <v>65</v>
      </c>
      <c r="B66" s="1" t="s">
        <v>255</v>
      </c>
      <c r="C66" s="1" t="s">
        <v>606</v>
      </c>
      <c r="M66" s="1" t="str">
        <f>IFERROR(VLOOKUP(N66,'Setores B3 - 2020'!$A$4:$B$417,2,),"")</f>
        <v>Saúde</v>
      </c>
      <c r="N66" s="1" t="s">
        <v>613</v>
      </c>
      <c r="O66" s="1">
        <v>3</v>
      </c>
    </row>
    <row r="67" spans="1:15" x14ac:dyDescent="0.2">
      <c r="A67" s="1" t="s">
        <v>66</v>
      </c>
      <c r="B67" s="1" t="s">
        <v>256</v>
      </c>
      <c r="C67" s="1" t="s">
        <v>606</v>
      </c>
      <c r="M67" s="1" t="str">
        <f>IFERROR(VLOOKUP(N67,'Setores B3 - 2020'!$A$4:$B$417,2,),"")</f>
        <v>Saúde</v>
      </c>
      <c r="N67" s="1" t="s">
        <v>625</v>
      </c>
      <c r="O67" s="1">
        <v>3</v>
      </c>
    </row>
    <row r="68" spans="1:15" x14ac:dyDescent="0.2">
      <c r="A68" s="1" t="s">
        <v>67</v>
      </c>
      <c r="B68" s="1" t="s">
        <v>257</v>
      </c>
      <c r="C68" s="1" t="s">
        <v>400</v>
      </c>
      <c r="M68" s="1" t="str">
        <f>IFERROR(VLOOKUP(N68,'Setores B3 - 2020'!$A$4:$B$417,2,),"")</f>
        <v>Materiais Básicos</v>
      </c>
      <c r="N68" s="1" t="s">
        <v>422</v>
      </c>
      <c r="O68" s="1">
        <v>3</v>
      </c>
    </row>
    <row r="69" spans="1:15" x14ac:dyDescent="0.2">
      <c r="A69" s="1" t="s">
        <v>68</v>
      </c>
      <c r="B69" s="1" t="s">
        <v>258</v>
      </c>
      <c r="C69" s="1" t="s">
        <v>432</v>
      </c>
      <c r="M69" s="1" t="str">
        <f>IFERROR(VLOOKUP(N69,'Setores B3 - 2020'!$A$4:$B$417,2,),"")</f>
        <v>Bens Industriais</v>
      </c>
      <c r="N69" s="1" t="s">
        <v>480</v>
      </c>
      <c r="O69" s="1">
        <v>3</v>
      </c>
    </row>
    <row r="70" spans="1:15" x14ac:dyDescent="0.2">
      <c r="A70" s="1" t="s">
        <v>69</v>
      </c>
      <c r="B70" s="1" t="s">
        <v>259</v>
      </c>
      <c r="C70" s="1" t="s">
        <v>641</v>
      </c>
      <c r="M70" s="1" t="str">
        <f>IFERROR(VLOOKUP(N70,'Setores B3 - 2020'!$A$4:$B$417,2,),"")</f>
        <v>Utilidade Pública</v>
      </c>
      <c r="N70" s="1" t="s">
        <v>669</v>
      </c>
      <c r="O70" s="1">
        <v>3</v>
      </c>
    </row>
    <row r="71" spans="1:15" x14ac:dyDescent="0.2">
      <c r="A71" s="1" t="s">
        <v>70</v>
      </c>
      <c r="B71" s="1" t="s">
        <v>260</v>
      </c>
      <c r="C71" s="73" t="s">
        <v>641</v>
      </c>
      <c r="M71" s="1" t="str">
        <f>IFERROR(VLOOKUP(N71,'Setores B3 - 2020'!$A$4:$B$417,2,),"")</f>
        <v/>
      </c>
      <c r="N71" s="1" t="s">
        <v>816</v>
      </c>
      <c r="O71" s="1">
        <v>4</v>
      </c>
    </row>
    <row r="72" spans="1:15" x14ac:dyDescent="0.2">
      <c r="A72" s="1" t="s">
        <v>71</v>
      </c>
      <c r="B72" s="1" t="s">
        <v>261</v>
      </c>
      <c r="C72" s="1" t="s">
        <v>432</v>
      </c>
      <c r="M72" s="1" t="str">
        <f>IFERROR(VLOOKUP(N72,'Setores B3 - 2020'!$A$4:$B$417,2,),"")</f>
        <v>Bens Industriais</v>
      </c>
      <c r="N72" s="1" t="s">
        <v>440</v>
      </c>
      <c r="O72" s="1">
        <v>3</v>
      </c>
    </row>
    <row r="73" spans="1:15" x14ac:dyDescent="0.2">
      <c r="A73" s="1" t="s">
        <v>72</v>
      </c>
      <c r="B73" s="1" t="s">
        <v>262</v>
      </c>
      <c r="C73" s="1" t="s">
        <v>389</v>
      </c>
      <c r="M73" s="1" t="str">
        <f>IFERROR(VLOOKUP(N73,'Setores B3 - 2020'!$A$4:$B$417,2,),"")</f>
        <v>Petróleo, Gás e Biocombustíveis</v>
      </c>
      <c r="N73" s="1" t="s">
        <v>392</v>
      </c>
      <c r="O73" s="1">
        <v>3</v>
      </c>
    </row>
    <row r="74" spans="1:15" x14ac:dyDescent="0.2">
      <c r="A74" s="1" t="s">
        <v>73</v>
      </c>
      <c r="B74" s="1" t="s">
        <v>263</v>
      </c>
      <c r="C74" s="1" t="s">
        <v>641</v>
      </c>
      <c r="M74" s="1" t="str">
        <f>IFERROR(VLOOKUP(N74,'Setores B3 - 2020'!$A$4:$B$417,2,),"")</f>
        <v>Utilidade Pública</v>
      </c>
      <c r="N74" s="1" t="s">
        <v>670</v>
      </c>
      <c r="O74" s="1">
        <v>11</v>
      </c>
    </row>
    <row r="75" spans="1:15" x14ac:dyDescent="0.2">
      <c r="A75" s="1" t="s">
        <v>74</v>
      </c>
      <c r="B75" s="1" t="s">
        <v>264</v>
      </c>
      <c r="C75" s="1" t="s">
        <v>641</v>
      </c>
      <c r="M75" s="1" t="str">
        <f>IFERROR(VLOOKUP(N75,'Setores B3 - 2020'!$A$4:$B$417,2,),"")</f>
        <v>Utilidade Pública</v>
      </c>
      <c r="N75" s="1" t="s">
        <v>673</v>
      </c>
      <c r="O75" s="1">
        <v>3</v>
      </c>
    </row>
    <row r="76" spans="1:15" x14ac:dyDescent="0.2">
      <c r="A76" s="1" t="s">
        <v>75</v>
      </c>
      <c r="B76" s="1" t="s">
        <v>265</v>
      </c>
      <c r="C76" s="1" t="s">
        <v>641</v>
      </c>
      <c r="M76" s="1" t="str">
        <f>IFERROR(VLOOKUP(N76,'Setores B3 - 2020'!$A$4:$B$417,2,),"")</f>
        <v>Utilidade Pública</v>
      </c>
      <c r="N76" s="1" t="s">
        <v>677</v>
      </c>
      <c r="O76" s="1">
        <v>3</v>
      </c>
    </row>
    <row r="77" spans="1:15" x14ac:dyDescent="0.2">
      <c r="A77" s="1" t="s">
        <v>76</v>
      </c>
      <c r="B77" s="1" t="s">
        <v>266</v>
      </c>
      <c r="C77" s="1" t="s">
        <v>528</v>
      </c>
      <c r="M77" s="1" t="str">
        <f>IFERROR(VLOOKUP(N77,'Setores B3 - 2020'!$A$4:$B$417,2,),"")</f>
        <v>Consumo Cíclico</v>
      </c>
      <c r="N77" s="1" t="s">
        <v>586</v>
      </c>
      <c r="O77" s="1">
        <v>3</v>
      </c>
    </row>
    <row r="78" spans="1:15" x14ac:dyDescent="0.2">
      <c r="A78" s="1" t="s">
        <v>267</v>
      </c>
      <c r="B78" s="1" t="s">
        <v>268</v>
      </c>
      <c r="C78" s="1" t="s">
        <v>432</v>
      </c>
      <c r="M78" s="1" t="str">
        <f>IFERROR(VLOOKUP(N78,'Setores B3 - 2020'!$A$4:$B$417,2,),"")</f>
        <v>Bens Industriais</v>
      </c>
      <c r="N78" s="1" t="s">
        <v>433</v>
      </c>
      <c r="O78" s="1">
        <v>3</v>
      </c>
    </row>
    <row r="79" spans="1:15" x14ac:dyDescent="0.2">
      <c r="A79" s="1" t="s">
        <v>77</v>
      </c>
      <c r="B79" s="1" t="s">
        <v>269</v>
      </c>
      <c r="C79" s="1" t="s">
        <v>528</v>
      </c>
      <c r="M79" s="1" t="str">
        <f>IFERROR(VLOOKUP(N79,'Setores B3 - 2020'!$A$4:$B$417,2,),"")</f>
        <v>Consumo Cíclico</v>
      </c>
      <c r="N79" s="1" t="s">
        <v>533</v>
      </c>
      <c r="O79" s="1">
        <v>3</v>
      </c>
    </row>
    <row r="80" spans="1:15" x14ac:dyDescent="0.2">
      <c r="A80" s="1" t="s">
        <v>78</v>
      </c>
      <c r="B80" s="1" t="s">
        <v>270</v>
      </c>
      <c r="C80" s="1" t="s">
        <v>528</v>
      </c>
      <c r="M80" s="1" t="str">
        <f>IFERROR(VLOOKUP(N80,'Setores B3 - 2020'!$A$4:$B$417,2,),"")</f>
        <v>Consumo Cíclico</v>
      </c>
      <c r="N80" s="1" t="s">
        <v>534</v>
      </c>
      <c r="O80" s="1">
        <v>3</v>
      </c>
    </row>
    <row r="81" spans="1:15" x14ac:dyDescent="0.2">
      <c r="A81" s="1" t="s">
        <v>79</v>
      </c>
      <c r="B81" s="1" t="s">
        <v>271</v>
      </c>
      <c r="C81" s="1" t="s">
        <v>400</v>
      </c>
      <c r="M81" s="1" t="str">
        <f>IFERROR(VLOOKUP(N81,'Setores B3 - 2020'!$A$4:$B$417,2,),"")</f>
        <v>Materiais Básicos</v>
      </c>
      <c r="N81" s="1" t="s">
        <v>418</v>
      </c>
      <c r="O81" s="1">
        <v>3</v>
      </c>
    </row>
    <row r="82" spans="1:15" x14ac:dyDescent="0.2">
      <c r="A82" s="1" t="s">
        <v>172</v>
      </c>
      <c r="B82" s="1" t="s">
        <v>272</v>
      </c>
      <c r="C82" s="73" t="s">
        <v>400</v>
      </c>
      <c r="M82" s="1" t="str">
        <f>IFERROR(VLOOKUP(N82,'Setores B3 - 2020'!$A$4:$B$417,2,),"")</f>
        <v/>
      </c>
      <c r="N82" s="1" t="s">
        <v>841</v>
      </c>
      <c r="O82" s="1">
        <v>4</v>
      </c>
    </row>
    <row r="83" spans="1:15" x14ac:dyDescent="0.2">
      <c r="A83" s="1" t="s">
        <v>80</v>
      </c>
      <c r="B83" s="1" t="s">
        <v>273</v>
      </c>
      <c r="C83" s="1" t="s">
        <v>606</v>
      </c>
      <c r="M83" s="1" t="str">
        <f>IFERROR(VLOOKUP(N83,'Setores B3 - 2020'!$A$4:$B$417,2,),"")</f>
        <v>Saúde</v>
      </c>
      <c r="N83" s="1" t="s">
        <v>614</v>
      </c>
      <c r="O83" s="1">
        <v>3</v>
      </c>
    </row>
    <row r="84" spans="1:15" x14ac:dyDescent="0.2">
      <c r="A84" s="1" t="s">
        <v>81</v>
      </c>
      <c r="B84" s="1" t="s">
        <v>274</v>
      </c>
      <c r="C84" s="1" t="s">
        <v>528</v>
      </c>
      <c r="M84" s="1" t="str">
        <f>IFERROR(VLOOKUP(N84,'Setores B3 - 2020'!$A$4:$B$417,2,),"")</f>
        <v>Consumo Cíclico</v>
      </c>
      <c r="N84" s="1" t="s">
        <v>535</v>
      </c>
      <c r="O84" s="1">
        <v>3</v>
      </c>
    </row>
    <row r="85" spans="1:15" x14ac:dyDescent="0.2">
      <c r="A85" s="1" t="s">
        <v>82</v>
      </c>
      <c r="B85" s="1" t="s">
        <v>275</v>
      </c>
      <c r="C85" s="1" t="s">
        <v>400</v>
      </c>
      <c r="M85" s="1" t="str">
        <f>IFERROR(VLOOKUP(N85,'Setores B3 - 2020'!$A$4:$B$417,2,),"")</f>
        <v>Materiais Básicos</v>
      </c>
      <c r="N85" s="1" t="s">
        <v>407</v>
      </c>
      <c r="O85" s="1">
        <v>4</v>
      </c>
    </row>
    <row r="86" spans="1:15" x14ac:dyDescent="0.2">
      <c r="A86" s="1" t="s">
        <v>83</v>
      </c>
      <c r="B86" s="1" t="s">
        <v>276</v>
      </c>
      <c r="C86" s="1" t="s">
        <v>528</v>
      </c>
      <c r="M86" s="1" t="str">
        <f>IFERROR(VLOOKUP(N86,'Setores B3 - 2020'!$A$4:$B$417,2,),"")</f>
        <v>Consumo Cíclico</v>
      </c>
      <c r="N86" s="1" t="s">
        <v>601</v>
      </c>
      <c r="O86" s="1">
        <v>11</v>
      </c>
    </row>
    <row r="87" spans="1:15" x14ac:dyDescent="0.2">
      <c r="A87" s="1" t="s">
        <v>84</v>
      </c>
      <c r="B87" s="1" t="s">
        <v>277</v>
      </c>
      <c r="C87" s="1" t="s">
        <v>432</v>
      </c>
      <c r="M87" s="1" t="str">
        <f>IFERROR(VLOOKUP(N87,'Setores B3 - 2020'!$A$4:$B$417,2,),"")</f>
        <v>Bens Industriais</v>
      </c>
      <c r="N87" s="1" t="s">
        <v>462</v>
      </c>
      <c r="O87" s="1">
        <v>4</v>
      </c>
    </row>
    <row r="88" spans="1:15" x14ac:dyDescent="0.2">
      <c r="A88" s="1" t="s">
        <v>85</v>
      </c>
      <c r="B88" s="1" t="s">
        <v>278</v>
      </c>
      <c r="C88" s="1" t="s">
        <v>528</v>
      </c>
      <c r="M88" s="1" t="str">
        <f>IFERROR(VLOOKUP(N88,'Setores B3 - 2020'!$A$4:$B$417,2,),"")</f>
        <v>Consumo Cíclico</v>
      </c>
      <c r="N88" s="1" t="s">
        <v>563</v>
      </c>
      <c r="O88" s="1">
        <v>3</v>
      </c>
    </row>
    <row r="89" spans="1:15" x14ac:dyDescent="0.2">
      <c r="A89" s="1" t="s">
        <v>86</v>
      </c>
      <c r="B89" s="1" t="s">
        <v>279</v>
      </c>
      <c r="C89" s="73" t="s">
        <v>634</v>
      </c>
      <c r="M89" s="1" t="str">
        <f>IFERROR(VLOOKUP(N89,'Setores B3 - 2020'!$A$4:$B$417,2,),"")</f>
        <v/>
      </c>
      <c r="N89" s="1" t="s">
        <v>817</v>
      </c>
      <c r="O89" s="1">
        <v>3</v>
      </c>
    </row>
    <row r="90" spans="1:15" x14ac:dyDescent="0.2">
      <c r="A90" s="1" t="s">
        <v>87</v>
      </c>
      <c r="B90" s="1" t="s">
        <v>280</v>
      </c>
      <c r="C90" s="1" t="s">
        <v>606</v>
      </c>
      <c r="M90" s="1" t="str">
        <f>IFERROR(VLOOKUP(N90,'Setores B3 - 2020'!$A$4:$B$417,2,),"")</f>
        <v>Saúde</v>
      </c>
      <c r="N90" s="1" t="s">
        <v>615</v>
      </c>
      <c r="O90" s="1">
        <v>3</v>
      </c>
    </row>
    <row r="91" spans="1:15" x14ac:dyDescent="0.2">
      <c r="A91" s="1" t="s">
        <v>88</v>
      </c>
      <c r="B91" s="1" t="s">
        <v>281</v>
      </c>
      <c r="C91" s="1" t="s">
        <v>606</v>
      </c>
      <c r="M91" s="1" t="str">
        <f>IFERROR(VLOOKUP(N91,'Setores B3 - 2020'!$A$4:$B$417,2,),"")</f>
        <v>Saúde</v>
      </c>
      <c r="N91" s="1" t="s">
        <v>623</v>
      </c>
      <c r="O91" s="1">
        <v>3</v>
      </c>
    </row>
    <row r="92" spans="1:15" x14ac:dyDescent="0.2">
      <c r="A92" s="1" t="s">
        <v>89</v>
      </c>
      <c r="B92" s="1" t="s">
        <v>282</v>
      </c>
      <c r="C92" s="1" t="s">
        <v>705</v>
      </c>
      <c r="M92" s="1" t="str">
        <f>IFERROR(VLOOKUP(N92,'Setores B3 - 2020'!$A$4:$B$417,2,),"")</f>
        <v>Financeiro</v>
      </c>
      <c r="N92" s="1" t="s">
        <v>774</v>
      </c>
      <c r="O92" s="1">
        <v>3</v>
      </c>
    </row>
    <row r="93" spans="1:15" x14ac:dyDescent="0.2">
      <c r="A93" s="1" t="s">
        <v>90</v>
      </c>
      <c r="B93" s="1" t="s">
        <v>283</v>
      </c>
      <c r="C93" s="1" t="s">
        <v>528</v>
      </c>
      <c r="M93" s="1" t="str">
        <f>IFERROR(VLOOKUP(N93,'Setores B3 - 2020'!$A$4:$B$417,2,),"")</f>
        <v>Consumo Cíclico</v>
      </c>
      <c r="N93" s="1" t="s">
        <v>571</v>
      </c>
      <c r="O93" s="1">
        <v>3</v>
      </c>
    </row>
    <row r="94" spans="1:15" x14ac:dyDescent="0.2">
      <c r="A94" s="1" t="s">
        <v>91</v>
      </c>
      <c r="B94" s="1" t="s">
        <v>284</v>
      </c>
      <c r="C94" s="1" t="s">
        <v>705</v>
      </c>
      <c r="M94" s="1" t="str">
        <f>IFERROR(VLOOKUP(N94,'Setores B3 - 2020'!$A$4:$B$417,2,),"")</f>
        <v>Financeiro</v>
      </c>
      <c r="N94" s="1" t="s">
        <v>760</v>
      </c>
      <c r="O94" s="1">
        <v>3</v>
      </c>
    </row>
    <row r="95" spans="1:15" x14ac:dyDescent="0.2">
      <c r="A95" s="1" t="s">
        <v>92</v>
      </c>
      <c r="B95" s="1" t="s">
        <v>285</v>
      </c>
      <c r="C95" s="1" t="s">
        <v>705</v>
      </c>
      <c r="M95" s="1" t="str">
        <f>IFERROR(VLOOKUP(N95,'Setores B3 - 2020'!$A$4:$B$417,2,),"")</f>
        <v>Financeiro</v>
      </c>
      <c r="N95" s="1" t="s">
        <v>723</v>
      </c>
      <c r="O95" s="1">
        <v>4</v>
      </c>
    </row>
    <row r="96" spans="1:15" x14ac:dyDescent="0.2">
      <c r="A96" s="1" t="s">
        <v>93</v>
      </c>
      <c r="B96" s="1" t="s">
        <v>286</v>
      </c>
      <c r="C96" s="1" t="s">
        <v>705</v>
      </c>
      <c r="M96" s="1" t="str">
        <f>IFERROR(VLOOKUP(N96,'Setores B3 - 2020'!$A$4:$B$417,2,),"")</f>
        <v>Financeiro</v>
      </c>
      <c r="N96" s="1" t="s">
        <v>722</v>
      </c>
      <c r="O96" s="1">
        <v>4</v>
      </c>
    </row>
    <row r="97" spans="1:15" x14ac:dyDescent="0.2">
      <c r="A97" s="1" t="s">
        <v>94</v>
      </c>
      <c r="B97" s="1" t="s">
        <v>287</v>
      </c>
      <c r="C97" s="1" t="s">
        <v>504</v>
      </c>
      <c r="M97" s="1" t="str">
        <f>IFERROR(VLOOKUP(N97,'Setores B3 - 2020'!$A$4:$B$417,2,),"")</f>
        <v>Consumo não Cíclico</v>
      </c>
      <c r="N97" s="1" t="s">
        <v>515</v>
      </c>
      <c r="O97" s="1">
        <v>3</v>
      </c>
    </row>
    <row r="98" spans="1:15" x14ac:dyDescent="0.2">
      <c r="A98" s="1" t="s">
        <v>95</v>
      </c>
      <c r="B98" s="1" t="s">
        <v>288</v>
      </c>
      <c r="C98" s="1" t="s">
        <v>528</v>
      </c>
      <c r="M98" s="1" t="str">
        <f>IFERROR(VLOOKUP(N98,'Setores B3 - 2020'!$A$4:$B$417,2,),"")</f>
        <v>Consumo Cíclico</v>
      </c>
      <c r="N98" s="1" t="s">
        <v>538</v>
      </c>
      <c r="O98" s="1">
        <v>3</v>
      </c>
    </row>
    <row r="99" spans="1:15" x14ac:dyDescent="0.2">
      <c r="A99" s="1" t="s">
        <v>96</v>
      </c>
      <c r="B99" s="1" t="s">
        <v>289</v>
      </c>
      <c r="C99" s="1" t="s">
        <v>432</v>
      </c>
      <c r="M99" s="1" t="str">
        <f>IFERROR(VLOOKUP(N99,'Setores B3 - 2020'!$A$4:$B$417,2,),"")</f>
        <v>Bens Industriais</v>
      </c>
      <c r="N99" s="1" t="s">
        <v>454</v>
      </c>
      <c r="O99" s="1">
        <v>3</v>
      </c>
    </row>
    <row r="100" spans="1:15" x14ac:dyDescent="0.2">
      <c r="A100" s="1" t="s">
        <v>97</v>
      </c>
      <c r="B100" s="1" t="s">
        <v>290</v>
      </c>
      <c r="C100" s="1" t="s">
        <v>400</v>
      </c>
      <c r="M100" s="1" t="str">
        <f>IFERROR(VLOOKUP(N100,'Setores B3 - 2020'!$A$4:$B$417,2,),"")</f>
        <v>Materiais Básicos</v>
      </c>
      <c r="N100" s="1" t="s">
        <v>425</v>
      </c>
      <c r="O100" s="1">
        <v>4</v>
      </c>
    </row>
    <row r="101" spans="1:15" x14ac:dyDescent="0.2">
      <c r="A101" s="1" t="s">
        <v>98</v>
      </c>
      <c r="B101" s="1" t="s">
        <v>291</v>
      </c>
      <c r="C101" s="1" t="s">
        <v>641</v>
      </c>
      <c r="M101" s="1" t="str">
        <f>IFERROR(VLOOKUP(N101,'Setores B3 - 2020'!$A$4:$B$417,2,),"")</f>
        <v>Utilidade Pública</v>
      </c>
      <c r="N101" s="1" t="s">
        <v>683</v>
      </c>
      <c r="O101" s="1">
        <v>3</v>
      </c>
    </row>
    <row r="102" spans="1:15" x14ac:dyDescent="0.2">
      <c r="A102" s="1" t="s">
        <v>99</v>
      </c>
      <c r="B102" s="1" t="s">
        <v>292</v>
      </c>
      <c r="C102" s="1" t="s">
        <v>626</v>
      </c>
      <c r="M102" s="1" t="str">
        <f>IFERROR(VLOOKUP(N102,'Setores B3 - 2020'!$A$4:$B$417,2,),"")</f>
        <v>Tecnologia da Informação</v>
      </c>
      <c r="N102" s="1" t="s">
        <v>629</v>
      </c>
      <c r="O102" s="1">
        <v>3</v>
      </c>
    </row>
    <row r="103" spans="1:15" x14ac:dyDescent="0.2">
      <c r="A103" s="1" t="s">
        <v>100</v>
      </c>
      <c r="B103" s="1" t="s">
        <v>293</v>
      </c>
      <c r="C103" s="1" t="s">
        <v>528</v>
      </c>
      <c r="M103" s="1" t="str">
        <f>IFERROR(VLOOKUP(N103,'Setores B3 - 2020'!$A$4:$B$417,2,),"")</f>
        <v>Consumo Cíclico</v>
      </c>
      <c r="N103" s="1" t="s">
        <v>587</v>
      </c>
      <c r="O103" s="1">
        <v>3</v>
      </c>
    </row>
    <row r="104" spans="1:15" x14ac:dyDescent="0.2">
      <c r="A104" s="1" t="s">
        <v>101</v>
      </c>
      <c r="B104" s="1" t="s">
        <v>294</v>
      </c>
      <c r="C104" s="1" t="s">
        <v>705</v>
      </c>
      <c r="M104" s="1" t="str">
        <f>IFERROR(VLOOKUP(N104,'Setores B3 - 2020'!$A$4:$B$417,2,),"")</f>
        <v>Financeiro</v>
      </c>
      <c r="N104" s="1" t="s">
        <v>776</v>
      </c>
      <c r="O104" s="1">
        <v>3</v>
      </c>
    </row>
    <row r="105" spans="1:15" x14ac:dyDescent="0.2">
      <c r="A105" s="1" t="s">
        <v>295</v>
      </c>
      <c r="B105" s="1" t="s">
        <v>296</v>
      </c>
      <c r="C105" s="1" t="s">
        <v>432</v>
      </c>
      <c r="M105" s="1" t="str">
        <f>IFERROR(VLOOKUP(N105,'Setores B3 - 2020'!$A$4:$B$417,2,),"")</f>
        <v>Bens Industriais</v>
      </c>
      <c r="N105" s="1" t="s">
        <v>469</v>
      </c>
      <c r="O105" s="1">
        <v>3</v>
      </c>
    </row>
    <row r="106" spans="1:15" x14ac:dyDescent="0.2">
      <c r="A106" s="1" t="s">
        <v>102</v>
      </c>
      <c r="B106" s="1" t="s">
        <v>297</v>
      </c>
      <c r="C106" s="1" t="s">
        <v>528</v>
      </c>
      <c r="M106" s="1" t="str">
        <f>IFERROR(VLOOKUP(N106,'Setores B3 - 2020'!$A$4:$B$417,2,),"")</f>
        <v>Consumo Cíclico</v>
      </c>
      <c r="N106" s="1" t="s">
        <v>604</v>
      </c>
      <c r="O106" s="1">
        <v>4</v>
      </c>
    </row>
    <row r="107" spans="1:15" x14ac:dyDescent="0.2">
      <c r="A107" s="1" t="s">
        <v>103</v>
      </c>
      <c r="B107" s="1" t="s">
        <v>298</v>
      </c>
      <c r="C107" s="1" t="s">
        <v>528</v>
      </c>
      <c r="M107" s="1" t="str">
        <f>IFERROR(VLOOKUP(N107,'Setores B3 - 2020'!$A$4:$B$417,2,),"")</f>
        <v>Consumo Cíclico</v>
      </c>
      <c r="N107" s="1" t="s">
        <v>599</v>
      </c>
      <c r="O107" s="1">
        <v>3</v>
      </c>
    </row>
    <row r="108" spans="1:15" x14ac:dyDescent="0.2">
      <c r="A108" s="1" t="s">
        <v>104</v>
      </c>
      <c r="B108" s="1" t="s">
        <v>299</v>
      </c>
      <c r="C108" s="1" t="s">
        <v>389</v>
      </c>
      <c r="M108" s="1" t="str">
        <f>IFERROR(VLOOKUP(N108,'Setores B3 - 2020'!$A$4:$B$417,2,),"")</f>
        <v>Petróleo, Gás e Biocombustíveis</v>
      </c>
      <c r="N108" s="1" t="s">
        <v>398</v>
      </c>
      <c r="O108" s="1">
        <v>3</v>
      </c>
    </row>
    <row r="109" spans="1:15" x14ac:dyDescent="0.2">
      <c r="A109" s="1" t="s">
        <v>105</v>
      </c>
      <c r="B109" s="1" t="s">
        <v>300</v>
      </c>
      <c r="C109" s="1" t="s">
        <v>504</v>
      </c>
      <c r="M109" s="1" t="str">
        <f>IFERROR(VLOOKUP(N109,'Setores B3 - 2020'!$A$4:$B$417,2,),"")</f>
        <v>Consumo não Cíclico</v>
      </c>
      <c r="N109" s="1" t="s">
        <v>522</v>
      </c>
      <c r="O109" s="1">
        <v>3</v>
      </c>
    </row>
    <row r="110" spans="1:15" x14ac:dyDescent="0.2">
      <c r="A110" s="1" t="s">
        <v>106</v>
      </c>
      <c r="B110" s="1" t="s">
        <v>301</v>
      </c>
      <c r="C110" s="1" t="s">
        <v>528</v>
      </c>
      <c r="M110" s="1" t="str">
        <f>IFERROR(VLOOKUP(N110,'Setores B3 - 2020'!$A$4:$B$417,2,),"")</f>
        <v>Consumo Cíclico</v>
      </c>
      <c r="N110" s="1" t="s">
        <v>600</v>
      </c>
      <c r="O110" s="1">
        <v>3</v>
      </c>
    </row>
    <row r="111" spans="1:15" x14ac:dyDescent="0.2">
      <c r="A111" s="1" t="s">
        <v>107</v>
      </c>
      <c r="B111" s="1" t="s">
        <v>302</v>
      </c>
      <c r="C111" s="73" t="s">
        <v>400</v>
      </c>
      <c r="M111" s="1" t="str">
        <f>IFERROR(VLOOKUP(N111,'Setores B3 - 2020'!$A$4:$B$417,2,),"")</f>
        <v/>
      </c>
      <c r="N111" s="1" t="s">
        <v>818</v>
      </c>
      <c r="O111" s="1">
        <v>3</v>
      </c>
    </row>
    <row r="112" spans="1:15" x14ac:dyDescent="0.2">
      <c r="A112" s="1" t="s">
        <v>108</v>
      </c>
      <c r="B112" s="1" t="s">
        <v>303</v>
      </c>
      <c r="C112" s="1" t="s">
        <v>528</v>
      </c>
      <c r="M112" s="1" t="str">
        <f>IFERROR(VLOOKUP(N112,'Setores B3 - 2020'!$A$4:$B$417,2,),"")</f>
        <v>Consumo Cíclico</v>
      </c>
      <c r="N112" s="1" t="s">
        <v>572</v>
      </c>
      <c r="O112" s="1">
        <v>3</v>
      </c>
    </row>
    <row r="113" spans="1:15" x14ac:dyDescent="0.2">
      <c r="A113" s="1" t="s">
        <v>109</v>
      </c>
      <c r="B113" s="1" t="s">
        <v>304</v>
      </c>
      <c r="C113" s="1" t="s">
        <v>432</v>
      </c>
      <c r="M113" s="1" t="str">
        <f>IFERROR(VLOOKUP(N113,'Setores B3 - 2020'!$A$4:$B$417,2,),"")</f>
        <v>Bens Industriais</v>
      </c>
      <c r="N113" s="1" t="s">
        <v>442</v>
      </c>
      <c r="O113" s="1">
        <v>4</v>
      </c>
    </row>
    <row r="114" spans="1:15" x14ac:dyDescent="0.2">
      <c r="A114" s="1" t="s">
        <v>110</v>
      </c>
      <c r="B114" s="1" t="s">
        <v>305</v>
      </c>
      <c r="C114" s="1" t="s">
        <v>504</v>
      </c>
      <c r="M114" s="1" t="str">
        <f>IFERROR(VLOOKUP(N114,'Setores B3 - 2020'!$A$4:$B$417,2,),"")</f>
        <v>Consumo não Cíclico</v>
      </c>
      <c r="N114" s="1" t="s">
        <v>516</v>
      </c>
      <c r="O114" s="1">
        <v>3</v>
      </c>
    </row>
    <row r="115" spans="1:15" x14ac:dyDescent="0.2">
      <c r="A115" s="1" t="s">
        <v>306</v>
      </c>
      <c r="B115" s="1" t="s">
        <v>307</v>
      </c>
      <c r="C115" s="1" t="s">
        <v>400</v>
      </c>
      <c r="M115" s="1" t="str">
        <f>IFERROR(VLOOKUP(N115,'Setores B3 - 2020'!$A$4:$B$417,2,),"")</f>
        <v>Materiais Básicos</v>
      </c>
      <c r="N115" s="1" t="s">
        <v>408</v>
      </c>
      <c r="O115" s="1">
        <v>4</v>
      </c>
    </row>
    <row r="116" spans="1:15" x14ac:dyDescent="0.2">
      <c r="A116" s="1" t="s">
        <v>112</v>
      </c>
      <c r="B116" s="1" t="s">
        <v>308</v>
      </c>
      <c r="C116" s="1" t="s">
        <v>432</v>
      </c>
      <c r="M116" s="1" t="str">
        <f>IFERROR(VLOOKUP(N116,'Setores B3 - 2020'!$A$4:$B$417,2,),"")</f>
        <v>Bens Industriais</v>
      </c>
      <c r="N116" s="1" t="s">
        <v>439</v>
      </c>
      <c r="O116" s="1">
        <v>3</v>
      </c>
    </row>
    <row r="117" spans="1:15" x14ac:dyDescent="0.2">
      <c r="A117" s="1" t="s">
        <v>113</v>
      </c>
      <c r="B117" s="1" t="s">
        <v>309</v>
      </c>
      <c r="C117" s="1" t="s">
        <v>504</v>
      </c>
      <c r="M117" s="1" t="str">
        <f>IFERROR(VLOOKUP(N117,'Setores B3 - 2020'!$A$4:$B$417,2,),"")</f>
        <v>Consumo não Cíclico</v>
      </c>
      <c r="N117" s="1" t="s">
        <v>517</v>
      </c>
      <c r="O117" s="1">
        <v>3</v>
      </c>
    </row>
    <row r="118" spans="1:15" x14ac:dyDescent="0.2">
      <c r="A118" s="1" t="s">
        <v>114</v>
      </c>
      <c r="B118" s="1" t="s">
        <v>310</v>
      </c>
      <c r="C118" s="1" t="s">
        <v>400</v>
      </c>
      <c r="M118" s="1" t="str">
        <f>IFERROR(VLOOKUP(N118,'Setores B3 - 2020'!$A$4:$B$417,2,),"")</f>
        <v>Materiais Básicos</v>
      </c>
      <c r="N118" s="1" t="s">
        <v>404</v>
      </c>
      <c r="O118" s="1">
        <v>3</v>
      </c>
    </row>
    <row r="119" spans="1:15" x14ac:dyDescent="0.2">
      <c r="A119" s="1" t="s">
        <v>115</v>
      </c>
      <c r="B119" s="1" t="s">
        <v>311</v>
      </c>
      <c r="C119" s="1" t="s">
        <v>528</v>
      </c>
      <c r="M119" s="1" t="str">
        <f>IFERROR(VLOOKUP(N119,'Setores B3 - 2020'!$A$4:$B$417,2,),"")</f>
        <v>Consumo Cíclico</v>
      </c>
      <c r="N119" s="1" t="s">
        <v>542</v>
      </c>
      <c r="O119" s="1">
        <v>3</v>
      </c>
    </row>
    <row r="120" spans="1:15" x14ac:dyDescent="0.2">
      <c r="A120" s="1" t="s">
        <v>116</v>
      </c>
      <c r="B120" s="1" t="s">
        <v>312</v>
      </c>
      <c r="C120" s="1" t="s">
        <v>705</v>
      </c>
      <c r="M120" s="1" t="str">
        <f>IFERROR(VLOOKUP(N120,'Setores B3 - 2020'!$A$4:$B$417,2,),"")</f>
        <v>Financeiro</v>
      </c>
      <c r="N120" s="1" t="s">
        <v>778</v>
      </c>
      <c r="O120" s="1">
        <v>3</v>
      </c>
    </row>
    <row r="121" spans="1:15" x14ac:dyDescent="0.2">
      <c r="A121" s="1" t="s">
        <v>117</v>
      </c>
      <c r="B121" s="1" t="s">
        <v>313</v>
      </c>
      <c r="C121" s="73" t="s">
        <v>528</v>
      </c>
      <c r="M121" s="1" t="str">
        <f>IFERROR(VLOOKUP(N121,'Setores B3 - 2020'!$A$4:$B$417,2,),"")</f>
        <v/>
      </c>
      <c r="N121" s="1" t="s">
        <v>819</v>
      </c>
      <c r="O121" s="1">
        <v>3</v>
      </c>
    </row>
    <row r="122" spans="1:15" x14ac:dyDescent="0.2">
      <c r="A122" s="1" t="s">
        <v>118</v>
      </c>
      <c r="B122" s="1" t="s">
        <v>314</v>
      </c>
      <c r="C122" s="1" t="s">
        <v>504</v>
      </c>
      <c r="M122" s="1" t="str">
        <f>IFERROR(VLOOKUP(N122,'Setores B3 - 2020'!$A$4:$B$417,2,),"")</f>
        <v>Consumo não Cíclico</v>
      </c>
      <c r="N122" s="1" t="s">
        <v>524</v>
      </c>
      <c r="O122" s="1">
        <v>3</v>
      </c>
    </row>
    <row r="123" spans="1:15" x14ac:dyDescent="0.2">
      <c r="A123" s="1" t="s">
        <v>119</v>
      </c>
      <c r="B123" s="1" t="s">
        <v>315</v>
      </c>
      <c r="C123" s="73" t="s">
        <v>504</v>
      </c>
      <c r="M123" s="1" t="str">
        <f>IFERROR(VLOOKUP(N123,'Setores B3 - 2020'!$A$4:$B$417,2,),"")</f>
        <v/>
      </c>
      <c r="N123" s="1" t="s">
        <v>820</v>
      </c>
      <c r="O123" s="1">
        <v>3</v>
      </c>
    </row>
    <row r="124" spans="1:15" x14ac:dyDescent="0.2">
      <c r="A124" s="1" t="s">
        <v>120</v>
      </c>
      <c r="B124" s="1" t="s">
        <v>316</v>
      </c>
      <c r="C124" s="73" t="s">
        <v>634</v>
      </c>
      <c r="M124" s="1" t="str">
        <f>IFERROR(VLOOKUP(N124,'Setores B3 - 2020'!$A$4:$B$417,2,),"")</f>
        <v/>
      </c>
      <c r="N124" s="1" t="s">
        <v>821</v>
      </c>
      <c r="O124" s="1">
        <v>4</v>
      </c>
    </row>
    <row r="125" spans="1:15" x14ac:dyDescent="0.2">
      <c r="A125" s="1" t="s">
        <v>121</v>
      </c>
      <c r="B125" s="1" t="s">
        <v>317</v>
      </c>
      <c r="C125" s="1" t="s">
        <v>606</v>
      </c>
      <c r="M125" s="1" t="str">
        <f>IFERROR(VLOOKUP(N125,'Setores B3 - 2020'!$A$4:$B$417,2,),"")</f>
        <v>Saúde</v>
      </c>
      <c r="N125" s="1" t="s">
        <v>617</v>
      </c>
      <c r="O125" s="1">
        <v>3</v>
      </c>
    </row>
    <row r="126" spans="1:15" x14ac:dyDescent="0.2">
      <c r="A126" s="1" t="s">
        <v>122</v>
      </c>
      <c r="B126" s="1" t="s">
        <v>318</v>
      </c>
      <c r="C126" s="1" t="s">
        <v>606</v>
      </c>
      <c r="M126" s="1" t="str">
        <f>IFERROR(VLOOKUP(N126,'Setores B3 - 2020'!$A$4:$B$417,2,),"")</f>
        <v>Saúde</v>
      </c>
      <c r="N126" s="1" t="s">
        <v>618</v>
      </c>
      <c r="O126" s="1">
        <v>3</v>
      </c>
    </row>
    <row r="127" spans="1:15" x14ac:dyDescent="0.2">
      <c r="A127" s="1" t="s">
        <v>123</v>
      </c>
      <c r="B127" s="1" t="s">
        <v>319</v>
      </c>
      <c r="C127" s="73" t="s">
        <v>389</v>
      </c>
      <c r="M127" s="1" t="str">
        <f>IFERROR(VLOOKUP(N127,'Setores B3 - 2020'!$A$4:$B$417,2,),"")</f>
        <v/>
      </c>
      <c r="N127" s="1" t="s">
        <v>822</v>
      </c>
      <c r="O127" s="1">
        <v>3</v>
      </c>
    </row>
    <row r="128" spans="1:15" x14ac:dyDescent="0.2">
      <c r="A128" s="1" t="s">
        <v>124</v>
      </c>
      <c r="B128" s="1" t="s">
        <v>320</v>
      </c>
      <c r="C128" s="1" t="s">
        <v>634</v>
      </c>
      <c r="M128" s="1" t="str">
        <f>IFERROR(VLOOKUP(N128,'Setores B3 - 2020'!$A$4:$B$417,2,),"")</f>
        <v>Comunicações</v>
      </c>
      <c r="N128" s="1" t="s">
        <v>636</v>
      </c>
      <c r="O128" s="1">
        <v>4</v>
      </c>
    </row>
    <row r="129" spans="1:15" x14ac:dyDescent="0.2">
      <c r="A129" s="1" t="s">
        <v>125</v>
      </c>
      <c r="B129" s="1" t="s">
        <v>321</v>
      </c>
      <c r="C129" s="1" t="s">
        <v>389</v>
      </c>
      <c r="M129" s="1" t="str">
        <f>IFERROR(VLOOKUP(N129,'Setores B3 - 2020'!$A$4:$B$417,2,),"")</f>
        <v>Petróleo, Gás e Biocombustíveis</v>
      </c>
      <c r="N129" s="1" t="s">
        <v>399</v>
      </c>
      <c r="O129" s="1">
        <v>3</v>
      </c>
    </row>
    <row r="130" spans="1:15" x14ac:dyDescent="0.2">
      <c r="A130" s="1" t="s">
        <v>126</v>
      </c>
      <c r="B130" s="1" t="s">
        <v>322</v>
      </c>
      <c r="C130" s="1" t="s">
        <v>504</v>
      </c>
      <c r="M130" s="1" t="str">
        <f>IFERROR(VLOOKUP(N130,'Setores B3 - 2020'!$A$4:$B$417,2,),"")</f>
        <v>Consumo não Cíclico</v>
      </c>
      <c r="N130" s="1" t="s">
        <v>527</v>
      </c>
      <c r="O130" s="1">
        <v>4</v>
      </c>
    </row>
    <row r="131" spans="1:15" x14ac:dyDescent="0.2">
      <c r="A131" s="1" t="s">
        <v>127</v>
      </c>
      <c r="B131" s="1" t="s">
        <v>323</v>
      </c>
      <c r="C131" s="1" t="s">
        <v>400</v>
      </c>
      <c r="M131" s="1" t="str">
        <f>IFERROR(VLOOKUP(N131,'Setores B3 - 2020'!$A$4:$B$417,2,),"")</f>
        <v>Materiais Básicos</v>
      </c>
      <c r="N131" s="1" t="s">
        <v>414</v>
      </c>
      <c r="O131" s="1">
        <v>3</v>
      </c>
    </row>
    <row r="132" spans="1:15" x14ac:dyDescent="0.2">
      <c r="A132" s="1" t="s">
        <v>128</v>
      </c>
      <c r="B132" s="1" t="s">
        <v>324</v>
      </c>
      <c r="C132" s="1" t="s">
        <v>528</v>
      </c>
      <c r="M132" s="1" t="str">
        <f>IFERROR(VLOOKUP(N132,'Setores B3 - 2020'!$A$4:$B$417,2,),"")</f>
        <v>Consumo Cíclico</v>
      </c>
      <c r="N132" s="1" t="s">
        <v>543</v>
      </c>
      <c r="O132" s="1">
        <v>3</v>
      </c>
    </row>
    <row r="133" spans="1:15" x14ac:dyDescent="0.2">
      <c r="A133" s="1" t="s">
        <v>129</v>
      </c>
      <c r="B133" s="1" t="s">
        <v>325</v>
      </c>
      <c r="C133" s="1" t="s">
        <v>389</v>
      </c>
      <c r="M133" s="1" t="str">
        <f>IFERROR(VLOOKUP(N133,'Setores B3 - 2020'!$A$4:$B$417,2,),"")</f>
        <v>Petróleo, Gás e Biocombustíveis</v>
      </c>
      <c r="N133" s="1" t="s">
        <v>396</v>
      </c>
      <c r="O133" s="1">
        <v>3</v>
      </c>
    </row>
    <row r="134" spans="1:15" x14ac:dyDescent="0.2">
      <c r="A134" s="1" t="s">
        <v>130</v>
      </c>
      <c r="B134" s="1" t="s">
        <v>326</v>
      </c>
      <c r="C134" s="1" t="s">
        <v>389</v>
      </c>
      <c r="M134" s="1" t="str">
        <f>IFERROR(VLOOKUP(N134,'Setores B3 - 2020'!$A$4:$B$417,2,),"")</f>
        <v>Petróleo, Gás e Biocombustíveis</v>
      </c>
      <c r="N134" s="1" t="s">
        <v>395</v>
      </c>
      <c r="O134" s="1">
        <v>3</v>
      </c>
    </row>
    <row r="135" spans="1:15" x14ac:dyDescent="0.2">
      <c r="A135" s="1" t="s">
        <v>131</v>
      </c>
      <c r="B135" s="1" t="s">
        <v>327</v>
      </c>
      <c r="C135" s="1" t="s">
        <v>389</v>
      </c>
      <c r="M135" s="1" t="str">
        <f>IFERROR(VLOOKUP(N135,'Setores B3 - 2020'!$A$4:$B$417,2,),"")</f>
        <v>Petróleo, Gás e Biocombustíveis</v>
      </c>
      <c r="N135" s="1" t="s">
        <v>394</v>
      </c>
      <c r="O135" s="1">
        <v>4</v>
      </c>
    </row>
    <row r="136" spans="1:15" x14ac:dyDescent="0.2">
      <c r="A136" s="1" t="s">
        <v>132</v>
      </c>
      <c r="B136" s="1" t="s">
        <v>328</v>
      </c>
      <c r="C136" s="1" t="s">
        <v>528</v>
      </c>
      <c r="M136" s="1" t="str">
        <f>IFERROR(VLOOKUP(N136,'Setores B3 - 2020'!$A$4:$B$417,2,),"")</f>
        <v>Consumo Cíclico</v>
      </c>
      <c r="N136" s="1" t="s">
        <v>573</v>
      </c>
      <c r="O136" s="1">
        <v>3</v>
      </c>
    </row>
    <row r="137" spans="1:15" x14ac:dyDescent="0.2">
      <c r="A137" s="1" t="s">
        <v>133</v>
      </c>
      <c r="B137" s="1" t="s">
        <v>329</v>
      </c>
      <c r="C137" s="1" t="s">
        <v>705</v>
      </c>
      <c r="M137" s="1" t="str">
        <f>IFERROR(VLOOKUP(N137,'Setores B3 - 2020'!$A$4:$B$417,2,),"")</f>
        <v>Financeiro</v>
      </c>
      <c r="N137" s="1" t="s">
        <v>761</v>
      </c>
      <c r="O137" s="1">
        <v>3</v>
      </c>
    </row>
    <row r="138" spans="1:15" x14ac:dyDescent="0.2">
      <c r="A138" s="1" t="s">
        <v>134</v>
      </c>
      <c r="B138" s="1" t="s">
        <v>330</v>
      </c>
      <c r="C138" s="73" t="s">
        <v>432</v>
      </c>
      <c r="M138" s="1" t="str">
        <f>IFERROR(VLOOKUP(N138,'Setores B3 - 2020'!$A$4:$B$417,2,),"")</f>
        <v/>
      </c>
      <c r="N138" s="1" t="s">
        <v>823</v>
      </c>
      <c r="O138" s="1">
        <v>3</v>
      </c>
    </row>
    <row r="139" spans="1:15" x14ac:dyDescent="0.2">
      <c r="A139" s="1" t="s">
        <v>135</v>
      </c>
      <c r="B139" s="1" t="s">
        <v>331</v>
      </c>
      <c r="C139" s="1" t="s">
        <v>626</v>
      </c>
      <c r="M139" s="1" t="str">
        <f>IFERROR(VLOOKUP(N139,'Setores B3 - 2020'!$A$4:$B$417,2,),"")</f>
        <v>Tecnologia da Informação</v>
      </c>
      <c r="N139" s="1" t="s">
        <v>627</v>
      </c>
      <c r="O139" s="1">
        <v>3</v>
      </c>
    </row>
    <row r="140" spans="1:15" x14ac:dyDescent="0.2">
      <c r="A140" s="1" t="s">
        <v>136</v>
      </c>
      <c r="B140" s="1" t="s">
        <v>332</v>
      </c>
      <c r="C140" s="73" t="s">
        <v>432</v>
      </c>
      <c r="M140" s="1" t="str">
        <f>IFERROR(VLOOKUP(N140,'Setores B3 - 2020'!$A$4:$B$417,2,),"")</f>
        <v/>
      </c>
      <c r="N140" s="1" t="s">
        <v>824</v>
      </c>
      <c r="O140" s="1">
        <v>3</v>
      </c>
    </row>
    <row r="141" spans="1:15" x14ac:dyDescent="0.2">
      <c r="A141" s="1" t="s">
        <v>137</v>
      </c>
      <c r="B141" s="1" t="s">
        <v>333</v>
      </c>
      <c r="C141" s="1" t="s">
        <v>606</v>
      </c>
      <c r="M141" s="1" t="str">
        <f>IFERROR(VLOOKUP(N141,'Setores B3 - 2020'!$A$4:$B$417,2,),"")</f>
        <v>Saúde</v>
      </c>
      <c r="N141" s="1" t="s">
        <v>619</v>
      </c>
      <c r="O141" s="1">
        <v>3</v>
      </c>
    </row>
    <row r="142" spans="1:15" x14ac:dyDescent="0.2">
      <c r="A142" s="1" t="s">
        <v>138</v>
      </c>
      <c r="B142" s="1" t="s">
        <v>334</v>
      </c>
      <c r="C142" s="1" t="s">
        <v>432</v>
      </c>
      <c r="M142" s="1" t="str">
        <f>IFERROR(VLOOKUP(N142,'Setores B3 - 2020'!$A$4:$B$417,2,),"")</f>
        <v>Bens Industriais</v>
      </c>
      <c r="N142" s="1" t="s">
        <v>443</v>
      </c>
      <c r="O142" s="1">
        <v>4</v>
      </c>
    </row>
    <row r="143" spans="1:15" x14ac:dyDescent="0.2">
      <c r="A143" s="1" t="s">
        <v>139</v>
      </c>
      <c r="B143" s="1" t="s">
        <v>335</v>
      </c>
      <c r="C143" s="73" t="s">
        <v>705</v>
      </c>
      <c r="M143" s="1" t="str">
        <f>IFERROR(VLOOKUP(N143,'Setores B3 - 2020'!$A$4:$B$417,2,),"")</f>
        <v/>
      </c>
      <c r="N143" s="1" t="s">
        <v>825</v>
      </c>
      <c r="O143" s="1">
        <v>3</v>
      </c>
    </row>
    <row r="144" spans="1:15" x14ac:dyDescent="0.2">
      <c r="A144" s="1" t="s">
        <v>140</v>
      </c>
      <c r="B144" s="1" t="s">
        <v>336</v>
      </c>
      <c r="C144" s="1" t="s">
        <v>528</v>
      </c>
      <c r="M144" s="1" t="str">
        <f>IFERROR(VLOOKUP(N144,'Setores B3 - 2020'!$A$4:$B$417,2,),"")</f>
        <v>Consumo Cíclico</v>
      </c>
      <c r="N144" s="1" t="s">
        <v>545</v>
      </c>
      <c r="O144" s="1">
        <v>3</v>
      </c>
    </row>
    <row r="145" spans="1:15" x14ac:dyDescent="0.2">
      <c r="A145" s="1" t="s">
        <v>337</v>
      </c>
      <c r="B145" s="1" t="s">
        <v>338</v>
      </c>
      <c r="C145" s="73" t="s">
        <v>432</v>
      </c>
      <c r="M145" s="1" t="str">
        <f>IFERROR(VLOOKUP(N145,'Setores B3 - 2020'!$A$4:$B$417,2,),"")</f>
        <v/>
      </c>
      <c r="N145" s="1" t="s">
        <v>842</v>
      </c>
      <c r="O145" s="1">
        <v>3</v>
      </c>
    </row>
    <row r="146" spans="1:15" x14ac:dyDescent="0.2">
      <c r="A146" s="1" t="s">
        <v>142</v>
      </c>
      <c r="B146" s="1" t="s">
        <v>339</v>
      </c>
      <c r="C146" s="1" t="s">
        <v>641</v>
      </c>
      <c r="M146" s="1" t="str">
        <f>IFERROR(VLOOKUP(N146,'Setores B3 - 2020'!$A$4:$B$417,2,),"")</f>
        <v>Utilidade Pública</v>
      </c>
      <c r="N146" s="1" t="s">
        <v>700</v>
      </c>
      <c r="O146" s="1">
        <v>3</v>
      </c>
    </row>
    <row r="147" spans="1:15" x14ac:dyDescent="0.2">
      <c r="A147" s="1" t="s">
        <v>340</v>
      </c>
      <c r="B147" s="1" t="s">
        <v>341</v>
      </c>
      <c r="C147" s="73" t="s">
        <v>504</v>
      </c>
      <c r="M147" s="1" t="str">
        <f>IFERROR(VLOOKUP(N147,'Setores B3 - 2020'!$A$4:$B$417,2,),"")</f>
        <v/>
      </c>
      <c r="N147" s="1" t="s">
        <v>843</v>
      </c>
      <c r="O147" s="1">
        <v>4</v>
      </c>
    </row>
    <row r="148" spans="1:15" x14ac:dyDescent="0.2">
      <c r="A148" s="1" t="s">
        <v>143</v>
      </c>
      <c r="B148" s="1" t="s">
        <v>342</v>
      </c>
      <c r="C148" s="1" t="s">
        <v>504</v>
      </c>
      <c r="M148" s="1" t="str">
        <f>IFERROR(VLOOKUP(N148,'Setores B3 - 2020'!$A$4:$B$417,2,),"")</f>
        <v>Consumo não Cíclico</v>
      </c>
      <c r="N148" s="1" t="s">
        <v>512</v>
      </c>
      <c r="O148" s="1">
        <v>3</v>
      </c>
    </row>
    <row r="149" spans="1:15" x14ac:dyDescent="0.2">
      <c r="A149" s="1" t="s">
        <v>343</v>
      </c>
      <c r="B149" s="1" t="s">
        <v>344</v>
      </c>
      <c r="C149" s="73" t="s">
        <v>432</v>
      </c>
      <c r="M149" s="1" t="str">
        <f>IFERROR(VLOOKUP(N149,'Setores B3 - 2020'!$A$4:$B$417,2,),"")</f>
        <v/>
      </c>
      <c r="N149" s="1" t="s">
        <v>844</v>
      </c>
      <c r="O149" s="1">
        <v>4</v>
      </c>
    </row>
    <row r="150" spans="1:15" x14ac:dyDescent="0.2">
      <c r="A150" s="1" t="s">
        <v>144</v>
      </c>
      <c r="B150" s="1" t="s">
        <v>345</v>
      </c>
      <c r="C150" s="1" t="s">
        <v>528</v>
      </c>
      <c r="M150" s="1" t="str">
        <f>IFERROR(VLOOKUP(N150,'Setores B3 - 2020'!$A$4:$B$417,2,),"")</f>
        <v>Consumo Cíclico</v>
      </c>
      <c r="N150" s="1" t="s">
        <v>585</v>
      </c>
      <c r="O150" s="1">
        <v>3</v>
      </c>
    </row>
    <row r="151" spans="1:15" x14ac:dyDescent="0.2">
      <c r="A151" s="1" t="s">
        <v>145</v>
      </c>
      <c r="B151" s="1" t="s">
        <v>346</v>
      </c>
      <c r="C151" s="1" t="s">
        <v>504</v>
      </c>
      <c r="M151" s="1" t="str">
        <f>IFERROR(VLOOKUP(N151,'Setores B3 - 2020'!$A$4:$B$417,2,),"")</f>
        <v>Consumo não Cíclico</v>
      </c>
      <c r="N151" s="1" t="s">
        <v>508</v>
      </c>
      <c r="O151" s="1">
        <v>3</v>
      </c>
    </row>
    <row r="152" spans="1:15" x14ac:dyDescent="0.2">
      <c r="A152" s="1" t="s">
        <v>146</v>
      </c>
      <c r="B152" s="1" t="s">
        <v>347</v>
      </c>
      <c r="C152" s="1" t="s">
        <v>528</v>
      </c>
      <c r="M152" s="1" t="str">
        <f>IFERROR(VLOOKUP(N152,'Setores B3 - 2020'!$A$4:$B$417,2,),"")</f>
        <v>Consumo Cíclico</v>
      </c>
      <c r="N152" s="1" t="s">
        <v>592</v>
      </c>
      <c r="O152" s="1">
        <v>3</v>
      </c>
    </row>
    <row r="153" spans="1:15" x14ac:dyDescent="0.2">
      <c r="A153" s="1" t="s">
        <v>147</v>
      </c>
      <c r="B153" s="1" t="s">
        <v>348</v>
      </c>
      <c r="C153" s="73" t="s">
        <v>504</v>
      </c>
      <c r="M153" s="1" t="str">
        <f>IFERROR(VLOOKUP(N153,'Setores B3 - 2020'!$A$4:$B$417,2,),"")</f>
        <v/>
      </c>
      <c r="N153" s="1" t="s">
        <v>826</v>
      </c>
      <c r="O153" s="1">
        <v>3</v>
      </c>
    </row>
    <row r="154" spans="1:15" x14ac:dyDescent="0.2">
      <c r="A154" s="1" t="s">
        <v>148</v>
      </c>
      <c r="B154" s="1" t="s">
        <v>349</v>
      </c>
      <c r="C154" s="1" t="s">
        <v>705</v>
      </c>
      <c r="M154" s="1" t="str">
        <f>IFERROR(VLOOKUP(N154,'Setores B3 - 2020'!$A$4:$B$417,2,),"")</f>
        <v>Financeiro</v>
      </c>
      <c r="N154" s="1" t="s">
        <v>763</v>
      </c>
      <c r="O154" s="1">
        <v>11</v>
      </c>
    </row>
    <row r="155" spans="1:15" x14ac:dyDescent="0.2">
      <c r="A155" s="1" t="s">
        <v>149</v>
      </c>
      <c r="B155" s="1" t="s">
        <v>350</v>
      </c>
      <c r="C155" s="1" t="s">
        <v>400</v>
      </c>
      <c r="M155" s="1" t="str">
        <f>IFERROR(VLOOKUP(N155,'Setores B3 - 2020'!$A$4:$B$417,2,),"")</f>
        <v>Materiais Básicos</v>
      </c>
      <c r="N155" s="1" t="s">
        <v>429</v>
      </c>
      <c r="O155" s="1">
        <v>5</v>
      </c>
    </row>
    <row r="156" spans="1:15" x14ac:dyDescent="0.2">
      <c r="A156" s="1" t="s">
        <v>150</v>
      </c>
      <c r="B156" s="1" t="s">
        <v>351</v>
      </c>
      <c r="C156" s="1" t="s">
        <v>641</v>
      </c>
      <c r="M156" s="1" t="str">
        <f>IFERROR(VLOOKUP(N156,'Setores B3 - 2020'!$A$4:$B$417,2,),"")</f>
        <v>Utilidade Pública</v>
      </c>
      <c r="N156" s="1" t="s">
        <v>692</v>
      </c>
      <c r="O156" s="1">
        <v>11</v>
      </c>
    </row>
    <row r="157" spans="1:15" x14ac:dyDescent="0.2">
      <c r="A157" s="1" t="s">
        <v>151</v>
      </c>
      <c r="B157" s="1" t="s">
        <v>352</v>
      </c>
      <c r="C157" s="73" t="s">
        <v>432</v>
      </c>
      <c r="M157" s="1" t="str">
        <f>IFERROR(VLOOKUP(N157,'Setores B3 - 2020'!$A$4:$B$417,2,),"")</f>
        <v/>
      </c>
      <c r="N157" s="1" t="s">
        <v>827</v>
      </c>
      <c r="O157" s="1">
        <v>4</v>
      </c>
    </row>
    <row r="158" spans="1:15" x14ac:dyDescent="0.2">
      <c r="A158" s="1" t="s">
        <v>152</v>
      </c>
      <c r="B158" s="1" t="s">
        <v>353</v>
      </c>
      <c r="C158" s="1" t="s">
        <v>528</v>
      </c>
      <c r="M158" s="1" t="str">
        <f>IFERROR(VLOOKUP(N158,'Setores B3 - 2020'!$A$4:$B$417,2,),"")</f>
        <v>Consumo Cíclico</v>
      </c>
      <c r="N158" s="1" t="s">
        <v>546</v>
      </c>
      <c r="O158" s="1">
        <v>3</v>
      </c>
    </row>
    <row r="159" spans="1:15" x14ac:dyDescent="0.2">
      <c r="A159" s="1" t="s">
        <v>153</v>
      </c>
      <c r="B159" s="1" t="s">
        <v>354</v>
      </c>
      <c r="C159" s="73" t="s">
        <v>634</v>
      </c>
      <c r="M159" s="1" t="str">
        <f>IFERROR(VLOOKUP(N159,'Setores B3 - 2020'!$A$4:$B$417,2,),"")</f>
        <v/>
      </c>
      <c r="N159" s="1" t="s">
        <v>828</v>
      </c>
      <c r="O159" s="1">
        <v>4</v>
      </c>
    </row>
    <row r="160" spans="1:15" x14ac:dyDescent="0.2">
      <c r="A160" s="1" t="s">
        <v>154</v>
      </c>
      <c r="B160" s="1" t="s">
        <v>355</v>
      </c>
      <c r="C160" s="1" t="s">
        <v>634</v>
      </c>
      <c r="M160" s="1" t="str">
        <f>IFERROR(VLOOKUP(N160,'Setores B3 - 2020'!$A$4:$B$417,2,),"")</f>
        <v>Comunicações</v>
      </c>
      <c r="N160" s="1" t="s">
        <v>638</v>
      </c>
      <c r="O160" s="1">
        <v>4</v>
      </c>
    </row>
    <row r="161" spans="1:15" x14ac:dyDescent="0.2">
      <c r="A161" s="1" t="s">
        <v>155</v>
      </c>
      <c r="B161" s="1" t="s">
        <v>356</v>
      </c>
      <c r="C161" s="73" t="s">
        <v>634</v>
      </c>
      <c r="M161" s="1" t="str">
        <f>IFERROR(VLOOKUP(N161,'Setores B3 - 2020'!$A$4:$B$417,2,),"")</f>
        <v/>
      </c>
      <c r="N161" s="1" t="s">
        <v>829</v>
      </c>
      <c r="O161" s="1">
        <v>5</v>
      </c>
    </row>
    <row r="162" spans="1:15" x14ac:dyDescent="0.2">
      <c r="A162" s="1" t="s">
        <v>156</v>
      </c>
      <c r="B162" s="1" t="s">
        <v>357</v>
      </c>
      <c r="C162" s="73" t="s">
        <v>504</v>
      </c>
      <c r="M162" s="1" t="str">
        <f>IFERROR(VLOOKUP(N162,'Setores B3 - 2020'!$A$4:$B$417,2,),"")</f>
        <v/>
      </c>
      <c r="N162" s="1" t="s">
        <v>830</v>
      </c>
      <c r="O162" s="1">
        <v>3</v>
      </c>
    </row>
    <row r="163" spans="1:15" x14ac:dyDescent="0.2">
      <c r="A163" s="1" t="s">
        <v>157</v>
      </c>
      <c r="B163" s="1" t="s">
        <v>358</v>
      </c>
      <c r="C163" s="1" t="s">
        <v>504</v>
      </c>
      <c r="M163" s="1" t="str">
        <f>IFERROR(VLOOKUP(N163,'Setores B3 - 2020'!$A$4:$B$417,2,),"")</f>
        <v>Consumo não Cíclico</v>
      </c>
      <c r="N163" s="1" t="s">
        <v>509</v>
      </c>
      <c r="O163" s="1">
        <v>3</v>
      </c>
    </row>
    <row r="164" spans="1:15" x14ac:dyDescent="0.2">
      <c r="A164" s="1" t="s">
        <v>158</v>
      </c>
      <c r="B164" s="1" t="s">
        <v>359</v>
      </c>
      <c r="C164" s="73" t="s">
        <v>634</v>
      </c>
      <c r="M164" s="1" t="str">
        <f>IFERROR(VLOOKUP(N164,'Setores B3 - 2020'!$A$4:$B$417,2,),"")</f>
        <v/>
      </c>
      <c r="N164" s="1" t="s">
        <v>831</v>
      </c>
      <c r="O164" s="1">
        <v>4</v>
      </c>
    </row>
    <row r="165" spans="1:15" x14ac:dyDescent="0.2">
      <c r="A165" s="1" t="s">
        <v>159</v>
      </c>
      <c r="B165" s="1" t="s">
        <v>360</v>
      </c>
      <c r="C165" s="1" t="s">
        <v>626</v>
      </c>
      <c r="M165" s="1" t="str">
        <f>IFERROR(VLOOKUP(N165,'Setores B3 - 2020'!$A$4:$B$417,2,),"")</f>
        <v>Tecnologia da Informação</v>
      </c>
      <c r="N165" s="1" t="s">
        <v>633</v>
      </c>
      <c r="O165" s="1">
        <v>3</v>
      </c>
    </row>
    <row r="166" spans="1:15" x14ac:dyDescent="0.2">
      <c r="A166" s="1" t="s">
        <v>160</v>
      </c>
      <c r="B166" s="1" t="s">
        <v>361</v>
      </c>
      <c r="C166" s="1" t="s">
        <v>641</v>
      </c>
      <c r="M166" s="1" t="str">
        <f>IFERROR(VLOOKUP(N166,'Setores B3 - 2020'!$A$4:$B$417,2,),"")</f>
        <v>Utilidade Pública</v>
      </c>
      <c r="N166" s="1" t="s">
        <v>674</v>
      </c>
      <c r="O166" s="1">
        <v>3</v>
      </c>
    </row>
    <row r="167" spans="1:15" x14ac:dyDescent="0.2">
      <c r="A167" s="1" t="s">
        <v>161</v>
      </c>
      <c r="B167" s="1" t="s">
        <v>362</v>
      </c>
      <c r="C167" s="1" t="s">
        <v>432</v>
      </c>
      <c r="M167" s="1" t="str">
        <f>IFERROR(VLOOKUP(N167,'Setores B3 - 2020'!$A$4:$B$417,2,),"")</f>
        <v>Bens Industriais</v>
      </c>
      <c r="N167" s="1" t="s">
        <v>446</v>
      </c>
      <c r="O167" s="1">
        <v>3</v>
      </c>
    </row>
    <row r="168" spans="1:15" x14ac:dyDescent="0.2">
      <c r="A168" s="1" t="s">
        <v>162</v>
      </c>
      <c r="B168" s="1" t="s">
        <v>363</v>
      </c>
      <c r="C168" s="1" t="s">
        <v>389</v>
      </c>
      <c r="M168" s="1" t="str">
        <f>IFERROR(VLOOKUP(N168,'Setores B3 - 2020'!$A$4:$B$417,2,),"")</f>
        <v>Petróleo, Gás e Biocombustíveis</v>
      </c>
      <c r="N168" s="1" t="s">
        <v>397</v>
      </c>
      <c r="O168" s="1">
        <v>4</v>
      </c>
    </row>
    <row r="169" spans="1:15" x14ac:dyDescent="0.2">
      <c r="A169" s="1" t="s">
        <v>364</v>
      </c>
      <c r="B169" s="1" t="s">
        <v>365</v>
      </c>
      <c r="C169" s="73" t="s">
        <v>705</v>
      </c>
      <c r="M169" s="1" t="str">
        <f>IFERROR(VLOOKUP(N169,'Setores B3 - 2020'!$A$4:$B$417,2,),"")</f>
        <v/>
      </c>
      <c r="N169" s="1" t="s">
        <v>845</v>
      </c>
      <c r="O169" s="1">
        <v>11</v>
      </c>
    </row>
    <row r="170" spans="1:15" x14ac:dyDescent="0.2">
      <c r="A170" s="1" t="s">
        <v>366</v>
      </c>
      <c r="B170" s="1" t="s">
        <v>367</v>
      </c>
      <c r="C170" s="1" t="s">
        <v>400</v>
      </c>
      <c r="M170" s="1" t="str">
        <f>IFERROR(VLOOKUP(N170,'Setores B3 - 2020'!$A$4:$B$417,2,),"")</f>
        <v>Materiais Básicos</v>
      </c>
      <c r="N170" s="1" t="s">
        <v>421</v>
      </c>
      <c r="O170" s="1">
        <v>6</v>
      </c>
    </row>
    <row r="171" spans="1:15" x14ac:dyDescent="0.2">
      <c r="A171" s="1" t="s">
        <v>163</v>
      </c>
      <c r="B171" s="1" t="s">
        <v>368</v>
      </c>
      <c r="C171" s="1" t="s">
        <v>400</v>
      </c>
      <c r="M171" s="1" t="str">
        <f>IFERROR(VLOOKUP(N171,'Setores B3 - 2020'!$A$4:$B$417,2,),"")</f>
        <v>Materiais Básicos</v>
      </c>
      <c r="N171" s="1" t="s">
        <v>410</v>
      </c>
      <c r="O171" s="1">
        <v>5</v>
      </c>
    </row>
    <row r="172" spans="1:15" x14ac:dyDescent="0.2">
      <c r="A172" s="1" t="s">
        <v>164</v>
      </c>
      <c r="B172" s="1" t="s">
        <v>369</v>
      </c>
      <c r="C172" s="73" t="s">
        <v>400</v>
      </c>
      <c r="M172" s="1" t="str">
        <f>IFERROR(VLOOKUP(N172,'Setores B3 - 2020'!$A$4:$B$417,2,),"")</f>
        <v/>
      </c>
      <c r="N172" s="1" t="s">
        <v>832</v>
      </c>
      <c r="O172" s="1">
        <v>4</v>
      </c>
    </row>
    <row r="173" spans="1:15" x14ac:dyDescent="0.2">
      <c r="A173" s="1" t="s">
        <v>370</v>
      </c>
      <c r="B173" s="1" t="s">
        <v>371</v>
      </c>
      <c r="C173" s="1" t="s">
        <v>400</v>
      </c>
      <c r="M173" s="1" t="str">
        <f>IFERROR(VLOOKUP(N173,'Setores B3 - 2020'!$A$4:$B$417,2,),"")</f>
        <v>Materiais Básicos</v>
      </c>
      <c r="N173" s="1" t="s">
        <v>405</v>
      </c>
      <c r="O173" s="1">
        <v>5</v>
      </c>
    </row>
    <row r="174" spans="1:15" x14ac:dyDescent="0.2">
      <c r="A174" s="1" t="s">
        <v>165</v>
      </c>
      <c r="B174" s="1" t="s">
        <v>372</v>
      </c>
      <c r="C174" s="1" t="s">
        <v>432</v>
      </c>
      <c r="M174" s="1" t="str">
        <f>IFERROR(VLOOKUP(N174,'Setores B3 - 2020'!$A$4:$B$417,2,),"")</f>
        <v>Bens Industriais</v>
      </c>
      <c r="N174" s="1" t="s">
        <v>500</v>
      </c>
      <c r="O174" s="1">
        <v>3</v>
      </c>
    </row>
    <row r="175" spans="1:15" x14ac:dyDescent="0.2">
      <c r="A175" s="1" t="s">
        <v>166</v>
      </c>
      <c r="B175" s="1" t="s">
        <v>373</v>
      </c>
      <c r="C175" s="1" t="s">
        <v>528</v>
      </c>
      <c r="M175" s="1" t="str">
        <f>IFERROR(VLOOKUP(N175,'Setores B3 - 2020'!$A$4:$B$417,2,),"")</f>
        <v>Consumo Cíclico</v>
      </c>
      <c r="N175" s="1" t="s">
        <v>549</v>
      </c>
      <c r="O175" s="1">
        <v>3</v>
      </c>
    </row>
    <row r="176" spans="1:15" x14ac:dyDescent="0.2">
      <c r="A176" s="1" t="s">
        <v>167</v>
      </c>
      <c r="B176" s="1" t="s">
        <v>374</v>
      </c>
      <c r="C176" s="73" t="s">
        <v>634</v>
      </c>
      <c r="M176" s="1" t="str">
        <f>IFERROR(VLOOKUP(N176,'Setores B3 - 2020'!$A$4:$B$417,2,),"")</f>
        <v/>
      </c>
      <c r="N176" s="1" t="s">
        <v>833</v>
      </c>
      <c r="O176" s="1">
        <v>4</v>
      </c>
    </row>
    <row r="177" spans="1:15" x14ac:dyDescent="0.2">
      <c r="A177" s="1" t="s">
        <v>168</v>
      </c>
      <c r="B177" s="1" t="s">
        <v>375</v>
      </c>
      <c r="C177" s="1" t="s">
        <v>432</v>
      </c>
      <c r="M177" s="1" t="str">
        <f>IFERROR(VLOOKUP(N177,'Setores B3 - 2020'!$A$4:$B$417,2,),"")</f>
        <v>Bens Industriais</v>
      </c>
      <c r="N177" s="1" t="s">
        <v>449</v>
      </c>
      <c r="O177" s="1">
        <v>3</v>
      </c>
    </row>
    <row r="178" spans="1:15" x14ac:dyDescent="0.2">
      <c r="A178" s="1" t="s">
        <v>169</v>
      </c>
      <c r="B178" s="1" t="s">
        <v>376</v>
      </c>
      <c r="C178" s="1" t="s">
        <v>705</v>
      </c>
      <c r="M178" s="1" t="str">
        <f>IFERROR(VLOOKUP(N178,'Setores B3 - 2020'!$A$4:$B$417,2,),"")</f>
        <v>Financeiro</v>
      </c>
      <c r="N178" s="1" t="s">
        <v>765</v>
      </c>
      <c r="O178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7"/>
  <sheetViews>
    <sheetView zoomScaleNormal="100" workbookViewId="0">
      <selection activeCell="B20" sqref="B20"/>
    </sheetView>
  </sheetViews>
  <sheetFormatPr defaultRowHeight="12.75" x14ac:dyDescent="0.2"/>
  <cols>
    <col min="1" max="1" width="9.140625" style="1"/>
    <col min="2" max="2" width="101.28515625" style="1" bestFit="1" customWidth="1"/>
    <col min="3" max="5" width="9.140625" style="1"/>
    <col min="6" max="6" width="31.42578125" style="1" bestFit="1" customWidth="1"/>
    <col min="7" max="16384" width="9.140625" style="1"/>
  </cols>
  <sheetData>
    <row r="1" spans="1:6" x14ac:dyDescent="0.2">
      <c r="B1" s="1" t="s">
        <v>1391</v>
      </c>
    </row>
    <row r="2" spans="1:6" x14ac:dyDescent="0.2">
      <c r="A2" s="69" t="s">
        <v>388</v>
      </c>
      <c r="B2" s="69" t="s">
        <v>387</v>
      </c>
      <c r="F2" s="69" t="s">
        <v>835</v>
      </c>
    </row>
    <row r="3" spans="1:6" x14ac:dyDescent="0.2">
      <c r="F3" s="1" t="s">
        <v>389</v>
      </c>
    </row>
    <row r="4" spans="1:6" x14ac:dyDescent="0.2">
      <c r="A4" s="1" t="s">
        <v>390</v>
      </c>
      <c r="B4" s="1" t="s">
        <v>389</v>
      </c>
      <c r="F4" s="1" t="s">
        <v>400</v>
      </c>
    </row>
    <row r="5" spans="1:6" x14ac:dyDescent="0.2">
      <c r="A5" s="1" t="s">
        <v>391</v>
      </c>
      <c r="B5" s="1" t="s">
        <v>389</v>
      </c>
      <c r="F5" s="1" t="s">
        <v>432</v>
      </c>
    </row>
    <row r="6" spans="1:6" x14ac:dyDescent="0.2">
      <c r="A6" s="1" t="s">
        <v>392</v>
      </c>
      <c r="B6" s="1" t="s">
        <v>389</v>
      </c>
      <c r="F6" s="1" t="s">
        <v>504</v>
      </c>
    </row>
    <row r="7" spans="1:6" x14ac:dyDescent="0.2">
      <c r="A7" s="1" t="s">
        <v>393</v>
      </c>
      <c r="B7" s="1" t="s">
        <v>389</v>
      </c>
      <c r="F7" s="1" t="s">
        <v>528</v>
      </c>
    </row>
    <row r="8" spans="1:6" x14ac:dyDescent="0.2">
      <c r="A8" s="1" t="s">
        <v>394</v>
      </c>
      <c r="B8" s="1" t="s">
        <v>389</v>
      </c>
      <c r="F8" s="1" t="s">
        <v>606</v>
      </c>
    </row>
    <row r="9" spans="1:6" x14ac:dyDescent="0.2">
      <c r="A9" s="1" t="s">
        <v>395</v>
      </c>
      <c r="B9" s="1" t="s">
        <v>389</v>
      </c>
      <c r="F9" s="1" t="s">
        <v>626</v>
      </c>
    </row>
    <row r="10" spans="1:6" x14ac:dyDescent="0.2">
      <c r="A10" s="1" t="s">
        <v>396</v>
      </c>
      <c r="B10" s="1" t="s">
        <v>389</v>
      </c>
      <c r="F10" s="1" t="s">
        <v>634</v>
      </c>
    </row>
    <row r="11" spans="1:6" x14ac:dyDescent="0.2">
      <c r="A11" s="1" t="s">
        <v>397</v>
      </c>
      <c r="B11" s="1" t="s">
        <v>389</v>
      </c>
      <c r="F11" s="1" t="s">
        <v>641</v>
      </c>
    </row>
    <row r="12" spans="1:6" x14ac:dyDescent="0.2">
      <c r="A12" s="1" t="s">
        <v>398</v>
      </c>
      <c r="B12" s="1" t="s">
        <v>389</v>
      </c>
      <c r="F12" s="1" t="s">
        <v>705</v>
      </c>
    </row>
    <row r="13" spans="1:6" x14ac:dyDescent="0.2">
      <c r="A13" s="1" t="s">
        <v>399</v>
      </c>
      <c r="B13" s="1" t="s">
        <v>389</v>
      </c>
      <c r="F13" s="1" t="s">
        <v>788</v>
      </c>
    </row>
    <row r="14" spans="1:6" x14ac:dyDescent="0.2">
      <c r="A14" s="1" t="s">
        <v>401</v>
      </c>
      <c r="B14" s="1" t="s">
        <v>400</v>
      </c>
    </row>
    <row r="15" spans="1:6" x14ac:dyDescent="0.2">
      <c r="A15" s="1" t="s">
        <v>402</v>
      </c>
      <c r="B15" s="1" t="s">
        <v>400</v>
      </c>
    </row>
    <row r="16" spans="1:6" x14ac:dyDescent="0.2">
      <c r="A16" s="1" t="s">
        <v>403</v>
      </c>
      <c r="B16" s="1" t="s">
        <v>400</v>
      </c>
    </row>
    <row r="17" spans="1:2" x14ac:dyDescent="0.2">
      <c r="A17" s="1" t="s">
        <v>404</v>
      </c>
      <c r="B17" s="1" t="s">
        <v>400</v>
      </c>
    </row>
    <row r="18" spans="1:2" x14ac:dyDescent="0.2">
      <c r="A18" s="1" t="s">
        <v>405</v>
      </c>
      <c r="B18" s="1" t="s">
        <v>400</v>
      </c>
    </row>
    <row r="19" spans="1:2" x14ac:dyDescent="0.2">
      <c r="A19" s="1" t="s">
        <v>406</v>
      </c>
      <c r="B19" s="1" t="s">
        <v>400</v>
      </c>
    </row>
    <row r="20" spans="1:2" x14ac:dyDescent="0.2">
      <c r="A20" s="1" t="s">
        <v>407</v>
      </c>
      <c r="B20" s="1" t="s">
        <v>400</v>
      </c>
    </row>
    <row r="21" spans="1:2" x14ac:dyDescent="0.2">
      <c r="A21" s="1" t="s">
        <v>408</v>
      </c>
      <c r="B21" s="1" t="s">
        <v>400</v>
      </c>
    </row>
    <row r="22" spans="1:2" x14ac:dyDescent="0.2">
      <c r="A22" s="1" t="s">
        <v>409</v>
      </c>
      <c r="B22" s="1" t="s">
        <v>400</v>
      </c>
    </row>
    <row r="23" spans="1:2" x14ac:dyDescent="0.2">
      <c r="A23" s="1" t="s">
        <v>410</v>
      </c>
      <c r="B23" s="1" t="s">
        <v>400</v>
      </c>
    </row>
    <row r="24" spans="1:2" x14ac:dyDescent="0.2">
      <c r="A24" s="1" t="s">
        <v>411</v>
      </c>
      <c r="B24" s="1" t="s">
        <v>400</v>
      </c>
    </row>
    <row r="25" spans="1:2" x14ac:dyDescent="0.2">
      <c r="A25" s="1" t="s">
        <v>412</v>
      </c>
      <c r="B25" s="1" t="s">
        <v>400</v>
      </c>
    </row>
    <row r="26" spans="1:2" x14ac:dyDescent="0.2">
      <c r="A26" s="1" t="s">
        <v>413</v>
      </c>
      <c r="B26" s="1" t="s">
        <v>400</v>
      </c>
    </row>
    <row r="27" spans="1:2" x14ac:dyDescent="0.2">
      <c r="A27" s="1" t="s">
        <v>414</v>
      </c>
      <c r="B27" s="1" t="s">
        <v>400</v>
      </c>
    </row>
    <row r="28" spans="1:2" x14ac:dyDescent="0.2">
      <c r="A28" s="1" t="s">
        <v>415</v>
      </c>
      <c r="B28" s="1" t="s">
        <v>400</v>
      </c>
    </row>
    <row r="29" spans="1:2" x14ac:dyDescent="0.2">
      <c r="A29" s="1" t="s">
        <v>416</v>
      </c>
      <c r="B29" s="1" t="s">
        <v>400</v>
      </c>
    </row>
    <row r="30" spans="1:2" x14ac:dyDescent="0.2">
      <c r="A30" s="1" t="s">
        <v>417</v>
      </c>
      <c r="B30" s="1" t="s">
        <v>400</v>
      </c>
    </row>
    <row r="31" spans="1:2" x14ac:dyDescent="0.2">
      <c r="A31" s="1" t="s">
        <v>418</v>
      </c>
      <c r="B31" s="1" t="s">
        <v>400</v>
      </c>
    </row>
    <row r="32" spans="1:2" x14ac:dyDescent="0.2">
      <c r="A32" s="1" t="s">
        <v>419</v>
      </c>
      <c r="B32" s="1" t="s">
        <v>400</v>
      </c>
    </row>
    <row r="33" spans="1:2" x14ac:dyDescent="0.2">
      <c r="A33" s="1" t="s">
        <v>420</v>
      </c>
      <c r="B33" s="1" t="s">
        <v>400</v>
      </c>
    </row>
    <row r="34" spans="1:2" x14ac:dyDescent="0.2">
      <c r="A34" s="1" t="s">
        <v>421</v>
      </c>
      <c r="B34" s="1" t="s">
        <v>400</v>
      </c>
    </row>
    <row r="35" spans="1:2" x14ac:dyDescent="0.2">
      <c r="A35" s="1" t="s">
        <v>422</v>
      </c>
      <c r="B35" s="1" t="s">
        <v>400</v>
      </c>
    </row>
    <row r="36" spans="1:2" x14ac:dyDescent="0.2">
      <c r="A36" s="1" t="s">
        <v>423</v>
      </c>
      <c r="B36" s="1" t="s">
        <v>400</v>
      </c>
    </row>
    <row r="37" spans="1:2" x14ac:dyDescent="0.2">
      <c r="A37" s="1" t="s">
        <v>424</v>
      </c>
      <c r="B37" s="1" t="s">
        <v>400</v>
      </c>
    </row>
    <row r="38" spans="1:2" x14ac:dyDescent="0.2">
      <c r="A38" s="1" t="s">
        <v>425</v>
      </c>
      <c r="B38" s="1" t="s">
        <v>400</v>
      </c>
    </row>
    <row r="39" spans="1:2" x14ac:dyDescent="0.2">
      <c r="A39" s="1" t="s">
        <v>426</v>
      </c>
      <c r="B39" s="1" t="s">
        <v>400</v>
      </c>
    </row>
    <row r="40" spans="1:2" x14ac:dyDescent="0.2">
      <c r="A40" s="1" t="s">
        <v>427</v>
      </c>
      <c r="B40" s="1" t="s">
        <v>400</v>
      </c>
    </row>
    <row r="41" spans="1:2" x14ac:dyDescent="0.2">
      <c r="A41" s="1" t="s">
        <v>428</v>
      </c>
      <c r="B41" s="1" t="s">
        <v>400</v>
      </c>
    </row>
    <row r="42" spans="1:2" x14ac:dyDescent="0.2">
      <c r="A42" s="1" t="s">
        <v>429</v>
      </c>
      <c r="B42" s="1" t="s">
        <v>400</v>
      </c>
    </row>
    <row r="43" spans="1:2" x14ac:dyDescent="0.2">
      <c r="A43" s="1" t="s">
        <v>430</v>
      </c>
      <c r="B43" s="1" t="s">
        <v>400</v>
      </c>
    </row>
    <row r="44" spans="1:2" x14ac:dyDescent="0.2">
      <c r="A44" s="1" t="s">
        <v>431</v>
      </c>
      <c r="B44" s="1" t="s">
        <v>400</v>
      </c>
    </row>
    <row r="45" spans="1:2" x14ac:dyDescent="0.2">
      <c r="A45" s="1" t="s">
        <v>433</v>
      </c>
      <c r="B45" s="1" t="s">
        <v>432</v>
      </c>
    </row>
    <row r="46" spans="1:2" x14ac:dyDescent="0.2">
      <c r="A46" s="1" t="s">
        <v>434</v>
      </c>
      <c r="B46" s="1" t="s">
        <v>432</v>
      </c>
    </row>
    <row r="47" spans="1:2" x14ac:dyDescent="0.2">
      <c r="A47" s="1" t="s">
        <v>435</v>
      </c>
      <c r="B47" s="1" t="s">
        <v>432</v>
      </c>
    </row>
    <row r="48" spans="1:2" x14ac:dyDescent="0.2">
      <c r="A48" s="1" t="s">
        <v>436</v>
      </c>
      <c r="B48" s="1" t="s">
        <v>432</v>
      </c>
    </row>
    <row r="49" spans="1:2" x14ac:dyDescent="0.2">
      <c r="A49" s="1" t="s">
        <v>437</v>
      </c>
      <c r="B49" s="1" t="s">
        <v>432</v>
      </c>
    </row>
    <row r="50" spans="1:2" x14ac:dyDescent="0.2">
      <c r="A50" s="1" t="s">
        <v>438</v>
      </c>
      <c r="B50" s="1" t="s">
        <v>432</v>
      </c>
    </row>
    <row r="51" spans="1:2" x14ac:dyDescent="0.2">
      <c r="A51" s="1" t="s">
        <v>439</v>
      </c>
      <c r="B51" s="1" t="s">
        <v>432</v>
      </c>
    </row>
    <row r="52" spans="1:2" x14ac:dyDescent="0.2">
      <c r="A52" s="1" t="s">
        <v>440</v>
      </c>
      <c r="B52" s="1" t="s">
        <v>432</v>
      </c>
    </row>
    <row r="53" spans="1:2" x14ac:dyDescent="0.2">
      <c r="A53" s="1" t="s">
        <v>441</v>
      </c>
      <c r="B53" s="1" t="s">
        <v>432</v>
      </c>
    </row>
    <row r="54" spans="1:2" x14ac:dyDescent="0.2">
      <c r="A54" s="1" t="s">
        <v>442</v>
      </c>
      <c r="B54" s="1" t="s">
        <v>432</v>
      </c>
    </row>
    <row r="55" spans="1:2" x14ac:dyDescent="0.2">
      <c r="A55" s="1" t="s">
        <v>443</v>
      </c>
      <c r="B55" s="1" t="s">
        <v>432</v>
      </c>
    </row>
    <row r="56" spans="1:2" x14ac:dyDescent="0.2">
      <c r="A56" s="1" t="s">
        <v>444</v>
      </c>
      <c r="B56" s="1" t="s">
        <v>432</v>
      </c>
    </row>
    <row r="57" spans="1:2" x14ac:dyDescent="0.2">
      <c r="A57" s="1" t="s">
        <v>445</v>
      </c>
      <c r="B57" s="1" t="s">
        <v>432</v>
      </c>
    </row>
    <row r="58" spans="1:2" x14ac:dyDescent="0.2">
      <c r="A58" s="1" t="s">
        <v>446</v>
      </c>
      <c r="B58" s="1" t="s">
        <v>432</v>
      </c>
    </row>
    <row r="59" spans="1:2" x14ac:dyDescent="0.2">
      <c r="A59" s="1" t="s">
        <v>447</v>
      </c>
      <c r="B59" s="1" t="s">
        <v>432</v>
      </c>
    </row>
    <row r="60" spans="1:2" x14ac:dyDescent="0.2">
      <c r="A60" s="1" t="s">
        <v>448</v>
      </c>
      <c r="B60" s="1" t="s">
        <v>432</v>
      </c>
    </row>
    <row r="61" spans="1:2" x14ac:dyDescent="0.2">
      <c r="A61" s="1" t="s">
        <v>449</v>
      </c>
      <c r="B61" s="1" t="s">
        <v>432</v>
      </c>
    </row>
    <row r="62" spans="1:2" x14ac:dyDescent="0.2">
      <c r="A62" s="1" t="s">
        <v>450</v>
      </c>
      <c r="B62" s="1" t="s">
        <v>432</v>
      </c>
    </row>
    <row r="63" spans="1:2" x14ac:dyDescent="0.2">
      <c r="A63" s="1" t="s">
        <v>451</v>
      </c>
      <c r="B63" s="1" t="s">
        <v>432</v>
      </c>
    </row>
    <row r="64" spans="1:2" x14ac:dyDescent="0.2">
      <c r="A64" s="1" t="s">
        <v>452</v>
      </c>
      <c r="B64" s="1" t="s">
        <v>432</v>
      </c>
    </row>
    <row r="65" spans="1:2" x14ac:dyDescent="0.2">
      <c r="A65" s="1" t="s">
        <v>453</v>
      </c>
      <c r="B65" s="1" t="s">
        <v>432</v>
      </c>
    </row>
    <row r="66" spans="1:2" x14ac:dyDescent="0.2">
      <c r="A66" s="1" t="s">
        <v>454</v>
      </c>
      <c r="B66" s="1" t="s">
        <v>432</v>
      </c>
    </row>
    <row r="67" spans="1:2" x14ac:dyDescent="0.2">
      <c r="A67" s="1" t="s">
        <v>455</v>
      </c>
      <c r="B67" s="1" t="s">
        <v>432</v>
      </c>
    </row>
    <row r="68" spans="1:2" x14ac:dyDescent="0.2">
      <c r="A68" s="1" t="s">
        <v>456</v>
      </c>
      <c r="B68" s="1" t="s">
        <v>432</v>
      </c>
    </row>
    <row r="69" spans="1:2" x14ac:dyDescent="0.2">
      <c r="A69" s="1" t="s">
        <v>457</v>
      </c>
      <c r="B69" s="1" t="s">
        <v>432</v>
      </c>
    </row>
    <row r="70" spans="1:2" x14ac:dyDescent="0.2">
      <c r="A70" s="1" t="s">
        <v>458</v>
      </c>
      <c r="B70" s="1" t="s">
        <v>432</v>
      </c>
    </row>
    <row r="71" spans="1:2" x14ac:dyDescent="0.2">
      <c r="A71" s="1" t="s">
        <v>459</v>
      </c>
      <c r="B71" s="1" t="s">
        <v>432</v>
      </c>
    </row>
    <row r="72" spans="1:2" x14ac:dyDescent="0.2">
      <c r="A72" s="1" t="s">
        <v>460</v>
      </c>
      <c r="B72" s="1" t="s">
        <v>432</v>
      </c>
    </row>
    <row r="73" spans="1:2" x14ac:dyDescent="0.2">
      <c r="A73" s="1" t="s">
        <v>461</v>
      </c>
      <c r="B73" s="1" t="s">
        <v>432</v>
      </c>
    </row>
    <row r="74" spans="1:2" x14ac:dyDescent="0.2">
      <c r="A74" s="1" t="s">
        <v>462</v>
      </c>
      <c r="B74" s="1" t="s">
        <v>432</v>
      </c>
    </row>
    <row r="75" spans="1:2" x14ac:dyDescent="0.2">
      <c r="A75" s="1" t="s">
        <v>463</v>
      </c>
      <c r="B75" s="1" t="s">
        <v>432</v>
      </c>
    </row>
    <row r="76" spans="1:2" x14ac:dyDescent="0.2">
      <c r="A76" s="1" t="s">
        <v>464</v>
      </c>
      <c r="B76" s="1" t="s">
        <v>432</v>
      </c>
    </row>
    <row r="77" spans="1:2" x14ac:dyDescent="0.2">
      <c r="A77" s="1" t="s">
        <v>465</v>
      </c>
      <c r="B77" s="1" t="s">
        <v>432</v>
      </c>
    </row>
    <row r="78" spans="1:2" x14ac:dyDescent="0.2">
      <c r="A78" s="1" t="s">
        <v>466</v>
      </c>
      <c r="B78" s="1" t="s">
        <v>432</v>
      </c>
    </row>
    <row r="79" spans="1:2" x14ac:dyDescent="0.2">
      <c r="A79" s="1" t="s">
        <v>467</v>
      </c>
      <c r="B79" s="1" t="s">
        <v>432</v>
      </c>
    </row>
    <row r="80" spans="1:2" x14ac:dyDescent="0.2">
      <c r="A80" s="1" t="s">
        <v>468</v>
      </c>
      <c r="B80" s="1" t="s">
        <v>432</v>
      </c>
    </row>
    <row r="81" spans="1:2" x14ac:dyDescent="0.2">
      <c r="A81" s="1" t="s">
        <v>469</v>
      </c>
      <c r="B81" s="1" t="s">
        <v>432</v>
      </c>
    </row>
    <row r="82" spans="1:2" x14ac:dyDescent="0.2">
      <c r="A82" s="1" t="s">
        <v>470</v>
      </c>
      <c r="B82" s="1" t="s">
        <v>432</v>
      </c>
    </row>
    <row r="83" spans="1:2" x14ac:dyDescent="0.2">
      <c r="A83" s="1" t="s">
        <v>471</v>
      </c>
      <c r="B83" s="1" t="s">
        <v>432</v>
      </c>
    </row>
    <row r="84" spans="1:2" x14ac:dyDescent="0.2">
      <c r="A84" s="1" t="s">
        <v>472</v>
      </c>
      <c r="B84" s="1" t="s">
        <v>432</v>
      </c>
    </row>
    <row r="85" spans="1:2" x14ac:dyDescent="0.2">
      <c r="A85" s="1" t="s">
        <v>473</v>
      </c>
      <c r="B85" s="1" t="s">
        <v>432</v>
      </c>
    </row>
    <row r="86" spans="1:2" x14ac:dyDescent="0.2">
      <c r="A86" s="1" t="s">
        <v>474</v>
      </c>
      <c r="B86" s="1" t="s">
        <v>432</v>
      </c>
    </row>
    <row r="87" spans="1:2" x14ac:dyDescent="0.2">
      <c r="A87" s="1" t="s">
        <v>475</v>
      </c>
      <c r="B87" s="1" t="s">
        <v>432</v>
      </c>
    </row>
    <row r="88" spans="1:2" x14ac:dyDescent="0.2">
      <c r="A88" s="1" t="s">
        <v>476</v>
      </c>
      <c r="B88" s="1" t="s">
        <v>432</v>
      </c>
    </row>
    <row r="89" spans="1:2" x14ac:dyDescent="0.2">
      <c r="A89" s="1" t="s">
        <v>477</v>
      </c>
      <c r="B89" s="1" t="s">
        <v>432</v>
      </c>
    </row>
    <row r="90" spans="1:2" x14ac:dyDescent="0.2">
      <c r="A90" s="1" t="s">
        <v>478</v>
      </c>
      <c r="B90" s="1" t="s">
        <v>432</v>
      </c>
    </row>
    <row r="91" spans="1:2" x14ac:dyDescent="0.2">
      <c r="A91" s="1" t="s">
        <v>479</v>
      </c>
      <c r="B91" s="1" t="s">
        <v>432</v>
      </c>
    </row>
    <row r="92" spans="1:2" x14ac:dyDescent="0.2">
      <c r="A92" s="1" t="s">
        <v>480</v>
      </c>
      <c r="B92" s="1" t="s">
        <v>432</v>
      </c>
    </row>
    <row r="93" spans="1:2" x14ac:dyDescent="0.2">
      <c r="A93" s="1" t="s">
        <v>481</v>
      </c>
      <c r="B93" s="1" t="s">
        <v>432</v>
      </c>
    </row>
    <row r="94" spans="1:2" x14ac:dyDescent="0.2">
      <c r="A94" s="1" t="s">
        <v>482</v>
      </c>
      <c r="B94" s="1" t="s">
        <v>432</v>
      </c>
    </row>
    <row r="95" spans="1:2" x14ac:dyDescent="0.2">
      <c r="A95" s="1" t="s">
        <v>483</v>
      </c>
      <c r="B95" s="1" t="s">
        <v>432</v>
      </c>
    </row>
    <row r="96" spans="1:2" x14ac:dyDescent="0.2">
      <c r="A96" s="1" t="s">
        <v>484</v>
      </c>
      <c r="B96" s="1" t="s">
        <v>432</v>
      </c>
    </row>
    <row r="97" spans="1:2" x14ac:dyDescent="0.2">
      <c r="A97" s="1" t="s">
        <v>485</v>
      </c>
      <c r="B97" s="1" t="s">
        <v>432</v>
      </c>
    </row>
    <row r="98" spans="1:2" x14ac:dyDescent="0.2">
      <c r="A98" s="1" t="s">
        <v>486</v>
      </c>
      <c r="B98" s="1" t="s">
        <v>432</v>
      </c>
    </row>
    <row r="99" spans="1:2" x14ac:dyDescent="0.2">
      <c r="A99" s="1" t="s">
        <v>487</v>
      </c>
      <c r="B99" s="1" t="s">
        <v>432</v>
      </c>
    </row>
    <row r="100" spans="1:2" x14ac:dyDescent="0.2">
      <c r="A100" s="1" t="s">
        <v>488</v>
      </c>
      <c r="B100" s="1" t="s">
        <v>432</v>
      </c>
    </row>
    <row r="101" spans="1:2" x14ac:dyDescent="0.2">
      <c r="A101" s="1" t="s">
        <v>489</v>
      </c>
      <c r="B101" s="1" t="s">
        <v>432</v>
      </c>
    </row>
    <row r="102" spans="1:2" x14ac:dyDescent="0.2">
      <c r="A102" s="1" t="s">
        <v>490</v>
      </c>
      <c r="B102" s="1" t="s">
        <v>432</v>
      </c>
    </row>
    <row r="103" spans="1:2" x14ac:dyDescent="0.2">
      <c r="A103" s="1" t="s">
        <v>491</v>
      </c>
      <c r="B103" s="1" t="s">
        <v>432</v>
      </c>
    </row>
    <row r="104" spans="1:2" x14ac:dyDescent="0.2">
      <c r="A104" s="1" t="s">
        <v>492</v>
      </c>
      <c r="B104" s="1" t="s">
        <v>432</v>
      </c>
    </row>
    <row r="105" spans="1:2" x14ac:dyDescent="0.2">
      <c r="A105" s="1" t="s">
        <v>493</v>
      </c>
      <c r="B105" s="1" t="s">
        <v>432</v>
      </c>
    </row>
    <row r="106" spans="1:2" x14ac:dyDescent="0.2">
      <c r="A106" s="1" t="s">
        <v>494</v>
      </c>
      <c r="B106" s="1" t="s">
        <v>432</v>
      </c>
    </row>
    <row r="107" spans="1:2" x14ac:dyDescent="0.2">
      <c r="A107" s="1" t="s">
        <v>495</v>
      </c>
      <c r="B107" s="1" t="s">
        <v>432</v>
      </c>
    </row>
    <row r="108" spans="1:2" x14ac:dyDescent="0.2">
      <c r="A108" s="1" t="s">
        <v>496</v>
      </c>
      <c r="B108" s="1" t="s">
        <v>432</v>
      </c>
    </row>
    <row r="109" spans="1:2" x14ac:dyDescent="0.2">
      <c r="A109" s="1" t="s">
        <v>497</v>
      </c>
      <c r="B109" s="1" t="s">
        <v>432</v>
      </c>
    </row>
    <row r="110" spans="1:2" x14ac:dyDescent="0.2">
      <c r="A110" s="1" t="s">
        <v>498</v>
      </c>
      <c r="B110" s="1" t="s">
        <v>432</v>
      </c>
    </row>
    <row r="111" spans="1:2" x14ac:dyDescent="0.2">
      <c r="A111" s="1" t="s">
        <v>499</v>
      </c>
      <c r="B111" s="1" t="s">
        <v>432</v>
      </c>
    </row>
    <row r="112" spans="1:2" x14ac:dyDescent="0.2">
      <c r="A112" s="1" t="s">
        <v>500</v>
      </c>
      <c r="B112" s="1" t="s">
        <v>432</v>
      </c>
    </row>
    <row r="113" spans="1:2" x14ac:dyDescent="0.2">
      <c r="A113" s="1" t="s">
        <v>501</v>
      </c>
      <c r="B113" s="1" t="s">
        <v>432</v>
      </c>
    </row>
    <row r="114" spans="1:2" x14ac:dyDescent="0.2">
      <c r="A114" s="1" t="s">
        <v>502</v>
      </c>
      <c r="B114" s="1" t="s">
        <v>432</v>
      </c>
    </row>
    <row r="115" spans="1:2" x14ac:dyDescent="0.2">
      <c r="A115" s="1" t="s">
        <v>503</v>
      </c>
      <c r="B115" s="1" t="s">
        <v>432</v>
      </c>
    </row>
    <row r="116" spans="1:2" x14ac:dyDescent="0.2">
      <c r="A116" s="1" t="s">
        <v>505</v>
      </c>
      <c r="B116" s="1" t="s">
        <v>504</v>
      </c>
    </row>
    <row r="117" spans="1:2" x14ac:dyDescent="0.2">
      <c r="A117" s="1" t="s">
        <v>506</v>
      </c>
      <c r="B117" s="1" t="s">
        <v>504</v>
      </c>
    </row>
    <row r="118" spans="1:2" x14ac:dyDescent="0.2">
      <c r="A118" s="1" t="s">
        <v>507</v>
      </c>
      <c r="B118" s="1" t="s">
        <v>504</v>
      </c>
    </row>
    <row r="119" spans="1:2" x14ac:dyDescent="0.2">
      <c r="A119" s="1" t="s">
        <v>508</v>
      </c>
      <c r="B119" s="1" t="s">
        <v>504</v>
      </c>
    </row>
    <row r="120" spans="1:2" x14ac:dyDescent="0.2">
      <c r="A120" s="1" t="s">
        <v>509</v>
      </c>
      <c r="B120" s="1" t="s">
        <v>504</v>
      </c>
    </row>
    <row r="121" spans="1:2" x14ac:dyDescent="0.2">
      <c r="A121" s="1" t="s">
        <v>510</v>
      </c>
      <c r="B121" s="1" t="s">
        <v>504</v>
      </c>
    </row>
    <row r="122" spans="1:2" x14ac:dyDescent="0.2">
      <c r="A122" s="1" t="s">
        <v>511</v>
      </c>
      <c r="B122" s="1" t="s">
        <v>504</v>
      </c>
    </row>
    <row r="123" spans="1:2" x14ac:dyDescent="0.2">
      <c r="A123" s="1" t="s">
        <v>512</v>
      </c>
      <c r="B123" s="1" t="s">
        <v>504</v>
      </c>
    </row>
    <row r="124" spans="1:2" x14ac:dyDescent="0.2">
      <c r="A124" s="1" t="s">
        <v>513</v>
      </c>
      <c r="B124" s="1" t="s">
        <v>504</v>
      </c>
    </row>
    <row r="125" spans="1:2" x14ac:dyDescent="0.2">
      <c r="A125" s="1" t="s">
        <v>514</v>
      </c>
      <c r="B125" s="1" t="s">
        <v>504</v>
      </c>
    </row>
    <row r="126" spans="1:2" x14ac:dyDescent="0.2">
      <c r="A126" s="1" t="s">
        <v>515</v>
      </c>
      <c r="B126" s="1" t="s">
        <v>504</v>
      </c>
    </row>
    <row r="127" spans="1:2" x14ac:dyDescent="0.2">
      <c r="A127" s="1" t="s">
        <v>516</v>
      </c>
      <c r="B127" s="1" t="s">
        <v>504</v>
      </c>
    </row>
    <row r="128" spans="1:2" x14ac:dyDescent="0.2">
      <c r="A128" s="1" t="s">
        <v>517</v>
      </c>
      <c r="B128" s="1" t="s">
        <v>504</v>
      </c>
    </row>
    <row r="129" spans="1:2" x14ac:dyDescent="0.2">
      <c r="A129" s="1" t="s">
        <v>518</v>
      </c>
      <c r="B129" s="1" t="s">
        <v>504</v>
      </c>
    </row>
    <row r="130" spans="1:2" x14ac:dyDescent="0.2">
      <c r="A130" s="1" t="s">
        <v>519</v>
      </c>
      <c r="B130" s="1" t="s">
        <v>504</v>
      </c>
    </row>
    <row r="131" spans="1:2" x14ac:dyDescent="0.2">
      <c r="A131" s="1" t="s">
        <v>520</v>
      </c>
      <c r="B131" s="1" t="s">
        <v>504</v>
      </c>
    </row>
    <row r="132" spans="1:2" x14ac:dyDescent="0.2">
      <c r="A132" s="1" t="s">
        <v>521</v>
      </c>
      <c r="B132" s="1" t="s">
        <v>504</v>
      </c>
    </row>
    <row r="133" spans="1:2" x14ac:dyDescent="0.2">
      <c r="A133" s="1" t="s">
        <v>522</v>
      </c>
      <c r="B133" s="1" t="s">
        <v>504</v>
      </c>
    </row>
    <row r="134" spans="1:2" x14ac:dyDescent="0.2">
      <c r="A134" s="1" t="s">
        <v>523</v>
      </c>
      <c r="B134" s="1" t="s">
        <v>504</v>
      </c>
    </row>
    <row r="135" spans="1:2" x14ac:dyDescent="0.2">
      <c r="A135" s="1" t="s">
        <v>383</v>
      </c>
      <c r="B135" s="1" t="s">
        <v>504</v>
      </c>
    </row>
    <row r="136" spans="1:2" x14ac:dyDescent="0.2">
      <c r="A136" s="1" t="s">
        <v>524</v>
      </c>
      <c r="B136" s="1" t="s">
        <v>504</v>
      </c>
    </row>
    <row r="137" spans="1:2" x14ac:dyDescent="0.2">
      <c r="A137" s="1" t="s">
        <v>525</v>
      </c>
      <c r="B137" s="1" t="s">
        <v>504</v>
      </c>
    </row>
    <row r="138" spans="1:2" x14ac:dyDescent="0.2">
      <c r="A138" s="1" t="s">
        <v>526</v>
      </c>
      <c r="B138" s="1" t="s">
        <v>504</v>
      </c>
    </row>
    <row r="139" spans="1:2" x14ac:dyDescent="0.2">
      <c r="A139" s="1" t="s">
        <v>527</v>
      </c>
      <c r="B139" s="1" t="s">
        <v>504</v>
      </c>
    </row>
    <row r="140" spans="1:2" x14ac:dyDescent="0.2">
      <c r="A140" s="1" t="s">
        <v>529</v>
      </c>
      <c r="B140" s="1" t="s">
        <v>528</v>
      </c>
    </row>
    <row r="141" spans="1:2" x14ac:dyDescent="0.2">
      <c r="A141" s="1" t="s">
        <v>530</v>
      </c>
      <c r="B141" s="1" t="s">
        <v>528</v>
      </c>
    </row>
    <row r="142" spans="1:2" x14ac:dyDescent="0.2">
      <c r="A142" s="1" t="s">
        <v>531</v>
      </c>
      <c r="B142" s="1" t="s">
        <v>528</v>
      </c>
    </row>
    <row r="143" spans="1:2" x14ac:dyDescent="0.2">
      <c r="A143" s="1" t="s">
        <v>532</v>
      </c>
      <c r="B143" s="1" t="s">
        <v>528</v>
      </c>
    </row>
    <row r="144" spans="1:2" x14ac:dyDescent="0.2">
      <c r="A144" s="1" t="s">
        <v>533</v>
      </c>
      <c r="B144" s="1" t="s">
        <v>528</v>
      </c>
    </row>
    <row r="145" spans="1:2" x14ac:dyDescent="0.2">
      <c r="A145" s="1" t="s">
        <v>534</v>
      </c>
      <c r="B145" s="1" t="s">
        <v>528</v>
      </c>
    </row>
    <row r="146" spans="1:2" x14ac:dyDescent="0.2">
      <c r="A146" s="1" t="s">
        <v>535</v>
      </c>
      <c r="B146" s="1" t="s">
        <v>528</v>
      </c>
    </row>
    <row r="147" spans="1:2" x14ac:dyDescent="0.2">
      <c r="A147" s="1" t="s">
        <v>536</v>
      </c>
      <c r="B147" s="1" t="s">
        <v>528</v>
      </c>
    </row>
    <row r="148" spans="1:2" x14ac:dyDescent="0.2">
      <c r="A148" s="1" t="s">
        <v>537</v>
      </c>
      <c r="B148" s="1" t="s">
        <v>528</v>
      </c>
    </row>
    <row r="149" spans="1:2" x14ac:dyDescent="0.2">
      <c r="A149" s="1" t="s">
        <v>538</v>
      </c>
      <c r="B149" s="1" t="s">
        <v>528</v>
      </c>
    </row>
    <row r="150" spans="1:2" x14ac:dyDescent="0.2">
      <c r="A150" s="1" t="s">
        <v>539</v>
      </c>
      <c r="B150" s="1" t="s">
        <v>528</v>
      </c>
    </row>
    <row r="151" spans="1:2" x14ac:dyDescent="0.2">
      <c r="A151" s="1" t="s">
        <v>540</v>
      </c>
      <c r="B151" s="1" t="s">
        <v>528</v>
      </c>
    </row>
    <row r="152" spans="1:2" x14ac:dyDescent="0.2">
      <c r="A152" s="1" t="s">
        <v>541</v>
      </c>
      <c r="B152" s="1" t="s">
        <v>528</v>
      </c>
    </row>
    <row r="153" spans="1:2" x14ac:dyDescent="0.2">
      <c r="A153" s="1" t="s">
        <v>542</v>
      </c>
      <c r="B153" s="1" t="s">
        <v>528</v>
      </c>
    </row>
    <row r="154" spans="1:2" x14ac:dyDescent="0.2">
      <c r="A154" s="1" t="s">
        <v>543</v>
      </c>
      <c r="B154" s="1" t="s">
        <v>528</v>
      </c>
    </row>
    <row r="155" spans="1:2" x14ac:dyDescent="0.2">
      <c r="A155" s="1" t="s">
        <v>544</v>
      </c>
      <c r="B155" s="1" t="s">
        <v>528</v>
      </c>
    </row>
    <row r="156" spans="1:2" x14ac:dyDescent="0.2">
      <c r="A156" s="1" t="s">
        <v>545</v>
      </c>
      <c r="B156" s="1" t="s">
        <v>528</v>
      </c>
    </row>
    <row r="157" spans="1:2" x14ac:dyDescent="0.2">
      <c r="A157" s="1" t="s">
        <v>546</v>
      </c>
      <c r="B157" s="1" t="s">
        <v>528</v>
      </c>
    </row>
    <row r="158" spans="1:2" x14ac:dyDescent="0.2">
      <c r="A158" s="1" t="s">
        <v>547</v>
      </c>
      <c r="B158" s="1" t="s">
        <v>528</v>
      </c>
    </row>
    <row r="159" spans="1:2" x14ac:dyDescent="0.2">
      <c r="A159" s="1" t="s">
        <v>548</v>
      </c>
      <c r="B159" s="1" t="s">
        <v>528</v>
      </c>
    </row>
    <row r="160" spans="1:2" x14ac:dyDescent="0.2">
      <c r="A160" s="1" t="s">
        <v>549</v>
      </c>
      <c r="B160" s="1" t="s">
        <v>528</v>
      </c>
    </row>
    <row r="161" spans="1:2" x14ac:dyDescent="0.2">
      <c r="A161" s="1" t="s">
        <v>550</v>
      </c>
      <c r="B161" s="1" t="s">
        <v>528</v>
      </c>
    </row>
    <row r="162" spans="1:2" x14ac:dyDescent="0.2">
      <c r="A162" s="1" t="s">
        <v>551</v>
      </c>
      <c r="B162" s="1" t="s">
        <v>528</v>
      </c>
    </row>
    <row r="163" spans="1:2" x14ac:dyDescent="0.2">
      <c r="A163" s="1" t="s">
        <v>552</v>
      </c>
      <c r="B163" s="1" t="s">
        <v>528</v>
      </c>
    </row>
    <row r="164" spans="1:2" x14ac:dyDescent="0.2">
      <c r="A164" s="1" t="s">
        <v>553</v>
      </c>
      <c r="B164" s="1" t="s">
        <v>528</v>
      </c>
    </row>
    <row r="165" spans="1:2" x14ac:dyDescent="0.2">
      <c r="A165" s="1" t="s">
        <v>554</v>
      </c>
      <c r="B165" s="1" t="s">
        <v>528</v>
      </c>
    </row>
    <row r="166" spans="1:2" x14ac:dyDescent="0.2">
      <c r="A166" s="1" t="s">
        <v>555</v>
      </c>
      <c r="B166" s="1" t="s">
        <v>528</v>
      </c>
    </row>
    <row r="167" spans="1:2" x14ac:dyDescent="0.2">
      <c r="A167" s="1" t="s">
        <v>556</v>
      </c>
      <c r="B167" s="1" t="s">
        <v>528</v>
      </c>
    </row>
    <row r="168" spans="1:2" x14ac:dyDescent="0.2">
      <c r="A168" s="1" t="s">
        <v>557</v>
      </c>
      <c r="B168" s="1" t="s">
        <v>528</v>
      </c>
    </row>
    <row r="169" spans="1:2" x14ac:dyDescent="0.2">
      <c r="A169" s="1" t="s">
        <v>558</v>
      </c>
      <c r="B169" s="1" t="s">
        <v>528</v>
      </c>
    </row>
    <row r="170" spans="1:2" x14ac:dyDescent="0.2">
      <c r="A170" s="1" t="s">
        <v>559</v>
      </c>
      <c r="B170" s="1" t="s">
        <v>528</v>
      </c>
    </row>
    <row r="171" spans="1:2" x14ac:dyDescent="0.2">
      <c r="A171" s="1" t="s">
        <v>560</v>
      </c>
      <c r="B171" s="1" t="s">
        <v>528</v>
      </c>
    </row>
    <row r="172" spans="1:2" x14ac:dyDescent="0.2">
      <c r="A172" s="1" t="s">
        <v>561</v>
      </c>
      <c r="B172" s="1" t="s">
        <v>528</v>
      </c>
    </row>
    <row r="173" spans="1:2" x14ac:dyDescent="0.2">
      <c r="A173" s="1" t="s">
        <v>381</v>
      </c>
      <c r="B173" s="1" t="s">
        <v>528</v>
      </c>
    </row>
    <row r="174" spans="1:2" x14ac:dyDescent="0.2">
      <c r="A174" s="1" t="s">
        <v>562</v>
      </c>
      <c r="B174" s="1" t="s">
        <v>528</v>
      </c>
    </row>
    <row r="175" spans="1:2" x14ac:dyDescent="0.2">
      <c r="A175" s="1" t="s">
        <v>563</v>
      </c>
      <c r="B175" s="1" t="s">
        <v>528</v>
      </c>
    </row>
    <row r="176" spans="1:2" x14ac:dyDescent="0.2">
      <c r="A176" s="1" t="s">
        <v>564</v>
      </c>
      <c r="B176" s="1" t="s">
        <v>528</v>
      </c>
    </row>
    <row r="177" spans="1:2" x14ac:dyDescent="0.2">
      <c r="A177" s="1" t="s">
        <v>565</v>
      </c>
      <c r="B177" s="1" t="s">
        <v>528</v>
      </c>
    </row>
    <row r="178" spans="1:2" x14ac:dyDescent="0.2">
      <c r="A178" s="1" t="s">
        <v>566</v>
      </c>
      <c r="B178" s="1" t="s">
        <v>528</v>
      </c>
    </row>
    <row r="179" spans="1:2" x14ac:dyDescent="0.2">
      <c r="A179" s="1" t="s">
        <v>567</v>
      </c>
      <c r="B179" s="1" t="s">
        <v>528</v>
      </c>
    </row>
    <row r="180" spans="1:2" x14ac:dyDescent="0.2">
      <c r="A180" s="1" t="s">
        <v>568</v>
      </c>
      <c r="B180" s="1" t="s">
        <v>528</v>
      </c>
    </row>
    <row r="181" spans="1:2" x14ac:dyDescent="0.2">
      <c r="A181" s="1" t="s">
        <v>569</v>
      </c>
      <c r="B181" s="1" t="s">
        <v>528</v>
      </c>
    </row>
    <row r="182" spans="1:2" x14ac:dyDescent="0.2">
      <c r="A182" s="1" t="s">
        <v>570</v>
      </c>
      <c r="B182" s="1" t="s">
        <v>528</v>
      </c>
    </row>
    <row r="183" spans="1:2" x14ac:dyDescent="0.2">
      <c r="A183" s="1" t="s">
        <v>571</v>
      </c>
      <c r="B183" s="1" t="s">
        <v>528</v>
      </c>
    </row>
    <row r="184" spans="1:2" x14ac:dyDescent="0.2">
      <c r="A184" s="1" t="s">
        <v>572</v>
      </c>
      <c r="B184" s="1" t="s">
        <v>528</v>
      </c>
    </row>
    <row r="185" spans="1:2" x14ac:dyDescent="0.2">
      <c r="A185" s="1" t="s">
        <v>573</v>
      </c>
      <c r="B185" s="1" t="s">
        <v>528</v>
      </c>
    </row>
    <row r="186" spans="1:2" x14ac:dyDescent="0.2">
      <c r="A186" s="1" t="s">
        <v>574</v>
      </c>
      <c r="B186" s="1" t="s">
        <v>528</v>
      </c>
    </row>
    <row r="187" spans="1:2" x14ac:dyDescent="0.2">
      <c r="A187" s="1" t="s">
        <v>575</v>
      </c>
      <c r="B187" s="1" t="s">
        <v>528</v>
      </c>
    </row>
    <row r="188" spans="1:2" x14ac:dyDescent="0.2">
      <c r="A188" s="1" t="s">
        <v>576</v>
      </c>
      <c r="B188" s="1" t="s">
        <v>528</v>
      </c>
    </row>
    <row r="189" spans="1:2" x14ac:dyDescent="0.2">
      <c r="A189" s="1" t="s">
        <v>577</v>
      </c>
      <c r="B189" s="1" t="s">
        <v>528</v>
      </c>
    </row>
    <row r="190" spans="1:2" x14ac:dyDescent="0.2">
      <c r="A190" s="1" t="s">
        <v>578</v>
      </c>
      <c r="B190" s="1" t="s">
        <v>528</v>
      </c>
    </row>
    <row r="191" spans="1:2" x14ac:dyDescent="0.2">
      <c r="A191" s="1" t="s">
        <v>579</v>
      </c>
      <c r="B191" s="1" t="s">
        <v>528</v>
      </c>
    </row>
    <row r="192" spans="1:2" x14ac:dyDescent="0.2">
      <c r="A192" s="1" t="s">
        <v>580</v>
      </c>
      <c r="B192" s="1" t="s">
        <v>528</v>
      </c>
    </row>
    <row r="193" spans="1:2" x14ac:dyDescent="0.2">
      <c r="A193" s="1" t="s">
        <v>581</v>
      </c>
      <c r="B193" s="1" t="s">
        <v>528</v>
      </c>
    </row>
    <row r="194" spans="1:2" x14ac:dyDescent="0.2">
      <c r="A194" s="1" t="s">
        <v>582</v>
      </c>
      <c r="B194" s="1" t="s">
        <v>528</v>
      </c>
    </row>
    <row r="195" spans="1:2" x14ac:dyDescent="0.2">
      <c r="A195" s="1" t="s">
        <v>386</v>
      </c>
      <c r="B195" s="1" t="s">
        <v>528</v>
      </c>
    </row>
    <row r="196" spans="1:2" x14ac:dyDescent="0.2">
      <c r="A196" s="1" t="s">
        <v>583</v>
      </c>
      <c r="B196" s="1" t="s">
        <v>528</v>
      </c>
    </row>
    <row r="197" spans="1:2" x14ac:dyDescent="0.2">
      <c r="A197" s="1" t="s">
        <v>584</v>
      </c>
      <c r="B197" s="1" t="s">
        <v>528</v>
      </c>
    </row>
    <row r="198" spans="1:2" x14ac:dyDescent="0.2">
      <c r="A198" s="1" t="s">
        <v>585</v>
      </c>
      <c r="B198" s="1" t="s">
        <v>528</v>
      </c>
    </row>
    <row r="199" spans="1:2" x14ac:dyDescent="0.2">
      <c r="A199" s="1" t="s">
        <v>586</v>
      </c>
      <c r="B199" s="1" t="s">
        <v>528</v>
      </c>
    </row>
    <row r="200" spans="1:2" x14ac:dyDescent="0.2">
      <c r="A200" s="1" t="s">
        <v>587</v>
      </c>
      <c r="B200" s="1" t="s">
        <v>528</v>
      </c>
    </row>
    <row r="201" spans="1:2" x14ac:dyDescent="0.2">
      <c r="A201" s="1" t="s">
        <v>588</v>
      </c>
      <c r="B201" s="1" t="s">
        <v>528</v>
      </c>
    </row>
    <row r="202" spans="1:2" x14ac:dyDescent="0.2">
      <c r="A202" s="1" t="s">
        <v>589</v>
      </c>
      <c r="B202" s="1" t="s">
        <v>528</v>
      </c>
    </row>
    <row r="203" spans="1:2" x14ac:dyDescent="0.2">
      <c r="A203" s="1" t="s">
        <v>590</v>
      </c>
      <c r="B203" s="1" t="s">
        <v>528</v>
      </c>
    </row>
    <row r="204" spans="1:2" x14ac:dyDescent="0.2">
      <c r="A204" s="1" t="s">
        <v>591</v>
      </c>
      <c r="B204" s="1" t="s">
        <v>528</v>
      </c>
    </row>
    <row r="205" spans="1:2" x14ac:dyDescent="0.2">
      <c r="A205" s="1" t="s">
        <v>592</v>
      </c>
      <c r="B205" s="1" t="s">
        <v>528</v>
      </c>
    </row>
    <row r="206" spans="1:2" x14ac:dyDescent="0.2">
      <c r="A206" s="1" t="s">
        <v>593</v>
      </c>
      <c r="B206" s="1" t="s">
        <v>528</v>
      </c>
    </row>
    <row r="207" spans="1:2" x14ac:dyDescent="0.2">
      <c r="A207" s="1" t="s">
        <v>594</v>
      </c>
      <c r="B207" s="1" t="s">
        <v>528</v>
      </c>
    </row>
    <row r="208" spans="1:2" x14ac:dyDescent="0.2">
      <c r="A208" s="1" t="s">
        <v>595</v>
      </c>
      <c r="B208" s="1" t="s">
        <v>528</v>
      </c>
    </row>
    <row r="209" spans="1:2" x14ac:dyDescent="0.2">
      <c r="A209" s="1" t="s">
        <v>596</v>
      </c>
      <c r="B209" s="1" t="s">
        <v>528</v>
      </c>
    </row>
    <row r="210" spans="1:2" x14ac:dyDescent="0.2">
      <c r="A210" s="1" t="s">
        <v>597</v>
      </c>
      <c r="B210" s="1" t="s">
        <v>528</v>
      </c>
    </row>
    <row r="211" spans="1:2" x14ac:dyDescent="0.2">
      <c r="A211" s="1" t="s">
        <v>598</v>
      </c>
      <c r="B211" s="1" t="s">
        <v>528</v>
      </c>
    </row>
    <row r="212" spans="1:2" x14ac:dyDescent="0.2">
      <c r="A212" s="1" t="s">
        <v>599</v>
      </c>
      <c r="B212" s="1" t="s">
        <v>528</v>
      </c>
    </row>
    <row r="213" spans="1:2" x14ac:dyDescent="0.2">
      <c r="A213" s="1" t="s">
        <v>600</v>
      </c>
      <c r="B213" s="1" t="s">
        <v>528</v>
      </c>
    </row>
    <row r="214" spans="1:2" x14ac:dyDescent="0.2">
      <c r="A214" s="1" t="s">
        <v>601</v>
      </c>
      <c r="B214" s="1" t="s">
        <v>528</v>
      </c>
    </row>
    <row r="215" spans="1:2" x14ac:dyDescent="0.2">
      <c r="A215" s="1" t="s">
        <v>602</v>
      </c>
      <c r="B215" s="1" t="s">
        <v>528</v>
      </c>
    </row>
    <row r="216" spans="1:2" x14ac:dyDescent="0.2">
      <c r="A216" s="1" t="s">
        <v>603</v>
      </c>
      <c r="B216" s="1" t="s">
        <v>528</v>
      </c>
    </row>
    <row r="217" spans="1:2" x14ac:dyDescent="0.2">
      <c r="A217" s="1" t="s">
        <v>604</v>
      </c>
      <c r="B217" s="1" t="s">
        <v>528</v>
      </c>
    </row>
    <row r="218" spans="1:2" x14ac:dyDescent="0.2">
      <c r="A218" s="1" t="s">
        <v>605</v>
      </c>
      <c r="B218" s="1" t="s">
        <v>528</v>
      </c>
    </row>
    <row r="219" spans="1:2" x14ac:dyDescent="0.2">
      <c r="A219" s="1" t="s">
        <v>607</v>
      </c>
      <c r="B219" s="1" t="s">
        <v>606</v>
      </c>
    </row>
    <row r="220" spans="1:2" x14ac:dyDescent="0.2">
      <c r="A220" s="1" t="s">
        <v>608</v>
      </c>
      <c r="B220" s="1" t="s">
        <v>606</v>
      </c>
    </row>
    <row r="221" spans="1:2" x14ac:dyDescent="0.2">
      <c r="A221" s="1" t="s">
        <v>609</v>
      </c>
      <c r="B221" s="1" t="s">
        <v>606</v>
      </c>
    </row>
    <row r="222" spans="1:2" x14ac:dyDescent="0.2">
      <c r="A222" s="1" t="s">
        <v>610</v>
      </c>
      <c r="B222" s="1" t="s">
        <v>606</v>
      </c>
    </row>
    <row r="223" spans="1:2" x14ac:dyDescent="0.2">
      <c r="A223" s="1" t="s">
        <v>611</v>
      </c>
      <c r="B223" s="1" t="s">
        <v>606</v>
      </c>
    </row>
    <row r="224" spans="1:2" x14ac:dyDescent="0.2">
      <c r="A224" s="1" t="s">
        <v>612</v>
      </c>
      <c r="B224" s="1" t="s">
        <v>606</v>
      </c>
    </row>
    <row r="225" spans="1:2" x14ac:dyDescent="0.2">
      <c r="A225" s="1" t="s">
        <v>613</v>
      </c>
      <c r="B225" s="1" t="s">
        <v>606</v>
      </c>
    </row>
    <row r="226" spans="1:2" x14ac:dyDescent="0.2">
      <c r="A226" s="1" t="s">
        <v>614</v>
      </c>
      <c r="B226" s="1" t="s">
        <v>606</v>
      </c>
    </row>
    <row r="227" spans="1:2" x14ac:dyDescent="0.2">
      <c r="A227" s="1" t="s">
        <v>615</v>
      </c>
      <c r="B227" s="1" t="s">
        <v>606</v>
      </c>
    </row>
    <row r="228" spans="1:2" x14ac:dyDescent="0.2">
      <c r="A228" s="1" t="s">
        <v>616</v>
      </c>
      <c r="B228" s="1" t="s">
        <v>606</v>
      </c>
    </row>
    <row r="229" spans="1:2" x14ac:dyDescent="0.2">
      <c r="A229" s="1" t="s">
        <v>617</v>
      </c>
      <c r="B229" s="1" t="s">
        <v>606</v>
      </c>
    </row>
    <row r="230" spans="1:2" x14ac:dyDescent="0.2">
      <c r="A230" s="1" t="s">
        <v>618</v>
      </c>
      <c r="B230" s="1" t="s">
        <v>606</v>
      </c>
    </row>
    <row r="231" spans="1:2" x14ac:dyDescent="0.2">
      <c r="A231" s="1" t="s">
        <v>619</v>
      </c>
      <c r="B231" s="1" t="s">
        <v>606</v>
      </c>
    </row>
    <row r="232" spans="1:2" x14ac:dyDescent="0.2">
      <c r="A232" s="1" t="s">
        <v>620</v>
      </c>
      <c r="B232" s="1" t="s">
        <v>606</v>
      </c>
    </row>
    <row r="233" spans="1:2" x14ac:dyDescent="0.2">
      <c r="A233" s="1" t="s">
        <v>621</v>
      </c>
      <c r="B233" s="1" t="s">
        <v>606</v>
      </c>
    </row>
    <row r="234" spans="1:2" x14ac:dyDescent="0.2">
      <c r="A234" s="1" t="s">
        <v>622</v>
      </c>
      <c r="B234" s="1" t="s">
        <v>606</v>
      </c>
    </row>
    <row r="235" spans="1:2" x14ac:dyDescent="0.2">
      <c r="A235" s="1" t="s">
        <v>623</v>
      </c>
      <c r="B235" s="1" t="s">
        <v>606</v>
      </c>
    </row>
    <row r="236" spans="1:2" x14ac:dyDescent="0.2">
      <c r="A236" s="1" t="s">
        <v>624</v>
      </c>
      <c r="B236" s="1" t="s">
        <v>606</v>
      </c>
    </row>
    <row r="237" spans="1:2" x14ac:dyDescent="0.2">
      <c r="A237" s="1" t="s">
        <v>625</v>
      </c>
      <c r="B237" s="1" t="s">
        <v>606</v>
      </c>
    </row>
    <row r="238" spans="1:2" x14ac:dyDescent="0.2">
      <c r="A238" s="1" t="s">
        <v>627</v>
      </c>
      <c r="B238" s="1" t="s">
        <v>626</v>
      </c>
    </row>
    <row r="239" spans="1:2" x14ac:dyDescent="0.2">
      <c r="A239" s="1" t="s">
        <v>628</v>
      </c>
      <c r="B239" s="1" t="s">
        <v>626</v>
      </c>
    </row>
    <row r="240" spans="1:2" x14ac:dyDescent="0.2">
      <c r="A240" s="1" t="s">
        <v>629</v>
      </c>
      <c r="B240" s="1" t="s">
        <v>626</v>
      </c>
    </row>
    <row r="241" spans="1:2" x14ac:dyDescent="0.2">
      <c r="A241" s="1" t="s">
        <v>630</v>
      </c>
      <c r="B241" s="1" t="s">
        <v>626</v>
      </c>
    </row>
    <row r="242" spans="1:2" x14ac:dyDescent="0.2">
      <c r="A242" s="1" t="s">
        <v>631</v>
      </c>
      <c r="B242" s="1" t="s">
        <v>626</v>
      </c>
    </row>
    <row r="243" spans="1:2" x14ac:dyDescent="0.2">
      <c r="A243" s="1" t="s">
        <v>632</v>
      </c>
      <c r="B243" s="1" t="s">
        <v>626</v>
      </c>
    </row>
    <row r="244" spans="1:2" x14ac:dyDescent="0.2">
      <c r="A244" s="1" t="s">
        <v>633</v>
      </c>
      <c r="B244" s="1" t="s">
        <v>626</v>
      </c>
    </row>
    <row r="245" spans="1:2" x14ac:dyDescent="0.2">
      <c r="A245" s="1" t="s">
        <v>635</v>
      </c>
      <c r="B245" s="1" t="s">
        <v>634</v>
      </c>
    </row>
    <row r="246" spans="1:2" x14ac:dyDescent="0.2">
      <c r="A246" s="1" t="s">
        <v>636</v>
      </c>
      <c r="B246" s="1" t="s">
        <v>634</v>
      </c>
    </row>
    <row r="247" spans="1:2" x14ac:dyDescent="0.2">
      <c r="A247" s="1" t="s">
        <v>637</v>
      </c>
      <c r="B247" s="1" t="s">
        <v>634</v>
      </c>
    </row>
    <row r="248" spans="1:2" x14ac:dyDescent="0.2">
      <c r="A248" s="1" t="s">
        <v>638</v>
      </c>
      <c r="B248" s="1" t="s">
        <v>634</v>
      </c>
    </row>
    <row r="249" spans="1:2" x14ac:dyDescent="0.2">
      <c r="A249" s="1" t="s">
        <v>639</v>
      </c>
      <c r="B249" s="1" t="s">
        <v>634</v>
      </c>
    </row>
    <row r="250" spans="1:2" x14ac:dyDescent="0.2">
      <c r="A250" s="1" t="s">
        <v>640</v>
      </c>
      <c r="B250" s="1" t="s">
        <v>634</v>
      </c>
    </row>
    <row r="251" spans="1:2" x14ac:dyDescent="0.2">
      <c r="A251" s="1" t="s">
        <v>642</v>
      </c>
      <c r="B251" s="1" t="s">
        <v>641</v>
      </c>
    </row>
    <row r="252" spans="1:2" x14ac:dyDescent="0.2">
      <c r="A252" s="1" t="s">
        <v>180</v>
      </c>
      <c r="B252" s="1" t="s">
        <v>641</v>
      </c>
    </row>
    <row r="253" spans="1:2" x14ac:dyDescent="0.2">
      <c r="A253" s="1" t="s">
        <v>643</v>
      </c>
      <c r="B253" s="1" t="s">
        <v>641</v>
      </c>
    </row>
    <row r="254" spans="1:2" x14ac:dyDescent="0.2">
      <c r="A254" s="1" t="s">
        <v>382</v>
      </c>
      <c r="B254" s="1" t="s">
        <v>641</v>
      </c>
    </row>
    <row r="255" spans="1:2" x14ac:dyDescent="0.2">
      <c r="A255" s="1" t="s">
        <v>644</v>
      </c>
      <c r="B255" s="1" t="s">
        <v>641</v>
      </c>
    </row>
    <row r="256" spans="1:2" x14ac:dyDescent="0.2">
      <c r="A256" s="1" t="s">
        <v>645</v>
      </c>
      <c r="B256" s="1" t="s">
        <v>641</v>
      </c>
    </row>
    <row r="257" spans="1:2" x14ac:dyDescent="0.2">
      <c r="A257" s="1" t="s">
        <v>646</v>
      </c>
      <c r="B257" s="1" t="s">
        <v>641</v>
      </c>
    </row>
    <row r="258" spans="1:2" x14ac:dyDescent="0.2">
      <c r="A258" s="1" t="s">
        <v>647</v>
      </c>
      <c r="B258" s="1" t="s">
        <v>641</v>
      </c>
    </row>
    <row r="259" spans="1:2" x14ac:dyDescent="0.2">
      <c r="A259" s="1" t="s">
        <v>648</v>
      </c>
      <c r="B259" s="1" t="s">
        <v>641</v>
      </c>
    </row>
    <row r="260" spans="1:2" x14ac:dyDescent="0.2">
      <c r="A260" s="1" t="s">
        <v>649</v>
      </c>
      <c r="B260" s="1" t="s">
        <v>641</v>
      </c>
    </row>
    <row r="261" spans="1:2" x14ac:dyDescent="0.2">
      <c r="A261" s="1" t="s">
        <v>650</v>
      </c>
      <c r="B261" s="1" t="s">
        <v>641</v>
      </c>
    </row>
    <row r="262" spans="1:2" x14ac:dyDescent="0.2">
      <c r="A262" s="1" t="s">
        <v>651</v>
      </c>
      <c r="B262" s="1" t="s">
        <v>641</v>
      </c>
    </row>
    <row r="263" spans="1:2" x14ac:dyDescent="0.2">
      <c r="A263" s="1" t="s">
        <v>652</v>
      </c>
      <c r="B263" s="1" t="s">
        <v>641</v>
      </c>
    </row>
    <row r="264" spans="1:2" x14ac:dyDescent="0.2">
      <c r="A264" s="1" t="s">
        <v>653</v>
      </c>
      <c r="B264" s="1" t="s">
        <v>641</v>
      </c>
    </row>
    <row r="265" spans="1:2" x14ac:dyDescent="0.2">
      <c r="A265" s="1" t="s">
        <v>654</v>
      </c>
      <c r="B265" s="1" t="s">
        <v>641</v>
      </c>
    </row>
    <row r="266" spans="1:2" x14ac:dyDescent="0.2">
      <c r="A266" s="1" t="s">
        <v>655</v>
      </c>
      <c r="B266" s="1" t="s">
        <v>641</v>
      </c>
    </row>
    <row r="267" spans="1:2" x14ac:dyDescent="0.2">
      <c r="A267" s="1" t="s">
        <v>656</v>
      </c>
      <c r="B267" s="1" t="s">
        <v>641</v>
      </c>
    </row>
    <row r="268" spans="1:2" x14ac:dyDescent="0.2">
      <c r="A268" s="1" t="s">
        <v>657</v>
      </c>
      <c r="B268" s="1" t="s">
        <v>641</v>
      </c>
    </row>
    <row r="269" spans="1:2" x14ac:dyDescent="0.2">
      <c r="A269" s="1" t="s">
        <v>658</v>
      </c>
      <c r="B269" s="1" t="s">
        <v>641</v>
      </c>
    </row>
    <row r="270" spans="1:2" x14ac:dyDescent="0.2">
      <c r="A270" s="1" t="s">
        <v>659</v>
      </c>
      <c r="B270" s="1" t="s">
        <v>641</v>
      </c>
    </row>
    <row r="271" spans="1:2" x14ac:dyDescent="0.2">
      <c r="A271" s="1" t="s">
        <v>660</v>
      </c>
      <c r="B271" s="1" t="s">
        <v>641</v>
      </c>
    </row>
    <row r="272" spans="1:2" x14ac:dyDescent="0.2">
      <c r="A272" s="1" t="s">
        <v>661</v>
      </c>
      <c r="B272" s="1" t="s">
        <v>641</v>
      </c>
    </row>
    <row r="273" spans="1:2" x14ac:dyDescent="0.2">
      <c r="A273" s="1" t="s">
        <v>662</v>
      </c>
      <c r="B273" s="1" t="s">
        <v>641</v>
      </c>
    </row>
    <row r="274" spans="1:2" x14ac:dyDescent="0.2">
      <c r="A274" s="1" t="s">
        <v>663</v>
      </c>
      <c r="B274" s="1" t="s">
        <v>641</v>
      </c>
    </row>
    <row r="275" spans="1:2" x14ac:dyDescent="0.2">
      <c r="A275" s="1" t="s">
        <v>664</v>
      </c>
      <c r="B275" s="1" t="s">
        <v>641</v>
      </c>
    </row>
    <row r="276" spans="1:2" x14ac:dyDescent="0.2">
      <c r="A276" s="1" t="s">
        <v>665</v>
      </c>
      <c r="B276" s="1" t="s">
        <v>641</v>
      </c>
    </row>
    <row r="277" spans="1:2" x14ac:dyDescent="0.2">
      <c r="A277" s="1" t="s">
        <v>666</v>
      </c>
      <c r="B277" s="1" t="s">
        <v>641</v>
      </c>
    </row>
    <row r="278" spans="1:2" x14ac:dyDescent="0.2">
      <c r="A278" s="1" t="s">
        <v>667</v>
      </c>
      <c r="B278" s="1" t="s">
        <v>641</v>
      </c>
    </row>
    <row r="279" spans="1:2" x14ac:dyDescent="0.2">
      <c r="A279" s="1" t="s">
        <v>668</v>
      </c>
      <c r="B279" s="1" t="s">
        <v>641</v>
      </c>
    </row>
    <row r="280" spans="1:2" x14ac:dyDescent="0.2">
      <c r="A280" s="1" t="s">
        <v>669</v>
      </c>
      <c r="B280" s="1" t="s">
        <v>641</v>
      </c>
    </row>
    <row r="281" spans="1:2" x14ac:dyDescent="0.2">
      <c r="A281" s="1" t="s">
        <v>670</v>
      </c>
      <c r="B281" s="1" t="s">
        <v>641</v>
      </c>
    </row>
    <row r="282" spans="1:2" x14ac:dyDescent="0.2">
      <c r="A282" s="1" t="s">
        <v>671</v>
      </c>
      <c r="B282" s="1" t="s">
        <v>641</v>
      </c>
    </row>
    <row r="283" spans="1:2" x14ac:dyDescent="0.2">
      <c r="A283" s="1" t="s">
        <v>672</v>
      </c>
      <c r="B283" s="1" t="s">
        <v>641</v>
      </c>
    </row>
    <row r="284" spans="1:2" x14ac:dyDescent="0.2">
      <c r="A284" s="1" t="s">
        <v>673</v>
      </c>
      <c r="B284" s="1" t="s">
        <v>641</v>
      </c>
    </row>
    <row r="285" spans="1:2" x14ac:dyDescent="0.2">
      <c r="A285" s="1" t="s">
        <v>674</v>
      </c>
      <c r="B285" s="1" t="s">
        <v>641</v>
      </c>
    </row>
    <row r="286" spans="1:2" x14ac:dyDescent="0.2">
      <c r="A286" s="1" t="s">
        <v>675</v>
      </c>
      <c r="B286" s="1" t="s">
        <v>641</v>
      </c>
    </row>
    <row r="287" spans="1:2" x14ac:dyDescent="0.2">
      <c r="A287" s="1" t="s">
        <v>676</v>
      </c>
      <c r="B287" s="1" t="s">
        <v>641</v>
      </c>
    </row>
    <row r="288" spans="1:2" x14ac:dyDescent="0.2">
      <c r="A288" s="1" t="s">
        <v>677</v>
      </c>
      <c r="B288" s="1" t="s">
        <v>641</v>
      </c>
    </row>
    <row r="289" spans="1:2" x14ac:dyDescent="0.2">
      <c r="A289" s="1" t="s">
        <v>678</v>
      </c>
      <c r="B289" s="1" t="s">
        <v>641</v>
      </c>
    </row>
    <row r="290" spans="1:2" x14ac:dyDescent="0.2">
      <c r="A290" s="1" t="s">
        <v>679</v>
      </c>
      <c r="B290" s="1" t="s">
        <v>641</v>
      </c>
    </row>
    <row r="291" spans="1:2" x14ac:dyDescent="0.2">
      <c r="A291" s="1" t="s">
        <v>680</v>
      </c>
      <c r="B291" s="1" t="s">
        <v>641</v>
      </c>
    </row>
    <row r="292" spans="1:2" x14ac:dyDescent="0.2">
      <c r="A292" s="1" t="s">
        <v>681</v>
      </c>
      <c r="B292" s="1" t="s">
        <v>641</v>
      </c>
    </row>
    <row r="293" spans="1:2" x14ac:dyDescent="0.2">
      <c r="A293" s="1" t="s">
        <v>682</v>
      </c>
      <c r="B293" s="1" t="s">
        <v>641</v>
      </c>
    </row>
    <row r="294" spans="1:2" x14ac:dyDescent="0.2">
      <c r="A294" s="1" t="s">
        <v>683</v>
      </c>
      <c r="B294" s="1" t="s">
        <v>641</v>
      </c>
    </row>
    <row r="295" spans="1:2" x14ac:dyDescent="0.2">
      <c r="A295" s="1" t="s">
        <v>684</v>
      </c>
      <c r="B295" s="1" t="s">
        <v>641</v>
      </c>
    </row>
    <row r="296" spans="1:2" x14ac:dyDescent="0.2">
      <c r="A296" s="1" t="s">
        <v>685</v>
      </c>
      <c r="B296" s="1" t="s">
        <v>641</v>
      </c>
    </row>
    <row r="297" spans="1:2" x14ac:dyDescent="0.2">
      <c r="A297" s="1" t="s">
        <v>686</v>
      </c>
      <c r="B297" s="1" t="s">
        <v>641</v>
      </c>
    </row>
    <row r="298" spans="1:2" x14ac:dyDescent="0.2">
      <c r="A298" s="1" t="s">
        <v>687</v>
      </c>
      <c r="B298" s="1" t="s">
        <v>641</v>
      </c>
    </row>
    <row r="299" spans="1:2" x14ac:dyDescent="0.2">
      <c r="A299" s="1" t="s">
        <v>688</v>
      </c>
      <c r="B299" s="1" t="s">
        <v>641</v>
      </c>
    </row>
    <row r="300" spans="1:2" x14ac:dyDescent="0.2">
      <c r="A300" s="1" t="s">
        <v>689</v>
      </c>
      <c r="B300" s="1" t="s">
        <v>641</v>
      </c>
    </row>
    <row r="301" spans="1:2" x14ac:dyDescent="0.2">
      <c r="A301" s="1" t="s">
        <v>690</v>
      </c>
      <c r="B301" s="1" t="s">
        <v>641</v>
      </c>
    </row>
    <row r="302" spans="1:2" x14ac:dyDescent="0.2">
      <c r="A302" s="1" t="s">
        <v>691</v>
      </c>
      <c r="B302" s="1" t="s">
        <v>641</v>
      </c>
    </row>
    <row r="303" spans="1:2" x14ac:dyDescent="0.2">
      <c r="A303" s="1" t="s">
        <v>692</v>
      </c>
      <c r="B303" s="1" t="s">
        <v>641</v>
      </c>
    </row>
    <row r="304" spans="1:2" x14ac:dyDescent="0.2">
      <c r="A304" s="1" t="s">
        <v>693</v>
      </c>
      <c r="B304" s="1" t="s">
        <v>641</v>
      </c>
    </row>
    <row r="305" spans="1:2" x14ac:dyDescent="0.2">
      <c r="A305" s="1" t="s">
        <v>694</v>
      </c>
      <c r="B305" s="1" t="s">
        <v>641</v>
      </c>
    </row>
    <row r="306" spans="1:2" x14ac:dyDescent="0.2">
      <c r="A306" s="1" t="s">
        <v>695</v>
      </c>
      <c r="B306" s="1" t="s">
        <v>641</v>
      </c>
    </row>
    <row r="307" spans="1:2" x14ac:dyDescent="0.2">
      <c r="A307" s="1" t="s">
        <v>696</v>
      </c>
      <c r="B307" s="1" t="s">
        <v>641</v>
      </c>
    </row>
    <row r="308" spans="1:2" x14ac:dyDescent="0.2">
      <c r="A308" s="1" t="s">
        <v>697</v>
      </c>
      <c r="B308" s="1" t="s">
        <v>641</v>
      </c>
    </row>
    <row r="309" spans="1:2" x14ac:dyDescent="0.2">
      <c r="A309" s="1" t="s">
        <v>698</v>
      </c>
      <c r="B309" s="1" t="s">
        <v>641</v>
      </c>
    </row>
    <row r="310" spans="1:2" x14ac:dyDescent="0.2">
      <c r="A310" s="1" t="s">
        <v>699</v>
      </c>
      <c r="B310" s="1" t="s">
        <v>641</v>
      </c>
    </row>
    <row r="311" spans="1:2" x14ac:dyDescent="0.2">
      <c r="A311" s="1" t="s">
        <v>700</v>
      </c>
      <c r="B311" s="1" t="s">
        <v>641</v>
      </c>
    </row>
    <row r="312" spans="1:2" x14ac:dyDescent="0.2">
      <c r="A312" s="1" t="s">
        <v>701</v>
      </c>
      <c r="B312" s="1" t="s">
        <v>641</v>
      </c>
    </row>
    <row r="313" spans="1:2" x14ac:dyDescent="0.2">
      <c r="A313" s="1" t="s">
        <v>702</v>
      </c>
      <c r="B313" s="1" t="s">
        <v>641</v>
      </c>
    </row>
    <row r="314" spans="1:2" x14ac:dyDescent="0.2">
      <c r="A314" s="1" t="s">
        <v>703</v>
      </c>
      <c r="B314" s="1" t="s">
        <v>641</v>
      </c>
    </row>
    <row r="315" spans="1:2" x14ac:dyDescent="0.2">
      <c r="A315" s="1" t="s">
        <v>704</v>
      </c>
      <c r="B315" s="1" t="s">
        <v>641</v>
      </c>
    </row>
    <row r="316" spans="1:2" x14ac:dyDescent="0.2">
      <c r="A316" s="1" t="s">
        <v>706</v>
      </c>
      <c r="B316" s="1" t="s">
        <v>705</v>
      </c>
    </row>
    <row r="317" spans="1:2" x14ac:dyDescent="0.2">
      <c r="A317" s="1" t="s">
        <v>707</v>
      </c>
      <c r="B317" s="1" t="s">
        <v>705</v>
      </c>
    </row>
    <row r="318" spans="1:2" x14ac:dyDescent="0.2">
      <c r="A318" s="1" t="s">
        <v>708</v>
      </c>
      <c r="B318" s="1" t="s">
        <v>705</v>
      </c>
    </row>
    <row r="319" spans="1:2" x14ac:dyDescent="0.2">
      <c r="A319" s="1" t="s">
        <v>709</v>
      </c>
      <c r="B319" s="1" t="s">
        <v>705</v>
      </c>
    </row>
    <row r="320" spans="1:2" x14ac:dyDescent="0.2">
      <c r="A320" s="1" t="s">
        <v>710</v>
      </c>
      <c r="B320" s="1" t="s">
        <v>705</v>
      </c>
    </row>
    <row r="321" spans="1:2" x14ac:dyDescent="0.2">
      <c r="A321" s="1" t="s">
        <v>711</v>
      </c>
      <c r="B321" s="1" t="s">
        <v>705</v>
      </c>
    </row>
    <row r="322" spans="1:2" x14ac:dyDescent="0.2">
      <c r="A322" s="1" t="s">
        <v>712</v>
      </c>
      <c r="B322" s="1" t="s">
        <v>705</v>
      </c>
    </row>
    <row r="323" spans="1:2" x14ac:dyDescent="0.2">
      <c r="A323" s="1" t="s">
        <v>713</v>
      </c>
      <c r="B323" s="1" t="s">
        <v>705</v>
      </c>
    </row>
    <row r="324" spans="1:2" x14ac:dyDescent="0.2">
      <c r="A324" s="1" t="s">
        <v>714</v>
      </c>
      <c r="B324" s="1" t="s">
        <v>705</v>
      </c>
    </row>
    <row r="325" spans="1:2" x14ac:dyDescent="0.2">
      <c r="A325" s="1" t="s">
        <v>715</v>
      </c>
      <c r="B325" s="1" t="s">
        <v>705</v>
      </c>
    </row>
    <row r="326" spans="1:2" x14ac:dyDescent="0.2">
      <c r="A326" s="1" t="s">
        <v>716</v>
      </c>
      <c r="B326" s="1" t="s">
        <v>705</v>
      </c>
    </row>
    <row r="327" spans="1:2" x14ac:dyDescent="0.2">
      <c r="A327" s="1" t="s">
        <v>717</v>
      </c>
      <c r="B327" s="1" t="s">
        <v>705</v>
      </c>
    </row>
    <row r="328" spans="1:2" x14ac:dyDescent="0.2">
      <c r="A328" s="1" t="s">
        <v>718</v>
      </c>
      <c r="B328" s="1" t="s">
        <v>705</v>
      </c>
    </row>
    <row r="329" spans="1:2" x14ac:dyDescent="0.2">
      <c r="A329" s="1" t="s">
        <v>719</v>
      </c>
      <c r="B329" s="1" t="s">
        <v>705</v>
      </c>
    </row>
    <row r="330" spans="1:2" x14ac:dyDescent="0.2">
      <c r="A330" s="1" t="s">
        <v>720</v>
      </c>
      <c r="B330" s="1" t="s">
        <v>705</v>
      </c>
    </row>
    <row r="331" spans="1:2" x14ac:dyDescent="0.2">
      <c r="A331" s="1" t="s">
        <v>721</v>
      </c>
      <c r="B331" s="1" t="s">
        <v>705</v>
      </c>
    </row>
    <row r="332" spans="1:2" x14ac:dyDescent="0.2">
      <c r="A332" s="1" t="s">
        <v>722</v>
      </c>
      <c r="B332" s="1" t="s">
        <v>705</v>
      </c>
    </row>
    <row r="333" spans="1:2" x14ac:dyDescent="0.2">
      <c r="A333" s="1" t="s">
        <v>723</v>
      </c>
      <c r="B333" s="1" t="s">
        <v>705</v>
      </c>
    </row>
    <row r="334" spans="1:2" x14ac:dyDescent="0.2">
      <c r="A334" s="1" t="s">
        <v>724</v>
      </c>
      <c r="B334" s="1" t="s">
        <v>705</v>
      </c>
    </row>
    <row r="335" spans="1:2" x14ac:dyDescent="0.2">
      <c r="A335" s="1" t="s">
        <v>725</v>
      </c>
      <c r="B335" s="1" t="s">
        <v>705</v>
      </c>
    </row>
    <row r="336" spans="1:2" x14ac:dyDescent="0.2">
      <c r="A336" s="1" t="s">
        <v>726</v>
      </c>
      <c r="B336" s="1" t="s">
        <v>705</v>
      </c>
    </row>
    <row r="337" spans="1:2" x14ac:dyDescent="0.2">
      <c r="A337" s="1" t="s">
        <v>727</v>
      </c>
      <c r="B337" s="1" t="s">
        <v>705</v>
      </c>
    </row>
    <row r="338" spans="1:2" x14ac:dyDescent="0.2">
      <c r="A338" s="1" t="s">
        <v>728</v>
      </c>
      <c r="B338" s="1" t="s">
        <v>705</v>
      </c>
    </row>
    <row r="339" spans="1:2" x14ac:dyDescent="0.2">
      <c r="A339" s="1" t="s">
        <v>729</v>
      </c>
      <c r="B339" s="1" t="s">
        <v>705</v>
      </c>
    </row>
    <row r="340" spans="1:2" x14ac:dyDescent="0.2">
      <c r="A340" s="1" t="s">
        <v>730</v>
      </c>
      <c r="B340" s="1" t="s">
        <v>705</v>
      </c>
    </row>
    <row r="341" spans="1:2" x14ac:dyDescent="0.2">
      <c r="A341" s="1" t="s">
        <v>731</v>
      </c>
      <c r="B341" s="1" t="s">
        <v>705</v>
      </c>
    </row>
    <row r="342" spans="1:2" x14ac:dyDescent="0.2">
      <c r="A342" s="1" t="s">
        <v>732</v>
      </c>
      <c r="B342" s="1" t="s">
        <v>705</v>
      </c>
    </row>
    <row r="343" spans="1:2" x14ac:dyDescent="0.2">
      <c r="A343" s="1" t="s">
        <v>733</v>
      </c>
      <c r="B343" s="1" t="s">
        <v>705</v>
      </c>
    </row>
    <row r="344" spans="1:2" x14ac:dyDescent="0.2">
      <c r="A344" s="1" t="s">
        <v>734</v>
      </c>
      <c r="B344" s="1" t="s">
        <v>705</v>
      </c>
    </row>
    <row r="345" spans="1:2" x14ac:dyDescent="0.2">
      <c r="A345" s="1" t="s">
        <v>735</v>
      </c>
      <c r="B345" s="1" t="s">
        <v>705</v>
      </c>
    </row>
    <row r="346" spans="1:2" x14ac:dyDescent="0.2">
      <c r="A346" s="1" t="s">
        <v>736</v>
      </c>
      <c r="B346" s="1" t="s">
        <v>705</v>
      </c>
    </row>
    <row r="347" spans="1:2" x14ac:dyDescent="0.2">
      <c r="A347" s="1" t="s">
        <v>737</v>
      </c>
      <c r="B347" s="1" t="s">
        <v>705</v>
      </c>
    </row>
    <row r="348" spans="1:2" x14ac:dyDescent="0.2">
      <c r="A348" s="1" t="s">
        <v>738</v>
      </c>
      <c r="B348" s="1" t="s">
        <v>705</v>
      </c>
    </row>
    <row r="349" spans="1:2" x14ac:dyDescent="0.2">
      <c r="A349" s="1" t="s">
        <v>739</v>
      </c>
      <c r="B349" s="1" t="s">
        <v>705</v>
      </c>
    </row>
    <row r="350" spans="1:2" x14ac:dyDescent="0.2">
      <c r="A350" s="1" t="s">
        <v>740</v>
      </c>
      <c r="B350" s="1" t="s">
        <v>705</v>
      </c>
    </row>
    <row r="351" spans="1:2" x14ac:dyDescent="0.2">
      <c r="A351" s="1" t="s">
        <v>741</v>
      </c>
      <c r="B351" s="1" t="s">
        <v>705</v>
      </c>
    </row>
    <row r="352" spans="1:2" x14ac:dyDescent="0.2">
      <c r="A352" s="1" t="s">
        <v>742</v>
      </c>
      <c r="B352" s="1" t="s">
        <v>705</v>
      </c>
    </row>
    <row r="353" spans="1:2" x14ac:dyDescent="0.2">
      <c r="A353" s="1" t="s">
        <v>743</v>
      </c>
      <c r="B353" s="1" t="s">
        <v>705</v>
      </c>
    </row>
    <row r="354" spans="1:2" x14ac:dyDescent="0.2">
      <c r="A354" s="1" t="s">
        <v>744</v>
      </c>
      <c r="B354" s="1" t="s">
        <v>705</v>
      </c>
    </row>
    <row r="355" spans="1:2" x14ac:dyDescent="0.2">
      <c r="A355" s="1" t="s">
        <v>745</v>
      </c>
      <c r="B355" s="1" t="s">
        <v>705</v>
      </c>
    </row>
    <row r="356" spans="1:2" x14ac:dyDescent="0.2">
      <c r="A356" s="1" t="s">
        <v>746</v>
      </c>
      <c r="B356" s="1" t="s">
        <v>705</v>
      </c>
    </row>
    <row r="357" spans="1:2" x14ac:dyDescent="0.2">
      <c r="A357" s="1" t="s">
        <v>747</v>
      </c>
      <c r="B357" s="1" t="s">
        <v>705</v>
      </c>
    </row>
    <row r="358" spans="1:2" x14ac:dyDescent="0.2">
      <c r="A358" s="1" t="s">
        <v>748</v>
      </c>
      <c r="B358" s="1" t="s">
        <v>705</v>
      </c>
    </row>
    <row r="359" spans="1:2" x14ac:dyDescent="0.2">
      <c r="A359" s="1" t="s">
        <v>749</v>
      </c>
      <c r="B359" s="1" t="s">
        <v>705</v>
      </c>
    </row>
    <row r="360" spans="1:2" x14ac:dyDescent="0.2">
      <c r="A360" s="1" t="s">
        <v>750</v>
      </c>
      <c r="B360" s="1" t="s">
        <v>705</v>
      </c>
    </row>
    <row r="361" spans="1:2" x14ac:dyDescent="0.2">
      <c r="A361" s="1" t="s">
        <v>751</v>
      </c>
      <c r="B361" s="1" t="s">
        <v>705</v>
      </c>
    </row>
    <row r="362" spans="1:2" x14ac:dyDescent="0.2">
      <c r="A362" s="1" t="s">
        <v>752</v>
      </c>
      <c r="B362" s="1" t="s">
        <v>705</v>
      </c>
    </row>
    <row r="363" spans="1:2" x14ac:dyDescent="0.2">
      <c r="A363" s="1" t="s">
        <v>753</v>
      </c>
      <c r="B363" s="1" t="s">
        <v>705</v>
      </c>
    </row>
    <row r="364" spans="1:2" x14ac:dyDescent="0.2">
      <c r="A364" s="1" t="s">
        <v>754</v>
      </c>
      <c r="B364" s="1" t="s">
        <v>705</v>
      </c>
    </row>
    <row r="365" spans="1:2" x14ac:dyDescent="0.2">
      <c r="A365" s="1" t="s">
        <v>755</v>
      </c>
      <c r="B365" s="1" t="s">
        <v>705</v>
      </c>
    </row>
    <row r="366" spans="1:2" x14ac:dyDescent="0.2">
      <c r="A366" s="1" t="s">
        <v>756</v>
      </c>
      <c r="B366" s="1" t="s">
        <v>705</v>
      </c>
    </row>
    <row r="367" spans="1:2" x14ac:dyDescent="0.2">
      <c r="A367" s="1" t="s">
        <v>757</v>
      </c>
      <c r="B367" s="1" t="s">
        <v>705</v>
      </c>
    </row>
    <row r="368" spans="1:2" x14ac:dyDescent="0.2">
      <c r="A368" s="1" t="s">
        <v>758</v>
      </c>
      <c r="B368" s="1" t="s">
        <v>705</v>
      </c>
    </row>
    <row r="369" spans="1:2" x14ac:dyDescent="0.2">
      <c r="A369" s="1" t="s">
        <v>759</v>
      </c>
      <c r="B369" s="1" t="s">
        <v>705</v>
      </c>
    </row>
    <row r="370" spans="1:2" x14ac:dyDescent="0.2">
      <c r="A370" s="1" t="s">
        <v>760</v>
      </c>
      <c r="B370" s="1" t="s">
        <v>705</v>
      </c>
    </row>
    <row r="371" spans="1:2" x14ac:dyDescent="0.2">
      <c r="A371" s="1" t="s">
        <v>761</v>
      </c>
      <c r="B371" s="1" t="s">
        <v>705</v>
      </c>
    </row>
    <row r="372" spans="1:2" x14ac:dyDescent="0.2">
      <c r="A372" s="1" t="s">
        <v>762</v>
      </c>
      <c r="B372" s="1" t="s">
        <v>705</v>
      </c>
    </row>
    <row r="373" spans="1:2" x14ac:dyDescent="0.2">
      <c r="A373" s="1" t="s">
        <v>763</v>
      </c>
      <c r="B373" s="1" t="s">
        <v>705</v>
      </c>
    </row>
    <row r="374" spans="1:2" x14ac:dyDescent="0.2">
      <c r="A374" s="1" t="s">
        <v>764</v>
      </c>
      <c r="B374" s="1" t="s">
        <v>705</v>
      </c>
    </row>
    <row r="375" spans="1:2" x14ac:dyDescent="0.2">
      <c r="A375" s="1" t="s">
        <v>765</v>
      </c>
      <c r="B375" s="1" t="s">
        <v>705</v>
      </c>
    </row>
    <row r="376" spans="1:2" x14ac:dyDescent="0.2">
      <c r="A376" s="1" t="s">
        <v>766</v>
      </c>
      <c r="B376" s="1" t="s">
        <v>705</v>
      </c>
    </row>
    <row r="377" spans="1:2" x14ac:dyDescent="0.2">
      <c r="A377" s="1" t="s">
        <v>767</v>
      </c>
      <c r="B377" s="1" t="s">
        <v>705</v>
      </c>
    </row>
    <row r="378" spans="1:2" x14ac:dyDescent="0.2">
      <c r="A378" s="1" t="s">
        <v>768</v>
      </c>
      <c r="B378" s="1" t="s">
        <v>705</v>
      </c>
    </row>
    <row r="379" spans="1:2" x14ac:dyDescent="0.2">
      <c r="A379" s="1" t="s">
        <v>769</v>
      </c>
      <c r="B379" s="1" t="s">
        <v>705</v>
      </c>
    </row>
    <row r="380" spans="1:2" x14ac:dyDescent="0.2">
      <c r="A380" s="1" t="s">
        <v>770</v>
      </c>
      <c r="B380" s="1" t="s">
        <v>705</v>
      </c>
    </row>
    <row r="381" spans="1:2" x14ac:dyDescent="0.2">
      <c r="A381" s="1" t="s">
        <v>771</v>
      </c>
      <c r="B381" s="1" t="s">
        <v>705</v>
      </c>
    </row>
    <row r="382" spans="1:2" x14ac:dyDescent="0.2">
      <c r="A382" s="1" t="s">
        <v>772</v>
      </c>
      <c r="B382" s="1" t="s">
        <v>705</v>
      </c>
    </row>
    <row r="383" spans="1:2" x14ac:dyDescent="0.2">
      <c r="A383" s="1" t="s">
        <v>773</v>
      </c>
      <c r="B383" s="1" t="s">
        <v>705</v>
      </c>
    </row>
    <row r="384" spans="1:2" x14ac:dyDescent="0.2">
      <c r="A384" s="1" t="s">
        <v>774</v>
      </c>
      <c r="B384" s="1" t="s">
        <v>705</v>
      </c>
    </row>
    <row r="385" spans="1:2" x14ac:dyDescent="0.2">
      <c r="A385" s="1" t="s">
        <v>775</v>
      </c>
      <c r="B385" s="1" t="s">
        <v>705</v>
      </c>
    </row>
    <row r="386" spans="1:2" x14ac:dyDescent="0.2">
      <c r="A386" s="1" t="s">
        <v>776</v>
      </c>
      <c r="B386" s="1" t="s">
        <v>705</v>
      </c>
    </row>
    <row r="387" spans="1:2" x14ac:dyDescent="0.2">
      <c r="A387" s="1" t="s">
        <v>777</v>
      </c>
      <c r="B387" s="1" t="s">
        <v>705</v>
      </c>
    </row>
    <row r="388" spans="1:2" x14ac:dyDescent="0.2">
      <c r="A388" s="1" t="s">
        <v>778</v>
      </c>
      <c r="B388" s="1" t="s">
        <v>705</v>
      </c>
    </row>
    <row r="389" spans="1:2" x14ac:dyDescent="0.2">
      <c r="A389" s="1" t="s">
        <v>779</v>
      </c>
      <c r="B389" s="1" t="s">
        <v>705</v>
      </c>
    </row>
    <row r="390" spans="1:2" x14ac:dyDescent="0.2">
      <c r="A390" s="1" t="s">
        <v>780</v>
      </c>
      <c r="B390" s="1" t="s">
        <v>705</v>
      </c>
    </row>
    <row r="391" spans="1:2" x14ac:dyDescent="0.2">
      <c r="A391" s="1" t="s">
        <v>781</v>
      </c>
      <c r="B391" s="1" t="s">
        <v>705</v>
      </c>
    </row>
    <row r="392" spans="1:2" x14ac:dyDescent="0.2">
      <c r="A392" s="1" t="s">
        <v>782</v>
      </c>
      <c r="B392" s="1" t="s">
        <v>705</v>
      </c>
    </row>
    <row r="393" spans="1:2" x14ac:dyDescent="0.2">
      <c r="A393" s="1" t="s">
        <v>783</v>
      </c>
      <c r="B393" s="1" t="s">
        <v>705</v>
      </c>
    </row>
    <row r="394" spans="1:2" x14ac:dyDescent="0.2">
      <c r="A394" s="1" t="s">
        <v>784</v>
      </c>
      <c r="B394" s="1" t="s">
        <v>705</v>
      </c>
    </row>
    <row r="395" spans="1:2" x14ac:dyDescent="0.2">
      <c r="A395" s="1" t="s">
        <v>785</v>
      </c>
      <c r="B395" s="1" t="s">
        <v>705</v>
      </c>
    </row>
    <row r="396" spans="1:2" x14ac:dyDescent="0.2">
      <c r="A396" s="1" t="s">
        <v>786</v>
      </c>
      <c r="B396" s="1" t="s">
        <v>705</v>
      </c>
    </row>
    <row r="397" spans="1:2" x14ac:dyDescent="0.2">
      <c r="A397" s="1" t="s">
        <v>787</v>
      </c>
      <c r="B397" s="1" t="s">
        <v>705</v>
      </c>
    </row>
    <row r="398" spans="1:2" x14ac:dyDescent="0.2">
      <c r="A398" s="1" t="s">
        <v>789</v>
      </c>
      <c r="B398" s="1" t="s">
        <v>788</v>
      </c>
    </row>
    <row r="399" spans="1:2" x14ac:dyDescent="0.2">
      <c r="A399" s="1" t="s">
        <v>790</v>
      </c>
      <c r="B399" s="1" t="s">
        <v>788</v>
      </c>
    </row>
    <row r="400" spans="1:2" x14ac:dyDescent="0.2">
      <c r="A400" s="1" t="s">
        <v>791</v>
      </c>
      <c r="B400" s="1" t="s">
        <v>788</v>
      </c>
    </row>
    <row r="401" spans="1:2" x14ac:dyDescent="0.2">
      <c r="A401" s="1" t="s">
        <v>792</v>
      </c>
      <c r="B401" s="1" t="s">
        <v>788</v>
      </c>
    </row>
    <row r="402" spans="1:2" x14ac:dyDescent="0.2">
      <c r="A402" s="1" t="s">
        <v>793</v>
      </c>
      <c r="B402" s="1" t="s">
        <v>788</v>
      </c>
    </row>
    <row r="403" spans="1:2" x14ac:dyDescent="0.2">
      <c r="A403" s="1" t="s">
        <v>794</v>
      </c>
      <c r="B403" s="1" t="s">
        <v>788</v>
      </c>
    </row>
    <row r="404" spans="1:2" x14ac:dyDescent="0.2">
      <c r="A404" s="1" t="s">
        <v>795</v>
      </c>
      <c r="B404" s="1" t="s">
        <v>788</v>
      </c>
    </row>
    <row r="405" spans="1:2" x14ac:dyDescent="0.2">
      <c r="A405" s="1" t="s">
        <v>796</v>
      </c>
      <c r="B405" s="1" t="s">
        <v>788</v>
      </c>
    </row>
    <row r="406" spans="1:2" x14ac:dyDescent="0.2">
      <c r="A406" s="1" t="s">
        <v>797</v>
      </c>
      <c r="B406" s="1" t="s">
        <v>788</v>
      </c>
    </row>
    <row r="407" spans="1:2" x14ac:dyDescent="0.2">
      <c r="A407" s="1" t="s">
        <v>798</v>
      </c>
      <c r="B407" s="1" t="s">
        <v>788</v>
      </c>
    </row>
    <row r="408" spans="1:2" x14ac:dyDescent="0.2">
      <c r="A408" s="1" t="s">
        <v>799</v>
      </c>
      <c r="B408" s="1" t="s">
        <v>788</v>
      </c>
    </row>
    <row r="409" spans="1:2" x14ac:dyDescent="0.2">
      <c r="A409" s="1" t="s">
        <v>800</v>
      </c>
      <c r="B409" s="1" t="s">
        <v>788</v>
      </c>
    </row>
    <row r="410" spans="1:2" x14ac:dyDescent="0.2">
      <c r="A410" s="1" t="s">
        <v>801</v>
      </c>
      <c r="B410" s="1" t="s">
        <v>788</v>
      </c>
    </row>
    <row r="411" spans="1:2" x14ac:dyDescent="0.2">
      <c r="A411" s="1" t="s">
        <v>802</v>
      </c>
      <c r="B411" s="1" t="s">
        <v>788</v>
      </c>
    </row>
    <row r="412" spans="1:2" x14ac:dyDescent="0.2">
      <c r="A412" s="1" t="s">
        <v>803</v>
      </c>
      <c r="B412" s="1" t="s">
        <v>788</v>
      </c>
    </row>
    <row r="413" spans="1:2" x14ac:dyDescent="0.2">
      <c r="A413" s="1" t="s">
        <v>804</v>
      </c>
      <c r="B413" s="1" t="s">
        <v>788</v>
      </c>
    </row>
    <row r="414" spans="1:2" x14ac:dyDescent="0.2">
      <c r="A414" s="1" t="s">
        <v>805</v>
      </c>
      <c r="B414" s="1" t="s">
        <v>788</v>
      </c>
    </row>
    <row r="415" spans="1:2" x14ac:dyDescent="0.2">
      <c r="A415" s="1" t="s">
        <v>806</v>
      </c>
      <c r="B415" s="1" t="s">
        <v>788</v>
      </c>
    </row>
    <row r="416" spans="1:2" x14ac:dyDescent="0.2">
      <c r="A416" s="1" t="s">
        <v>807</v>
      </c>
      <c r="B416" s="1" t="s">
        <v>788</v>
      </c>
    </row>
    <row r="417" spans="1:2" x14ac:dyDescent="0.2">
      <c r="A417" s="1" t="s">
        <v>808</v>
      </c>
      <c r="B417" s="1" t="s">
        <v>788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64"/>
  <sheetViews>
    <sheetView showGridLines="0" topLeftCell="A99" zoomScaleNormal="100" zoomScaleSheetLayoutView="100" workbookViewId="0">
      <selection activeCell="C111" sqref="C111"/>
    </sheetView>
  </sheetViews>
  <sheetFormatPr defaultColWidth="9.140625" defaultRowHeight="12.75" x14ac:dyDescent="0.2"/>
  <cols>
    <col min="1" max="1" width="31.7109375" style="3" customWidth="1"/>
    <col min="2" max="2" width="37.140625" style="3" bestFit="1" customWidth="1"/>
    <col min="3" max="3" width="37.140625" style="3" customWidth="1"/>
    <col min="4" max="4" width="8" style="68" bestFit="1" customWidth="1"/>
    <col min="5" max="5" width="11.28515625" style="68" customWidth="1"/>
    <col min="6" max="6" width="3.140625" style="3" customWidth="1"/>
    <col min="7" max="16384" width="9.140625" style="3"/>
  </cols>
  <sheetData>
    <row r="1" spans="1:7" x14ac:dyDescent="0.2">
      <c r="A1" s="78" t="s">
        <v>1392</v>
      </c>
      <c r="B1" s="79"/>
      <c r="C1" s="79"/>
      <c r="D1" s="79"/>
      <c r="E1" s="80"/>
    </row>
    <row r="2" spans="1:7" x14ac:dyDescent="0.2">
      <c r="A2" s="78"/>
      <c r="B2" s="79"/>
      <c r="C2" s="79"/>
      <c r="D2" s="79"/>
      <c r="E2" s="80"/>
    </row>
    <row r="3" spans="1:7" x14ac:dyDescent="0.2">
      <c r="A3" s="81"/>
      <c r="B3" s="82"/>
      <c r="C3" s="82"/>
      <c r="D3" s="82"/>
      <c r="E3" s="83"/>
    </row>
    <row r="6" spans="1:7" x14ac:dyDescent="0.2">
      <c r="A6" s="4"/>
      <c r="B6" s="4"/>
      <c r="C6" s="4"/>
      <c r="D6" s="5"/>
      <c r="E6" s="5"/>
    </row>
    <row r="7" spans="1:7" s="6" customFormat="1" ht="8.4499999999999993" customHeight="1" x14ac:dyDescent="0.2">
      <c r="A7" s="74" t="s">
        <v>387</v>
      </c>
      <c r="B7" s="74" t="s">
        <v>847</v>
      </c>
      <c r="C7" s="74" t="s">
        <v>848</v>
      </c>
      <c r="D7" s="76" t="s">
        <v>849</v>
      </c>
      <c r="E7" s="77"/>
    </row>
    <row r="8" spans="1:7" s="6" customFormat="1" ht="8.4499999999999993" customHeight="1" x14ac:dyDescent="0.2">
      <c r="A8" s="75"/>
      <c r="B8" s="75"/>
      <c r="C8" s="75"/>
      <c r="D8" s="7" t="s">
        <v>388</v>
      </c>
      <c r="E8" s="8" t="s">
        <v>848</v>
      </c>
    </row>
    <row r="9" spans="1:7" x14ac:dyDescent="0.2">
      <c r="A9" s="9" t="s">
        <v>389</v>
      </c>
      <c r="B9" s="9" t="s">
        <v>389</v>
      </c>
      <c r="C9" s="10" t="s">
        <v>850</v>
      </c>
      <c r="D9" s="11"/>
      <c r="E9" s="11"/>
    </row>
    <row r="10" spans="1:7" x14ac:dyDescent="0.2">
      <c r="A10" s="9" t="s">
        <v>389</v>
      </c>
      <c r="B10" s="12"/>
      <c r="C10" s="13" t="s">
        <v>851</v>
      </c>
      <c r="D10" s="14" t="s">
        <v>390</v>
      </c>
      <c r="E10" s="14" t="s">
        <v>852</v>
      </c>
      <c r="G10" s="15"/>
    </row>
    <row r="11" spans="1:7" x14ac:dyDescent="0.2">
      <c r="A11" s="9" t="s">
        <v>389</v>
      </c>
      <c r="B11" s="12"/>
      <c r="C11" s="12" t="s">
        <v>853</v>
      </c>
      <c r="D11" s="16" t="s">
        <v>391</v>
      </c>
      <c r="E11" s="16"/>
    </row>
    <row r="12" spans="1:7" x14ac:dyDescent="0.2">
      <c r="A12" s="9" t="s">
        <v>389</v>
      </c>
      <c r="B12" s="12"/>
      <c r="C12" s="12" t="s">
        <v>854</v>
      </c>
      <c r="D12" s="16" t="s">
        <v>392</v>
      </c>
      <c r="E12" s="16" t="s">
        <v>852</v>
      </c>
    </row>
    <row r="13" spans="1:7" x14ac:dyDescent="0.2">
      <c r="A13" s="9" t="s">
        <v>389</v>
      </c>
      <c r="B13" s="12"/>
      <c r="C13" s="12" t="s">
        <v>855</v>
      </c>
      <c r="D13" s="16" t="s">
        <v>393</v>
      </c>
      <c r="E13" s="16"/>
    </row>
    <row r="14" spans="1:7" x14ac:dyDescent="0.2">
      <c r="A14" s="9" t="s">
        <v>389</v>
      </c>
      <c r="B14" s="12"/>
      <c r="C14" s="12" t="s">
        <v>856</v>
      </c>
      <c r="D14" s="16" t="s">
        <v>394</v>
      </c>
      <c r="E14" s="17" t="s">
        <v>857</v>
      </c>
    </row>
    <row r="15" spans="1:7" x14ac:dyDescent="0.2">
      <c r="A15" s="9" t="s">
        <v>389</v>
      </c>
      <c r="B15" s="12"/>
      <c r="C15" s="12" t="s">
        <v>858</v>
      </c>
      <c r="D15" s="16" t="s">
        <v>395</v>
      </c>
      <c r="E15" s="16" t="s">
        <v>852</v>
      </c>
    </row>
    <row r="16" spans="1:7" x14ac:dyDescent="0.2">
      <c r="A16" s="9" t="s">
        <v>389</v>
      </c>
      <c r="B16" s="12"/>
      <c r="C16" s="12" t="s">
        <v>859</v>
      </c>
      <c r="D16" s="16" t="s">
        <v>396</v>
      </c>
      <c r="E16" s="16" t="s">
        <v>852</v>
      </c>
    </row>
    <row r="17" spans="1:7" ht="12.75" customHeight="1" x14ac:dyDescent="0.2">
      <c r="A17" s="9" t="s">
        <v>389</v>
      </c>
      <c r="B17" s="12"/>
      <c r="C17" s="13" t="s">
        <v>860</v>
      </c>
      <c r="D17" s="14" t="s">
        <v>397</v>
      </c>
      <c r="E17" s="14" t="s">
        <v>852</v>
      </c>
    </row>
    <row r="18" spans="1:7" x14ac:dyDescent="0.2">
      <c r="A18" s="9" t="s">
        <v>389</v>
      </c>
      <c r="B18" s="12"/>
      <c r="C18" s="18" t="s">
        <v>861</v>
      </c>
      <c r="D18" s="19"/>
      <c r="E18" s="19"/>
    </row>
    <row r="19" spans="1:7" x14ac:dyDescent="0.2">
      <c r="A19" s="9" t="s">
        <v>389</v>
      </c>
      <c r="B19" s="12"/>
      <c r="C19" s="13" t="s">
        <v>862</v>
      </c>
      <c r="D19" s="14" t="s">
        <v>398</v>
      </c>
      <c r="E19" s="14" t="s">
        <v>852</v>
      </c>
    </row>
    <row r="20" spans="1:7" x14ac:dyDescent="0.2">
      <c r="A20" s="9" t="s">
        <v>389</v>
      </c>
      <c r="B20" s="20"/>
      <c r="C20" s="20" t="s">
        <v>863</v>
      </c>
      <c r="D20" s="21" t="s">
        <v>399</v>
      </c>
      <c r="E20" s="21" t="s">
        <v>852</v>
      </c>
    </row>
    <row r="21" spans="1:7" x14ac:dyDescent="0.2">
      <c r="A21" s="4"/>
      <c r="B21" s="4"/>
      <c r="C21" s="4"/>
      <c r="D21" s="5"/>
      <c r="E21" s="5"/>
    </row>
    <row r="22" spans="1:7" s="6" customFormat="1" ht="8.4499999999999993" customHeight="1" x14ac:dyDescent="0.2">
      <c r="A22" s="74" t="s">
        <v>387</v>
      </c>
      <c r="B22" s="74" t="s">
        <v>847</v>
      </c>
      <c r="C22" s="74" t="s">
        <v>848</v>
      </c>
      <c r="D22" s="76" t="s">
        <v>849</v>
      </c>
      <c r="E22" s="77"/>
    </row>
    <row r="23" spans="1:7" s="6" customFormat="1" ht="8.4499999999999993" customHeight="1" x14ac:dyDescent="0.2">
      <c r="A23" s="75"/>
      <c r="B23" s="75"/>
      <c r="C23" s="75"/>
      <c r="D23" s="7" t="s">
        <v>388</v>
      </c>
      <c r="E23" s="8" t="s">
        <v>848</v>
      </c>
    </row>
    <row r="24" spans="1:7" x14ac:dyDescent="0.2">
      <c r="A24" s="18" t="s">
        <v>400</v>
      </c>
      <c r="B24" s="18" t="s">
        <v>864</v>
      </c>
      <c r="C24" s="18" t="s">
        <v>865</v>
      </c>
      <c r="D24" s="19"/>
      <c r="E24" s="19"/>
      <c r="G24" s="15"/>
    </row>
    <row r="25" spans="1:7" ht="12.75" customHeight="1" x14ac:dyDescent="0.2">
      <c r="A25" s="18" t="s">
        <v>400</v>
      </c>
      <c r="B25" s="12"/>
      <c r="C25" s="13" t="s">
        <v>866</v>
      </c>
      <c r="D25" s="14" t="s">
        <v>401</v>
      </c>
      <c r="E25" s="14" t="s">
        <v>867</v>
      </c>
    </row>
    <row r="26" spans="1:7" x14ac:dyDescent="0.2">
      <c r="A26" s="18" t="s">
        <v>400</v>
      </c>
      <c r="B26" s="12"/>
      <c r="C26" s="12" t="s">
        <v>868</v>
      </c>
      <c r="D26" s="16" t="s">
        <v>402</v>
      </c>
      <c r="E26" s="16" t="s">
        <v>869</v>
      </c>
    </row>
    <row r="27" spans="1:7" x14ac:dyDescent="0.2">
      <c r="A27" s="18" t="s">
        <v>400</v>
      </c>
      <c r="B27" s="12"/>
      <c r="C27" s="12" t="s">
        <v>870</v>
      </c>
      <c r="D27" s="16" t="s">
        <v>403</v>
      </c>
      <c r="E27" s="16" t="s">
        <v>869</v>
      </c>
    </row>
    <row r="28" spans="1:7" x14ac:dyDescent="0.2">
      <c r="A28" s="18" t="s">
        <v>400</v>
      </c>
      <c r="B28" s="12"/>
      <c r="C28" s="12" t="s">
        <v>871</v>
      </c>
      <c r="D28" s="16" t="s">
        <v>404</v>
      </c>
      <c r="E28" s="16" t="s">
        <v>852</v>
      </c>
    </row>
    <row r="29" spans="1:7" x14ac:dyDescent="0.2">
      <c r="A29" s="18" t="s">
        <v>400</v>
      </c>
      <c r="B29" s="12"/>
      <c r="C29" s="12" t="s">
        <v>872</v>
      </c>
      <c r="D29" s="16" t="s">
        <v>405</v>
      </c>
      <c r="E29" s="16" t="s">
        <v>852</v>
      </c>
    </row>
    <row r="30" spans="1:7" x14ac:dyDescent="0.2">
      <c r="A30" s="18" t="s">
        <v>400</v>
      </c>
      <c r="B30" s="18" t="s">
        <v>873</v>
      </c>
      <c r="C30" s="18" t="s">
        <v>874</v>
      </c>
      <c r="D30" s="19"/>
      <c r="E30" s="19"/>
    </row>
    <row r="31" spans="1:7" x14ac:dyDescent="0.2">
      <c r="A31" s="18" t="s">
        <v>400</v>
      </c>
      <c r="B31" s="12"/>
      <c r="C31" s="12" t="s">
        <v>875</v>
      </c>
      <c r="D31" s="16" t="s">
        <v>406</v>
      </c>
      <c r="E31" s="16" t="s">
        <v>867</v>
      </c>
    </row>
    <row r="32" spans="1:7" x14ac:dyDescent="0.2">
      <c r="A32" s="18" t="s">
        <v>400</v>
      </c>
      <c r="B32" s="12"/>
      <c r="C32" s="12" t="s">
        <v>876</v>
      </c>
      <c r="D32" s="16" t="s">
        <v>407</v>
      </c>
      <c r="E32" s="16" t="s">
        <v>867</v>
      </c>
    </row>
    <row r="33" spans="1:5" x14ac:dyDescent="0.2">
      <c r="A33" s="18" t="s">
        <v>400</v>
      </c>
      <c r="B33" s="12"/>
      <c r="C33" s="12" t="s">
        <v>877</v>
      </c>
      <c r="D33" s="16" t="s">
        <v>408</v>
      </c>
      <c r="E33" s="16" t="s">
        <v>867</v>
      </c>
    </row>
    <row r="34" spans="1:5" x14ac:dyDescent="0.2">
      <c r="A34" s="18" t="s">
        <v>400</v>
      </c>
      <c r="B34" s="12"/>
      <c r="C34" s="12" t="s">
        <v>878</v>
      </c>
      <c r="D34" s="16" t="s">
        <v>409</v>
      </c>
      <c r="E34" s="16"/>
    </row>
    <row r="35" spans="1:5" x14ac:dyDescent="0.2">
      <c r="A35" s="18" t="s">
        <v>400</v>
      </c>
      <c r="B35" s="12"/>
      <c r="C35" s="12" t="s">
        <v>879</v>
      </c>
      <c r="D35" s="16" t="s">
        <v>410</v>
      </c>
      <c r="E35" s="16" t="s">
        <v>867</v>
      </c>
    </row>
    <row r="36" spans="1:5" x14ac:dyDescent="0.2">
      <c r="A36" s="18" t="s">
        <v>400</v>
      </c>
      <c r="B36" s="12"/>
      <c r="C36" s="18" t="s">
        <v>880</v>
      </c>
      <c r="D36" s="19"/>
      <c r="E36" s="19"/>
    </row>
    <row r="37" spans="1:5" x14ac:dyDescent="0.2">
      <c r="A37" s="18" t="s">
        <v>400</v>
      </c>
      <c r="B37" s="12"/>
      <c r="C37" s="12" t="s">
        <v>881</v>
      </c>
      <c r="D37" s="16" t="s">
        <v>411</v>
      </c>
      <c r="E37" s="16"/>
    </row>
    <row r="38" spans="1:5" x14ac:dyDescent="0.2">
      <c r="A38" s="18" t="s">
        <v>400</v>
      </c>
      <c r="B38" s="12"/>
      <c r="C38" s="12" t="s">
        <v>882</v>
      </c>
      <c r="D38" s="16" t="s">
        <v>412</v>
      </c>
      <c r="E38" s="16"/>
    </row>
    <row r="39" spans="1:5" x14ac:dyDescent="0.2">
      <c r="A39" s="18" t="s">
        <v>400</v>
      </c>
      <c r="B39" s="12"/>
      <c r="C39" s="12" t="s">
        <v>883</v>
      </c>
      <c r="D39" s="16" t="s">
        <v>413</v>
      </c>
      <c r="E39" s="16"/>
    </row>
    <row r="40" spans="1:5" x14ac:dyDescent="0.2">
      <c r="A40" s="18" t="s">
        <v>400</v>
      </c>
      <c r="B40" s="12"/>
      <c r="C40" s="18" t="s">
        <v>884</v>
      </c>
      <c r="D40" s="19"/>
      <c r="E40" s="19"/>
    </row>
    <row r="41" spans="1:5" x14ac:dyDescent="0.2">
      <c r="A41" s="18" t="s">
        <v>400</v>
      </c>
      <c r="B41" s="12"/>
      <c r="C41" s="12" t="s">
        <v>885</v>
      </c>
      <c r="D41" s="16" t="s">
        <v>414</v>
      </c>
      <c r="E41" s="16" t="s">
        <v>852</v>
      </c>
    </row>
    <row r="42" spans="1:5" x14ac:dyDescent="0.2">
      <c r="A42" s="18" t="s">
        <v>400</v>
      </c>
      <c r="B42" s="18" t="s">
        <v>886</v>
      </c>
      <c r="C42" s="18" t="s">
        <v>887</v>
      </c>
      <c r="D42" s="19"/>
      <c r="E42" s="19"/>
    </row>
    <row r="43" spans="1:5" x14ac:dyDescent="0.2">
      <c r="A43" s="18" t="s">
        <v>400</v>
      </c>
      <c r="B43" s="12"/>
      <c r="C43" s="12" t="s">
        <v>888</v>
      </c>
      <c r="D43" s="16" t="s">
        <v>415</v>
      </c>
      <c r="E43" s="16" t="s">
        <v>867</v>
      </c>
    </row>
    <row r="44" spans="1:5" x14ac:dyDescent="0.2">
      <c r="A44" s="18" t="s">
        <v>400</v>
      </c>
      <c r="B44" s="12"/>
      <c r="C44" s="12" t="s">
        <v>889</v>
      </c>
      <c r="D44" s="16" t="s">
        <v>416</v>
      </c>
      <c r="E44" s="16"/>
    </row>
    <row r="45" spans="1:5" x14ac:dyDescent="0.2">
      <c r="A45" s="18" t="s">
        <v>400</v>
      </c>
      <c r="B45" s="12"/>
      <c r="C45" s="12" t="s">
        <v>890</v>
      </c>
      <c r="D45" s="16" t="s">
        <v>417</v>
      </c>
      <c r="E45" s="16"/>
    </row>
    <row r="46" spans="1:5" x14ac:dyDescent="0.2">
      <c r="A46" s="18" t="s">
        <v>400</v>
      </c>
      <c r="B46" s="12"/>
      <c r="C46" s="18" t="s">
        <v>891</v>
      </c>
      <c r="D46" s="19"/>
      <c r="E46" s="19"/>
    </row>
    <row r="47" spans="1:5" x14ac:dyDescent="0.2">
      <c r="A47" s="18" t="s">
        <v>400</v>
      </c>
      <c r="B47" s="12"/>
      <c r="C47" s="12" t="s">
        <v>892</v>
      </c>
      <c r="D47" s="16" t="s">
        <v>418</v>
      </c>
      <c r="E47" s="16" t="s">
        <v>852</v>
      </c>
    </row>
    <row r="48" spans="1:5" x14ac:dyDescent="0.2">
      <c r="A48" s="18" t="s">
        <v>400</v>
      </c>
      <c r="B48" s="12"/>
      <c r="C48" s="12" t="s">
        <v>893</v>
      </c>
      <c r="D48" s="16" t="s">
        <v>419</v>
      </c>
      <c r="E48" s="16" t="s">
        <v>894</v>
      </c>
    </row>
    <row r="49" spans="1:5" x14ac:dyDescent="0.2">
      <c r="A49" s="18" t="s">
        <v>400</v>
      </c>
      <c r="B49" s="12"/>
      <c r="C49" s="18" t="s">
        <v>895</v>
      </c>
      <c r="D49" s="19"/>
      <c r="E49" s="19"/>
    </row>
    <row r="50" spans="1:5" x14ac:dyDescent="0.2">
      <c r="A50" s="18" t="s">
        <v>400</v>
      </c>
      <c r="B50" s="12"/>
      <c r="C50" s="12" t="s">
        <v>896</v>
      </c>
      <c r="D50" s="16" t="s">
        <v>420</v>
      </c>
      <c r="E50" s="16"/>
    </row>
    <row r="51" spans="1:5" x14ac:dyDescent="0.2">
      <c r="A51" s="18" t="s">
        <v>400</v>
      </c>
      <c r="B51" s="12"/>
      <c r="C51" s="13" t="s">
        <v>897</v>
      </c>
      <c r="D51" s="14" t="s">
        <v>421</v>
      </c>
      <c r="E51" s="14"/>
    </row>
    <row r="52" spans="1:5" x14ac:dyDescent="0.2">
      <c r="A52" s="18" t="s">
        <v>400</v>
      </c>
      <c r="B52" s="18" t="s">
        <v>898</v>
      </c>
      <c r="C52" s="18" t="s">
        <v>899</v>
      </c>
      <c r="D52" s="19"/>
      <c r="E52" s="19"/>
    </row>
    <row r="53" spans="1:5" x14ac:dyDescent="0.2">
      <c r="A53" s="18" t="s">
        <v>400</v>
      </c>
      <c r="B53" s="12"/>
      <c r="C53" s="12" t="s">
        <v>900</v>
      </c>
      <c r="D53" s="16" t="s">
        <v>422</v>
      </c>
      <c r="E53" s="16" t="s">
        <v>852</v>
      </c>
    </row>
    <row r="54" spans="1:5" x14ac:dyDescent="0.2">
      <c r="A54" s="18" t="s">
        <v>400</v>
      </c>
      <c r="B54" s="12"/>
      <c r="C54" s="12" t="s">
        <v>901</v>
      </c>
      <c r="D54" s="16" t="s">
        <v>423</v>
      </c>
      <c r="E54" s="16" t="s">
        <v>867</v>
      </c>
    </row>
    <row r="55" spans="1:5" x14ac:dyDescent="0.2">
      <c r="A55" s="18" t="s">
        <v>400</v>
      </c>
      <c r="B55" s="12"/>
      <c r="C55" s="18" t="s">
        <v>902</v>
      </c>
      <c r="D55" s="19"/>
      <c r="E55" s="19"/>
    </row>
    <row r="56" spans="1:5" x14ac:dyDescent="0.2">
      <c r="A56" s="18" t="s">
        <v>400</v>
      </c>
      <c r="B56" s="12"/>
      <c r="C56" s="12" t="s">
        <v>903</v>
      </c>
      <c r="D56" s="16" t="s">
        <v>424</v>
      </c>
      <c r="E56" s="16"/>
    </row>
    <row r="57" spans="1:5" x14ac:dyDescent="0.2">
      <c r="A57" s="18" t="s">
        <v>400</v>
      </c>
      <c r="B57" s="12"/>
      <c r="C57" s="12" t="s">
        <v>904</v>
      </c>
      <c r="D57" s="16" t="s">
        <v>425</v>
      </c>
      <c r="E57" s="17" t="s">
        <v>857</v>
      </c>
    </row>
    <row r="58" spans="1:5" x14ac:dyDescent="0.2">
      <c r="A58" s="18" t="s">
        <v>400</v>
      </c>
      <c r="B58" s="12"/>
      <c r="C58" s="13" t="s">
        <v>905</v>
      </c>
      <c r="D58" s="14" t="s">
        <v>426</v>
      </c>
      <c r="E58" s="14"/>
    </row>
    <row r="59" spans="1:5" x14ac:dyDescent="0.2">
      <c r="A59" s="18" t="s">
        <v>400</v>
      </c>
      <c r="B59" s="12"/>
      <c r="C59" s="12" t="s">
        <v>906</v>
      </c>
      <c r="D59" s="16" t="s">
        <v>427</v>
      </c>
      <c r="E59" s="16"/>
    </row>
    <row r="60" spans="1:5" x14ac:dyDescent="0.2">
      <c r="A60" s="18" t="s">
        <v>400</v>
      </c>
      <c r="B60" s="12"/>
      <c r="C60" s="12" t="s">
        <v>907</v>
      </c>
      <c r="D60" s="16" t="s">
        <v>428</v>
      </c>
      <c r="E60" s="16"/>
    </row>
    <row r="61" spans="1:5" x14ac:dyDescent="0.2">
      <c r="A61" s="18" t="s">
        <v>400</v>
      </c>
      <c r="B61" s="12"/>
      <c r="C61" s="12" t="s">
        <v>908</v>
      </c>
      <c r="D61" s="16" t="s">
        <v>429</v>
      </c>
      <c r="E61" s="16" t="s">
        <v>852</v>
      </c>
    </row>
    <row r="62" spans="1:5" x14ac:dyDescent="0.2">
      <c r="A62" s="18" t="s">
        <v>400</v>
      </c>
      <c r="B62" s="18" t="s">
        <v>909</v>
      </c>
      <c r="C62" s="18" t="s">
        <v>909</v>
      </c>
      <c r="D62" s="19"/>
      <c r="E62" s="19"/>
    </row>
    <row r="63" spans="1:5" x14ac:dyDescent="0.2">
      <c r="A63" s="18" t="s">
        <v>400</v>
      </c>
      <c r="B63" s="12"/>
      <c r="C63" s="12" t="s">
        <v>910</v>
      </c>
      <c r="D63" s="16" t="s">
        <v>430</v>
      </c>
      <c r="E63" s="16"/>
    </row>
    <row r="64" spans="1:5" x14ac:dyDescent="0.2">
      <c r="A64" s="18" t="s">
        <v>400</v>
      </c>
      <c r="B64" s="18" t="s">
        <v>911</v>
      </c>
      <c r="C64" s="18" t="s">
        <v>911</v>
      </c>
      <c r="D64" s="19"/>
      <c r="E64" s="19"/>
    </row>
    <row r="65" spans="1:5" x14ac:dyDescent="0.2">
      <c r="A65" s="18" t="s">
        <v>400</v>
      </c>
      <c r="B65" s="20"/>
      <c r="C65" s="20" t="s">
        <v>912</v>
      </c>
      <c r="D65" s="21" t="s">
        <v>431</v>
      </c>
      <c r="E65" s="21"/>
    </row>
    <row r="66" spans="1:5" x14ac:dyDescent="0.2">
      <c r="A66" s="4"/>
      <c r="B66" s="4"/>
      <c r="C66" s="4"/>
      <c r="D66" s="5"/>
      <c r="E66" s="5"/>
    </row>
    <row r="67" spans="1:5" s="6" customFormat="1" ht="8.4499999999999993" customHeight="1" x14ac:dyDescent="0.2">
      <c r="A67" s="74" t="s">
        <v>387</v>
      </c>
      <c r="B67" s="74" t="s">
        <v>847</v>
      </c>
      <c r="C67" s="74" t="s">
        <v>848</v>
      </c>
      <c r="D67" s="76" t="s">
        <v>849</v>
      </c>
      <c r="E67" s="77"/>
    </row>
    <row r="68" spans="1:5" s="6" customFormat="1" ht="8.4499999999999993" customHeight="1" x14ac:dyDescent="0.2">
      <c r="A68" s="75"/>
      <c r="B68" s="75"/>
      <c r="C68" s="75"/>
      <c r="D68" s="7" t="s">
        <v>388</v>
      </c>
      <c r="E68" s="8" t="s">
        <v>848</v>
      </c>
    </row>
    <row r="69" spans="1:5" x14ac:dyDescent="0.2">
      <c r="A69" s="18" t="s">
        <v>432</v>
      </c>
      <c r="B69" s="22" t="s">
        <v>913</v>
      </c>
      <c r="C69" s="22" t="s">
        <v>914</v>
      </c>
      <c r="D69" s="19"/>
      <c r="E69" s="19"/>
    </row>
    <row r="70" spans="1:5" x14ac:dyDescent="0.2">
      <c r="A70" s="18" t="s">
        <v>432</v>
      </c>
      <c r="B70" s="13"/>
      <c r="C70" s="13" t="s">
        <v>915</v>
      </c>
      <c r="D70" s="14" t="s">
        <v>433</v>
      </c>
      <c r="E70" s="14" t="s">
        <v>852</v>
      </c>
    </row>
    <row r="71" spans="1:5" x14ac:dyDescent="0.2">
      <c r="A71" s="18" t="s">
        <v>432</v>
      </c>
      <c r="B71" s="13"/>
      <c r="C71" s="13" t="s">
        <v>916</v>
      </c>
      <c r="D71" s="14" t="s">
        <v>434</v>
      </c>
      <c r="E71" s="14"/>
    </row>
    <row r="72" spans="1:5" x14ac:dyDescent="0.2">
      <c r="A72" s="18" t="s">
        <v>432</v>
      </c>
      <c r="B72" s="13"/>
      <c r="C72" s="13" t="s">
        <v>917</v>
      </c>
      <c r="D72" s="14" t="s">
        <v>435</v>
      </c>
      <c r="E72" s="14" t="s">
        <v>852</v>
      </c>
    </row>
    <row r="73" spans="1:5" x14ac:dyDescent="0.2">
      <c r="A73" s="18" t="s">
        <v>432</v>
      </c>
      <c r="B73" s="23"/>
      <c r="C73" s="22" t="s">
        <v>918</v>
      </c>
      <c r="D73" s="19"/>
      <c r="E73" s="19"/>
    </row>
    <row r="74" spans="1:5" x14ac:dyDescent="0.2">
      <c r="A74" s="18" t="s">
        <v>432</v>
      </c>
      <c r="B74" s="13"/>
      <c r="C74" s="13" t="s">
        <v>919</v>
      </c>
      <c r="D74" s="14" t="s">
        <v>436</v>
      </c>
      <c r="E74" s="14"/>
    </row>
    <row r="75" spans="1:5" x14ac:dyDescent="0.2">
      <c r="A75" s="18" t="s">
        <v>432</v>
      </c>
      <c r="B75" s="13"/>
      <c r="C75" s="22" t="s">
        <v>920</v>
      </c>
      <c r="D75" s="19"/>
      <c r="E75" s="19"/>
    </row>
    <row r="76" spans="1:5" x14ac:dyDescent="0.2">
      <c r="A76" s="18" t="s">
        <v>432</v>
      </c>
      <c r="B76" s="13"/>
      <c r="C76" s="13" t="s">
        <v>921</v>
      </c>
      <c r="D76" s="14" t="s">
        <v>437</v>
      </c>
      <c r="E76" s="14"/>
    </row>
    <row r="77" spans="1:5" x14ac:dyDescent="0.2">
      <c r="A77" s="18" t="s">
        <v>432</v>
      </c>
      <c r="B77" s="13"/>
      <c r="C77" s="13" t="s">
        <v>922</v>
      </c>
      <c r="D77" s="14" t="s">
        <v>438</v>
      </c>
      <c r="E77" s="14"/>
    </row>
    <row r="78" spans="1:5" x14ac:dyDescent="0.2">
      <c r="A78" s="18" t="s">
        <v>432</v>
      </c>
      <c r="B78" s="13"/>
      <c r="C78" s="22" t="s">
        <v>923</v>
      </c>
      <c r="D78" s="19"/>
      <c r="E78" s="19"/>
    </row>
    <row r="79" spans="1:5" x14ac:dyDescent="0.2">
      <c r="A79" s="18" t="s">
        <v>432</v>
      </c>
      <c r="B79" s="13"/>
      <c r="C79" s="13" t="s">
        <v>924</v>
      </c>
      <c r="D79" s="16" t="s">
        <v>439</v>
      </c>
      <c r="E79" s="16" t="s">
        <v>852</v>
      </c>
    </row>
    <row r="80" spans="1:5" x14ac:dyDescent="0.2">
      <c r="A80" s="18" t="s">
        <v>432</v>
      </c>
      <c r="B80" s="18" t="s">
        <v>925</v>
      </c>
      <c r="C80" s="18" t="s">
        <v>926</v>
      </c>
      <c r="D80" s="19"/>
      <c r="E80" s="19"/>
    </row>
    <row r="81" spans="1:5" x14ac:dyDescent="0.2">
      <c r="A81" s="18" t="s">
        <v>432</v>
      </c>
      <c r="B81" s="12"/>
      <c r="C81" s="12" t="s">
        <v>927</v>
      </c>
      <c r="D81" s="16" t="s">
        <v>440</v>
      </c>
      <c r="E81" s="16" t="s">
        <v>852</v>
      </c>
    </row>
    <row r="82" spans="1:5" x14ac:dyDescent="0.2">
      <c r="A82" s="18" t="s">
        <v>432</v>
      </c>
      <c r="B82" s="12"/>
      <c r="C82" s="18" t="s">
        <v>928</v>
      </c>
      <c r="D82" s="19"/>
      <c r="E82" s="19"/>
    </row>
    <row r="83" spans="1:5" x14ac:dyDescent="0.2">
      <c r="A83" s="18" t="s">
        <v>432</v>
      </c>
      <c r="B83" s="12"/>
      <c r="C83" s="12" t="s">
        <v>929</v>
      </c>
      <c r="D83" s="16" t="s">
        <v>441</v>
      </c>
      <c r="E83" s="16" t="s">
        <v>867</v>
      </c>
    </row>
    <row r="84" spans="1:5" x14ac:dyDescent="0.2">
      <c r="A84" s="18" t="s">
        <v>432</v>
      </c>
      <c r="B84" s="12"/>
      <c r="C84" s="12" t="s">
        <v>930</v>
      </c>
      <c r="D84" s="16" t="s">
        <v>442</v>
      </c>
      <c r="E84" s="16" t="s">
        <v>931</v>
      </c>
    </row>
    <row r="85" spans="1:5" x14ac:dyDescent="0.2">
      <c r="A85" s="18" t="s">
        <v>432</v>
      </c>
      <c r="B85" s="12"/>
      <c r="C85" s="12" t="s">
        <v>932</v>
      </c>
      <c r="D85" s="16" t="s">
        <v>443</v>
      </c>
      <c r="E85" s="16" t="s">
        <v>867</v>
      </c>
    </row>
    <row r="86" spans="1:5" x14ac:dyDescent="0.2">
      <c r="A86" s="18" t="s">
        <v>432</v>
      </c>
      <c r="B86" s="12"/>
      <c r="C86" s="12" t="s">
        <v>933</v>
      </c>
      <c r="D86" s="16" t="s">
        <v>444</v>
      </c>
      <c r="E86" s="16"/>
    </row>
    <row r="87" spans="1:5" x14ac:dyDescent="0.2">
      <c r="A87" s="18" t="s">
        <v>432</v>
      </c>
      <c r="B87" s="12"/>
      <c r="C87" s="12" t="s">
        <v>934</v>
      </c>
      <c r="D87" s="16" t="s">
        <v>445</v>
      </c>
      <c r="E87" s="16"/>
    </row>
    <row r="88" spans="1:5" x14ac:dyDescent="0.2">
      <c r="A88" s="18" t="s">
        <v>432</v>
      </c>
      <c r="B88" s="12"/>
      <c r="C88" s="12" t="s">
        <v>935</v>
      </c>
      <c r="D88" s="16" t="s">
        <v>446</v>
      </c>
      <c r="E88" s="16" t="s">
        <v>852</v>
      </c>
    </row>
    <row r="89" spans="1:5" x14ac:dyDescent="0.2">
      <c r="A89" s="18" t="s">
        <v>432</v>
      </c>
      <c r="B89" s="12"/>
      <c r="C89" s="12" t="s">
        <v>936</v>
      </c>
      <c r="D89" s="16" t="s">
        <v>447</v>
      </c>
      <c r="E89" s="16"/>
    </row>
    <row r="90" spans="1:5" x14ac:dyDescent="0.2">
      <c r="A90" s="18" t="s">
        <v>432</v>
      </c>
      <c r="B90" s="18" t="s">
        <v>937</v>
      </c>
      <c r="C90" s="18" t="s">
        <v>938</v>
      </c>
      <c r="D90" s="19"/>
      <c r="E90" s="19"/>
    </row>
    <row r="91" spans="1:5" x14ac:dyDescent="0.2">
      <c r="A91" s="18" t="s">
        <v>432</v>
      </c>
      <c r="B91" s="12"/>
      <c r="C91" s="12" t="s">
        <v>939</v>
      </c>
      <c r="D91" s="16" t="s">
        <v>448</v>
      </c>
      <c r="E91" s="16"/>
    </row>
    <row r="92" spans="1:5" x14ac:dyDescent="0.2">
      <c r="A92" s="18" t="s">
        <v>432</v>
      </c>
      <c r="B92" s="12"/>
      <c r="C92" s="12" t="s">
        <v>940</v>
      </c>
      <c r="D92" s="16" t="s">
        <v>449</v>
      </c>
      <c r="E92" s="16" t="s">
        <v>852</v>
      </c>
    </row>
    <row r="93" spans="1:5" x14ac:dyDescent="0.2">
      <c r="A93" s="18" t="s">
        <v>432</v>
      </c>
      <c r="B93" s="12"/>
      <c r="C93" s="18" t="s">
        <v>941</v>
      </c>
      <c r="D93" s="19"/>
      <c r="E93" s="19"/>
    </row>
    <row r="94" spans="1:5" x14ac:dyDescent="0.2">
      <c r="A94" s="18" t="s">
        <v>432</v>
      </c>
      <c r="B94" s="12"/>
      <c r="C94" s="12" t="s">
        <v>942</v>
      </c>
      <c r="D94" s="16" t="s">
        <v>450</v>
      </c>
      <c r="E94" s="16"/>
    </row>
    <row r="95" spans="1:5" x14ac:dyDescent="0.2">
      <c r="A95" s="18" t="s">
        <v>432</v>
      </c>
      <c r="B95" s="12"/>
      <c r="C95" s="12" t="s">
        <v>943</v>
      </c>
      <c r="D95" s="16" t="s">
        <v>451</v>
      </c>
      <c r="E95" s="16"/>
    </row>
    <row r="96" spans="1:5" x14ac:dyDescent="0.2">
      <c r="A96" s="18" t="s">
        <v>432</v>
      </c>
      <c r="B96" s="12"/>
      <c r="C96" s="12" t="s">
        <v>944</v>
      </c>
      <c r="D96" s="16" t="s">
        <v>452</v>
      </c>
      <c r="E96" s="16" t="s">
        <v>852</v>
      </c>
    </row>
    <row r="97" spans="1:5" x14ac:dyDescent="0.2">
      <c r="A97" s="18" t="s">
        <v>432</v>
      </c>
      <c r="B97" s="12"/>
      <c r="C97" s="12" t="s">
        <v>945</v>
      </c>
      <c r="D97" s="16" t="s">
        <v>453</v>
      </c>
      <c r="E97" s="16"/>
    </row>
    <row r="98" spans="1:5" x14ac:dyDescent="0.2">
      <c r="A98" s="18" t="s">
        <v>432</v>
      </c>
      <c r="B98" s="12"/>
      <c r="C98" s="12" t="s">
        <v>946</v>
      </c>
      <c r="D98" s="16" t="s">
        <v>454</v>
      </c>
      <c r="E98" s="16"/>
    </row>
    <row r="99" spans="1:5" x14ac:dyDescent="0.2">
      <c r="A99" s="18" t="s">
        <v>432</v>
      </c>
      <c r="B99" s="12"/>
      <c r="C99" s="13" t="s">
        <v>947</v>
      </c>
      <c r="D99" s="14" t="s">
        <v>455</v>
      </c>
      <c r="E99" s="14" t="s">
        <v>852</v>
      </c>
    </row>
    <row r="100" spans="1:5" x14ac:dyDescent="0.2">
      <c r="A100" s="18" t="s">
        <v>432</v>
      </c>
      <c r="B100" s="12"/>
      <c r="C100" s="12" t="s">
        <v>948</v>
      </c>
      <c r="D100" s="16" t="s">
        <v>456</v>
      </c>
      <c r="E100" s="16"/>
    </row>
    <row r="101" spans="1:5" x14ac:dyDescent="0.2">
      <c r="A101" s="18" t="s">
        <v>432</v>
      </c>
      <c r="B101" s="12"/>
      <c r="C101" s="12" t="s">
        <v>949</v>
      </c>
      <c r="D101" s="16" t="s">
        <v>457</v>
      </c>
      <c r="E101" s="17" t="s">
        <v>950</v>
      </c>
    </row>
    <row r="102" spans="1:5" x14ac:dyDescent="0.2">
      <c r="A102" s="18" t="s">
        <v>432</v>
      </c>
      <c r="B102" s="12"/>
      <c r="C102" s="18" t="s">
        <v>951</v>
      </c>
      <c r="D102" s="19"/>
      <c r="E102" s="19"/>
    </row>
    <row r="103" spans="1:5" x14ac:dyDescent="0.2">
      <c r="A103" s="18" t="s">
        <v>432</v>
      </c>
      <c r="B103" s="12"/>
      <c r="C103" s="12" t="s">
        <v>952</v>
      </c>
      <c r="D103" s="16" t="s">
        <v>458</v>
      </c>
      <c r="E103" s="16"/>
    </row>
    <row r="104" spans="1:5" x14ac:dyDescent="0.2">
      <c r="A104" s="18" t="s">
        <v>432</v>
      </c>
      <c r="B104" s="12"/>
      <c r="C104" s="12" t="s">
        <v>953</v>
      </c>
      <c r="D104" s="16" t="s">
        <v>459</v>
      </c>
      <c r="E104" s="17" t="s">
        <v>954</v>
      </c>
    </row>
    <row r="105" spans="1:5" x14ac:dyDescent="0.2">
      <c r="A105" s="18" t="s">
        <v>432</v>
      </c>
      <c r="B105" s="12"/>
      <c r="C105" s="18" t="s">
        <v>955</v>
      </c>
      <c r="D105" s="19"/>
      <c r="E105" s="19"/>
    </row>
    <row r="106" spans="1:5" x14ac:dyDescent="0.2">
      <c r="A106" s="18" t="s">
        <v>432</v>
      </c>
      <c r="B106" s="12"/>
      <c r="C106" s="12" t="s">
        <v>956</v>
      </c>
      <c r="D106" s="16" t="s">
        <v>460</v>
      </c>
      <c r="E106" s="16" t="s">
        <v>931</v>
      </c>
    </row>
    <row r="107" spans="1:5" x14ac:dyDescent="0.2">
      <c r="A107" s="18" t="s">
        <v>432</v>
      </c>
      <c r="B107" s="22" t="s">
        <v>957</v>
      </c>
      <c r="C107" s="22" t="s">
        <v>958</v>
      </c>
      <c r="D107" s="24"/>
      <c r="E107" s="24"/>
    </row>
    <row r="108" spans="1:5" s="27" customFormat="1" x14ac:dyDescent="0.2">
      <c r="A108" s="18" t="s">
        <v>432</v>
      </c>
      <c r="B108" s="23"/>
      <c r="C108" s="25" t="s">
        <v>461</v>
      </c>
      <c r="D108" s="26" t="s">
        <v>461</v>
      </c>
      <c r="E108" s="14" t="s">
        <v>931</v>
      </c>
    </row>
    <row r="109" spans="1:5" x14ac:dyDescent="0.2">
      <c r="A109" s="18" t="s">
        <v>432</v>
      </c>
      <c r="B109" s="13"/>
      <c r="C109" s="13" t="s">
        <v>959</v>
      </c>
      <c r="D109" s="14" t="s">
        <v>462</v>
      </c>
      <c r="E109" s="14" t="s">
        <v>931</v>
      </c>
    </row>
    <row r="110" spans="1:5" x14ac:dyDescent="0.2">
      <c r="A110" s="18" t="s">
        <v>432</v>
      </c>
      <c r="B110" s="13"/>
      <c r="C110" s="22" t="s">
        <v>960</v>
      </c>
      <c r="D110" s="24"/>
      <c r="E110" s="24"/>
    </row>
    <row r="111" spans="1:5" x14ac:dyDescent="0.2">
      <c r="A111" s="18" t="s">
        <v>432</v>
      </c>
      <c r="B111" s="13"/>
      <c r="C111" s="13" t="s">
        <v>961</v>
      </c>
      <c r="D111" s="14" t="s">
        <v>463</v>
      </c>
      <c r="E111" s="14" t="s">
        <v>869</v>
      </c>
    </row>
    <row r="112" spans="1:5" x14ac:dyDescent="0.2">
      <c r="A112" s="18" t="s">
        <v>432</v>
      </c>
      <c r="B112" s="13"/>
      <c r="C112" s="13" t="s">
        <v>962</v>
      </c>
      <c r="D112" s="14" t="s">
        <v>464</v>
      </c>
      <c r="E112" s="14" t="s">
        <v>869</v>
      </c>
    </row>
    <row r="113" spans="1:5" x14ac:dyDescent="0.2">
      <c r="A113" s="18" t="s">
        <v>432</v>
      </c>
      <c r="B113" s="13"/>
      <c r="C113" s="13" t="s">
        <v>963</v>
      </c>
      <c r="D113" s="14" t="s">
        <v>465</v>
      </c>
      <c r="E113" s="14" t="s">
        <v>852</v>
      </c>
    </row>
    <row r="114" spans="1:5" x14ac:dyDescent="0.2">
      <c r="A114" s="18" t="s">
        <v>432</v>
      </c>
      <c r="B114" s="13"/>
      <c r="C114" s="13" t="s">
        <v>964</v>
      </c>
      <c r="D114" s="14" t="s">
        <v>466</v>
      </c>
      <c r="E114" s="14"/>
    </row>
    <row r="115" spans="1:5" x14ac:dyDescent="0.2">
      <c r="A115" s="18" t="s">
        <v>432</v>
      </c>
      <c r="B115" s="13"/>
      <c r="C115" s="13" t="s">
        <v>965</v>
      </c>
      <c r="D115" s="14" t="s">
        <v>467</v>
      </c>
      <c r="E115" s="14" t="s">
        <v>869</v>
      </c>
    </row>
    <row r="116" spans="1:5" x14ac:dyDescent="0.2">
      <c r="A116" s="18" t="s">
        <v>432</v>
      </c>
      <c r="B116" s="13"/>
      <c r="C116" s="13" t="s">
        <v>966</v>
      </c>
      <c r="D116" s="14" t="s">
        <v>468</v>
      </c>
      <c r="E116" s="14" t="s">
        <v>852</v>
      </c>
    </row>
    <row r="117" spans="1:5" x14ac:dyDescent="0.2">
      <c r="A117" s="18" t="s">
        <v>432</v>
      </c>
      <c r="B117" s="13"/>
      <c r="C117" s="22" t="s">
        <v>967</v>
      </c>
      <c r="D117" s="24"/>
      <c r="E117" s="24"/>
    </row>
    <row r="118" spans="1:5" x14ac:dyDescent="0.2">
      <c r="A118" s="18" t="s">
        <v>432</v>
      </c>
      <c r="B118" s="13"/>
      <c r="C118" s="13" t="s">
        <v>968</v>
      </c>
      <c r="D118" s="14" t="s">
        <v>469</v>
      </c>
      <c r="E118" s="14" t="s">
        <v>852</v>
      </c>
    </row>
    <row r="119" spans="1:5" x14ac:dyDescent="0.2">
      <c r="A119" s="18" t="s">
        <v>432</v>
      </c>
      <c r="B119" s="13"/>
      <c r="C119" s="13" t="s">
        <v>969</v>
      </c>
      <c r="D119" s="14" t="s">
        <v>470</v>
      </c>
      <c r="E119" s="14"/>
    </row>
    <row r="120" spans="1:5" x14ac:dyDescent="0.2">
      <c r="A120" s="18" t="s">
        <v>432</v>
      </c>
      <c r="B120" s="13"/>
      <c r="C120" s="22" t="s">
        <v>970</v>
      </c>
      <c r="D120" s="24"/>
      <c r="E120" s="24"/>
    </row>
    <row r="121" spans="1:5" x14ac:dyDescent="0.2">
      <c r="A121" s="18" t="s">
        <v>432</v>
      </c>
      <c r="B121" s="13"/>
      <c r="C121" s="13" t="s">
        <v>971</v>
      </c>
      <c r="D121" s="14" t="s">
        <v>471</v>
      </c>
      <c r="E121" s="14" t="s">
        <v>852</v>
      </c>
    </row>
    <row r="122" spans="1:5" x14ac:dyDescent="0.2">
      <c r="A122" s="18" t="s">
        <v>432</v>
      </c>
      <c r="B122" s="13"/>
      <c r="C122" s="13" t="s">
        <v>972</v>
      </c>
      <c r="D122" s="14" t="s">
        <v>472</v>
      </c>
      <c r="E122" s="14" t="s">
        <v>852</v>
      </c>
    </row>
    <row r="123" spans="1:5" x14ac:dyDescent="0.2">
      <c r="A123" s="18" t="s">
        <v>432</v>
      </c>
      <c r="B123" s="13"/>
      <c r="C123" s="22" t="s">
        <v>973</v>
      </c>
      <c r="D123" s="24"/>
      <c r="E123" s="24"/>
    </row>
    <row r="124" spans="1:5" x14ac:dyDescent="0.2">
      <c r="A124" s="18" t="s">
        <v>432</v>
      </c>
      <c r="B124" s="12"/>
      <c r="C124" s="13" t="s">
        <v>974</v>
      </c>
      <c r="D124" s="14" t="s">
        <v>473</v>
      </c>
      <c r="E124" s="14"/>
    </row>
    <row r="125" spans="1:5" x14ac:dyDescent="0.2">
      <c r="A125" s="18" t="s">
        <v>432</v>
      </c>
      <c r="B125" s="12"/>
      <c r="C125" s="13" t="s">
        <v>975</v>
      </c>
      <c r="D125" s="14" t="s">
        <v>474</v>
      </c>
      <c r="E125" s="14" t="s">
        <v>852</v>
      </c>
    </row>
    <row r="126" spans="1:5" x14ac:dyDescent="0.2">
      <c r="A126" s="18" t="s">
        <v>432</v>
      </c>
      <c r="B126" s="12"/>
      <c r="C126" s="13" t="s">
        <v>976</v>
      </c>
      <c r="D126" s="14" t="s">
        <v>475</v>
      </c>
      <c r="E126" s="14"/>
    </row>
    <row r="127" spans="1:5" x14ac:dyDescent="0.2">
      <c r="A127" s="18" t="s">
        <v>432</v>
      </c>
      <c r="B127" s="12"/>
      <c r="C127" s="13" t="s">
        <v>977</v>
      </c>
      <c r="D127" s="14" t="s">
        <v>476</v>
      </c>
      <c r="E127" s="14" t="s">
        <v>869</v>
      </c>
    </row>
    <row r="128" spans="1:5" x14ac:dyDescent="0.2">
      <c r="A128" s="18" t="s">
        <v>432</v>
      </c>
      <c r="B128" s="12"/>
      <c r="C128" s="13" t="s">
        <v>978</v>
      </c>
      <c r="D128" s="14" t="s">
        <v>477</v>
      </c>
      <c r="E128" s="14"/>
    </row>
    <row r="129" spans="1:5" x14ac:dyDescent="0.2">
      <c r="A129" s="18" t="s">
        <v>432</v>
      </c>
      <c r="B129" s="12"/>
      <c r="C129" s="13" t="s">
        <v>979</v>
      </c>
      <c r="D129" s="14" t="s">
        <v>478</v>
      </c>
      <c r="E129" s="14"/>
    </row>
    <row r="130" spans="1:5" x14ac:dyDescent="0.2">
      <c r="A130" s="18" t="s">
        <v>432</v>
      </c>
      <c r="B130" s="12"/>
      <c r="C130" s="13" t="s">
        <v>980</v>
      </c>
      <c r="D130" s="14" t="s">
        <v>479</v>
      </c>
      <c r="E130" s="14"/>
    </row>
    <row r="131" spans="1:5" x14ac:dyDescent="0.2">
      <c r="A131" s="18" t="s">
        <v>432</v>
      </c>
      <c r="B131" s="12"/>
      <c r="C131" s="13" t="s">
        <v>981</v>
      </c>
      <c r="D131" s="14" t="s">
        <v>480</v>
      </c>
      <c r="E131" s="14" t="s">
        <v>852</v>
      </c>
    </row>
    <row r="132" spans="1:5" x14ac:dyDescent="0.2">
      <c r="A132" s="18" t="s">
        <v>432</v>
      </c>
      <c r="B132" s="12"/>
      <c r="C132" s="13" t="s">
        <v>982</v>
      </c>
      <c r="D132" s="14" t="s">
        <v>481</v>
      </c>
      <c r="E132" s="14"/>
    </row>
    <row r="133" spans="1:5" x14ac:dyDescent="0.2">
      <c r="A133" s="18" t="s">
        <v>432</v>
      </c>
      <c r="B133" s="12"/>
      <c r="C133" s="13" t="s">
        <v>983</v>
      </c>
      <c r="D133" s="14" t="s">
        <v>482</v>
      </c>
      <c r="E133" s="14"/>
    </row>
    <row r="134" spans="1:5" x14ac:dyDescent="0.2">
      <c r="A134" s="18" t="s">
        <v>432</v>
      </c>
      <c r="B134" s="12"/>
      <c r="C134" s="13" t="s">
        <v>984</v>
      </c>
      <c r="D134" s="14" t="s">
        <v>483</v>
      </c>
      <c r="E134" s="14"/>
    </row>
    <row r="135" spans="1:5" x14ac:dyDescent="0.2">
      <c r="A135" s="18" t="s">
        <v>432</v>
      </c>
      <c r="B135" s="12"/>
      <c r="C135" s="13" t="s">
        <v>985</v>
      </c>
      <c r="D135" s="14" t="s">
        <v>484</v>
      </c>
      <c r="E135" s="14"/>
    </row>
    <row r="136" spans="1:5" x14ac:dyDescent="0.2">
      <c r="A136" s="18" t="s">
        <v>432</v>
      </c>
      <c r="B136" s="12"/>
      <c r="C136" s="13" t="s">
        <v>986</v>
      </c>
      <c r="D136" s="14" t="s">
        <v>485</v>
      </c>
      <c r="E136" s="14"/>
    </row>
    <row r="137" spans="1:5" x14ac:dyDescent="0.2">
      <c r="A137" s="18" t="s">
        <v>432</v>
      </c>
      <c r="B137" s="12"/>
      <c r="C137" s="13" t="s">
        <v>987</v>
      </c>
      <c r="D137" s="14" t="s">
        <v>486</v>
      </c>
      <c r="E137" s="14" t="s">
        <v>852</v>
      </c>
    </row>
    <row r="138" spans="1:5" x14ac:dyDescent="0.2">
      <c r="A138" s="18" t="s">
        <v>432</v>
      </c>
      <c r="B138" s="12"/>
      <c r="C138" s="13" t="s">
        <v>988</v>
      </c>
      <c r="D138" s="14" t="s">
        <v>487</v>
      </c>
      <c r="E138" s="14"/>
    </row>
    <row r="139" spans="1:5" x14ac:dyDescent="0.2">
      <c r="A139" s="18" t="s">
        <v>432</v>
      </c>
      <c r="B139" s="12"/>
      <c r="C139" s="22" t="s">
        <v>989</v>
      </c>
      <c r="D139" s="24"/>
      <c r="E139" s="24"/>
    </row>
    <row r="140" spans="1:5" x14ac:dyDescent="0.2">
      <c r="A140" s="18" t="s">
        <v>432</v>
      </c>
      <c r="B140" s="12"/>
      <c r="C140" s="12" t="s">
        <v>990</v>
      </c>
      <c r="D140" s="16" t="s">
        <v>488</v>
      </c>
      <c r="E140" s="16" t="s">
        <v>869</v>
      </c>
    </row>
    <row r="141" spans="1:5" x14ac:dyDescent="0.2">
      <c r="A141" s="18" t="s">
        <v>432</v>
      </c>
      <c r="B141" s="12"/>
      <c r="C141" s="12" t="s">
        <v>991</v>
      </c>
      <c r="D141" s="16" t="s">
        <v>489</v>
      </c>
      <c r="E141" s="16"/>
    </row>
    <row r="142" spans="1:5" x14ac:dyDescent="0.2">
      <c r="A142" s="18" t="s">
        <v>432</v>
      </c>
      <c r="B142" s="12"/>
      <c r="C142" s="13" t="s">
        <v>992</v>
      </c>
      <c r="D142" s="14" t="s">
        <v>490</v>
      </c>
      <c r="E142" s="14" t="s">
        <v>869</v>
      </c>
    </row>
    <row r="143" spans="1:5" x14ac:dyDescent="0.2">
      <c r="A143" s="18" t="s">
        <v>432</v>
      </c>
      <c r="B143" s="12"/>
      <c r="C143" s="13" t="s">
        <v>993</v>
      </c>
      <c r="D143" s="14" t="s">
        <v>491</v>
      </c>
      <c r="E143" s="14"/>
    </row>
    <row r="144" spans="1:5" s="6" customFormat="1" x14ac:dyDescent="0.2">
      <c r="A144" s="18" t="s">
        <v>432</v>
      </c>
      <c r="B144" s="12"/>
      <c r="C144" s="12" t="s">
        <v>994</v>
      </c>
      <c r="D144" s="16" t="s">
        <v>492</v>
      </c>
      <c r="E144" s="16" t="s">
        <v>931</v>
      </c>
    </row>
    <row r="145" spans="1:5" s="6" customFormat="1" x14ac:dyDescent="0.2">
      <c r="A145" s="18" t="s">
        <v>432</v>
      </c>
      <c r="B145" s="12"/>
      <c r="C145" s="12" t="s">
        <v>995</v>
      </c>
      <c r="D145" s="16" t="s">
        <v>493</v>
      </c>
      <c r="E145" s="17" t="s">
        <v>996</v>
      </c>
    </row>
    <row r="146" spans="1:5" x14ac:dyDescent="0.2">
      <c r="A146" s="18" t="s">
        <v>432</v>
      </c>
      <c r="B146" s="22" t="s">
        <v>923</v>
      </c>
      <c r="C146" s="18" t="s">
        <v>923</v>
      </c>
      <c r="D146" s="19"/>
      <c r="E146" s="19"/>
    </row>
    <row r="147" spans="1:5" x14ac:dyDescent="0.2">
      <c r="A147" s="18" t="s">
        <v>432</v>
      </c>
      <c r="B147" s="12"/>
      <c r="C147" s="12" t="s">
        <v>997</v>
      </c>
      <c r="D147" s="16" t="s">
        <v>494</v>
      </c>
      <c r="E147" s="16" t="s">
        <v>852</v>
      </c>
    </row>
    <row r="148" spans="1:5" x14ac:dyDescent="0.2">
      <c r="A148" s="18" t="s">
        <v>432</v>
      </c>
      <c r="B148" s="23"/>
      <c r="C148" s="28" t="s">
        <v>998</v>
      </c>
      <c r="D148" s="29" t="s">
        <v>495</v>
      </c>
      <c r="E148" s="17" t="s">
        <v>954</v>
      </c>
    </row>
    <row r="149" spans="1:5" x14ac:dyDescent="0.2">
      <c r="A149" s="18" t="s">
        <v>432</v>
      </c>
      <c r="B149" s="12"/>
      <c r="C149" s="12" t="s">
        <v>999</v>
      </c>
      <c r="D149" s="16" t="s">
        <v>496</v>
      </c>
      <c r="E149" s="16" t="s">
        <v>852</v>
      </c>
    </row>
    <row r="150" spans="1:5" x14ac:dyDescent="0.2">
      <c r="A150" s="18" t="s">
        <v>432</v>
      </c>
      <c r="B150" s="12"/>
      <c r="C150" s="12" t="s">
        <v>1000</v>
      </c>
      <c r="D150" s="16" t="s">
        <v>497</v>
      </c>
      <c r="E150" s="16"/>
    </row>
    <row r="151" spans="1:5" x14ac:dyDescent="0.2">
      <c r="A151" s="18" t="s">
        <v>432</v>
      </c>
      <c r="B151" s="12"/>
      <c r="C151" s="12" t="s">
        <v>1001</v>
      </c>
      <c r="D151" s="16" t="s">
        <v>498</v>
      </c>
      <c r="E151" s="17" t="s">
        <v>954</v>
      </c>
    </row>
    <row r="152" spans="1:5" x14ac:dyDescent="0.2">
      <c r="A152" s="18" t="s">
        <v>432</v>
      </c>
      <c r="B152" s="12"/>
      <c r="C152" s="12" t="s">
        <v>1002</v>
      </c>
      <c r="D152" s="16" t="s">
        <v>499</v>
      </c>
      <c r="E152" s="17" t="s">
        <v>954</v>
      </c>
    </row>
    <row r="153" spans="1:5" x14ac:dyDescent="0.2">
      <c r="A153" s="18" t="s">
        <v>432</v>
      </c>
      <c r="B153" s="12"/>
      <c r="C153" s="12" t="s">
        <v>1003</v>
      </c>
      <c r="D153" s="16" t="s">
        <v>500</v>
      </c>
      <c r="E153" s="16" t="s">
        <v>852</v>
      </c>
    </row>
    <row r="154" spans="1:5" x14ac:dyDescent="0.2">
      <c r="A154" s="18" t="s">
        <v>432</v>
      </c>
      <c r="B154" s="18" t="s">
        <v>1004</v>
      </c>
      <c r="C154" s="18" t="s">
        <v>925</v>
      </c>
      <c r="D154" s="19"/>
      <c r="E154" s="19"/>
    </row>
    <row r="155" spans="1:5" ht="12.75" customHeight="1" x14ac:dyDescent="0.2">
      <c r="A155" s="18" t="s">
        <v>432</v>
      </c>
      <c r="B155" s="12"/>
      <c r="C155" s="12" t="s">
        <v>1005</v>
      </c>
      <c r="D155" s="16" t="s">
        <v>501</v>
      </c>
      <c r="E155" s="16"/>
    </row>
    <row r="156" spans="1:5" x14ac:dyDescent="0.2">
      <c r="A156" s="18" t="s">
        <v>432</v>
      </c>
      <c r="B156" s="12"/>
      <c r="C156" s="12" t="s">
        <v>1006</v>
      </c>
      <c r="D156" s="16" t="s">
        <v>502</v>
      </c>
      <c r="E156" s="16"/>
    </row>
    <row r="157" spans="1:5" x14ac:dyDescent="0.2">
      <c r="A157" s="18" t="s">
        <v>432</v>
      </c>
      <c r="B157" s="20"/>
      <c r="C157" s="20" t="s">
        <v>1007</v>
      </c>
      <c r="D157" s="21" t="s">
        <v>503</v>
      </c>
      <c r="E157" s="21"/>
    </row>
    <row r="158" spans="1:5" x14ac:dyDescent="0.2">
      <c r="A158" s="4"/>
      <c r="B158" s="4"/>
      <c r="C158" s="4"/>
      <c r="D158" s="5"/>
      <c r="E158" s="5"/>
    </row>
    <row r="159" spans="1:5" ht="15" customHeight="1" x14ac:dyDescent="0.2">
      <c r="A159" s="74" t="s">
        <v>387</v>
      </c>
      <c r="B159" s="74" t="s">
        <v>847</v>
      </c>
      <c r="C159" s="74" t="s">
        <v>848</v>
      </c>
      <c r="D159" s="76" t="s">
        <v>849</v>
      </c>
      <c r="E159" s="77"/>
    </row>
    <row r="160" spans="1:5" x14ac:dyDescent="0.2">
      <c r="A160" s="75"/>
      <c r="B160" s="75"/>
      <c r="C160" s="75"/>
      <c r="D160" s="7" t="s">
        <v>388</v>
      </c>
      <c r="E160" s="8" t="s">
        <v>848</v>
      </c>
    </row>
    <row r="161" spans="1:5" x14ac:dyDescent="0.2">
      <c r="A161" s="18" t="s">
        <v>504</v>
      </c>
      <c r="B161" s="18" t="s">
        <v>1008</v>
      </c>
      <c r="C161" s="18" t="s">
        <v>1009</v>
      </c>
      <c r="D161" s="19"/>
      <c r="E161" s="19"/>
    </row>
    <row r="162" spans="1:5" x14ac:dyDescent="0.2">
      <c r="A162" s="18" t="s">
        <v>504</v>
      </c>
      <c r="B162" s="12"/>
      <c r="C162" s="13" t="s">
        <v>1010</v>
      </c>
      <c r="D162" s="14" t="s">
        <v>505</v>
      </c>
      <c r="E162" s="14"/>
    </row>
    <row r="163" spans="1:5" ht="12.75" customHeight="1" x14ac:dyDescent="0.2">
      <c r="A163" s="18" t="s">
        <v>504</v>
      </c>
      <c r="B163" s="12"/>
      <c r="C163" s="13" t="s">
        <v>1011</v>
      </c>
      <c r="D163" s="14" t="s">
        <v>506</v>
      </c>
      <c r="E163" s="14" t="s">
        <v>852</v>
      </c>
    </row>
    <row r="164" spans="1:5" x14ac:dyDescent="0.2">
      <c r="A164" s="18" t="s">
        <v>504</v>
      </c>
      <c r="B164" s="12"/>
      <c r="C164" s="12" t="s">
        <v>1012</v>
      </c>
      <c r="D164" s="16" t="s">
        <v>507</v>
      </c>
      <c r="E164" s="16" t="s">
        <v>852</v>
      </c>
    </row>
    <row r="165" spans="1:5" x14ac:dyDescent="0.2">
      <c r="A165" s="18" t="s">
        <v>504</v>
      </c>
      <c r="B165" s="12"/>
      <c r="C165" s="12" t="s">
        <v>1013</v>
      </c>
      <c r="D165" s="16" t="s">
        <v>508</v>
      </c>
      <c r="E165" s="16" t="s">
        <v>852</v>
      </c>
    </row>
    <row r="166" spans="1:5" x14ac:dyDescent="0.2">
      <c r="A166" s="18" t="s">
        <v>504</v>
      </c>
      <c r="B166" s="12"/>
      <c r="C166" s="12" t="s">
        <v>1014</v>
      </c>
      <c r="D166" s="16" t="s">
        <v>509</v>
      </c>
      <c r="E166" s="16" t="s">
        <v>852</v>
      </c>
    </row>
    <row r="167" spans="1:5" x14ac:dyDescent="0.2">
      <c r="A167" s="18" t="s">
        <v>504</v>
      </c>
      <c r="B167" s="18" t="s">
        <v>1015</v>
      </c>
      <c r="C167" s="18" t="s">
        <v>1016</v>
      </c>
      <c r="D167" s="19"/>
      <c r="E167" s="19"/>
    </row>
    <row r="168" spans="1:5" x14ac:dyDescent="0.2">
      <c r="A168" s="18" t="s">
        <v>504</v>
      </c>
      <c r="B168" s="12"/>
      <c r="C168" s="12" t="s">
        <v>1017</v>
      </c>
      <c r="D168" s="16" t="s">
        <v>510</v>
      </c>
      <c r="E168" s="16" t="s">
        <v>852</v>
      </c>
    </row>
    <row r="169" spans="1:5" x14ac:dyDescent="0.2">
      <c r="A169" s="18" t="s">
        <v>504</v>
      </c>
      <c r="B169" s="12"/>
      <c r="C169" s="12" t="s">
        <v>1018</v>
      </c>
      <c r="D169" s="16" t="s">
        <v>511</v>
      </c>
      <c r="E169" s="16"/>
    </row>
    <row r="170" spans="1:5" x14ac:dyDescent="0.2">
      <c r="A170" s="18" t="s">
        <v>504</v>
      </c>
      <c r="B170" s="12"/>
      <c r="C170" s="12" t="s">
        <v>1019</v>
      </c>
      <c r="D170" s="16" t="s">
        <v>512</v>
      </c>
      <c r="E170" s="16" t="s">
        <v>852</v>
      </c>
    </row>
    <row r="171" spans="1:5" x14ac:dyDescent="0.2">
      <c r="A171" s="18" t="s">
        <v>504</v>
      </c>
      <c r="B171" s="12"/>
      <c r="C171" s="18" t="s">
        <v>1020</v>
      </c>
      <c r="D171" s="19"/>
      <c r="E171" s="19"/>
    </row>
    <row r="172" spans="1:5" x14ac:dyDescent="0.2">
      <c r="A172" s="18" t="s">
        <v>504</v>
      </c>
      <c r="B172" s="12"/>
      <c r="C172" s="12" t="s">
        <v>1021</v>
      </c>
      <c r="D172" s="16" t="s">
        <v>513</v>
      </c>
      <c r="E172" s="16" t="s">
        <v>852</v>
      </c>
    </row>
    <row r="173" spans="1:5" x14ac:dyDescent="0.2">
      <c r="A173" s="18" t="s">
        <v>504</v>
      </c>
      <c r="B173" s="12"/>
      <c r="C173" s="12" t="s">
        <v>1022</v>
      </c>
      <c r="D173" s="16" t="s">
        <v>514</v>
      </c>
      <c r="E173" s="16"/>
    </row>
    <row r="174" spans="1:5" x14ac:dyDescent="0.2">
      <c r="A174" s="18" t="s">
        <v>504</v>
      </c>
      <c r="B174" s="12"/>
      <c r="C174" s="12" t="s">
        <v>1023</v>
      </c>
      <c r="D174" s="16" t="s">
        <v>515</v>
      </c>
      <c r="E174" s="16" t="s">
        <v>852</v>
      </c>
    </row>
    <row r="175" spans="1:5" x14ac:dyDescent="0.2">
      <c r="A175" s="18" t="s">
        <v>504</v>
      </c>
      <c r="B175" s="12"/>
      <c r="C175" s="12" t="s">
        <v>1024</v>
      </c>
      <c r="D175" s="16" t="s">
        <v>516</v>
      </c>
      <c r="E175" s="16" t="s">
        <v>852</v>
      </c>
    </row>
    <row r="176" spans="1:5" x14ac:dyDescent="0.2">
      <c r="A176" s="18" t="s">
        <v>504</v>
      </c>
      <c r="B176" s="12"/>
      <c r="C176" s="12" t="s">
        <v>1025</v>
      </c>
      <c r="D176" s="16" t="s">
        <v>517</v>
      </c>
      <c r="E176" s="16" t="s">
        <v>852</v>
      </c>
    </row>
    <row r="177" spans="1:5" x14ac:dyDescent="0.2">
      <c r="A177" s="18" t="s">
        <v>504</v>
      </c>
      <c r="B177" s="12"/>
      <c r="C177" s="12" t="s">
        <v>1026</v>
      </c>
      <c r="D177" s="16" t="s">
        <v>518</v>
      </c>
      <c r="E177" s="16"/>
    </row>
    <row r="178" spans="1:5" x14ac:dyDescent="0.2">
      <c r="A178" s="18" t="s">
        <v>504</v>
      </c>
      <c r="B178" s="12"/>
      <c r="C178" s="18" t="s">
        <v>1027</v>
      </c>
      <c r="D178" s="19"/>
      <c r="E178" s="19"/>
    </row>
    <row r="179" spans="1:5" x14ac:dyDescent="0.2">
      <c r="A179" s="18" t="s">
        <v>504</v>
      </c>
      <c r="B179" s="12"/>
      <c r="C179" s="28" t="s">
        <v>1028</v>
      </c>
      <c r="D179" s="29" t="s">
        <v>519</v>
      </c>
      <c r="E179" s="29" t="s">
        <v>852</v>
      </c>
    </row>
    <row r="180" spans="1:5" x14ac:dyDescent="0.2">
      <c r="A180" s="18" t="s">
        <v>504</v>
      </c>
      <c r="B180" s="12"/>
      <c r="C180" s="12" t="s">
        <v>1029</v>
      </c>
      <c r="D180" s="16" t="s">
        <v>520</v>
      </c>
      <c r="E180" s="16"/>
    </row>
    <row r="181" spans="1:5" x14ac:dyDescent="0.2">
      <c r="A181" s="18" t="s">
        <v>504</v>
      </c>
      <c r="B181" s="12"/>
      <c r="C181" s="12" t="s">
        <v>1030</v>
      </c>
      <c r="D181" s="16" t="s">
        <v>521</v>
      </c>
      <c r="E181" s="16"/>
    </row>
    <row r="182" spans="1:5" x14ac:dyDescent="0.2">
      <c r="A182" s="18" t="s">
        <v>504</v>
      </c>
      <c r="B182" s="12"/>
      <c r="C182" s="12" t="s">
        <v>1031</v>
      </c>
      <c r="D182" s="16" t="s">
        <v>522</v>
      </c>
      <c r="E182" s="16" t="s">
        <v>852</v>
      </c>
    </row>
    <row r="183" spans="1:5" x14ac:dyDescent="0.2">
      <c r="A183" s="18" t="s">
        <v>504</v>
      </c>
      <c r="B183" s="12"/>
      <c r="C183" s="12" t="s">
        <v>1032</v>
      </c>
      <c r="D183" s="16" t="s">
        <v>523</v>
      </c>
      <c r="E183" s="16"/>
    </row>
    <row r="184" spans="1:5" x14ac:dyDescent="0.2">
      <c r="A184" s="18" t="s">
        <v>504</v>
      </c>
      <c r="B184" s="18" t="s">
        <v>1033</v>
      </c>
      <c r="C184" s="18" t="s">
        <v>1034</v>
      </c>
      <c r="D184" s="19"/>
      <c r="E184" s="19"/>
    </row>
    <row r="185" spans="1:5" x14ac:dyDescent="0.2">
      <c r="A185" s="18" t="s">
        <v>504</v>
      </c>
      <c r="B185" s="12"/>
      <c r="C185" s="12" t="s">
        <v>1035</v>
      </c>
      <c r="D185" s="16" t="s">
        <v>383</v>
      </c>
      <c r="E185" s="16"/>
    </row>
    <row r="186" spans="1:5" x14ac:dyDescent="0.2">
      <c r="A186" s="18" t="s">
        <v>504</v>
      </c>
      <c r="B186" s="18" t="s">
        <v>1036</v>
      </c>
      <c r="C186" s="18" t="s">
        <v>1037</v>
      </c>
      <c r="D186" s="19"/>
      <c r="E186" s="19"/>
    </row>
    <row r="187" spans="1:5" x14ac:dyDescent="0.2">
      <c r="A187" s="18" t="s">
        <v>504</v>
      </c>
      <c r="B187" s="12"/>
      <c r="C187" s="12" t="s">
        <v>1038</v>
      </c>
      <c r="D187" s="16" t="s">
        <v>524</v>
      </c>
      <c r="E187" s="16" t="s">
        <v>852</v>
      </c>
    </row>
    <row r="188" spans="1:5" x14ac:dyDescent="0.2">
      <c r="A188" s="18" t="s">
        <v>504</v>
      </c>
      <c r="B188" s="12"/>
      <c r="C188" s="18" t="s">
        <v>1039</v>
      </c>
      <c r="D188" s="19"/>
      <c r="E188" s="19"/>
    </row>
    <row r="189" spans="1:5" x14ac:dyDescent="0.2">
      <c r="A189" s="18" t="s">
        <v>504</v>
      </c>
      <c r="B189" s="12"/>
      <c r="C189" s="12" t="s">
        <v>1040</v>
      </c>
      <c r="D189" s="16" t="s">
        <v>525</v>
      </c>
      <c r="E189" s="16"/>
    </row>
    <row r="190" spans="1:5" ht="12.75" customHeight="1" x14ac:dyDescent="0.2">
      <c r="A190" s="18" t="s">
        <v>504</v>
      </c>
      <c r="B190" s="18" t="s">
        <v>1041</v>
      </c>
      <c r="C190" s="18" t="s">
        <v>1042</v>
      </c>
      <c r="D190" s="19"/>
      <c r="E190" s="19"/>
    </row>
    <row r="191" spans="1:5" ht="12.75" customHeight="1" x14ac:dyDescent="0.2">
      <c r="A191" s="18" t="s">
        <v>504</v>
      </c>
      <c r="B191" s="30"/>
      <c r="C191" s="30" t="s">
        <v>1043</v>
      </c>
      <c r="D191" s="26" t="s">
        <v>526</v>
      </c>
      <c r="E191" s="26" t="s">
        <v>852</v>
      </c>
    </row>
    <row r="192" spans="1:5" ht="12.75" customHeight="1" x14ac:dyDescent="0.2">
      <c r="A192" s="18" t="s">
        <v>504</v>
      </c>
      <c r="B192" s="20"/>
      <c r="C192" s="20" t="s">
        <v>1044</v>
      </c>
      <c r="D192" s="21" t="s">
        <v>527</v>
      </c>
      <c r="E192" s="21" t="s">
        <v>867</v>
      </c>
    </row>
    <row r="193" spans="1:5" ht="12.75" customHeight="1" x14ac:dyDescent="0.2">
      <c r="A193" s="4"/>
      <c r="B193" s="4"/>
      <c r="C193" s="4"/>
      <c r="D193" s="5"/>
      <c r="E193" s="5"/>
    </row>
    <row r="194" spans="1:5" ht="12.75" customHeight="1" x14ac:dyDescent="0.2">
      <c r="A194" s="74" t="s">
        <v>387</v>
      </c>
      <c r="B194" s="74" t="s">
        <v>847</v>
      </c>
      <c r="C194" s="74" t="s">
        <v>848</v>
      </c>
      <c r="D194" s="76" t="s">
        <v>849</v>
      </c>
      <c r="E194" s="77"/>
    </row>
    <row r="195" spans="1:5" ht="12.75" customHeight="1" x14ac:dyDescent="0.2">
      <c r="A195" s="75"/>
      <c r="B195" s="75"/>
      <c r="C195" s="75"/>
      <c r="D195" s="7" t="s">
        <v>388</v>
      </c>
      <c r="E195" s="8" t="s">
        <v>848</v>
      </c>
    </row>
    <row r="196" spans="1:5" ht="12.75" customHeight="1" x14ac:dyDescent="0.2">
      <c r="A196" s="18" t="s">
        <v>528</v>
      </c>
      <c r="B196" s="22" t="s">
        <v>1045</v>
      </c>
      <c r="C196" s="22" t="s">
        <v>1046</v>
      </c>
      <c r="D196" s="31"/>
      <c r="E196" s="32"/>
    </row>
    <row r="197" spans="1:5" x14ac:dyDescent="0.2">
      <c r="A197" s="18" t="s">
        <v>528</v>
      </c>
      <c r="B197" s="13"/>
      <c r="C197" s="13" t="s">
        <v>1047</v>
      </c>
      <c r="D197" s="14" t="s">
        <v>529</v>
      </c>
      <c r="E197" s="14"/>
    </row>
    <row r="198" spans="1:5" x14ac:dyDescent="0.2">
      <c r="A198" s="18" t="s">
        <v>528</v>
      </c>
      <c r="B198" s="13"/>
      <c r="C198" s="13" t="s">
        <v>1048</v>
      </c>
      <c r="D198" s="14" t="s">
        <v>530</v>
      </c>
      <c r="E198" s="14" t="s">
        <v>852</v>
      </c>
    </row>
    <row r="199" spans="1:5" x14ac:dyDescent="0.2">
      <c r="A199" s="18" t="s">
        <v>528</v>
      </c>
      <c r="B199" s="13"/>
      <c r="C199" s="13" t="s">
        <v>1049</v>
      </c>
      <c r="D199" s="14" t="s">
        <v>531</v>
      </c>
      <c r="E199" s="14" t="s">
        <v>852</v>
      </c>
    </row>
    <row r="200" spans="1:5" x14ac:dyDescent="0.2">
      <c r="A200" s="18" t="s">
        <v>528</v>
      </c>
      <c r="B200" s="13"/>
      <c r="C200" s="13" t="s">
        <v>1050</v>
      </c>
      <c r="D200" s="14" t="s">
        <v>532</v>
      </c>
      <c r="E200" s="14" t="s">
        <v>852</v>
      </c>
    </row>
    <row r="201" spans="1:5" x14ac:dyDescent="0.2">
      <c r="A201" s="18" t="s">
        <v>528</v>
      </c>
      <c r="B201" s="13"/>
      <c r="C201" s="13" t="s">
        <v>1051</v>
      </c>
      <c r="D201" s="14" t="s">
        <v>533</v>
      </c>
      <c r="E201" s="14" t="s">
        <v>852</v>
      </c>
    </row>
    <row r="202" spans="1:5" x14ac:dyDescent="0.2">
      <c r="A202" s="18" t="s">
        <v>528</v>
      </c>
      <c r="B202" s="13"/>
      <c r="C202" s="13" t="s">
        <v>1052</v>
      </c>
      <c r="D202" s="14" t="s">
        <v>534</v>
      </c>
      <c r="E202" s="14" t="s">
        <v>852</v>
      </c>
    </row>
    <row r="203" spans="1:5" x14ac:dyDescent="0.2">
      <c r="A203" s="18" t="s">
        <v>528</v>
      </c>
      <c r="B203" s="13"/>
      <c r="C203" s="13" t="s">
        <v>1053</v>
      </c>
      <c r="D203" s="14" t="s">
        <v>535</v>
      </c>
      <c r="E203" s="14" t="s">
        <v>852</v>
      </c>
    </row>
    <row r="204" spans="1:5" x14ac:dyDescent="0.2">
      <c r="A204" s="18" t="s">
        <v>528</v>
      </c>
      <c r="B204" s="13"/>
      <c r="C204" s="13" t="s">
        <v>1054</v>
      </c>
      <c r="D204" s="14" t="s">
        <v>536</v>
      </c>
      <c r="E204" s="14" t="s">
        <v>852</v>
      </c>
    </row>
    <row r="205" spans="1:5" x14ac:dyDescent="0.2">
      <c r="A205" s="18" t="s">
        <v>528</v>
      </c>
      <c r="B205" s="13"/>
      <c r="C205" s="13" t="s">
        <v>1055</v>
      </c>
      <c r="D205" s="14" t="s">
        <v>537</v>
      </c>
      <c r="E205" s="33" t="s">
        <v>954</v>
      </c>
    </row>
    <row r="206" spans="1:5" x14ac:dyDescent="0.2">
      <c r="A206" s="18" t="s">
        <v>528</v>
      </c>
      <c r="B206" s="13"/>
      <c r="C206" s="13" t="s">
        <v>1056</v>
      </c>
      <c r="D206" s="14" t="s">
        <v>538</v>
      </c>
      <c r="E206" s="14" t="s">
        <v>852</v>
      </c>
    </row>
    <row r="207" spans="1:5" x14ac:dyDescent="0.2">
      <c r="A207" s="18" t="s">
        <v>528</v>
      </c>
      <c r="B207" s="13"/>
      <c r="C207" s="13" t="s">
        <v>1057</v>
      </c>
      <c r="D207" s="14" t="s">
        <v>539</v>
      </c>
      <c r="E207" s="14"/>
    </row>
    <row r="208" spans="1:5" x14ac:dyDescent="0.2">
      <c r="A208" s="18" t="s">
        <v>528</v>
      </c>
      <c r="B208" s="13"/>
      <c r="C208" s="13" t="s">
        <v>1058</v>
      </c>
      <c r="D208" s="14" t="s">
        <v>540</v>
      </c>
      <c r="E208" s="14" t="s">
        <v>852</v>
      </c>
    </row>
    <row r="209" spans="1:5" x14ac:dyDescent="0.2">
      <c r="A209" s="18" t="s">
        <v>528</v>
      </c>
      <c r="B209" s="13"/>
      <c r="C209" s="13" t="s">
        <v>1059</v>
      </c>
      <c r="D209" s="14" t="s">
        <v>541</v>
      </c>
      <c r="E209" s="14" t="s">
        <v>852</v>
      </c>
    </row>
    <row r="210" spans="1:5" x14ac:dyDescent="0.2">
      <c r="A210" s="18" t="s">
        <v>528</v>
      </c>
      <c r="B210" s="13"/>
      <c r="C210" s="13" t="s">
        <v>1060</v>
      </c>
      <c r="D210" s="14" t="s">
        <v>542</v>
      </c>
      <c r="E210" s="14" t="s">
        <v>852</v>
      </c>
    </row>
    <row r="211" spans="1:5" x14ac:dyDescent="0.2">
      <c r="A211" s="18" t="s">
        <v>528</v>
      </c>
      <c r="B211" s="13"/>
      <c r="C211" s="13" t="s">
        <v>1061</v>
      </c>
      <c r="D211" s="14" t="s">
        <v>543</v>
      </c>
      <c r="E211" s="14" t="s">
        <v>852</v>
      </c>
    </row>
    <row r="212" spans="1:5" x14ac:dyDescent="0.2">
      <c r="A212" s="18" t="s">
        <v>528</v>
      </c>
      <c r="B212" s="13"/>
      <c r="C212" s="13" t="s">
        <v>1062</v>
      </c>
      <c r="D212" s="14" t="s">
        <v>544</v>
      </c>
      <c r="E212" s="14" t="s">
        <v>852</v>
      </c>
    </row>
    <row r="213" spans="1:5" x14ac:dyDescent="0.2">
      <c r="A213" s="18" t="s">
        <v>528</v>
      </c>
      <c r="B213" s="13"/>
      <c r="C213" s="13" t="s">
        <v>1063</v>
      </c>
      <c r="D213" s="14" t="s">
        <v>545</v>
      </c>
      <c r="E213" s="14" t="s">
        <v>852</v>
      </c>
    </row>
    <row r="214" spans="1:5" x14ac:dyDescent="0.2">
      <c r="A214" s="18" t="s">
        <v>528</v>
      </c>
      <c r="B214" s="13"/>
      <c r="C214" s="13" t="s">
        <v>1064</v>
      </c>
      <c r="D214" s="14" t="s">
        <v>546</v>
      </c>
      <c r="E214" s="14" t="s">
        <v>852</v>
      </c>
    </row>
    <row r="215" spans="1:5" x14ac:dyDescent="0.2">
      <c r="A215" s="18" t="s">
        <v>528</v>
      </c>
      <c r="B215" s="13"/>
      <c r="C215" s="13" t="s">
        <v>1065</v>
      </c>
      <c r="D215" s="14" t="s">
        <v>547</v>
      </c>
      <c r="E215" s="14" t="s">
        <v>852</v>
      </c>
    </row>
    <row r="216" spans="1:5" x14ac:dyDescent="0.2">
      <c r="A216" s="18" t="s">
        <v>528</v>
      </c>
      <c r="B216" s="13"/>
      <c r="C216" s="13" t="s">
        <v>1066</v>
      </c>
      <c r="D216" s="14" t="s">
        <v>548</v>
      </c>
      <c r="E216" s="14" t="s">
        <v>852</v>
      </c>
    </row>
    <row r="217" spans="1:5" x14ac:dyDescent="0.2">
      <c r="A217" s="18" t="s">
        <v>528</v>
      </c>
      <c r="B217" s="13"/>
      <c r="C217" s="13" t="s">
        <v>1067</v>
      </c>
      <c r="D217" s="14" t="s">
        <v>549</v>
      </c>
      <c r="E217" s="14" t="s">
        <v>852</v>
      </c>
    </row>
    <row r="218" spans="1:5" ht="12.75" customHeight="1" x14ac:dyDescent="0.2">
      <c r="A218" s="18" t="s">
        <v>528</v>
      </c>
      <c r="B218" s="18" t="s">
        <v>1068</v>
      </c>
      <c r="C218" s="18" t="s">
        <v>1069</v>
      </c>
      <c r="D218" s="19"/>
      <c r="E218" s="19"/>
    </row>
    <row r="219" spans="1:5" ht="12.75" customHeight="1" x14ac:dyDescent="0.2">
      <c r="A219" s="18" t="s">
        <v>528</v>
      </c>
      <c r="B219" s="12"/>
      <c r="C219" s="12" t="s">
        <v>1070</v>
      </c>
      <c r="D219" s="16" t="s">
        <v>550</v>
      </c>
      <c r="E219" s="16" t="s">
        <v>867</v>
      </c>
    </row>
    <row r="220" spans="1:5" ht="12.75" customHeight="1" x14ac:dyDescent="0.2">
      <c r="A220" s="18" t="s">
        <v>528</v>
      </c>
      <c r="B220" s="12"/>
      <c r="C220" s="12" t="s">
        <v>1071</v>
      </c>
      <c r="D220" s="16" t="s">
        <v>551</v>
      </c>
      <c r="E220" s="16"/>
    </row>
    <row r="221" spans="1:5" ht="12.75" customHeight="1" x14ac:dyDescent="0.2">
      <c r="A221" s="18" t="s">
        <v>528</v>
      </c>
      <c r="B221" s="12"/>
      <c r="C221" s="12" t="s">
        <v>1072</v>
      </c>
      <c r="D221" s="16" t="s">
        <v>552</v>
      </c>
      <c r="E221" s="16"/>
    </row>
    <row r="222" spans="1:5" ht="12.75" customHeight="1" x14ac:dyDescent="0.2">
      <c r="A222" s="18" t="s">
        <v>528</v>
      </c>
      <c r="B222" s="12"/>
      <c r="C222" s="12" t="s">
        <v>1073</v>
      </c>
      <c r="D222" s="16" t="s">
        <v>553</v>
      </c>
      <c r="E222" s="16"/>
    </row>
    <row r="223" spans="1:5" ht="12.75" customHeight="1" x14ac:dyDescent="0.2">
      <c r="A223" s="18" t="s">
        <v>528</v>
      </c>
      <c r="B223" s="12"/>
      <c r="C223" s="12" t="s">
        <v>1074</v>
      </c>
      <c r="D223" s="16" t="s">
        <v>554</v>
      </c>
      <c r="E223" s="16"/>
    </row>
    <row r="224" spans="1:5" ht="12.75" customHeight="1" x14ac:dyDescent="0.2">
      <c r="A224" s="18" t="s">
        <v>528</v>
      </c>
      <c r="B224" s="12"/>
      <c r="C224" s="12" t="s">
        <v>1075</v>
      </c>
      <c r="D224" s="16" t="s">
        <v>555</v>
      </c>
      <c r="E224" s="16"/>
    </row>
    <row r="225" spans="1:5" ht="12.75" customHeight="1" x14ac:dyDescent="0.2">
      <c r="A225" s="18" t="s">
        <v>528</v>
      </c>
      <c r="B225" s="12"/>
      <c r="C225" s="12" t="s">
        <v>1076</v>
      </c>
      <c r="D225" s="16" t="s">
        <v>556</v>
      </c>
      <c r="E225" s="16"/>
    </row>
    <row r="226" spans="1:5" ht="12.75" customHeight="1" x14ac:dyDescent="0.2">
      <c r="A226" s="18" t="s">
        <v>528</v>
      </c>
      <c r="B226" s="12"/>
      <c r="C226" s="12" t="s">
        <v>1077</v>
      </c>
      <c r="D226" s="16" t="s">
        <v>557</v>
      </c>
      <c r="E226" s="16"/>
    </row>
    <row r="227" spans="1:5" ht="12.75" customHeight="1" x14ac:dyDescent="0.2">
      <c r="A227" s="18" t="s">
        <v>528</v>
      </c>
      <c r="B227" s="12"/>
      <c r="C227" s="12" t="s">
        <v>1078</v>
      </c>
      <c r="D227" s="16" t="s">
        <v>558</v>
      </c>
      <c r="E227" s="16" t="s">
        <v>852</v>
      </c>
    </row>
    <row r="228" spans="1:5" ht="12.75" customHeight="1" x14ac:dyDescent="0.2">
      <c r="A228" s="18" t="s">
        <v>528</v>
      </c>
      <c r="B228" s="12"/>
      <c r="C228" s="12" t="s">
        <v>1079</v>
      </c>
      <c r="D228" s="16" t="s">
        <v>559</v>
      </c>
      <c r="E228" s="16"/>
    </row>
    <row r="229" spans="1:5" ht="12.75" customHeight="1" x14ac:dyDescent="0.2">
      <c r="A229" s="18" t="s">
        <v>528</v>
      </c>
      <c r="B229" s="12"/>
      <c r="C229" s="12" t="s">
        <v>1080</v>
      </c>
      <c r="D229" s="16" t="s">
        <v>560</v>
      </c>
      <c r="E229" s="16"/>
    </row>
    <row r="230" spans="1:5" ht="12.75" customHeight="1" x14ac:dyDescent="0.2">
      <c r="A230" s="18" t="s">
        <v>528</v>
      </c>
      <c r="B230" s="12"/>
      <c r="C230" s="18" t="s">
        <v>1081</v>
      </c>
      <c r="D230" s="19"/>
      <c r="E230" s="19"/>
    </row>
    <row r="231" spans="1:5" ht="12.75" customHeight="1" x14ac:dyDescent="0.2">
      <c r="A231" s="18" t="s">
        <v>528</v>
      </c>
      <c r="B231" s="12"/>
      <c r="C231" s="12" t="s">
        <v>1082</v>
      </c>
      <c r="D231" s="16" t="s">
        <v>561</v>
      </c>
      <c r="E231" s="16" t="s">
        <v>852</v>
      </c>
    </row>
    <row r="232" spans="1:5" ht="12.75" customHeight="1" x14ac:dyDescent="0.2">
      <c r="A232" s="18" t="s">
        <v>528</v>
      </c>
      <c r="B232" s="12"/>
      <c r="C232" s="18" t="s">
        <v>1083</v>
      </c>
      <c r="D232" s="19"/>
      <c r="E232" s="19"/>
    </row>
    <row r="233" spans="1:5" ht="12.75" customHeight="1" x14ac:dyDescent="0.2">
      <c r="A233" s="18" t="s">
        <v>528</v>
      </c>
      <c r="B233" s="12"/>
      <c r="C233" s="12" t="s">
        <v>1084</v>
      </c>
      <c r="D233" s="16" t="s">
        <v>381</v>
      </c>
      <c r="E233" s="16" t="s">
        <v>867</v>
      </c>
    </row>
    <row r="234" spans="1:5" ht="12.75" customHeight="1" x14ac:dyDescent="0.2">
      <c r="A234" s="18" t="s">
        <v>528</v>
      </c>
      <c r="B234" s="12"/>
      <c r="C234" s="12" t="s">
        <v>1085</v>
      </c>
      <c r="D234" s="16" t="s">
        <v>562</v>
      </c>
      <c r="E234" s="16"/>
    </row>
    <row r="235" spans="1:5" ht="12.75" customHeight="1" x14ac:dyDescent="0.2">
      <c r="A235" s="18" t="s">
        <v>528</v>
      </c>
      <c r="B235" s="12"/>
      <c r="C235" s="12" t="s">
        <v>1086</v>
      </c>
      <c r="D235" s="16" t="s">
        <v>563</v>
      </c>
      <c r="E235" s="16" t="s">
        <v>852</v>
      </c>
    </row>
    <row r="236" spans="1:5" ht="12.75" customHeight="1" x14ac:dyDescent="0.2">
      <c r="A236" s="18" t="s">
        <v>528</v>
      </c>
      <c r="B236" s="12"/>
      <c r="C236" s="12" t="s">
        <v>1087</v>
      </c>
      <c r="D236" s="16" t="s">
        <v>564</v>
      </c>
      <c r="E236" s="16" t="s">
        <v>852</v>
      </c>
    </row>
    <row r="237" spans="1:5" ht="12.75" customHeight="1" x14ac:dyDescent="0.2">
      <c r="A237" s="18" t="s">
        <v>528</v>
      </c>
      <c r="B237" s="12"/>
      <c r="C237" s="18" t="s">
        <v>1088</v>
      </c>
      <c r="D237" s="19"/>
      <c r="E237" s="19"/>
    </row>
    <row r="238" spans="1:5" ht="12.75" customHeight="1" x14ac:dyDescent="0.2">
      <c r="A238" s="18" t="s">
        <v>528</v>
      </c>
      <c r="B238" s="12"/>
      <c r="C238" s="12" t="s">
        <v>1089</v>
      </c>
      <c r="D238" s="16" t="s">
        <v>565</v>
      </c>
      <c r="E238" s="16"/>
    </row>
    <row r="239" spans="1:5" ht="12.75" customHeight="1" x14ac:dyDescent="0.2">
      <c r="A239" s="18" t="s">
        <v>528</v>
      </c>
      <c r="B239" s="12"/>
      <c r="C239" s="12" t="s">
        <v>1090</v>
      </c>
      <c r="D239" s="16" t="s">
        <v>566</v>
      </c>
      <c r="E239" s="16" t="s">
        <v>852</v>
      </c>
    </row>
    <row r="240" spans="1:5" ht="12.75" customHeight="1" x14ac:dyDescent="0.2">
      <c r="A240" s="18" t="s">
        <v>528</v>
      </c>
      <c r="B240" s="20"/>
      <c r="C240" s="20" t="s">
        <v>1091</v>
      </c>
      <c r="D240" s="21" t="s">
        <v>567</v>
      </c>
      <c r="E240" s="21" t="s">
        <v>852</v>
      </c>
    </row>
    <row r="241" spans="1:5" ht="12.75" customHeight="1" x14ac:dyDescent="0.2">
      <c r="A241" s="4"/>
      <c r="B241" s="4"/>
      <c r="C241" s="4"/>
      <c r="D241" s="5"/>
      <c r="E241" s="5"/>
    </row>
    <row r="242" spans="1:5" ht="12.75" customHeight="1" x14ac:dyDescent="0.2">
      <c r="A242" s="74" t="s">
        <v>387</v>
      </c>
      <c r="B242" s="74" t="s">
        <v>847</v>
      </c>
      <c r="C242" s="74" t="s">
        <v>848</v>
      </c>
      <c r="D242" s="76" t="s">
        <v>849</v>
      </c>
      <c r="E242" s="77"/>
    </row>
    <row r="243" spans="1:5" ht="12.75" customHeight="1" x14ac:dyDescent="0.2">
      <c r="A243" s="75"/>
      <c r="B243" s="75"/>
      <c r="C243" s="75"/>
      <c r="D243" s="7" t="s">
        <v>388</v>
      </c>
      <c r="E243" s="8" t="s">
        <v>848</v>
      </c>
    </row>
    <row r="244" spans="1:5" ht="12.75" customHeight="1" x14ac:dyDescent="0.2">
      <c r="A244" s="18" t="s">
        <v>528</v>
      </c>
      <c r="B244" s="18" t="s">
        <v>1092</v>
      </c>
      <c r="C244" s="18" t="s">
        <v>1093</v>
      </c>
      <c r="D244" s="19"/>
      <c r="E244" s="19"/>
    </row>
    <row r="245" spans="1:5" ht="12.75" customHeight="1" x14ac:dyDescent="0.2">
      <c r="A245" s="18" t="s">
        <v>528</v>
      </c>
      <c r="B245" s="12"/>
      <c r="C245" s="12" t="s">
        <v>1094</v>
      </c>
      <c r="D245" s="16" t="s">
        <v>568</v>
      </c>
      <c r="E245" s="16"/>
    </row>
    <row r="246" spans="1:5" ht="12.75" customHeight="1" x14ac:dyDescent="0.2">
      <c r="A246" s="18" t="s">
        <v>528</v>
      </c>
      <c r="B246" s="12"/>
      <c r="C246" s="18" t="s">
        <v>1095</v>
      </c>
      <c r="D246" s="19"/>
      <c r="E246" s="19"/>
    </row>
    <row r="247" spans="1:5" ht="12.75" customHeight="1" x14ac:dyDescent="0.2">
      <c r="A247" s="18" t="s">
        <v>528</v>
      </c>
      <c r="B247" s="12"/>
      <c r="C247" s="12" t="s">
        <v>1096</v>
      </c>
      <c r="D247" s="16" t="s">
        <v>569</v>
      </c>
      <c r="E247" s="16" t="s">
        <v>852</v>
      </c>
    </row>
    <row r="248" spans="1:5" ht="12.75" customHeight="1" x14ac:dyDescent="0.2">
      <c r="A248" s="18" t="s">
        <v>528</v>
      </c>
      <c r="B248" s="12"/>
      <c r="C248" s="18" t="s">
        <v>1097</v>
      </c>
      <c r="D248" s="19"/>
      <c r="E248" s="19"/>
    </row>
    <row r="249" spans="1:5" ht="12.75" customHeight="1" x14ac:dyDescent="0.2">
      <c r="A249" s="18" t="s">
        <v>528</v>
      </c>
      <c r="B249" s="12"/>
      <c r="C249" s="12" t="s">
        <v>1098</v>
      </c>
      <c r="D249" s="16" t="s">
        <v>570</v>
      </c>
      <c r="E249" s="16"/>
    </row>
    <row r="250" spans="1:5" ht="12.75" customHeight="1" x14ac:dyDescent="0.2">
      <c r="A250" s="18" t="s">
        <v>528</v>
      </c>
      <c r="B250" s="18" t="s">
        <v>1099</v>
      </c>
      <c r="C250" s="18" t="s">
        <v>1099</v>
      </c>
      <c r="D250" s="19"/>
      <c r="E250" s="19"/>
    </row>
    <row r="251" spans="1:5" x14ac:dyDescent="0.2">
      <c r="A251" s="18" t="s">
        <v>528</v>
      </c>
      <c r="B251" s="12"/>
      <c r="C251" s="13" t="s">
        <v>1100</v>
      </c>
      <c r="D251" s="14" t="s">
        <v>571</v>
      </c>
      <c r="E251" s="14" t="s">
        <v>852</v>
      </c>
    </row>
    <row r="252" spans="1:5" x14ac:dyDescent="0.2">
      <c r="A252" s="18" t="s">
        <v>528</v>
      </c>
      <c r="B252" s="12"/>
      <c r="C252" s="13" t="s">
        <v>1101</v>
      </c>
      <c r="D252" s="14" t="s">
        <v>572</v>
      </c>
      <c r="E252" s="14" t="s">
        <v>852</v>
      </c>
    </row>
    <row r="253" spans="1:5" x14ac:dyDescent="0.2">
      <c r="A253" s="18" t="s">
        <v>528</v>
      </c>
      <c r="B253" s="12"/>
      <c r="C253" s="13" t="s">
        <v>1102</v>
      </c>
      <c r="D253" s="14" t="s">
        <v>573</v>
      </c>
      <c r="E253" s="14"/>
    </row>
    <row r="254" spans="1:5" ht="12.75" customHeight="1" x14ac:dyDescent="0.2">
      <c r="A254" s="18" t="s">
        <v>528</v>
      </c>
      <c r="B254" s="18" t="s">
        <v>1103</v>
      </c>
      <c r="C254" s="18" t="s">
        <v>1104</v>
      </c>
      <c r="D254" s="19"/>
      <c r="E254" s="19"/>
    </row>
    <row r="255" spans="1:5" ht="12.75" customHeight="1" x14ac:dyDescent="0.2">
      <c r="A255" s="18" t="s">
        <v>528</v>
      </c>
      <c r="B255" s="12"/>
      <c r="C255" s="12" t="s">
        <v>1105</v>
      </c>
      <c r="D255" s="16" t="s">
        <v>574</v>
      </c>
      <c r="E255" s="16"/>
    </row>
    <row r="256" spans="1:5" ht="12.75" customHeight="1" x14ac:dyDescent="0.2">
      <c r="A256" s="18" t="s">
        <v>528</v>
      </c>
      <c r="B256" s="12"/>
      <c r="C256" s="18" t="s">
        <v>1106</v>
      </c>
      <c r="D256" s="19"/>
      <c r="E256" s="19"/>
    </row>
    <row r="257" spans="1:5" ht="12.75" customHeight="1" x14ac:dyDescent="0.2">
      <c r="A257" s="18" t="s">
        <v>528</v>
      </c>
      <c r="B257" s="12"/>
      <c r="C257" s="28" t="s">
        <v>1107</v>
      </c>
      <c r="D257" s="29" t="s">
        <v>575</v>
      </c>
      <c r="E257" s="16" t="s">
        <v>852</v>
      </c>
    </row>
    <row r="258" spans="1:5" ht="12.75" customHeight="1" x14ac:dyDescent="0.2">
      <c r="A258" s="18" t="s">
        <v>528</v>
      </c>
      <c r="B258" s="12"/>
      <c r="C258" s="12" t="s">
        <v>1108</v>
      </c>
      <c r="D258" s="16" t="s">
        <v>576</v>
      </c>
      <c r="E258" s="16" t="s">
        <v>852</v>
      </c>
    </row>
    <row r="259" spans="1:5" ht="12.75" customHeight="1" x14ac:dyDescent="0.2">
      <c r="A259" s="18" t="s">
        <v>528</v>
      </c>
      <c r="B259" s="18" t="s">
        <v>1109</v>
      </c>
      <c r="C259" s="18" t="s">
        <v>1110</v>
      </c>
      <c r="D259" s="19"/>
      <c r="E259" s="19"/>
    </row>
    <row r="260" spans="1:5" ht="12.75" customHeight="1" x14ac:dyDescent="0.2">
      <c r="A260" s="18" t="s">
        <v>528</v>
      </c>
      <c r="B260" s="12"/>
      <c r="C260" s="12" t="s">
        <v>1111</v>
      </c>
      <c r="D260" s="16" t="s">
        <v>577</v>
      </c>
      <c r="E260" s="16"/>
    </row>
    <row r="261" spans="1:5" ht="12.75" customHeight="1" x14ac:dyDescent="0.2">
      <c r="A261" s="18" t="s">
        <v>528</v>
      </c>
      <c r="B261" s="12"/>
      <c r="C261" s="18" t="s">
        <v>1112</v>
      </c>
      <c r="D261" s="19"/>
      <c r="E261" s="19"/>
    </row>
    <row r="262" spans="1:5" ht="12.75" customHeight="1" x14ac:dyDescent="0.2">
      <c r="A262" s="18" t="s">
        <v>528</v>
      </c>
      <c r="B262" s="12"/>
      <c r="C262" s="12" t="s">
        <v>1113</v>
      </c>
      <c r="D262" s="16" t="s">
        <v>578</v>
      </c>
      <c r="E262" s="16"/>
    </row>
    <row r="263" spans="1:5" ht="12.75" customHeight="1" x14ac:dyDescent="0.2">
      <c r="A263" s="18" t="s">
        <v>528</v>
      </c>
      <c r="B263" s="12"/>
      <c r="C263" s="18" t="s">
        <v>1114</v>
      </c>
      <c r="D263" s="19"/>
      <c r="E263" s="19"/>
    </row>
    <row r="264" spans="1:5" ht="12.75" customHeight="1" x14ac:dyDescent="0.2">
      <c r="A264" s="18" t="s">
        <v>528</v>
      </c>
      <c r="B264" s="12"/>
      <c r="C264" s="12" t="s">
        <v>1115</v>
      </c>
      <c r="D264" s="16" t="s">
        <v>579</v>
      </c>
      <c r="E264" s="16"/>
    </row>
    <row r="265" spans="1:5" ht="12.75" customHeight="1" x14ac:dyDescent="0.2">
      <c r="A265" s="18" t="s">
        <v>528</v>
      </c>
      <c r="B265" s="12"/>
      <c r="C265" s="12" t="s">
        <v>1116</v>
      </c>
      <c r="D265" s="16" t="s">
        <v>580</v>
      </c>
      <c r="E265" s="16" t="s">
        <v>852</v>
      </c>
    </row>
    <row r="266" spans="1:5" ht="12.75" customHeight="1" x14ac:dyDescent="0.2">
      <c r="A266" s="18" t="s">
        <v>528</v>
      </c>
      <c r="B266" s="12"/>
      <c r="C266" s="18" t="s">
        <v>1117</v>
      </c>
      <c r="D266" s="19"/>
      <c r="E266" s="19"/>
    </row>
    <row r="267" spans="1:5" ht="12.75" customHeight="1" x14ac:dyDescent="0.2">
      <c r="A267" s="18" t="s">
        <v>528</v>
      </c>
      <c r="B267" s="12"/>
      <c r="C267" s="12" t="s">
        <v>1118</v>
      </c>
      <c r="D267" s="16" t="s">
        <v>581</v>
      </c>
      <c r="E267" s="16" t="s">
        <v>852</v>
      </c>
    </row>
    <row r="268" spans="1:5" ht="12.75" customHeight="1" x14ac:dyDescent="0.2">
      <c r="A268" s="18" t="s">
        <v>528</v>
      </c>
      <c r="B268" s="12"/>
      <c r="C268" s="18" t="s">
        <v>1119</v>
      </c>
      <c r="D268" s="19"/>
      <c r="E268" s="19"/>
    </row>
    <row r="269" spans="1:5" ht="12.75" customHeight="1" x14ac:dyDescent="0.2">
      <c r="A269" s="18" t="s">
        <v>528</v>
      </c>
      <c r="B269" s="12"/>
      <c r="C269" s="12" t="s">
        <v>1120</v>
      </c>
      <c r="D269" s="16" t="s">
        <v>582</v>
      </c>
      <c r="E269" s="17" t="s">
        <v>950</v>
      </c>
    </row>
    <row r="270" spans="1:5" ht="12.75" customHeight="1" x14ac:dyDescent="0.2">
      <c r="A270" s="18" t="s">
        <v>528</v>
      </c>
      <c r="B270" s="18" t="s">
        <v>1121</v>
      </c>
      <c r="C270" s="18" t="s">
        <v>1122</v>
      </c>
      <c r="D270" s="19"/>
      <c r="E270" s="19"/>
    </row>
    <row r="271" spans="1:5" s="27" customFormat="1" ht="12.75" customHeight="1" x14ac:dyDescent="0.2">
      <c r="A271" s="18" t="s">
        <v>528</v>
      </c>
      <c r="B271" s="34"/>
      <c r="C271" s="12" t="s">
        <v>1123</v>
      </c>
      <c r="D271" s="16" t="s">
        <v>386</v>
      </c>
      <c r="E271" s="16" t="s">
        <v>852</v>
      </c>
    </row>
    <row r="272" spans="1:5" ht="12.75" customHeight="1" x14ac:dyDescent="0.2">
      <c r="A272" s="18" t="s">
        <v>528</v>
      </c>
      <c r="B272" s="12"/>
      <c r="C272" s="12" t="s">
        <v>1124</v>
      </c>
      <c r="D272" s="16" t="s">
        <v>583</v>
      </c>
      <c r="E272" s="35" t="s">
        <v>954</v>
      </c>
    </row>
    <row r="273" spans="1:5" ht="12.75" customHeight="1" x14ac:dyDescent="0.2">
      <c r="A273" s="18" t="s">
        <v>528</v>
      </c>
      <c r="B273" s="12"/>
      <c r="C273" s="12" t="s">
        <v>1125</v>
      </c>
      <c r="D273" s="16" t="s">
        <v>584</v>
      </c>
      <c r="E273" s="16" t="s">
        <v>852</v>
      </c>
    </row>
    <row r="274" spans="1:5" ht="12.75" customHeight="1" x14ac:dyDescent="0.2">
      <c r="A274" s="18" t="s">
        <v>528</v>
      </c>
      <c r="B274" s="12"/>
      <c r="C274" s="12" t="s">
        <v>1126</v>
      </c>
      <c r="D274" s="16" t="s">
        <v>585</v>
      </c>
      <c r="E274" s="16" t="s">
        <v>852</v>
      </c>
    </row>
    <row r="275" spans="1:5" ht="12.75" customHeight="1" x14ac:dyDescent="0.2">
      <c r="A275" s="18" t="s">
        <v>528</v>
      </c>
      <c r="B275" s="12"/>
      <c r="C275" s="12" t="s">
        <v>1127</v>
      </c>
      <c r="D275" s="16" t="s">
        <v>586</v>
      </c>
      <c r="E275" s="16" t="s">
        <v>852</v>
      </c>
    </row>
    <row r="276" spans="1:5" ht="12.75" customHeight="1" x14ac:dyDescent="0.2">
      <c r="A276" s="18" t="s">
        <v>528</v>
      </c>
      <c r="B276" s="12"/>
      <c r="C276" s="18" t="s">
        <v>1128</v>
      </c>
      <c r="D276" s="19"/>
      <c r="E276" s="19"/>
    </row>
    <row r="277" spans="1:5" ht="12.75" customHeight="1" x14ac:dyDescent="0.2">
      <c r="A277" s="18" t="s">
        <v>528</v>
      </c>
      <c r="B277" s="12"/>
      <c r="C277" s="12" t="s">
        <v>1129</v>
      </c>
      <c r="D277" s="16" t="s">
        <v>587</v>
      </c>
      <c r="E277" s="16" t="s">
        <v>852</v>
      </c>
    </row>
    <row r="278" spans="1:5" ht="12.75" customHeight="1" x14ac:dyDescent="0.2">
      <c r="A278" s="18" t="s">
        <v>528</v>
      </c>
      <c r="B278" s="12"/>
      <c r="C278" s="12" t="s">
        <v>1130</v>
      </c>
      <c r="D278" s="16" t="s">
        <v>588</v>
      </c>
      <c r="E278" s="16" t="s">
        <v>852</v>
      </c>
    </row>
    <row r="279" spans="1:5" ht="12.75" customHeight="1" x14ac:dyDescent="0.2">
      <c r="A279" s="18" t="s">
        <v>528</v>
      </c>
      <c r="B279" s="12"/>
      <c r="C279" s="12" t="s">
        <v>1131</v>
      </c>
      <c r="D279" s="16" t="s">
        <v>589</v>
      </c>
      <c r="E279" s="17" t="s">
        <v>950</v>
      </c>
    </row>
    <row r="280" spans="1:5" ht="12.75" customHeight="1" x14ac:dyDescent="0.2">
      <c r="A280" s="18" t="s">
        <v>528</v>
      </c>
      <c r="B280" s="12"/>
      <c r="C280" s="12" t="s">
        <v>1132</v>
      </c>
      <c r="D280" s="16" t="s">
        <v>590</v>
      </c>
      <c r="E280" s="16" t="s">
        <v>852</v>
      </c>
    </row>
    <row r="281" spans="1:5" ht="12.75" customHeight="1" x14ac:dyDescent="0.2">
      <c r="A281" s="18" t="s">
        <v>528</v>
      </c>
      <c r="B281" s="12"/>
      <c r="C281" s="12" t="s">
        <v>1133</v>
      </c>
      <c r="D281" s="16" t="s">
        <v>591</v>
      </c>
      <c r="E281" s="16"/>
    </row>
    <row r="282" spans="1:5" ht="12.75" customHeight="1" x14ac:dyDescent="0.2">
      <c r="A282" s="18" t="s">
        <v>528</v>
      </c>
      <c r="B282" s="12"/>
      <c r="C282" s="18" t="s">
        <v>1134</v>
      </c>
      <c r="D282" s="19"/>
      <c r="E282" s="19"/>
    </row>
    <row r="283" spans="1:5" ht="12.75" customHeight="1" x14ac:dyDescent="0.2">
      <c r="A283" s="18" t="s">
        <v>528</v>
      </c>
      <c r="B283" s="12"/>
      <c r="C283" s="12" t="s">
        <v>1135</v>
      </c>
      <c r="D283" s="16" t="s">
        <v>592</v>
      </c>
      <c r="E283" s="16" t="s">
        <v>852</v>
      </c>
    </row>
    <row r="284" spans="1:5" ht="12.75" customHeight="1" x14ac:dyDescent="0.2">
      <c r="A284" s="18" t="s">
        <v>528</v>
      </c>
      <c r="B284" s="18" t="s">
        <v>1004</v>
      </c>
      <c r="C284" s="18" t="s">
        <v>1068</v>
      </c>
      <c r="D284" s="19"/>
      <c r="E284" s="19"/>
    </row>
    <row r="285" spans="1:5" ht="12.75" customHeight="1" x14ac:dyDescent="0.2">
      <c r="A285" s="18" t="s">
        <v>528</v>
      </c>
      <c r="B285" s="12"/>
      <c r="C285" s="12" t="s">
        <v>1136</v>
      </c>
      <c r="D285" s="16" t="s">
        <v>593</v>
      </c>
      <c r="E285" s="16" t="s">
        <v>852</v>
      </c>
    </row>
    <row r="286" spans="1:5" ht="12.75" customHeight="1" x14ac:dyDescent="0.2">
      <c r="A286" s="18" t="s">
        <v>528</v>
      </c>
      <c r="B286" s="12"/>
      <c r="C286" s="12" t="s">
        <v>1137</v>
      </c>
      <c r="D286" s="16" t="s">
        <v>594</v>
      </c>
      <c r="E286" s="16" t="s">
        <v>852</v>
      </c>
    </row>
    <row r="287" spans="1:5" ht="12.75" customHeight="1" x14ac:dyDescent="0.2">
      <c r="A287" s="18" t="s">
        <v>528</v>
      </c>
      <c r="B287" s="12"/>
      <c r="C287" s="12" t="s">
        <v>1138</v>
      </c>
      <c r="D287" s="16" t="s">
        <v>595</v>
      </c>
      <c r="E287" s="16"/>
    </row>
    <row r="288" spans="1:5" ht="12.75" customHeight="1" x14ac:dyDescent="0.2">
      <c r="A288" s="18" t="s">
        <v>528</v>
      </c>
      <c r="B288" s="12"/>
      <c r="C288" s="12" t="s">
        <v>1139</v>
      </c>
      <c r="D288" s="16" t="s">
        <v>596</v>
      </c>
      <c r="E288" s="16"/>
    </row>
    <row r="289" spans="1:5" ht="12.75" customHeight="1" x14ac:dyDescent="0.2">
      <c r="A289" s="18" t="s">
        <v>528</v>
      </c>
      <c r="B289" s="12"/>
      <c r="C289" s="12" t="s">
        <v>1140</v>
      </c>
      <c r="D289" s="16" t="s">
        <v>597</v>
      </c>
      <c r="E289" s="16" t="s">
        <v>852</v>
      </c>
    </row>
    <row r="290" spans="1:5" ht="12.75" customHeight="1" x14ac:dyDescent="0.2">
      <c r="A290" s="18" t="s">
        <v>528</v>
      </c>
      <c r="B290" s="12"/>
      <c r="C290" s="12" t="s">
        <v>1141</v>
      </c>
      <c r="D290" s="16" t="s">
        <v>598</v>
      </c>
      <c r="E290" s="16" t="s">
        <v>852</v>
      </c>
    </row>
    <row r="291" spans="1:5" ht="12.75" customHeight="1" x14ac:dyDescent="0.2">
      <c r="A291" s="18" t="s">
        <v>528</v>
      </c>
      <c r="B291" s="12"/>
      <c r="C291" s="12" t="s">
        <v>1142</v>
      </c>
      <c r="D291" s="16" t="s">
        <v>599</v>
      </c>
      <c r="E291" s="16" t="s">
        <v>852</v>
      </c>
    </row>
    <row r="292" spans="1:5" ht="12.75" customHeight="1" x14ac:dyDescent="0.2">
      <c r="A292" s="18" t="s">
        <v>528</v>
      </c>
      <c r="B292" s="12"/>
      <c r="C292" s="18" t="s">
        <v>1093</v>
      </c>
      <c r="D292" s="19"/>
      <c r="E292" s="19"/>
    </row>
    <row r="293" spans="1:5" ht="12.75" customHeight="1" x14ac:dyDescent="0.2">
      <c r="A293" s="18" t="s">
        <v>528</v>
      </c>
      <c r="B293" s="12"/>
      <c r="C293" s="12" t="s">
        <v>1143</v>
      </c>
      <c r="D293" s="16" t="s">
        <v>600</v>
      </c>
      <c r="E293" s="16" t="s">
        <v>852</v>
      </c>
    </row>
    <row r="294" spans="1:5" ht="12.75" customHeight="1" x14ac:dyDescent="0.2">
      <c r="A294" s="18" t="s">
        <v>528</v>
      </c>
      <c r="B294" s="12"/>
      <c r="C294" s="12" t="s">
        <v>1144</v>
      </c>
      <c r="D294" s="16" t="s">
        <v>601</v>
      </c>
      <c r="E294" s="16" t="s">
        <v>852</v>
      </c>
    </row>
    <row r="295" spans="1:5" ht="12.75" customHeight="1" x14ac:dyDescent="0.2">
      <c r="A295" s="18" t="s">
        <v>528</v>
      </c>
      <c r="B295" s="12"/>
      <c r="C295" s="18" t="s">
        <v>1145</v>
      </c>
      <c r="D295" s="19"/>
      <c r="E295" s="19"/>
    </row>
    <row r="296" spans="1:5" ht="12.75" customHeight="1" x14ac:dyDescent="0.2">
      <c r="A296" s="18" t="s">
        <v>528</v>
      </c>
      <c r="B296" s="12"/>
      <c r="C296" s="12" t="s">
        <v>1146</v>
      </c>
      <c r="D296" s="16" t="s">
        <v>602</v>
      </c>
      <c r="E296" s="16" t="s">
        <v>852</v>
      </c>
    </row>
    <row r="297" spans="1:5" s="27" customFormat="1" x14ac:dyDescent="0.2">
      <c r="A297" s="18" t="s">
        <v>528</v>
      </c>
      <c r="B297" s="28"/>
      <c r="C297" s="36" t="s">
        <v>1147</v>
      </c>
      <c r="D297" s="37" t="s">
        <v>603</v>
      </c>
      <c r="E297" s="35" t="s">
        <v>852</v>
      </c>
    </row>
    <row r="298" spans="1:5" s="6" customFormat="1" ht="12.75" customHeight="1" x14ac:dyDescent="0.2">
      <c r="A298" s="18" t="s">
        <v>528</v>
      </c>
      <c r="B298" s="12"/>
      <c r="C298" s="12" t="s">
        <v>1148</v>
      </c>
      <c r="D298" s="16" t="s">
        <v>604</v>
      </c>
      <c r="E298" s="16" t="s">
        <v>867</v>
      </c>
    </row>
    <row r="299" spans="1:5" ht="12.75" customHeight="1" x14ac:dyDescent="0.2">
      <c r="A299" s="18" t="s">
        <v>528</v>
      </c>
      <c r="B299" s="20"/>
      <c r="C299" s="38" t="s">
        <v>1149</v>
      </c>
      <c r="D299" s="39" t="s">
        <v>605</v>
      </c>
      <c r="E299" s="39" t="s">
        <v>931</v>
      </c>
    </row>
    <row r="300" spans="1:5" ht="12.75" customHeight="1" x14ac:dyDescent="0.2">
      <c r="A300" s="4"/>
      <c r="B300" s="4"/>
      <c r="C300" s="4"/>
      <c r="D300" s="5"/>
      <c r="E300" s="5"/>
    </row>
    <row r="301" spans="1:5" ht="12.75" customHeight="1" x14ac:dyDescent="0.2">
      <c r="A301" s="74" t="s">
        <v>387</v>
      </c>
      <c r="B301" s="74" t="s">
        <v>847</v>
      </c>
      <c r="C301" s="74" t="s">
        <v>848</v>
      </c>
      <c r="D301" s="76" t="s">
        <v>849</v>
      </c>
      <c r="E301" s="77"/>
    </row>
    <row r="302" spans="1:5" ht="12.75" customHeight="1" x14ac:dyDescent="0.2">
      <c r="A302" s="75"/>
      <c r="B302" s="75"/>
      <c r="C302" s="75"/>
      <c r="D302" s="7" t="s">
        <v>388</v>
      </c>
      <c r="E302" s="8" t="s">
        <v>848</v>
      </c>
    </row>
    <row r="303" spans="1:5" ht="12.75" customHeight="1" x14ac:dyDescent="0.2">
      <c r="A303" s="22" t="s">
        <v>606</v>
      </c>
      <c r="B303" s="22" t="s">
        <v>1150</v>
      </c>
      <c r="C303" s="22" t="s">
        <v>1150</v>
      </c>
      <c r="D303" s="24"/>
      <c r="E303" s="24"/>
    </row>
    <row r="304" spans="1:5" ht="12.75" customHeight="1" x14ac:dyDescent="0.2">
      <c r="A304" s="22" t="s">
        <v>606</v>
      </c>
      <c r="B304" s="13"/>
      <c r="C304" s="13" t="s">
        <v>1151</v>
      </c>
      <c r="D304" s="16" t="s">
        <v>607</v>
      </c>
      <c r="E304" s="17" t="s">
        <v>954</v>
      </c>
    </row>
    <row r="305" spans="1:5" ht="12.75" customHeight="1" x14ac:dyDescent="0.2">
      <c r="A305" s="22" t="s">
        <v>606</v>
      </c>
      <c r="B305" s="13"/>
      <c r="C305" s="13" t="s">
        <v>1152</v>
      </c>
      <c r="D305" s="16" t="s">
        <v>608</v>
      </c>
      <c r="E305" s="17" t="s">
        <v>996</v>
      </c>
    </row>
    <row r="306" spans="1:5" ht="12.75" customHeight="1" x14ac:dyDescent="0.2">
      <c r="A306" s="22" t="s">
        <v>606</v>
      </c>
      <c r="B306" s="13"/>
      <c r="C306" s="13" t="s">
        <v>1153</v>
      </c>
      <c r="D306" s="16" t="s">
        <v>609</v>
      </c>
      <c r="E306" s="17" t="s">
        <v>954</v>
      </c>
    </row>
    <row r="307" spans="1:5" ht="12.75" customHeight="1" x14ac:dyDescent="0.2">
      <c r="A307" s="22" t="s">
        <v>606</v>
      </c>
      <c r="B307" s="13"/>
      <c r="C307" s="13" t="s">
        <v>1154</v>
      </c>
      <c r="D307" s="16" t="s">
        <v>610</v>
      </c>
      <c r="E307" s="17" t="s">
        <v>852</v>
      </c>
    </row>
    <row r="308" spans="1:5" ht="12.75" customHeight="1" x14ac:dyDescent="0.2">
      <c r="A308" s="22" t="s">
        <v>606</v>
      </c>
      <c r="B308" s="22" t="s">
        <v>1155</v>
      </c>
      <c r="C308" s="22" t="s">
        <v>1155</v>
      </c>
      <c r="D308" s="24"/>
      <c r="E308" s="24"/>
    </row>
    <row r="309" spans="1:5" ht="12.75" customHeight="1" x14ac:dyDescent="0.2">
      <c r="A309" s="22" t="s">
        <v>606</v>
      </c>
      <c r="B309" s="22" t="s">
        <v>1156</v>
      </c>
      <c r="C309" s="22" t="s">
        <v>1156</v>
      </c>
      <c r="D309" s="24"/>
      <c r="E309" s="24"/>
    </row>
    <row r="310" spans="1:5" x14ac:dyDescent="0.2">
      <c r="A310" s="22" t="s">
        <v>606</v>
      </c>
      <c r="B310" s="12"/>
      <c r="C310" s="12" t="s">
        <v>1157</v>
      </c>
      <c r="D310" s="16" t="s">
        <v>611</v>
      </c>
      <c r="E310" s="17"/>
    </row>
    <row r="311" spans="1:5" ht="12.75" customHeight="1" x14ac:dyDescent="0.2">
      <c r="A311" s="22" t="s">
        <v>606</v>
      </c>
      <c r="B311" s="13"/>
      <c r="C311" s="13" t="s">
        <v>1158</v>
      </c>
      <c r="D311" s="16" t="s">
        <v>612</v>
      </c>
      <c r="E311" s="16" t="s">
        <v>852</v>
      </c>
    </row>
    <row r="312" spans="1:5" ht="12.75" customHeight="1" x14ac:dyDescent="0.2">
      <c r="A312" s="22" t="s">
        <v>606</v>
      </c>
      <c r="B312" s="13"/>
      <c r="C312" s="13" t="s">
        <v>1159</v>
      </c>
      <c r="D312" s="16" t="s">
        <v>613</v>
      </c>
      <c r="E312" s="16"/>
    </row>
    <row r="313" spans="1:5" ht="12.75" customHeight="1" x14ac:dyDescent="0.2">
      <c r="A313" s="22" t="s">
        <v>606</v>
      </c>
      <c r="B313" s="13"/>
      <c r="C313" s="13" t="s">
        <v>1160</v>
      </c>
      <c r="D313" s="16" t="s">
        <v>614</v>
      </c>
      <c r="E313" s="16" t="s">
        <v>852</v>
      </c>
    </row>
    <row r="314" spans="1:5" ht="12.75" customHeight="1" x14ac:dyDescent="0.2">
      <c r="A314" s="22" t="s">
        <v>606</v>
      </c>
      <c r="B314" s="13"/>
      <c r="C314" s="13" t="s">
        <v>1161</v>
      </c>
      <c r="D314" s="16" t="s">
        <v>615</v>
      </c>
      <c r="E314" s="16" t="s">
        <v>852</v>
      </c>
    </row>
    <row r="315" spans="1:5" ht="12.75" customHeight="1" x14ac:dyDescent="0.2">
      <c r="A315" s="22" t="s">
        <v>606</v>
      </c>
      <c r="B315" s="13"/>
      <c r="C315" s="13" t="s">
        <v>1162</v>
      </c>
      <c r="D315" s="16" t="s">
        <v>616</v>
      </c>
      <c r="E315" s="16" t="s">
        <v>852</v>
      </c>
    </row>
    <row r="316" spans="1:5" ht="12.75" customHeight="1" x14ac:dyDescent="0.2">
      <c r="A316" s="22" t="s">
        <v>606</v>
      </c>
      <c r="B316" s="13"/>
      <c r="C316" s="13" t="s">
        <v>1163</v>
      </c>
      <c r="D316" s="16" t="s">
        <v>617</v>
      </c>
      <c r="E316" s="16" t="s">
        <v>852</v>
      </c>
    </row>
    <row r="317" spans="1:5" ht="12.75" customHeight="1" x14ac:dyDescent="0.2">
      <c r="A317" s="22" t="s">
        <v>606</v>
      </c>
      <c r="B317" s="13"/>
      <c r="C317" s="13" t="s">
        <v>1164</v>
      </c>
      <c r="D317" s="16" t="s">
        <v>618</v>
      </c>
      <c r="E317" s="16" t="s">
        <v>852</v>
      </c>
    </row>
    <row r="318" spans="1:5" ht="12.75" customHeight="1" x14ac:dyDescent="0.2">
      <c r="A318" s="22" t="s">
        <v>606</v>
      </c>
      <c r="B318" s="13"/>
      <c r="C318" s="13" t="s">
        <v>1165</v>
      </c>
      <c r="D318" s="16" t="s">
        <v>619</v>
      </c>
      <c r="E318" s="16" t="s">
        <v>852</v>
      </c>
    </row>
    <row r="319" spans="1:5" ht="12.75" customHeight="1" x14ac:dyDescent="0.2">
      <c r="A319" s="22" t="s">
        <v>606</v>
      </c>
      <c r="B319" s="22" t="s">
        <v>1166</v>
      </c>
      <c r="C319" s="22" t="s">
        <v>1166</v>
      </c>
      <c r="D319" s="24"/>
      <c r="E319" s="24"/>
    </row>
    <row r="320" spans="1:5" ht="12.75" customHeight="1" x14ac:dyDescent="0.2">
      <c r="A320" s="22" t="s">
        <v>606</v>
      </c>
      <c r="B320" s="13"/>
      <c r="C320" s="13" t="s">
        <v>1167</v>
      </c>
      <c r="D320" s="14" t="s">
        <v>620</v>
      </c>
      <c r="E320" s="14"/>
    </row>
    <row r="321" spans="1:5" ht="12.75" customHeight="1" x14ac:dyDescent="0.2">
      <c r="A321" s="22" t="s">
        <v>606</v>
      </c>
      <c r="B321" s="13"/>
      <c r="C321" s="13" t="s">
        <v>1168</v>
      </c>
      <c r="D321" s="14" t="s">
        <v>621</v>
      </c>
      <c r="E321" s="17" t="s">
        <v>954</v>
      </c>
    </row>
    <row r="322" spans="1:5" ht="12.75" customHeight="1" x14ac:dyDescent="0.2">
      <c r="A322" s="22" t="s">
        <v>606</v>
      </c>
      <c r="B322" s="22" t="s">
        <v>1041</v>
      </c>
      <c r="C322" s="22" t="s">
        <v>1150</v>
      </c>
      <c r="D322" s="24"/>
      <c r="E322" s="24"/>
    </row>
    <row r="323" spans="1:5" ht="12.75" customHeight="1" x14ac:dyDescent="0.2">
      <c r="A323" s="22" t="s">
        <v>606</v>
      </c>
      <c r="B323" s="12"/>
      <c r="C323" s="12" t="s">
        <v>1169</v>
      </c>
      <c r="D323" s="16" t="s">
        <v>622</v>
      </c>
      <c r="E323" s="16"/>
    </row>
    <row r="324" spans="1:5" ht="12.75" customHeight="1" x14ac:dyDescent="0.2">
      <c r="A324" s="22" t="s">
        <v>606</v>
      </c>
      <c r="B324" s="12"/>
      <c r="C324" s="12" t="s">
        <v>1170</v>
      </c>
      <c r="D324" s="16" t="s">
        <v>623</v>
      </c>
      <c r="E324" s="16" t="s">
        <v>852</v>
      </c>
    </row>
    <row r="325" spans="1:5" s="6" customFormat="1" ht="12.75" customHeight="1" x14ac:dyDescent="0.2">
      <c r="A325" s="22" t="s">
        <v>606</v>
      </c>
      <c r="B325" s="12"/>
      <c r="C325" s="12" t="s">
        <v>1171</v>
      </c>
      <c r="D325" s="16" t="s">
        <v>624</v>
      </c>
      <c r="E325" s="16" t="s">
        <v>852</v>
      </c>
    </row>
    <row r="326" spans="1:5" s="6" customFormat="1" ht="12.75" customHeight="1" x14ac:dyDescent="0.2">
      <c r="A326" s="22" t="s">
        <v>606</v>
      </c>
      <c r="B326" s="20"/>
      <c r="C326" s="20" t="s">
        <v>1172</v>
      </c>
      <c r="D326" s="21" t="s">
        <v>625</v>
      </c>
      <c r="E326" s="21" t="s">
        <v>852</v>
      </c>
    </row>
    <row r="327" spans="1:5" ht="12.75" customHeight="1" x14ac:dyDescent="0.2">
      <c r="A327" s="4"/>
      <c r="B327" s="4"/>
      <c r="C327" s="4"/>
      <c r="D327" s="5"/>
      <c r="E327" s="5"/>
    </row>
    <row r="328" spans="1:5" ht="12.75" customHeight="1" x14ac:dyDescent="0.2">
      <c r="A328" s="74" t="s">
        <v>387</v>
      </c>
      <c r="B328" s="74" t="s">
        <v>847</v>
      </c>
      <c r="C328" s="74" t="s">
        <v>848</v>
      </c>
      <c r="D328" s="76" t="s">
        <v>849</v>
      </c>
      <c r="E328" s="77"/>
    </row>
    <row r="329" spans="1:5" ht="12.75" customHeight="1" x14ac:dyDescent="0.2">
      <c r="A329" s="75"/>
      <c r="B329" s="75"/>
      <c r="C329" s="75"/>
      <c r="D329" s="7" t="s">
        <v>388</v>
      </c>
      <c r="E329" s="8" t="s">
        <v>848</v>
      </c>
    </row>
    <row r="330" spans="1:5" ht="12.75" customHeight="1" x14ac:dyDescent="0.2">
      <c r="A330" s="18" t="s">
        <v>626</v>
      </c>
      <c r="B330" s="18" t="s">
        <v>1173</v>
      </c>
      <c r="C330" s="18" t="s">
        <v>1173</v>
      </c>
      <c r="D330" s="19"/>
      <c r="E330" s="19"/>
    </row>
    <row r="331" spans="1:5" ht="12.75" customHeight="1" x14ac:dyDescent="0.2">
      <c r="A331" s="18" t="s">
        <v>626</v>
      </c>
      <c r="B331" s="12"/>
      <c r="C331" s="12" t="s">
        <v>1174</v>
      </c>
      <c r="D331" s="16" t="s">
        <v>627</v>
      </c>
      <c r="E331" s="16" t="s">
        <v>852</v>
      </c>
    </row>
    <row r="332" spans="1:5" ht="12.75" customHeight="1" x14ac:dyDescent="0.2">
      <c r="A332" s="18" t="s">
        <v>626</v>
      </c>
      <c r="B332" s="18" t="s">
        <v>1175</v>
      </c>
      <c r="C332" s="18" t="s">
        <v>1175</v>
      </c>
      <c r="D332" s="19"/>
      <c r="E332" s="19"/>
    </row>
    <row r="333" spans="1:5" s="27" customFormat="1" ht="12.75" customHeight="1" x14ac:dyDescent="0.2">
      <c r="A333" s="18" t="s">
        <v>626</v>
      </c>
      <c r="B333" s="28"/>
      <c r="C333" s="30" t="s">
        <v>1176</v>
      </c>
      <c r="D333" s="26" t="s">
        <v>628</v>
      </c>
      <c r="E333" s="30" t="s">
        <v>954</v>
      </c>
    </row>
    <row r="334" spans="1:5" ht="12.75" customHeight="1" x14ac:dyDescent="0.2">
      <c r="A334" s="18" t="s">
        <v>626</v>
      </c>
      <c r="B334" s="12"/>
      <c r="C334" s="12" t="s">
        <v>629</v>
      </c>
      <c r="D334" s="16" t="s">
        <v>629</v>
      </c>
      <c r="E334" s="16" t="s">
        <v>852</v>
      </c>
    </row>
    <row r="335" spans="1:5" ht="12.75" customHeight="1" x14ac:dyDescent="0.2">
      <c r="A335" s="18" t="s">
        <v>626</v>
      </c>
      <c r="B335" s="12"/>
      <c r="C335" s="12" t="s">
        <v>1177</v>
      </c>
      <c r="D335" s="16" t="s">
        <v>630</v>
      </c>
      <c r="E335" s="16" t="s">
        <v>852</v>
      </c>
    </row>
    <row r="336" spans="1:5" ht="12.75" customHeight="1" x14ac:dyDescent="0.2">
      <c r="A336" s="18" t="s">
        <v>626</v>
      </c>
      <c r="B336" s="12"/>
      <c r="C336" s="12" t="s">
        <v>1178</v>
      </c>
      <c r="D336" s="16" t="s">
        <v>631</v>
      </c>
      <c r="E336" s="17" t="s">
        <v>954</v>
      </c>
    </row>
    <row r="337" spans="1:5" ht="12.75" customHeight="1" x14ac:dyDescent="0.2">
      <c r="A337" s="18" t="s">
        <v>626</v>
      </c>
      <c r="B337" s="12"/>
      <c r="C337" s="12" t="s">
        <v>1179</v>
      </c>
      <c r="D337" s="16" t="s">
        <v>632</v>
      </c>
      <c r="E337" s="16" t="s">
        <v>852</v>
      </c>
    </row>
    <row r="338" spans="1:5" s="6" customFormat="1" ht="12.75" customHeight="1" x14ac:dyDescent="0.2">
      <c r="A338" s="18" t="s">
        <v>626</v>
      </c>
      <c r="B338" s="20"/>
      <c r="C338" s="20" t="s">
        <v>1180</v>
      </c>
      <c r="D338" s="21" t="s">
        <v>633</v>
      </c>
      <c r="E338" s="21" t="s">
        <v>852</v>
      </c>
    </row>
    <row r="339" spans="1:5" ht="12.75" customHeight="1" x14ac:dyDescent="0.2">
      <c r="A339" s="4"/>
      <c r="B339" s="4"/>
      <c r="C339" s="4"/>
      <c r="D339" s="5"/>
      <c r="E339" s="5"/>
    </row>
    <row r="340" spans="1:5" ht="12.75" customHeight="1" x14ac:dyDescent="0.2">
      <c r="A340" s="74" t="s">
        <v>387</v>
      </c>
      <c r="B340" s="74" t="s">
        <v>847</v>
      </c>
      <c r="C340" s="74" t="s">
        <v>848</v>
      </c>
      <c r="D340" s="76" t="s">
        <v>849</v>
      </c>
      <c r="E340" s="77"/>
    </row>
    <row r="341" spans="1:5" ht="12.75" customHeight="1" x14ac:dyDescent="0.2">
      <c r="A341" s="75"/>
      <c r="B341" s="75"/>
      <c r="C341" s="75"/>
      <c r="D341" s="7" t="s">
        <v>388</v>
      </c>
      <c r="E341" s="8" t="s">
        <v>848</v>
      </c>
    </row>
    <row r="342" spans="1:5" ht="12.75" customHeight="1" x14ac:dyDescent="0.2">
      <c r="A342" s="9" t="s">
        <v>634</v>
      </c>
      <c r="B342" s="9" t="s">
        <v>1181</v>
      </c>
      <c r="C342" s="9" t="s">
        <v>1181</v>
      </c>
      <c r="D342" s="11"/>
      <c r="E342" s="11"/>
    </row>
    <row r="343" spans="1:5" ht="12.75" customHeight="1" x14ac:dyDescent="0.2">
      <c r="A343" s="9" t="s">
        <v>634</v>
      </c>
      <c r="B343" s="12"/>
      <c r="C343" s="12" t="s">
        <v>1182</v>
      </c>
      <c r="D343" s="16" t="s">
        <v>635</v>
      </c>
      <c r="E343" s="16"/>
    </row>
    <row r="344" spans="1:5" s="6" customFormat="1" ht="12.75" customHeight="1" x14ac:dyDescent="0.2">
      <c r="A344" s="9" t="s">
        <v>634</v>
      </c>
      <c r="B344" s="12"/>
      <c r="C344" s="12" t="s">
        <v>1183</v>
      </c>
      <c r="D344" s="16" t="s">
        <v>636</v>
      </c>
      <c r="E344" s="17" t="s">
        <v>1184</v>
      </c>
    </row>
    <row r="345" spans="1:5" ht="12.75" customHeight="1" x14ac:dyDescent="0.2">
      <c r="A345" s="9" t="s">
        <v>634</v>
      </c>
      <c r="B345" s="12"/>
      <c r="C345" s="13" t="s">
        <v>1185</v>
      </c>
      <c r="D345" s="14" t="s">
        <v>637</v>
      </c>
      <c r="E345" s="14"/>
    </row>
    <row r="346" spans="1:5" ht="12.75" customHeight="1" x14ac:dyDescent="0.2">
      <c r="A346" s="9" t="s">
        <v>634</v>
      </c>
      <c r="B346" s="12"/>
      <c r="C346" s="12" t="s">
        <v>1186</v>
      </c>
      <c r="D346" s="16" t="s">
        <v>638</v>
      </c>
      <c r="E346" s="16"/>
    </row>
    <row r="347" spans="1:5" s="6" customFormat="1" ht="12.75" customHeight="1" x14ac:dyDescent="0.2">
      <c r="A347" s="9" t="s">
        <v>634</v>
      </c>
      <c r="B347" s="12"/>
      <c r="C347" s="12" t="s">
        <v>1187</v>
      </c>
      <c r="D347" s="16" t="s">
        <v>639</v>
      </c>
      <c r="E347" s="16" t="s">
        <v>852</v>
      </c>
    </row>
    <row r="348" spans="1:5" ht="25.5" x14ac:dyDescent="0.2">
      <c r="A348" s="9" t="s">
        <v>634</v>
      </c>
      <c r="B348" s="40" t="s">
        <v>1188</v>
      </c>
      <c r="C348" s="41" t="s">
        <v>1189</v>
      </c>
      <c r="D348" s="19"/>
      <c r="E348" s="19"/>
    </row>
    <row r="349" spans="1:5" s="27" customFormat="1" x14ac:dyDescent="0.2">
      <c r="A349" s="9" t="s">
        <v>634</v>
      </c>
      <c r="B349" s="42"/>
      <c r="C349" s="43" t="s">
        <v>1190</v>
      </c>
      <c r="D349" s="44" t="s">
        <v>640</v>
      </c>
      <c r="E349" s="45" t="s">
        <v>954</v>
      </c>
    </row>
    <row r="350" spans="1:5" ht="12.75" customHeight="1" x14ac:dyDescent="0.2">
      <c r="A350" s="4"/>
      <c r="B350" s="4"/>
      <c r="C350" s="4"/>
      <c r="D350" s="5"/>
      <c r="E350" s="5"/>
    </row>
    <row r="351" spans="1:5" ht="12.75" customHeight="1" x14ac:dyDescent="0.2">
      <c r="A351" s="74" t="s">
        <v>387</v>
      </c>
      <c r="B351" s="74" t="s">
        <v>847</v>
      </c>
      <c r="C351" s="74" t="s">
        <v>848</v>
      </c>
      <c r="D351" s="76" t="s">
        <v>849</v>
      </c>
      <c r="E351" s="77"/>
    </row>
    <row r="352" spans="1:5" ht="12.75" customHeight="1" x14ac:dyDescent="0.2">
      <c r="A352" s="75"/>
      <c r="B352" s="75"/>
      <c r="C352" s="75"/>
      <c r="D352" s="7" t="s">
        <v>388</v>
      </c>
      <c r="E352" s="8" t="s">
        <v>848</v>
      </c>
    </row>
    <row r="353" spans="1:5" ht="12.75" customHeight="1" x14ac:dyDescent="0.2">
      <c r="A353" s="18" t="s">
        <v>641</v>
      </c>
      <c r="B353" s="18" t="s">
        <v>1191</v>
      </c>
      <c r="C353" s="18" t="s">
        <v>1191</v>
      </c>
      <c r="D353" s="19"/>
      <c r="E353" s="19"/>
    </row>
    <row r="354" spans="1:5" ht="12.75" customHeight="1" x14ac:dyDescent="0.2">
      <c r="A354" s="18" t="s">
        <v>641</v>
      </c>
      <c r="B354" s="12"/>
      <c r="C354" s="12" t="s">
        <v>1192</v>
      </c>
      <c r="D354" s="16" t="s">
        <v>642</v>
      </c>
      <c r="E354" s="16"/>
    </row>
    <row r="355" spans="1:5" ht="12.75" customHeight="1" x14ac:dyDescent="0.2">
      <c r="A355" s="18" t="s">
        <v>641</v>
      </c>
      <c r="B355" s="12"/>
      <c r="C355" s="12" t="s">
        <v>1193</v>
      </c>
      <c r="D355" s="16" t="s">
        <v>180</v>
      </c>
      <c r="E355" s="16" t="s">
        <v>931</v>
      </c>
    </row>
    <row r="356" spans="1:5" ht="12.75" customHeight="1" x14ac:dyDescent="0.2">
      <c r="A356" s="18" t="s">
        <v>641</v>
      </c>
      <c r="B356" s="12"/>
      <c r="C356" s="12" t="s">
        <v>1194</v>
      </c>
      <c r="D356" s="16" t="s">
        <v>643</v>
      </c>
      <c r="E356" s="16"/>
    </row>
    <row r="357" spans="1:5" ht="12.75" customHeight="1" x14ac:dyDescent="0.2">
      <c r="A357" s="18" t="s">
        <v>641</v>
      </c>
      <c r="B357" s="12"/>
      <c r="C357" s="12" t="s">
        <v>1195</v>
      </c>
      <c r="D357" s="16" t="s">
        <v>382</v>
      </c>
      <c r="E357" s="16" t="s">
        <v>931</v>
      </c>
    </row>
    <row r="358" spans="1:5" ht="12.75" customHeight="1" x14ac:dyDescent="0.2">
      <c r="A358" s="18" t="s">
        <v>641</v>
      </c>
      <c r="B358" s="12"/>
      <c r="C358" s="12" t="s">
        <v>1196</v>
      </c>
      <c r="D358" s="16" t="s">
        <v>644</v>
      </c>
      <c r="E358" s="16"/>
    </row>
    <row r="359" spans="1:5" ht="12.75" customHeight="1" x14ac:dyDescent="0.2">
      <c r="A359" s="18" t="s">
        <v>641</v>
      </c>
      <c r="B359" s="12"/>
      <c r="C359" s="12" t="s">
        <v>1197</v>
      </c>
      <c r="D359" s="16" t="s">
        <v>645</v>
      </c>
      <c r="E359" s="12" t="s">
        <v>869</v>
      </c>
    </row>
    <row r="360" spans="1:5" ht="12.75" customHeight="1" x14ac:dyDescent="0.2">
      <c r="A360" s="18" t="s">
        <v>641</v>
      </c>
      <c r="B360" s="12"/>
      <c r="C360" s="12" t="s">
        <v>1198</v>
      </c>
      <c r="D360" s="16" t="s">
        <v>646</v>
      </c>
      <c r="E360" s="16"/>
    </row>
    <row r="361" spans="1:5" ht="12.75" customHeight="1" x14ac:dyDescent="0.2">
      <c r="A361" s="18" t="s">
        <v>641</v>
      </c>
      <c r="B361" s="12"/>
      <c r="C361" s="12" t="s">
        <v>1199</v>
      </c>
      <c r="D361" s="16" t="s">
        <v>647</v>
      </c>
      <c r="E361" s="16" t="s">
        <v>867</v>
      </c>
    </row>
    <row r="362" spans="1:5" ht="12.75" customHeight="1" x14ac:dyDescent="0.2">
      <c r="A362" s="18" t="s">
        <v>641</v>
      </c>
      <c r="B362" s="12"/>
      <c r="C362" s="12" t="s">
        <v>1200</v>
      </c>
      <c r="D362" s="16" t="s">
        <v>648</v>
      </c>
      <c r="E362" s="16" t="s">
        <v>867</v>
      </c>
    </row>
    <row r="363" spans="1:5" ht="12.75" customHeight="1" x14ac:dyDescent="0.2">
      <c r="A363" s="18" t="s">
        <v>641</v>
      </c>
      <c r="B363" s="12"/>
      <c r="C363" s="12" t="s">
        <v>1201</v>
      </c>
      <c r="D363" s="16" t="s">
        <v>649</v>
      </c>
      <c r="E363" s="16" t="s">
        <v>931</v>
      </c>
    </row>
    <row r="364" spans="1:5" ht="12.75" customHeight="1" x14ac:dyDescent="0.2">
      <c r="A364" s="18" t="s">
        <v>641</v>
      </c>
      <c r="B364" s="12"/>
      <c r="C364" s="12" t="s">
        <v>1202</v>
      </c>
      <c r="D364" s="16" t="s">
        <v>650</v>
      </c>
      <c r="E364" s="16"/>
    </row>
    <row r="365" spans="1:5" ht="12.75" customHeight="1" x14ac:dyDescent="0.2">
      <c r="A365" s="18" t="s">
        <v>641</v>
      </c>
      <c r="B365" s="12"/>
      <c r="C365" s="12" t="s">
        <v>1203</v>
      </c>
      <c r="D365" s="16" t="s">
        <v>651</v>
      </c>
      <c r="E365" s="16"/>
    </row>
    <row r="366" spans="1:5" ht="12.75" customHeight="1" x14ac:dyDescent="0.2">
      <c r="A366" s="18" t="s">
        <v>641</v>
      </c>
      <c r="B366" s="12"/>
      <c r="C366" s="12" t="s">
        <v>1204</v>
      </c>
      <c r="D366" s="16" t="s">
        <v>652</v>
      </c>
      <c r="E366" s="16" t="s">
        <v>867</v>
      </c>
    </row>
    <row r="367" spans="1:5" ht="12.75" customHeight="1" x14ac:dyDescent="0.2">
      <c r="A367" s="18" t="s">
        <v>641</v>
      </c>
      <c r="B367" s="12"/>
      <c r="C367" s="12" t="s">
        <v>1205</v>
      </c>
      <c r="D367" s="16" t="s">
        <v>653</v>
      </c>
      <c r="E367" s="16"/>
    </row>
    <row r="368" spans="1:5" ht="12.75" customHeight="1" x14ac:dyDescent="0.2">
      <c r="A368" s="18" t="s">
        <v>641</v>
      </c>
      <c r="B368" s="12"/>
      <c r="C368" s="12" t="s">
        <v>1206</v>
      </c>
      <c r="D368" s="16" t="s">
        <v>654</v>
      </c>
      <c r="E368" s="16"/>
    </row>
    <row r="369" spans="1:5" ht="12.75" customHeight="1" x14ac:dyDescent="0.2">
      <c r="A369" s="18" t="s">
        <v>641</v>
      </c>
      <c r="B369" s="12"/>
      <c r="C369" s="12" t="s">
        <v>1207</v>
      </c>
      <c r="D369" s="16" t="s">
        <v>655</v>
      </c>
      <c r="E369" s="16" t="s">
        <v>867</v>
      </c>
    </row>
    <row r="370" spans="1:5" ht="12.75" customHeight="1" x14ac:dyDescent="0.2">
      <c r="A370" s="18" t="s">
        <v>641</v>
      </c>
      <c r="B370" s="12"/>
      <c r="C370" s="12" t="s">
        <v>1208</v>
      </c>
      <c r="D370" s="16" t="s">
        <v>656</v>
      </c>
      <c r="E370" s="16"/>
    </row>
    <row r="371" spans="1:5" ht="12.75" customHeight="1" x14ac:dyDescent="0.2">
      <c r="A371" s="18" t="s">
        <v>641</v>
      </c>
      <c r="B371" s="12"/>
      <c r="C371" s="12" t="s">
        <v>1209</v>
      </c>
      <c r="D371" s="16" t="s">
        <v>657</v>
      </c>
      <c r="E371" s="16"/>
    </row>
    <row r="372" spans="1:5" ht="12.75" customHeight="1" x14ac:dyDescent="0.2">
      <c r="A372" s="18" t="s">
        <v>641</v>
      </c>
      <c r="B372" s="12"/>
      <c r="C372" s="12" t="s">
        <v>1210</v>
      </c>
      <c r="D372" s="16" t="s">
        <v>658</v>
      </c>
      <c r="E372" s="16" t="s">
        <v>867</v>
      </c>
    </row>
    <row r="373" spans="1:5" ht="12.75" customHeight="1" x14ac:dyDescent="0.2">
      <c r="A373" s="18" t="s">
        <v>641</v>
      </c>
      <c r="B373" s="12"/>
      <c r="C373" s="12" t="s">
        <v>1211</v>
      </c>
      <c r="D373" s="16" t="s">
        <v>659</v>
      </c>
      <c r="E373" s="16"/>
    </row>
    <row r="374" spans="1:5" ht="12.75" customHeight="1" x14ac:dyDescent="0.2">
      <c r="A374" s="18" t="s">
        <v>641</v>
      </c>
      <c r="B374" s="12"/>
      <c r="C374" s="12" t="s">
        <v>1212</v>
      </c>
      <c r="D374" s="16" t="s">
        <v>660</v>
      </c>
      <c r="E374" s="16" t="s">
        <v>852</v>
      </c>
    </row>
    <row r="375" spans="1:5" ht="12.75" customHeight="1" x14ac:dyDescent="0.2">
      <c r="A375" s="18" t="s">
        <v>641</v>
      </c>
      <c r="B375" s="12"/>
      <c r="C375" s="12" t="s">
        <v>1213</v>
      </c>
      <c r="D375" s="16" t="s">
        <v>661</v>
      </c>
      <c r="E375" s="16"/>
    </row>
    <row r="376" spans="1:5" ht="12.75" customHeight="1" x14ac:dyDescent="0.2">
      <c r="A376" s="18" t="s">
        <v>641</v>
      </c>
      <c r="B376" s="12"/>
      <c r="C376" s="12" t="s">
        <v>1214</v>
      </c>
      <c r="D376" s="16" t="s">
        <v>662</v>
      </c>
      <c r="E376" s="16"/>
    </row>
    <row r="377" spans="1:5" ht="12.75" customHeight="1" x14ac:dyDescent="0.2">
      <c r="A377" s="18" t="s">
        <v>641</v>
      </c>
      <c r="B377" s="12"/>
      <c r="C377" s="12" t="s">
        <v>1215</v>
      </c>
      <c r="D377" s="16" t="s">
        <v>663</v>
      </c>
      <c r="E377" s="12" t="s">
        <v>852</v>
      </c>
    </row>
    <row r="378" spans="1:5" ht="12.75" customHeight="1" x14ac:dyDescent="0.2">
      <c r="A378" s="18" t="s">
        <v>641</v>
      </c>
      <c r="B378" s="12"/>
      <c r="C378" s="12" t="s">
        <v>1216</v>
      </c>
      <c r="D378" s="16" t="s">
        <v>664</v>
      </c>
      <c r="E378" s="16"/>
    </row>
    <row r="379" spans="1:5" ht="12.75" customHeight="1" x14ac:dyDescent="0.2">
      <c r="A379" s="18" t="s">
        <v>641</v>
      </c>
      <c r="B379" s="12"/>
      <c r="C379" s="12" t="s">
        <v>1217</v>
      </c>
      <c r="D379" s="16" t="s">
        <v>665</v>
      </c>
      <c r="E379" s="16"/>
    </row>
    <row r="380" spans="1:5" ht="12.75" customHeight="1" x14ac:dyDescent="0.2">
      <c r="A380" s="18" t="s">
        <v>641</v>
      </c>
      <c r="B380" s="12"/>
      <c r="C380" s="12" t="s">
        <v>1218</v>
      </c>
      <c r="D380" s="16" t="s">
        <v>666</v>
      </c>
      <c r="E380" s="16" t="s">
        <v>867</v>
      </c>
    </row>
    <row r="381" spans="1:5" ht="12.75" customHeight="1" x14ac:dyDescent="0.2">
      <c r="A381" s="18" t="s">
        <v>641</v>
      </c>
      <c r="B381" s="12"/>
      <c r="C381" s="12" t="s">
        <v>1219</v>
      </c>
      <c r="D381" s="16" t="s">
        <v>667</v>
      </c>
      <c r="E381" s="16"/>
    </row>
    <row r="382" spans="1:5" ht="12.75" customHeight="1" x14ac:dyDescent="0.2">
      <c r="A382" s="18" t="s">
        <v>641</v>
      </c>
      <c r="B382" s="12"/>
      <c r="C382" s="12" t="s">
        <v>1220</v>
      </c>
      <c r="D382" s="16" t="s">
        <v>668</v>
      </c>
      <c r="E382" s="16"/>
    </row>
    <row r="383" spans="1:5" ht="12.75" customHeight="1" x14ac:dyDescent="0.2">
      <c r="A383" s="18" t="s">
        <v>641</v>
      </c>
      <c r="B383" s="12"/>
      <c r="C383" s="12" t="s">
        <v>1221</v>
      </c>
      <c r="D383" s="16" t="s">
        <v>669</v>
      </c>
      <c r="E383" s="16" t="s">
        <v>852</v>
      </c>
    </row>
    <row r="384" spans="1:5" ht="12.75" customHeight="1" x14ac:dyDescent="0.2">
      <c r="A384" s="18" t="s">
        <v>641</v>
      </c>
      <c r="B384" s="12"/>
      <c r="C384" s="12" t="s">
        <v>1222</v>
      </c>
      <c r="D384" s="16" t="s">
        <v>670</v>
      </c>
      <c r="E384" s="16" t="s">
        <v>931</v>
      </c>
    </row>
    <row r="385" spans="1:5" ht="12.75" customHeight="1" x14ac:dyDescent="0.2">
      <c r="A385" s="18" t="s">
        <v>641</v>
      </c>
      <c r="B385" s="12"/>
      <c r="C385" s="12" t="s">
        <v>1223</v>
      </c>
      <c r="D385" s="16" t="s">
        <v>671</v>
      </c>
      <c r="E385" s="16"/>
    </row>
    <row r="386" spans="1:5" ht="12.75" customHeight="1" x14ac:dyDescent="0.2">
      <c r="A386" s="18" t="s">
        <v>641</v>
      </c>
      <c r="B386" s="12"/>
      <c r="C386" s="12" t="s">
        <v>1224</v>
      </c>
      <c r="D386" s="16" t="s">
        <v>672</v>
      </c>
      <c r="E386" s="16"/>
    </row>
    <row r="387" spans="1:5" ht="12.75" customHeight="1" x14ac:dyDescent="0.2">
      <c r="A387" s="18" t="s">
        <v>641</v>
      </c>
      <c r="B387" s="12"/>
      <c r="C387" s="12" t="s">
        <v>1225</v>
      </c>
      <c r="D387" s="16" t="s">
        <v>673</v>
      </c>
      <c r="E387" s="16" t="s">
        <v>852</v>
      </c>
    </row>
    <row r="388" spans="1:5" ht="12.75" customHeight="1" x14ac:dyDescent="0.2">
      <c r="A388" s="18" t="s">
        <v>641</v>
      </c>
      <c r="B388" s="12"/>
      <c r="C388" s="12" t="s">
        <v>1226</v>
      </c>
      <c r="D388" s="16" t="s">
        <v>674</v>
      </c>
      <c r="E388" s="16" t="s">
        <v>852</v>
      </c>
    </row>
    <row r="389" spans="1:5" ht="12.75" customHeight="1" x14ac:dyDescent="0.2">
      <c r="A389" s="18" t="s">
        <v>641</v>
      </c>
      <c r="B389" s="12"/>
      <c r="C389" s="12" t="s">
        <v>1227</v>
      </c>
      <c r="D389" s="16" t="s">
        <v>675</v>
      </c>
      <c r="E389" s="16"/>
    </row>
    <row r="390" spans="1:5" ht="12.75" customHeight="1" x14ac:dyDescent="0.2">
      <c r="A390" s="18" t="s">
        <v>641</v>
      </c>
      <c r="B390" s="12"/>
      <c r="C390" s="12" t="s">
        <v>1228</v>
      </c>
      <c r="D390" s="16" t="s">
        <v>676</v>
      </c>
      <c r="E390" s="16" t="s">
        <v>869</v>
      </c>
    </row>
    <row r="391" spans="1:5" ht="12.75" customHeight="1" x14ac:dyDescent="0.2">
      <c r="A391" s="18" t="s">
        <v>641</v>
      </c>
      <c r="B391" s="12"/>
      <c r="C391" s="12" t="s">
        <v>1229</v>
      </c>
      <c r="D391" s="16" t="s">
        <v>677</v>
      </c>
      <c r="E391" s="16" t="s">
        <v>852</v>
      </c>
    </row>
    <row r="392" spans="1:5" ht="12.75" customHeight="1" x14ac:dyDescent="0.2">
      <c r="A392" s="18" t="s">
        <v>641</v>
      </c>
      <c r="B392" s="12"/>
      <c r="C392" s="12" t="s">
        <v>1230</v>
      </c>
      <c r="D392" s="16" t="s">
        <v>678</v>
      </c>
      <c r="E392" s="16"/>
    </row>
    <row r="393" spans="1:5" ht="12.75" customHeight="1" x14ac:dyDescent="0.2">
      <c r="A393" s="18" t="s">
        <v>641</v>
      </c>
      <c r="B393" s="12"/>
      <c r="C393" s="12" t="s">
        <v>1231</v>
      </c>
      <c r="D393" s="16" t="s">
        <v>679</v>
      </c>
      <c r="E393" s="16"/>
    </row>
    <row r="394" spans="1:5" ht="12.75" customHeight="1" x14ac:dyDescent="0.2">
      <c r="A394" s="18" t="s">
        <v>641</v>
      </c>
      <c r="B394" s="12"/>
      <c r="C394" s="12" t="s">
        <v>1232</v>
      </c>
      <c r="D394" s="16" t="s">
        <v>680</v>
      </c>
      <c r="E394" s="16"/>
    </row>
    <row r="395" spans="1:5" ht="12.75" customHeight="1" x14ac:dyDescent="0.2">
      <c r="A395" s="18" t="s">
        <v>641</v>
      </c>
      <c r="B395" s="12"/>
      <c r="C395" s="12" t="s">
        <v>1233</v>
      </c>
      <c r="D395" s="16" t="s">
        <v>681</v>
      </c>
      <c r="E395" s="16"/>
    </row>
    <row r="396" spans="1:5" ht="12.75" customHeight="1" x14ac:dyDescent="0.2">
      <c r="A396" s="18" t="s">
        <v>641</v>
      </c>
      <c r="B396" s="12"/>
      <c r="C396" s="12" t="s">
        <v>1234</v>
      </c>
      <c r="D396" s="16" t="s">
        <v>682</v>
      </c>
      <c r="E396" s="16"/>
    </row>
    <row r="397" spans="1:5" ht="12.75" customHeight="1" x14ac:dyDescent="0.2">
      <c r="A397" s="18" t="s">
        <v>641</v>
      </c>
      <c r="B397" s="12"/>
      <c r="C397" s="12" t="s">
        <v>1235</v>
      </c>
      <c r="D397" s="16" t="s">
        <v>683</v>
      </c>
      <c r="E397" s="16" t="s">
        <v>852</v>
      </c>
    </row>
    <row r="398" spans="1:5" ht="12.75" customHeight="1" x14ac:dyDescent="0.2">
      <c r="A398" s="18" t="s">
        <v>641</v>
      </c>
      <c r="B398" s="12"/>
      <c r="C398" s="12" t="s">
        <v>1236</v>
      </c>
      <c r="D398" s="16" t="s">
        <v>684</v>
      </c>
      <c r="E398" s="16" t="s">
        <v>852</v>
      </c>
    </row>
    <row r="399" spans="1:5" ht="12.75" customHeight="1" x14ac:dyDescent="0.2">
      <c r="A399" s="18" t="s">
        <v>641</v>
      </c>
      <c r="B399" s="12"/>
      <c r="C399" s="12" t="s">
        <v>1237</v>
      </c>
      <c r="D399" s="16" t="s">
        <v>685</v>
      </c>
      <c r="E399" s="16" t="s">
        <v>852</v>
      </c>
    </row>
    <row r="400" spans="1:5" ht="12.75" customHeight="1" x14ac:dyDescent="0.2">
      <c r="A400" s="18" t="s">
        <v>641</v>
      </c>
      <c r="B400" s="12"/>
      <c r="C400" s="12" t="s">
        <v>1238</v>
      </c>
      <c r="D400" s="16" t="s">
        <v>686</v>
      </c>
      <c r="E400" s="16"/>
    </row>
    <row r="401" spans="1:5" ht="12.75" customHeight="1" x14ac:dyDescent="0.2">
      <c r="A401" s="18" t="s">
        <v>641</v>
      </c>
      <c r="B401" s="12"/>
      <c r="C401" s="12" t="s">
        <v>1239</v>
      </c>
      <c r="D401" s="16" t="s">
        <v>687</v>
      </c>
      <c r="E401" s="16" t="s">
        <v>869</v>
      </c>
    </row>
    <row r="402" spans="1:5" ht="12.75" customHeight="1" x14ac:dyDescent="0.2">
      <c r="A402" s="18" t="s">
        <v>641</v>
      </c>
      <c r="B402" s="12"/>
      <c r="C402" s="12" t="s">
        <v>1240</v>
      </c>
      <c r="D402" s="16" t="s">
        <v>688</v>
      </c>
      <c r="E402" s="16"/>
    </row>
    <row r="403" spans="1:5" ht="12.75" customHeight="1" x14ac:dyDescent="0.2">
      <c r="A403" s="18" t="s">
        <v>641</v>
      </c>
      <c r="B403" s="12"/>
      <c r="C403" s="12" t="s">
        <v>1241</v>
      </c>
      <c r="D403" s="16" t="s">
        <v>689</v>
      </c>
      <c r="E403" s="16" t="s">
        <v>931</v>
      </c>
    </row>
    <row r="404" spans="1:5" ht="12.75" customHeight="1" x14ac:dyDescent="0.2">
      <c r="A404" s="18" t="s">
        <v>641</v>
      </c>
      <c r="B404" s="12"/>
      <c r="C404" s="12" t="s">
        <v>1242</v>
      </c>
      <c r="D404" s="16" t="s">
        <v>690</v>
      </c>
      <c r="E404" s="17"/>
    </row>
    <row r="405" spans="1:5" ht="12.75" customHeight="1" x14ac:dyDescent="0.2">
      <c r="A405" s="18" t="s">
        <v>641</v>
      </c>
      <c r="B405" s="12"/>
      <c r="C405" s="12" t="s">
        <v>1243</v>
      </c>
      <c r="D405" s="16" t="s">
        <v>691</v>
      </c>
      <c r="E405" s="16"/>
    </row>
    <row r="406" spans="1:5" ht="12.75" customHeight="1" x14ac:dyDescent="0.2">
      <c r="A406" s="18" t="s">
        <v>641</v>
      </c>
      <c r="B406" s="12"/>
      <c r="C406" s="12" t="s">
        <v>1244</v>
      </c>
      <c r="D406" s="16" t="s">
        <v>692</v>
      </c>
      <c r="E406" s="16" t="s">
        <v>931</v>
      </c>
    </row>
    <row r="407" spans="1:5" ht="12.75" customHeight="1" x14ac:dyDescent="0.2">
      <c r="A407" s="18" t="s">
        <v>641</v>
      </c>
      <c r="B407" s="12"/>
      <c r="C407" s="12" t="s">
        <v>1245</v>
      </c>
      <c r="D407" s="16" t="s">
        <v>693</v>
      </c>
      <c r="E407" s="16"/>
    </row>
    <row r="408" spans="1:5" ht="12.75" customHeight="1" x14ac:dyDescent="0.2">
      <c r="A408" s="18" t="s">
        <v>641</v>
      </c>
      <c r="B408" s="12"/>
      <c r="C408" s="12" t="s">
        <v>1246</v>
      </c>
      <c r="D408" s="16" t="s">
        <v>694</v>
      </c>
      <c r="E408" s="16"/>
    </row>
    <row r="409" spans="1:5" ht="12.75" customHeight="1" x14ac:dyDescent="0.2">
      <c r="A409" s="18" t="s">
        <v>641</v>
      </c>
      <c r="B409" s="12"/>
      <c r="C409" s="12" t="s">
        <v>1247</v>
      </c>
      <c r="D409" s="16" t="s">
        <v>695</v>
      </c>
      <c r="E409" s="16" t="s">
        <v>867</v>
      </c>
    </row>
    <row r="410" spans="1:5" ht="12.75" customHeight="1" x14ac:dyDescent="0.2">
      <c r="A410" s="18" t="s">
        <v>641</v>
      </c>
      <c r="B410" s="12"/>
      <c r="C410" s="12" t="s">
        <v>1248</v>
      </c>
      <c r="D410" s="16" t="s">
        <v>696</v>
      </c>
      <c r="E410" s="16" t="s">
        <v>869</v>
      </c>
    </row>
    <row r="411" spans="1:5" ht="12.75" customHeight="1" x14ac:dyDescent="0.2">
      <c r="A411" s="18" t="s">
        <v>641</v>
      </c>
      <c r="B411" s="18" t="s">
        <v>1249</v>
      </c>
      <c r="C411" s="18" t="s">
        <v>1249</v>
      </c>
      <c r="D411" s="19"/>
      <c r="E411" s="19"/>
    </row>
    <row r="412" spans="1:5" ht="12.75" customHeight="1" x14ac:dyDescent="0.2">
      <c r="A412" s="18" t="s">
        <v>641</v>
      </c>
      <c r="B412" s="12"/>
      <c r="C412" s="12" t="s">
        <v>1250</v>
      </c>
      <c r="D412" s="16" t="s">
        <v>697</v>
      </c>
      <c r="E412" s="16"/>
    </row>
    <row r="413" spans="1:5" ht="12.75" customHeight="1" x14ac:dyDescent="0.2">
      <c r="A413" s="18" t="s">
        <v>641</v>
      </c>
      <c r="B413" s="12"/>
      <c r="C413" s="12" t="s">
        <v>1251</v>
      </c>
      <c r="D413" s="16" t="s">
        <v>698</v>
      </c>
      <c r="E413" s="16" t="s">
        <v>852</v>
      </c>
    </row>
    <row r="414" spans="1:5" ht="12.75" customHeight="1" x14ac:dyDescent="0.2">
      <c r="A414" s="18" t="s">
        <v>641</v>
      </c>
      <c r="B414" s="34"/>
      <c r="C414" s="12" t="s">
        <v>1252</v>
      </c>
      <c r="D414" s="16" t="s">
        <v>699</v>
      </c>
      <c r="E414" s="17" t="s">
        <v>954</v>
      </c>
    </row>
    <row r="415" spans="1:5" ht="12.75" customHeight="1" x14ac:dyDescent="0.2">
      <c r="A415" s="18" t="s">
        <v>641</v>
      </c>
      <c r="B415" s="12"/>
      <c r="C415" s="12" t="s">
        <v>1253</v>
      </c>
      <c r="D415" s="16" t="s">
        <v>700</v>
      </c>
      <c r="E415" s="16" t="s">
        <v>852</v>
      </c>
    </row>
    <row r="416" spans="1:5" ht="12.75" customHeight="1" x14ac:dyDescent="0.2">
      <c r="A416" s="18" t="s">
        <v>641</v>
      </c>
      <c r="B416" s="12"/>
      <c r="C416" s="12" t="s">
        <v>1254</v>
      </c>
      <c r="D416" s="16" t="s">
        <v>701</v>
      </c>
      <c r="E416" s="16" t="s">
        <v>931</v>
      </c>
    </row>
    <row r="417" spans="1:5" ht="12.75" customHeight="1" x14ac:dyDescent="0.2">
      <c r="A417" s="18" t="s">
        <v>641</v>
      </c>
      <c r="B417" s="12"/>
      <c r="C417" s="12" t="s">
        <v>1255</v>
      </c>
      <c r="D417" s="16" t="s">
        <v>702</v>
      </c>
      <c r="E417" s="16"/>
    </row>
    <row r="418" spans="1:5" ht="12.75" customHeight="1" x14ac:dyDescent="0.2">
      <c r="A418" s="18" t="s">
        <v>641</v>
      </c>
      <c r="B418" s="18" t="s">
        <v>1256</v>
      </c>
      <c r="C418" s="18" t="s">
        <v>1256</v>
      </c>
      <c r="D418" s="19"/>
      <c r="E418" s="19"/>
    </row>
    <row r="419" spans="1:5" s="6" customFormat="1" ht="12.75" customHeight="1" x14ac:dyDescent="0.2">
      <c r="A419" s="18" t="s">
        <v>641</v>
      </c>
      <c r="B419" s="12"/>
      <c r="C419" s="12" t="s">
        <v>1257</v>
      </c>
      <c r="D419" s="16" t="s">
        <v>703</v>
      </c>
      <c r="E419" s="16"/>
    </row>
    <row r="420" spans="1:5" s="6" customFormat="1" ht="12.75" customHeight="1" x14ac:dyDescent="0.2">
      <c r="A420" s="18" t="s">
        <v>641</v>
      </c>
      <c r="B420" s="20"/>
      <c r="C420" s="20" t="s">
        <v>1258</v>
      </c>
      <c r="D420" s="21" t="s">
        <v>704</v>
      </c>
      <c r="E420" s="21"/>
    </row>
    <row r="421" spans="1:5" ht="12.75" customHeight="1" x14ac:dyDescent="0.2">
      <c r="A421" s="4"/>
      <c r="B421" s="4"/>
      <c r="C421" s="4"/>
      <c r="D421" s="5"/>
      <c r="E421" s="5"/>
    </row>
    <row r="422" spans="1:5" ht="12.75" customHeight="1" x14ac:dyDescent="0.2">
      <c r="A422" s="74" t="s">
        <v>387</v>
      </c>
      <c r="B422" s="74" t="s">
        <v>847</v>
      </c>
      <c r="C422" s="74" t="s">
        <v>848</v>
      </c>
      <c r="D422" s="76" t="s">
        <v>849</v>
      </c>
      <c r="E422" s="77"/>
    </row>
    <row r="423" spans="1:5" ht="12.75" customHeight="1" x14ac:dyDescent="0.2">
      <c r="A423" s="75"/>
      <c r="B423" s="75"/>
      <c r="C423" s="75"/>
      <c r="D423" s="7" t="s">
        <v>388</v>
      </c>
      <c r="E423" s="8" t="s">
        <v>848</v>
      </c>
    </row>
    <row r="424" spans="1:5" ht="12.75" customHeight="1" x14ac:dyDescent="0.2">
      <c r="A424" s="18" t="s">
        <v>705</v>
      </c>
      <c r="B424" s="18" t="s">
        <v>1259</v>
      </c>
      <c r="C424" s="18" t="s">
        <v>1260</v>
      </c>
      <c r="D424" s="19"/>
      <c r="E424" s="19"/>
    </row>
    <row r="425" spans="1:5" ht="12.75" customHeight="1" x14ac:dyDescent="0.2">
      <c r="A425" s="18" t="s">
        <v>705</v>
      </c>
      <c r="B425" s="12"/>
      <c r="C425" s="12" t="s">
        <v>1261</v>
      </c>
      <c r="D425" s="16" t="s">
        <v>706</v>
      </c>
      <c r="E425" s="16" t="s">
        <v>931</v>
      </c>
    </row>
    <row r="426" spans="1:5" ht="12.75" customHeight="1" x14ac:dyDescent="0.2">
      <c r="A426" s="18" t="s">
        <v>705</v>
      </c>
      <c r="B426" s="12"/>
      <c r="C426" s="12" t="s">
        <v>1262</v>
      </c>
      <c r="D426" s="16" t="s">
        <v>707</v>
      </c>
      <c r="E426" s="16"/>
    </row>
    <row r="427" spans="1:5" ht="12.75" customHeight="1" x14ac:dyDescent="0.2">
      <c r="A427" s="18" t="s">
        <v>705</v>
      </c>
      <c r="B427" s="12"/>
      <c r="C427" s="12" t="s">
        <v>1263</v>
      </c>
      <c r="D427" s="16" t="s">
        <v>708</v>
      </c>
      <c r="E427" s="16"/>
    </row>
    <row r="428" spans="1:5" ht="12.75" customHeight="1" x14ac:dyDescent="0.2">
      <c r="A428" s="18" t="s">
        <v>705</v>
      </c>
      <c r="B428" s="12"/>
      <c r="C428" s="12" t="s">
        <v>1264</v>
      </c>
      <c r="D428" s="16" t="s">
        <v>709</v>
      </c>
      <c r="E428" s="16"/>
    </row>
    <row r="429" spans="1:5" ht="12.75" customHeight="1" x14ac:dyDescent="0.2">
      <c r="A429" s="18" t="s">
        <v>705</v>
      </c>
      <c r="B429" s="12"/>
      <c r="C429" s="12" t="s">
        <v>1265</v>
      </c>
      <c r="D429" s="16" t="s">
        <v>710</v>
      </c>
      <c r="E429" s="16" t="s">
        <v>867</v>
      </c>
    </row>
    <row r="430" spans="1:5" ht="12.75" customHeight="1" x14ac:dyDescent="0.2">
      <c r="A430" s="18" t="s">
        <v>705</v>
      </c>
      <c r="B430" s="12"/>
      <c r="C430" s="12" t="s">
        <v>1266</v>
      </c>
      <c r="D430" s="16" t="s">
        <v>711</v>
      </c>
      <c r="E430" s="16" t="s">
        <v>931</v>
      </c>
    </row>
    <row r="431" spans="1:5" ht="12.75" customHeight="1" x14ac:dyDescent="0.2">
      <c r="A431" s="18" t="s">
        <v>705</v>
      </c>
      <c r="B431" s="12"/>
      <c r="C431" s="12" t="s">
        <v>1267</v>
      </c>
      <c r="D431" s="16" t="s">
        <v>712</v>
      </c>
      <c r="E431" s="16" t="s">
        <v>867</v>
      </c>
    </row>
    <row r="432" spans="1:5" ht="12.75" customHeight="1" x14ac:dyDescent="0.2">
      <c r="A432" s="18" t="s">
        <v>705</v>
      </c>
      <c r="B432" s="12"/>
      <c r="C432" s="12" t="s">
        <v>1268</v>
      </c>
      <c r="D432" s="16" t="s">
        <v>713</v>
      </c>
      <c r="E432" s="16"/>
    </row>
    <row r="433" spans="1:5" ht="12.75" customHeight="1" x14ac:dyDescent="0.2">
      <c r="A433" s="18" t="s">
        <v>705</v>
      </c>
      <c r="B433" s="12"/>
      <c r="C433" s="12" t="s">
        <v>1269</v>
      </c>
      <c r="D433" s="16" t="s">
        <v>714</v>
      </c>
      <c r="E433" s="16"/>
    </row>
    <row r="434" spans="1:5" ht="12.75" customHeight="1" x14ac:dyDescent="0.2">
      <c r="A434" s="18" t="s">
        <v>705</v>
      </c>
      <c r="B434" s="12"/>
      <c r="C434" s="12" t="s">
        <v>1270</v>
      </c>
      <c r="D434" s="16" t="s">
        <v>715</v>
      </c>
      <c r="E434" s="16"/>
    </row>
    <row r="435" spans="1:5" ht="12.75" customHeight="1" x14ac:dyDescent="0.2">
      <c r="A435" s="18" t="s">
        <v>705</v>
      </c>
      <c r="B435" s="12"/>
      <c r="C435" s="12" t="s">
        <v>1271</v>
      </c>
      <c r="D435" s="16" t="s">
        <v>716</v>
      </c>
      <c r="E435" s="16" t="s">
        <v>867</v>
      </c>
    </row>
    <row r="436" spans="1:5" ht="12.75" customHeight="1" x14ac:dyDescent="0.2">
      <c r="A436" s="18" t="s">
        <v>705</v>
      </c>
      <c r="B436" s="12"/>
      <c r="C436" s="12" t="s">
        <v>1272</v>
      </c>
      <c r="D436" s="16" t="s">
        <v>717</v>
      </c>
      <c r="E436" s="16" t="s">
        <v>867</v>
      </c>
    </row>
    <row r="437" spans="1:5" ht="12.75" customHeight="1" x14ac:dyDescent="0.2">
      <c r="A437" s="18" t="s">
        <v>705</v>
      </c>
      <c r="B437" s="12"/>
      <c r="C437" s="12" t="s">
        <v>1273</v>
      </c>
      <c r="D437" s="16" t="s">
        <v>718</v>
      </c>
      <c r="E437" s="16" t="s">
        <v>852</v>
      </c>
    </row>
    <row r="438" spans="1:5" ht="12.75" customHeight="1" x14ac:dyDescent="0.2">
      <c r="A438" s="18" t="s">
        <v>705</v>
      </c>
      <c r="B438" s="12"/>
      <c r="C438" s="12" t="s">
        <v>1274</v>
      </c>
      <c r="D438" s="16" t="s">
        <v>719</v>
      </c>
      <c r="E438" s="16"/>
    </row>
    <row r="439" spans="1:5" ht="12.75" customHeight="1" x14ac:dyDescent="0.2">
      <c r="A439" s="18" t="s">
        <v>705</v>
      </c>
      <c r="B439" s="12"/>
      <c r="C439" s="12" t="s">
        <v>1275</v>
      </c>
      <c r="D439" s="16" t="s">
        <v>720</v>
      </c>
      <c r="E439" s="16"/>
    </row>
    <row r="440" spans="1:5" ht="12.75" customHeight="1" x14ac:dyDescent="0.2">
      <c r="A440" s="18" t="s">
        <v>705</v>
      </c>
      <c r="B440" s="12"/>
      <c r="C440" s="12" t="s">
        <v>1276</v>
      </c>
      <c r="D440" s="16" t="s">
        <v>721</v>
      </c>
      <c r="E440" s="16" t="s">
        <v>931</v>
      </c>
    </row>
    <row r="441" spans="1:5" ht="12.75" customHeight="1" x14ac:dyDescent="0.2">
      <c r="A441" s="18" t="s">
        <v>705</v>
      </c>
      <c r="B441" s="12"/>
      <c r="C441" s="12" t="s">
        <v>1277</v>
      </c>
      <c r="D441" s="16" t="s">
        <v>722</v>
      </c>
      <c r="E441" s="16" t="s">
        <v>867</v>
      </c>
    </row>
    <row r="442" spans="1:5" ht="12.75" customHeight="1" x14ac:dyDescent="0.2">
      <c r="A442" s="18" t="s">
        <v>705</v>
      </c>
      <c r="B442" s="12"/>
      <c r="C442" s="12" t="s">
        <v>1278</v>
      </c>
      <c r="D442" s="16" t="s">
        <v>723</v>
      </c>
      <c r="E442" s="16" t="s">
        <v>867</v>
      </c>
    </row>
    <row r="443" spans="1:5" ht="12.75" customHeight="1" x14ac:dyDescent="0.2">
      <c r="A443" s="18" t="s">
        <v>705</v>
      </c>
      <c r="B443" s="12"/>
      <c r="C443" s="12" t="s">
        <v>1279</v>
      </c>
      <c r="D443" s="16" t="s">
        <v>724</v>
      </c>
      <c r="E443" s="16"/>
    </row>
    <row r="444" spans="1:5" ht="12.75" customHeight="1" x14ac:dyDescent="0.2">
      <c r="A444" s="18" t="s">
        <v>705</v>
      </c>
      <c r="B444" s="12"/>
      <c r="C444" s="12" t="s">
        <v>1280</v>
      </c>
      <c r="D444" s="16" t="s">
        <v>725</v>
      </c>
      <c r="E444" s="16"/>
    </row>
    <row r="445" spans="1:5" ht="12.75" customHeight="1" x14ac:dyDescent="0.2">
      <c r="A445" s="18" t="s">
        <v>705</v>
      </c>
      <c r="B445" s="12"/>
      <c r="C445" s="12" t="s">
        <v>1281</v>
      </c>
      <c r="D445" s="16" t="s">
        <v>726</v>
      </c>
      <c r="E445" s="16"/>
    </row>
    <row r="446" spans="1:5" ht="12.75" customHeight="1" x14ac:dyDescent="0.2">
      <c r="A446" s="18" t="s">
        <v>705</v>
      </c>
      <c r="B446" s="12"/>
      <c r="C446" s="12" t="s">
        <v>1282</v>
      </c>
      <c r="D446" s="16" t="s">
        <v>727</v>
      </c>
      <c r="E446" s="16"/>
    </row>
    <row r="447" spans="1:5" ht="12.75" customHeight="1" x14ac:dyDescent="0.2">
      <c r="A447" s="18" t="s">
        <v>705</v>
      </c>
      <c r="B447" s="12"/>
      <c r="C447" s="12" t="s">
        <v>1283</v>
      </c>
      <c r="D447" s="16" t="s">
        <v>728</v>
      </c>
      <c r="E447" s="16" t="s">
        <v>931</v>
      </c>
    </row>
    <row r="448" spans="1:5" ht="12.75" customHeight="1" x14ac:dyDescent="0.2">
      <c r="A448" s="18" t="s">
        <v>705</v>
      </c>
      <c r="B448" s="12"/>
      <c r="C448" s="12" t="s">
        <v>1284</v>
      </c>
      <c r="D448" s="16" t="s">
        <v>729</v>
      </c>
      <c r="E448" s="16"/>
    </row>
    <row r="449" spans="1:5" ht="12.75" customHeight="1" x14ac:dyDescent="0.2">
      <c r="A449" s="18" t="s">
        <v>705</v>
      </c>
      <c r="B449" s="12"/>
      <c r="C449" s="18" t="s">
        <v>1285</v>
      </c>
      <c r="D449" s="19"/>
      <c r="E449" s="19"/>
    </row>
    <row r="450" spans="1:5" ht="12.75" customHeight="1" x14ac:dyDescent="0.2">
      <c r="A450" s="18" t="s">
        <v>705</v>
      </c>
      <c r="B450" s="12"/>
      <c r="C450" s="12" t="s">
        <v>1286</v>
      </c>
      <c r="D450" s="16" t="s">
        <v>730</v>
      </c>
      <c r="E450" s="16"/>
    </row>
    <row r="451" spans="1:5" ht="12.75" customHeight="1" x14ac:dyDescent="0.2">
      <c r="A451" s="18" t="s">
        <v>705</v>
      </c>
      <c r="B451" s="12"/>
      <c r="C451" s="12" t="s">
        <v>1287</v>
      </c>
      <c r="D451" s="16" t="s">
        <v>731</v>
      </c>
      <c r="E451" s="16"/>
    </row>
    <row r="452" spans="1:5" ht="12.75" customHeight="1" x14ac:dyDescent="0.2">
      <c r="A452" s="18" t="s">
        <v>705</v>
      </c>
      <c r="B452" s="12"/>
      <c r="C452" s="12" t="s">
        <v>1288</v>
      </c>
      <c r="D452" s="16" t="s">
        <v>732</v>
      </c>
      <c r="E452" s="16"/>
    </row>
    <row r="453" spans="1:5" ht="12.75" customHeight="1" x14ac:dyDescent="0.2">
      <c r="A453" s="18" t="s">
        <v>705</v>
      </c>
      <c r="B453" s="12"/>
      <c r="C453" s="18" t="s">
        <v>1289</v>
      </c>
      <c r="D453" s="19"/>
      <c r="E453" s="19"/>
    </row>
    <row r="454" spans="1:5" ht="12.75" customHeight="1" x14ac:dyDescent="0.2">
      <c r="A454" s="18" t="s">
        <v>705</v>
      </c>
      <c r="B454" s="12"/>
      <c r="C454" s="12" t="s">
        <v>1290</v>
      </c>
      <c r="D454" s="16" t="s">
        <v>733</v>
      </c>
      <c r="E454" s="16"/>
    </row>
    <row r="455" spans="1:5" ht="12.75" customHeight="1" x14ac:dyDescent="0.2">
      <c r="A455" s="18" t="s">
        <v>705</v>
      </c>
      <c r="B455" s="12"/>
      <c r="C455" s="12" t="s">
        <v>1291</v>
      </c>
      <c r="D455" s="16" t="s">
        <v>734</v>
      </c>
      <c r="E455" s="16"/>
    </row>
    <row r="456" spans="1:5" ht="12.75" customHeight="1" x14ac:dyDescent="0.2">
      <c r="A456" s="18" t="s">
        <v>705</v>
      </c>
      <c r="B456" s="12"/>
      <c r="C456" s="12" t="s">
        <v>1292</v>
      </c>
      <c r="D456" s="16" t="s">
        <v>735</v>
      </c>
      <c r="E456" s="16"/>
    </row>
    <row r="457" spans="1:5" ht="12.75" customHeight="1" x14ac:dyDescent="0.2">
      <c r="A457" s="18" t="s">
        <v>705</v>
      </c>
      <c r="B457" s="18" t="s">
        <v>1293</v>
      </c>
      <c r="C457" s="18" t="s">
        <v>1293</v>
      </c>
      <c r="D457" s="19"/>
      <c r="E457" s="19"/>
    </row>
    <row r="458" spans="1:5" ht="12.75" customHeight="1" x14ac:dyDescent="0.2">
      <c r="A458" s="18" t="s">
        <v>705</v>
      </c>
      <c r="B458" s="12"/>
      <c r="C458" s="12" t="s">
        <v>1294</v>
      </c>
      <c r="D458" s="16" t="s">
        <v>736</v>
      </c>
      <c r="E458" s="16"/>
    </row>
    <row r="459" spans="1:5" ht="12.75" customHeight="1" x14ac:dyDescent="0.2">
      <c r="A459" s="18" t="s">
        <v>705</v>
      </c>
      <c r="B459" s="12"/>
      <c r="C459" s="12" t="s">
        <v>1295</v>
      </c>
      <c r="D459" s="16" t="s">
        <v>737</v>
      </c>
      <c r="E459" s="16"/>
    </row>
    <row r="460" spans="1:5" ht="12.75" customHeight="1" x14ac:dyDescent="0.2">
      <c r="A460" s="18" t="s">
        <v>705</v>
      </c>
      <c r="B460" s="12"/>
      <c r="C460" s="12" t="s">
        <v>1296</v>
      </c>
      <c r="D460" s="16" t="s">
        <v>738</v>
      </c>
      <c r="E460" s="16"/>
    </row>
    <row r="461" spans="1:5" ht="12.75" customHeight="1" x14ac:dyDescent="0.2">
      <c r="A461" s="18" t="s">
        <v>705</v>
      </c>
      <c r="B461" s="12"/>
      <c r="C461" s="12" t="s">
        <v>1297</v>
      </c>
      <c r="D461" s="16" t="s">
        <v>739</v>
      </c>
      <c r="E461" s="16"/>
    </row>
    <row r="462" spans="1:5" ht="12.75" customHeight="1" x14ac:dyDescent="0.2">
      <c r="A462" s="18" t="s">
        <v>705</v>
      </c>
      <c r="B462" s="12"/>
      <c r="C462" s="12" t="s">
        <v>1298</v>
      </c>
      <c r="D462" s="16" t="s">
        <v>740</v>
      </c>
      <c r="E462" s="16"/>
    </row>
    <row r="463" spans="1:5" ht="12.75" customHeight="1" x14ac:dyDescent="0.2">
      <c r="A463" s="18" t="s">
        <v>705</v>
      </c>
      <c r="B463" s="12"/>
      <c r="C463" s="12" t="s">
        <v>1299</v>
      </c>
      <c r="D463" s="16" t="s">
        <v>741</v>
      </c>
      <c r="E463" s="16" t="s">
        <v>869</v>
      </c>
    </row>
    <row r="464" spans="1:5" ht="12.75" customHeight="1" x14ac:dyDescent="0.2">
      <c r="A464" s="18" t="s">
        <v>705</v>
      </c>
      <c r="B464" s="12"/>
      <c r="C464" s="12" t="s">
        <v>1300</v>
      </c>
      <c r="D464" s="16" t="s">
        <v>742</v>
      </c>
      <c r="E464" s="16"/>
    </row>
    <row r="465" spans="1:5" ht="12.75" customHeight="1" x14ac:dyDescent="0.2">
      <c r="A465" s="18" t="s">
        <v>705</v>
      </c>
      <c r="B465" s="12"/>
      <c r="C465" s="12" t="s">
        <v>1301</v>
      </c>
      <c r="D465" s="16" t="s">
        <v>743</v>
      </c>
      <c r="E465" s="16" t="s">
        <v>869</v>
      </c>
    </row>
    <row r="466" spans="1:5" ht="12.75" customHeight="1" x14ac:dyDescent="0.2">
      <c r="A466" s="18" t="s">
        <v>705</v>
      </c>
      <c r="B466" s="12"/>
      <c r="C466" s="12" t="s">
        <v>1302</v>
      </c>
      <c r="D466" s="16" t="s">
        <v>744</v>
      </c>
      <c r="E466" s="12"/>
    </row>
    <row r="467" spans="1:5" ht="12.75" customHeight="1" x14ac:dyDescent="0.2">
      <c r="A467" s="18" t="s">
        <v>705</v>
      </c>
      <c r="B467" s="12"/>
      <c r="C467" s="12" t="s">
        <v>1303</v>
      </c>
      <c r="D467" s="16" t="s">
        <v>745</v>
      </c>
      <c r="E467" s="16"/>
    </row>
    <row r="468" spans="1:5" ht="12.75" customHeight="1" x14ac:dyDescent="0.2">
      <c r="A468" s="18" t="s">
        <v>705</v>
      </c>
      <c r="B468" s="12"/>
      <c r="C468" s="12" t="s">
        <v>1304</v>
      </c>
      <c r="D468" s="16" t="s">
        <v>746</v>
      </c>
      <c r="E468" s="16"/>
    </row>
    <row r="469" spans="1:5" ht="12.75" customHeight="1" x14ac:dyDescent="0.2">
      <c r="A469" s="18" t="s">
        <v>705</v>
      </c>
      <c r="B469" s="12"/>
      <c r="C469" s="12" t="s">
        <v>1305</v>
      </c>
      <c r="D469" s="16" t="s">
        <v>747</v>
      </c>
      <c r="E469" s="16" t="s">
        <v>869</v>
      </c>
    </row>
    <row r="470" spans="1:5" ht="12.75" customHeight="1" x14ac:dyDescent="0.2">
      <c r="A470" s="18" t="s">
        <v>705</v>
      </c>
      <c r="B470" s="12"/>
      <c r="C470" s="12" t="s">
        <v>1306</v>
      </c>
      <c r="D470" s="16" t="s">
        <v>748</v>
      </c>
      <c r="E470" s="16"/>
    </row>
    <row r="471" spans="1:5" ht="12.75" customHeight="1" x14ac:dyDescent="0.2">
      <c r="A471" s="18" t="s">
        <v>705</v>
      </c>
      <c r="B471" s="12"/>
      <c r="C471" s="12" t="s">
        <v>1307</v>
      </c>
      <c r="D471" s="16" t="s">
        <v>749</v>
      </c>
      <c r="E471" s="16"/>
    </row>
    <row r="472" spans="1:5" ht="12.75" customHeight="1" x14ac:dyDescent="0.2">
      <c r="A472" s="18" t="s">
        <v>705</v>
      </c>
      <c r="B472" s="12"/>
      <c r="C472" s="12" t="s">
        <v>1308</v>
      </c>
      <c r="D472" s="16" t="s">
        <v>750</v>
      </c>
      <c r="E472" s="16"/>
    </row>
    <row r="473" spans="1:5" ht="12.75" customHeight="1" x14ac:dyDescent="0.2">
      <c r="A473" s="18" t="s">
        <v>705</v>
      </c>
      <c r="B473" s="18" t="s">
        <v>1309</v>
      </c>
      <c r="C473" s="18" t="s">
        <v>1310</v>
      </c>
      <c r="D473" s="19"/>
      <c r="E473" s="19"/>
    </row>
    <row r="474" spans="1:5" ht="12.75" customHeight="1" x14ac:dyDescent="0.2">
      <c r="A474" s="18" t="s">
        <v>705</v>
      </c>
      <c r="B474" s="12"/>
      <c r="C474" s="12" t="s">
        <v>1311</v>
      </c>
      <c r="D474" s="16" t="s">
        <v>751</v>
      </c>
      <c r="E474" s="16" t="s">
        <v>869</v>
      </c>
    </row>
    <row r="475" spans="1:5" ht="12.75" customHeight="1" x14ac:dyDescent="0.2">
      <c r="A475" s="18" t="s">
        <v>705</v>
      </c>
      <c r="B475" s="12"/>
      <c r="C475" s="13" t="s">
        <v>1312</v>
      </c>
      <c r="D475" s="14" t="s">
        <v>752</v>
      </c>
      <c r="E475" s="14"/>
    </row>
    <row r="476" spans="1:5" ht="12.75" customHeight="1" x14ac:dyDescent="0.2">
      <c r="A476" s="18" t="s">
        <v>705</v>
      </c>
      <c r="B476" s="12"/>
      <c r="C476" s="12" t="s">
        <v>1313</v>
      </c>
      <c r="D476" s="16" t="s">
        <v>753</v>
      </c>
      <c r="E476" s="17" t="s">
        <v>996</v>
      </c>
    </row>
    <row r="477" spans="1:5" ht="12.75" customHeight="1" x14ac:dyDescent="0.2">
      <c r="A477" s="18" t="s">
        <v>705</v>
      </c>
      <c r="B477" s="12"/>
      <c r="C477" s="12" t="s">
        <v>1314</v>
      </c>
      <c r="D477" s="16" t="s">
        <v>754</v>
      </c>
      <c r="E477" s="16"/>
    </row>
    <row r="478" spans="1:5" ht="12.75" customHeight="1" x14ac:dyDescent="0.2">
      <c r="A478" s="18" t="s">
        <v>705</v>
      </c>
      <c r="B478" s="12"/>
      <c r="C478" s="12" t="s">
        <v>755</v>
      </c>
      <c r="D478" s="16" t="s">
        <v>755</v>
      </c>
      <c r="E478" s="17" t="s">
        <v>996</v>
      </c>
    </row>
    <row r="479" spans="1:5" ht="12.75" customHeight="1" x14ac:dyDescent="0.2">
      <c r="A479" s="18" t="s">
        <v>705</v>
      </c>
      <c r="B479" s="12"/>
      <c r="C479" s="18" t="s">
        <v>1309</v>
      </c>
      <c r="D479" s="19"/>
      <c r="E479" s="19"/>
    </row>
    <row r="480" spans="1:5" ht="12.75" customHeight="1" x14ac:dyDescent="0.2">
      <c r="A480" s="18" t="s">
        <v>705</v>
      </c>
      <c r="B480" s="12"/>
      <c r="C480" s="12" t="s">
        <v>1315</v>
      </c>
      <c r="D480" s="16" t="s">
        <v>756</v>
      </c>
      <c r="E480" s="16" t="s">
        <v>852</v>
      </c>
    </row>
    <row r="481" spans="1:5" ht="12.75" customHeight="1" x14ac:dyDescent="0.2">
      <c r="A481" s="18" t="s">
        <v>705</v>
      </c>
      <c r="B481" s="12"/>
      <c r="C481" s="12" t="s">
        <v>1316</v>
      </c>
      <c r="D481" s="16" t="s">
        <v>757</v>
      </c>
      <c r="E481" s="16" t="s">
        <v>852</v>
      </c>
    </row>
    <row r="482" spans="1:5" ht="12.75" customHeight="1" x14ac:dyDescent="0.2">
      <c r="A482" s="18" t="s">
        <v>705</v>
      </c>
      <c r="B482" s="18" t="s">
        <v>1317</v>
      </c>
      <c r="C482" s="18" t="s">
        <v>1318</v>
      </c>
      <c r="D482" s="19"/>
      <c r="E482" s="19"/>
    </row>
    <row r="483" spans="1:5" ht="12.75" customHeight="1" x14ac:dyDescent="0.2">
      <c r="A483" s="18" t="s">
        <v>705</v>
      </c>
      <c r="B483" s="12"/>
      <c r="C483" s="12" t="s">
        <v>1319</v>
      </c>
      <c r="D483" s="16" t="s">
        <v>758</v>
      </c>
      <c r="E483" s="16"/>
    </row>
    <row r="484" spans="1:5" ht="12.75" customHeight="1" x14ac:dyDescent="0.2">
      <c r="A484" s="18" t="s">
        <v>705</v>
      </c>
      <c r="B484" s="46"/>
      <c r="C484" s="30" t="s">
        <v>1320</v>
      </c>
      <c r="D484" s="26" t="s">
        <v>759</v>
      </c>
      <c r="E484" s="26" t="s">
        <v>852</v>
      </c>
    </row>
    <row r="485" spans="1:5" ht="12.75" customHeight="1" x14ac:dyDescent="0.2">
      <c r="A485" s="18" t="s">
        <v>705</v>
      </c>
      <c r="B485" s="46"/>
      <c r="C485" s="30" t="s">
        <v>1321</v>
      </c>
      <c r="D485" s="26" t="s">
        <v>760</v>
      </c>
      <c r="E485" s="26" t="s">
        <v>852</v>
      </c>
    </row>
    <row r="486" spans="1:5" s="6" customFormat="1" ht="12.75" customHeight="1" x14ac:dyDescent="0.2">
      <c r="A486" s="18" t="s">
        <v>705</v>
      </c>
      <c r="B486" s="12"/>
      <c r="C486" s="12" t="s">
        <v>1322</v>
      </c>
      <c r="D486" s="16" t="s">
        <v>761</v>
      </c>
      <c r="E486" s="16" t="s">
        <v>852</v>
      </c>
    </row>
    <row r="487" spans="1:5" s="6" customFormat="1" ht="12.75" customHeight="1" x14ac:dyDescent="0.2">
      <c r="A487" s="18" t="s">
        <v>705</v>
      </c>
      <c r="B487" s="12"/>
      <c r="C487" s="12" t="s">
        <v>1323</v>
      </c>
      <c r="D487" s="16" t="s">
        <v>762</v>
      </c>
      <c r="E487" s="16"/>
    </row>
    <row r="488" spans="1:5" ht="12.75" customHeight="1" x14ac:dyDescent="0.2">
      <c r="A488" s="18" t="s">
        <v>705</v>
      </c>
      <c r="B488" s="12"/>
      <c r="C488" s="12" t="s">
        <v>1324</v>
      </c>
      <c r="D488" s="16" t="s">
        <v>763</v>
      </c>
      <c r="E488" s="16" t="s">
        <v>931</v>
      </c>
    </row>
    <row r="489" spans="1:5" ht="12.75" customHeight="1" x14ac:dyDescent="0.2">
      <c r="A489" s="18" t="s">
        <v>705</v>
      </c>
      <c r="B489" s="12"/>
      <c r="C489" s="18" t="s">
        <v>1325</v>
      </c>
      <c r="D489" s="19"/>
      <c r="E489" s="19"/>
    </row>
    <row r="490" spans="1:5" ht="12.75" customHeight="1" x14ac:dyDescent="0.2">
      <c r="A490" s="18" t="s">
        <v>705</v>
      </c>
      <c r="B490" s="12"/>
      <c r="C490" s="12" t="s">
        <v>1326</v>
      </c>
      <c r="D490" s="16" t="s">
        <v>764</v>
      </c>
      <c r="E490" s="16" t="s">
        <v>852</v>
      </c>
    </row>
    <row r="491" spans="1:5" ht="12.75" customHeight="1" x14ac:dyDescent="0.2">
      <c r="A491" s="18" t="s">
        <v>705</v>
      </c>
      <c r="B491" s="20"/>
      <c r="C491" s="20" t="s">
        <v>1327</v>
      </c>
      <c r="D491" s="21" t="s">
        <v>765</v>
      </c>
      <c r="E491" s="21" t="s">
        <v>852</v>
      </c>
    </row>
    <row r="492" spans="1:5" ht="12.75" customHeight="1" x14ac:dyDescent="0.2">
      <c r="A492" s="4"/>
      <c r="B492" s="4"/>
      <c r="C492" s="4"/>
      <c r="D492" s="5"/>
      <c r="E492" s="5"/>
    </row>
    <row r="493" spans="1:5" ht="12.75" customHeight="1" x14ac:dyDescent="0.2">
      <c r="A493" s="74" t="s">
        <v>387</v>
      </c>
      <c r="B493" s="74" t="s">
        <v>847</v>
      </c>
      <c r="C493" s="74" t="s">
        <v>848</v>
      </c>
      <c r="D493" s="76" t="s">
        <v>849</v>
      </c>
      <c r="E493" s="77"/>
    </row>
    <row r="494" spans="1:5" ht="12.75" customHeight="1" x14ac:dyDescent="0.2">
      <c r="A494" s="75"/>
      <c r="B494" s="75"/>
      <c r="C494" s="75"/>
      <c r="D494" s="7" t="s">
        <v>388</v>
      </c>
      <c r="E494" s="8" t="s">
        <v>848</v>
      </c>
    </row>
    <row r="495" spans="1:5" ht="12.75" customHeight="1" x14ac:dyDescent="0.2">
      <c r="A495" s="18" t="s">
        <v>705</v>
      </c>
      <c r="B495" s="18" t="s">
        <v>1328</v>
      </c>
      <c r="C495" s="18" t="s">
        <v>1328</v>
      </c>
      <c r="D495" s="19"/>
      <c r="E495" s="19"/>
    </row>
    <row r="496" spans="1:5" ht="12.75" customHeight="1" x14ac:dyDescent="0.2">
      <c r="A496" s="18" t="s">
        <v>705</v>
      </c>
      <c r="B496" s="12"/>
      <c r="C496" s="12" t="s">
        <v>1329</v>
      </c>
      <c r="D496" s="16" t="s">
        <v>766</v>
      </c>
      <c r="E496" s="16" t="s">
        <v>852</v>
      </c>
    </row>
    <row r="497" spans="1:5" ht="12.75" customHeight="1" x14ac:dyDescent="0.2">
      <c r="A497" s="18" t="s">
        <v>705</v>
      </c>
      <c r="B497" s="12"/>
      <c r="C497" s="12" t="s">
        <v>1330</v>
      </c>
      <c r="D497" s="16" t="s">
        <v>767</v>
      </c>
      <c r="E497" s="16" t="s">
        <v>852</v>
      </c>
    </row>
    <row r="498" spans="1:5" ht="12.75" customHeight="1" x14ac:dyDescent="0.2">
      <c r="A498" s="18" t="s">
        <v>705</v>
      </c>
      <c r="B498" s="12"/>
      <c r="C498" s="12" t="s">
        <v>1331</v>
      </c>
      <c r="D498" s="16" t="s">
        <v>768</v>
      </c>
      <c r="E498" s="16" t="s">
        <v>852</v>
      </c>
    </row>
    <row r="499" spans="1:5" ht="12.75" customHeight="1" x14ac:dyDescent="0.2">
      <c r="A499" s="18" t="s">
        <v>705</v>
      </c>
      <c r="B499" s="12"/>
      <c r="C499" s="12" t="s">
        <v>1332</v>
      </c>
      <c r="D499" s="16" t="s">
        <v>769</v>
      </c>
      <c r="E499" s="16"/>
    </row>
    <row r="500" spans="1:5" ht="12.75" customHeight="1" x14ac:dyDescent="0.2">
      <c r="A500" s="18" t="s">
        <v>705</v>
      </c>
      <c r="B500" s="12"/>
      <c r="C500" s="12" t="s">
        <v>1333</v>
      </c>
      <c r="D500" s="16" t="s">
        <v>770</v>
      </c>
      <c r="E500" s="16" t="s">
        <v>852</v>
      </c>
    </row>
    <row r="501" spans="1:5" ht="12.75" customHeight="1" x14ac:dyDescent="0.2">
      <c r="A501" s="18" t="s">
        <v>705</v>
      </c>
      <c r="B501" s="12"/>
      <c r="C501" s="12" t="s">
        <v>1334</v>
      </c>
      <c r="D501" s="16" t="s">
        <v>771</v>
      </c>
      <c r="E501" s="16" t="s">
        <v>852</v>
      </c>
    </row>
    <row r="502" spans="1:5" ht="12.75" customHeight="1" x14ac:dyDescent="0.2">
      <c r="A502" s="18" t="s">
        <v>705</v>
      </c>
      <c r="B502" s="12"/>
      <c r="C502" s="12" t="s">
        <v>1335</v>
      </c>
      <c r="D502" s="16" t="s">
        <v>772</v>
      </c>
      <c r="E502" s="16"/>
    </row>
    <row r="503" spans="1:5" ht="12.75" customHeight="1" x14ac:dyDescent="0.2">
      <c r="A503" s="18" t="s">
        <v>705</v>
      </c>
      <c r="B503" s="12"/>
      <c r="C503" s="12" t="s">
        <v>1336</v>
      </c>
      <c r="D503" s="16" t="s">
        <v>773</v>
      </c>
      <c r="E503" s="16"/>
    </row>
    <row r="504" spans="1:5" ht="12.75" customHeight="1" x14ac:dyDescent="0.2">
      <c r="A504" s="18" t="s">
        <v>705</v>
      </c>
      <c r="B504" s="12"/>
      <c r="C504" s="12" t="s">
        <v>1337</v>
      </c>
      <c r="D504" s="16" t="s">
        <v>774</v>
      </c>
      <c r="E504" s="16" t="s">
        <v>852</v>
      </c>
    </row>
    <row r="505" spans="1:5" ht="12.75" customHeight="1" x14ac:dyDescent="0.2">
      <c r="A505" s="18" t="s">
        <v>705</v>
      </c>
      <c r="B505" s="12"/>
      <c r="C505" s="12" t="s">
        <v>1338</v>
      </c>
      <c r="D505" s="16" t="s">
        <v>775</v>
      </c>
      <c r="E505" s="16"/>
    </row>
    <row r="506" spans="1:5" ht="12.75" customHeight="1" x14ac:dyDescent="0.2">
      <c r="A506" s="18" t="s">
        <v>705</v>
      </c>
      <c r="B506" s="12"/>
      <c r="C506" s="12" t="s">
        <v>1339</v>
      </c>
      <c r="D506" s="16" t="s">
        <v>776</v>
      </c>
      <c r="E506" s="16" t="s">
        <v>852</v>
      </c>
    </row>
    <row r="507" spans="1:5" ht="12.75" customHeight="1" x14ac:dyDescent="0.2">
      <c r="A507" s="18" t="s">
        <v>705</v>
      </c>
      <c r="B507" s="12"/>
      <c r="C507" s="12" t="s">
        <v>1340</v>
      </c>
      <c r="D507" s="16" t="s">
        <v>777</v>
      </c>
      <c r="E507" s="16" t="s">
        <v>869</v>
      </c>
    </row>
    <row r="508" spans="1:5" ht="12.75" customHeight="1" x14ac:dyDescent="0.2">
      <c r="A508" s="18" t="s">
        <v>705</v>
      </c>
      <c r="B508" s="12"/>
      <c r="C508" s="12" t="s">
        <v>1341</v>
      </c>
      <c r="D508" s="16" t="s">
        <v>778</v>
      </c>
      <c r="E508" s="16" t="s">
        <v>931</v>
      </c>
    </row>
    <row r="509" spans="1:5" ht="12.75" customHeight="1" x14ac:dyDescent="0.2">
      <c r="A509" s="18" t="s">
        <v>705</v>
      </c>
      <c r="B509" s="12"/>
      <c r="C509" s="12" t="s">
        <v>1342</v>
      </c>
      <c r="D509" s="16" t="s">
        <v>779</v>
      </c>
      <c r="E509" s="16" t="s">
        <v>852</v>
      </c>
    </row>
    <row r="510" spans="1:5" ht="12.75" customHeight="1" x14ac:dyDescent="0.2">
      <c r="A510" s="18" t="s">
        <v>705</v>
      </c>
      <c r="B510" s="12"/>
      <c r="C510" s="22" t="s">
        <v>1343</v>
      </c>
      <c r="D510" s="24"/>
      <c r="E510" s="24"/>
    </row>
    <row r="511" spans="1:5" x14ac:dyDescent="0.2">
      <c r="A511" s="18" t="s">
        <v>705</v>
      </c>
      <c r="B511" s="12"/>
      <c r="C511" s="13" t="s">
        <v>1344</v>
      </c>
      <c r="D511" s="14" t="s">
        <v>780</v>
      </c>
      <c r="E511" s="14" t="s">
        <v>852</v>
      </c>
    </row>
    <row r="512" spans="1:5" x14ac:dyDescent="0.2">
      <c r="A512" s="18" t="s">
        <v>705</v>
      </c>
      <c r="B512" s="12"/>
      <c r="C512" s="13" t="s">
        <v>1345</v>
      </c>
      <c r="D512" s="14" t="s">
        <v>781</v>
      </c>
      <c r="E512" s="14" t="s">
        <v>852</v>
      </c>
    </row>
    <row r="513" spans="1:7" ht="12.75" customHeight="1" x14ac:dyDescent="0.2">
      <c r="A513" s="18" t="s">
        <v>705</v>
      </c>
      <c r="B513" s="18" t="s">
        <v>1346</v>
      </c>
      <c r="C513" s="18" t="s">
        <v>1346</v>
      </c>
      <c r="D513" s="19"/>
      <c r="E513" s="19"/>
    </row>
    <row r="514" spans="1:7" ht="12.75" customHeight="1" x14ac:dyDescent="0.2">
      <c r="A514" s="18" t="s">
        <v>705</v>
      </c>
      <c r="B514" s="12"/>
      <c r="C514" s="12" t="s">
        <v>1347</v>
      </c>
      <c r="D514" s="16" t="s">
        <v>782</v>
      </c>
      <c r="E514" s="16"/>
    </row>
    <row r="515" spans="1:7" ht="12.75" customHeight="1" x14ac:dyDescent="0.2">
      <c r="A515" s="18" t="s">
        <v>705</v>
      </c>
      <c r="B515" s="12"/>
      <c r="C515" s="13" t="s">
        <v>1348</v>
      </c>
      <c r="D515" s="14" t="s">
        <v>783</v>
      </c>
      <c r="E515" s="14"/>
    </row>
    <row r="516" spans="1:7" ht="12.75" customHeight="1" x14ac:dyDescent="0.2">
      <c r="A516" s="18" t="s">
        <v>705</v>
      </c>
      <c r="B516" s="12"/>
      <c r="C516" s="13" t="s">
        <v>1349</v>
      </c>
      <c r="D516" s="14" t="s">
        <v>784</v>
      </c>
      <c r="E516" s="14"/>
    </row>
    <row r="517" spans="1:7" s="6" customFormat="1" ht="12.75" customHeight="1" x14ac:dyDescent="0.2">
      <c r="A517" s="18" t="s">
        <v>705</v>
      </c>
      <c r="B517" s="18" t="s">
        <v>1350</v>
      </c>
      <c r="C517" s="18" t="s">
        <v>1350</v>
      </c>
      <c r="D517" s="19"/>
      <c r="E517" s="19"/>
      <c r="G517" s="27"/>
    </row>
    <row r="518" spans="1:7" s="6" customFormat="1" ht="12.75" customHeight="1" x14ac:dyDescent="0.2">
      <c r="A518" s="18" t="s">
        <v>705</v>
      </c>
      <c r="B518" s="28"/>
      <c r="C518" s="28" t="s">
        <v>1351</v>
      </c>
      <c r="D518" s="29" t="s">
        <v>785</v>
      </c>
      <c r="E518" s="28" t="s">
        <v>869</v>
      </c>
      <c r="G518" s="27"/>
    </row>
    <row r="519" spans="1:7" s="6" customFormat="1" ht="12.75" customHeight="1" x14ac:dyDescent="0.2">
      <c r="A519" s="18" t="s">
        <v>705</v>
      </c>
      <c r="B519" s="28"/>
      <c r="C519" s="28" t="s">
        <v>1352</v>
      </c>
      <c r="D519" s="29" t="s">
        <v>786</v>
      </c>
      <c r="E519" s="28" t="s">
        <v>869</v>
      </c>
      <c r="G519" s="3"/>
    </row>
    <row r="520" spans="1:7" s="6" customFormat="1" ht="12.75" customHeight="1" x14ac:dyDescent="0.2">
      <c r="A520" s="18" t="s">
        <v>705</v>
      </c>
      <c r="B520" s="20"/>
      <c r="C520" s="20" t="s">
        <v>1353</v>
      </c>
      <c r="D520" s="21" t="s">
        <v>787</v>
      </c>
      <c r="E520" s="21" t="s">
        <v>869</v>
      </c>
    </row>
    <row r="521" spans="1:7" s="6" customFormat="1" ht="12.75" customHeight="1" x14ac:dyDescent="0.2">
      <c r="A521" s="4"/>
      <c r="B521" s="4"/>
      <c r="C521" s="4"/>
      <c r="D521" s="5"/>
      <c r="E521" s="5"/>
    </row>
    <row r="522" spans="1:7" s="6" customFormat="1" ht="12.75" customHeight="1" x14ac:dyDescent="0.2">
      <c r="A522" s="74" t="s">
        <v>387</v>
      </c>
      <c r="B522" s="74" t="s">
        <v>847</v>
      </c>
      <c r="C522" s="74" t="s">
        <v>848</v>
      </c>
      <c r="D522" s="76" t="s">
        <v>849</v>
      </c>
      <c r="E522" s="77"/>
    </row>
    <row r="523" spans="1:7" s="6" customFormat="1" ht="12.75" customHeight="1" x14ac:dyDescent="0.2">
      <c r="A523" s="75"/>
      <c r="B523" s="75"/>
      <c r="C523" s="75"/>
      <c r="D523" s="7" t="s">
        <v>388</v>
      </c>
      <c r="E523" s="8" t="s">
        <v>848</v>
      </c>
    </row>
    <row r="524" spans="1:7" s="6" customFormat="1" ht="12.75" customHeight="1" x14ac:dyDescent="0.2">
      <c r="A524" s="18" t="s">
        <v>788</v>
      </c>
      <c r="B524" s="18" t="s">
        <v>788</v>
      </c>
      <c r="C524" s="18" t="s">
        <v>788</v>
      </c>
      <c r="D524" s="19"/>
      <c r="E524" s="19"/>
    </row>
    <row r="525" spans="1:7" ht="12.75" customHeight="1" x14ac:dyDescent="0.2">
      <c r="A525" s="18" t="s">
        <v>788</v>
      </c>
      <c r="B525" s="12"/>
      <c r="C525" s="13" t="s">
        <v>1354</v>
      </c>
      <c r="D525" s="14" t="s">
        <v>789</v>
      </c>
      <c r="E525" s="14" t="s">
        <v>869</v>
      </c>
    </row>
    <row r="526" spans="1:7" ht="12.75" customHeight="1" x14ac:dyDescent="0.2">
      <c r="A526" s="18" t="s">
        <v>788</v>
      </c>
      <c r="B526" s="12"/>
      <c r="C526" s="12" t="s">
        <v>1355</v>
      </c>
      <c r="D526" s="16" t="s">
        <v>790</v>
      </c>
      <c r="E526" s="16" t="s">
        <v>869</v>
      </c>
    </row>
    <row r="527" spans="1:7" ht="12.75" customHeight="1" x14ac:dyDescent="0.2">
      <c r="A527" s="18" t="s">
        <v>788</v>
      </c>
      <c r="B527" s="12"/>
      <c r="C527" s="13" t="s">
        <v>1356</v>
      </c>
      <c r="D527" s="14" t="s">
        <v>791</v>
      </c>
      <c r="E527" s="14"/>
    </row>
    <row r="528" spans="1:7" ht="12.75" customHeight="1" x14ac:dyDescent="0.2">
      <c r="A528" s="18" t="s">
        <v>788</v>
      </c>
      <c r="B528" s="12"/>
      <c r="C528" s="13" t="s">
        <v>1357</v>
      </c>
      <c r="D528" s="14" t="s">
        <v>792</v>
      </c>
      <c r="E528" s="14" t="s">
        <v>869</v>
      </c>
    </row>
    <row r="529" spans="1:7" ht="12.75" customHeight="1" x14ac:dyDescent="0.2">
      <c r="A529" s="18" t="s">
        <v>788</v>
      </c>
      <c r="B529" s="12"/>
      <c r="C529" s="12" t="s">
        <v>1358</v>
      </c>
      <c r="D529" s="16" t="s">
        <v>793</v>
      </c>
      <c r="E529" s="16" t="s">
        <v>869</v>
      </c>
    </row>
    <row r="530" spans="1:7" ht="12.75" customHeight="1" x14ac:dyDescent="0.2">
      <c r="A530" s="18" t="s">
        <v>788</v>
      </c>
      <c r="B530" s="12"/>
      <c r="C530" s="12" t="s">
        <v>1359</v>
      </c>
      <c r="D530" s="16" t="s">
        <v>794</v>
      </c>
      <c r="E530" s="16" t="s">
        <v>869</v>
      </c>
    </row>
    <row r="531" spans="1:7" ht="12.75" customHeight="1" x14ac:dyDescent="0.2">
      <c r="A531" s="18" t="s">
        <v>788</v>
      </c>
      <c r="B531" s="12"/>
      <c r="C531" s="12" t="s">
        <v>1360</v>
      </c>
      <c r="D531" s="16" t="s">
        <v>795</v>
      </c>
      <c r="E531" s="16" t="s">
        <v>869</v>
      </c>
    </row>
    <row r="532" spans="1:7" ht="12.75" customHeight="1" x14ac:dyDescent="0.2">
      <c r="A532" s="18" t="s">
        <v>788</v>
      </c>
      <c r="B532" s="12"/>
      <c r="C532" s="12" t="s">
        <v>1361</v>
      </c>
      <c r="D532" s="16" t="s">
        <v>796</v>
      </c>
      <c r="E532" s="16"/>
    </row>
    <row r="533" spans="1:7" ht="12.75" customHeight="1" x14ac:dyDescent="0.2">
      <c r="A533" s="18" t="s">
        <v>788</v>
      </c>
      <c r="B533" s="12"/>
      <c r="C533" s="12" t="s">
        <v>1362</v>
      </c>
      <c r="D533" s="16" t="s">
        <v>797</v>
      </c>
      <c r="E533" s="16"/>
    </row>
    <row r="534" spans="1:7" ht="12.75" customHeight="1" x14ac:dyDescent="0.2">
      <c r="A534" s="18" t="s">
        <v>788</v>
      </c>
      <c r="B534" s="12"/>
      <c r="C534" s="13" t="s">
        <v>1363</v>
      </c>
      <c r="D534" s="14" t="s">
        <v>798</v>
      </c>
      <c r="E534" s="14" t="s">
        <v>869</v>
      </c>
    </row>
    <row r="535" spans="1:7" ht="12.75" customHeight="1" x14ac:dyDescent="0.2">
      <c r="A535" s="18" t="s">
        <v>788</v>
      </c>
      <c r="B535" s="12"/>
      <c r="C535" s="12" t="s">
        <v>1364</v>
      </c>
      <c r="D535" s="16" t="s">
        <v>799</v>
      </c>
      <c r="E535" s="16"/>
    </row>
    <row r="536" spans="1:7" ht="12.75" customHeight="1" x14ac:dyDescent="0.2">
      <c r="A536" s="18" t="s">
        <v>788</v>
      </c>
      <c r="B536" s="12"/>
      <c r="C536" s="12" t="s">
        <v>1365</v>
      </c>
      <c r="D536" s="16" t="s">
        <v>800</v>
      </c>
      <c r="E536" s="16"/>
    </row>
    <row r="537" spans="1:7" ht="12.75" customHeight="1" x14ac:dyDescent="0.2">
      <c r="A537" s="18" t="s">
        <v>788</v>
      </c>
      <c r="B537" s="12"/>
      <c r="C537" s="12" t="s">
        <v>1366</v>
      </c>
      <c r="D537" s="16" t="s">
        <v>801</v>
      </c>
      <c r="E537" s="16" t="s">
        <v>869</v>
      </c>
    </row>
    <row r="538" spans="1:7" ht="12.75" customHeight="1" x14ac:dyDescent="0.2">
      <c r="A538" s="18" t="s">
        <v>788</v>
      </c>
      <c r="B538" s="12"/>
      <c r="C538" s="12" t="s">
        <v>1367</v>
      </c>
      <c r="D538" s="16" t="s">
        <v>802</v>
      </c>
      <c r="E538" s="16"/>
    </row>
    <row r="539" spans="1:7" ht="12.75" customHeight="1" x14ac:dyDescent="0.2">
      <c r="A539" s="18" t="s">
        <v>788</v>
      </c>
      <c r="B539" s="12"/>
      <c r="C539" s="12" t="s">
        <v>1368</v>
      </c>
      <c r="D539" s="16" t="s">
        <v>803</v>
      </c>
      <c r="E539" s="16" t="s">
        <v>869</v>
      </c>
    </row>
    <row r="540" spans="1:7" ht="12.75" customHeight="1" x14ac:dyDescent="0.2">
      <c r="A540" s="18" t="s">
        <v>788</v>
      </c>
      <c r="B540" s="12"/>
      <c r="C540" s="12" t="s">
        <v>1369</v>
      </c>
      <c r="D540" s="16" t="s">
        <v>804</v>
      </c>
      <c r="E540" s="16"/>
    </row>
    <row r="541" spans="1:7" ht="12.75" customHeight="1" x14ac:dyDescent="0.2">
      <c r="A541" s="18" t="s">
        <v>788</v>
      </c>
      <c r="B541" s="12"/>
      <c r="C541" s="12" t="s">
        <v>1370</v>
      </c>
      <c r="D541" s="16" t="s">
        <v>805</v>
      </c>
      <c r="E541" s="16" t="s">
        <v>869</v>
      </c>
    </row>
    <row r="542" spans="1:7" ht="12.75" customHeight="1" x14ac:dyDescent="0.2">
      <c r="A542" s="18" t="s">
        <v>788</v>
      </c>
      <c r="B542" s="12"/>
      <c r="C542" s="12" t="s">
        <v>1371</v>
      </c>
      <c r="D542" s="16" t="s">
        <v>806</v>
      </c>
      <c r="E542" s="16" t="s">
        <v>869</v>
      </c>
    </row>
    <row r="543" spans="1:7" s="6" customFormat="1" ht="12.75" customHeight="1" x14ac:dyDescent="0.2">
      <c r="A543" s="18" t="s">
        <v>788</v>
      </c>
      <c r="B543" s="12"/>
      <c r="C543" s="12" t="s">
        <v>1372</v>
      </c>
      <c r="D543" s="16" t="s">
        <v>807</v>
      </c>
      <c r="E543" s="16" t="s">
        <v>869</v>
      </c>
      <c r="G543" s="3"/>
    </row>
    <row r="544" spans="1:7" s="6" customFormat="1" ht="12.75" customHeight="1" x14ac:dyDescent="0.2">
      <c r="A544" s="18" t="s">
        <v>788</v>
      </c>
      <c r="B544" s="20"/>
      <c r="C544" s="20" t="s">
        <v>1373</v>
      </c>
      <c r="D544" s="21" t="s">
        <v>808</v>
      </c>
      <c r="E544" s="21" t="s">
        <v>869</v>
      </c>
      <c r="G544" s="3"/>
    </row>
    <row r="545" spans="1:7" s="6" customFormat="1" ht="12.95" customHeight="1" x14ac:dyDescent="0.2">
      <c r="A545" s="47"/>
      <c r="B545" s="47"/>
      <c r="D545" s="48"/>
      <c r="E545" s="49"/>
    </row>
    <row r="546" spans="1:7" s="6" customFormat="1" ht="12.95" customHeight="1" x14ac:dyDescent="0.2">
      <c r="A546" s="50" t="s">
        <v>1374</v>
      </c>
      <c r="B546" s="51"/>
      <c r="C546" s="52"/>
      <c r="D546" s="53"/>
      <c r="E546" s="54"/>
    </row>
    <row r="547" spans="1:7" s="6" customFormat="1" ht="12.95" customHeight="1" x14ac:dyDescent="0.2">
      <c r="A547" s="55" t="s">
        <v>1375</v>
      </c>
      <c r="B547" s="47"/>
      <c r="D547" s="48"/>
      <c r="E547" s="56"/>
    </row>
    <row r="548" spans="1:7" s="6" customFormat="1" ht="12.95" customHeight="1" x14ac:dyDescent="0.2">
      <c r="A548" s="55" t="s">
        <v>1376</v>
      </c>
      <c r="B548" s="47"/>
      <c r="D548" s="48"/>
      <c r="E548" s="56"/>
    </row>
    <row r="549" spans="1:7" s="6" customFormat="1" ht="12.95" customHeight="1" x14ac:dyDescent="0.2">
      <c r="A549" s="57" t="s">
        <v>1377</v>
      </c>
      <c r="B549" s="47"/>
      <c r="D549" s="48"/>
      <c r="E549" s="56"/>
    </row>
    <row r="550" spans="1:7" s="6" customFormat="1" ht="12.95" customHeight="1" x14ac:dyDescent="0.2">
      <c r="A550" s="57" t="s">
        <v>1378</v>
      </c>
      <c r="B550" s="47"/>
      <c r="D550" s="48"/>
      <c r="E550" s="56"/>
    </row>
    <row r="551" spans="1:7" s="6" customFormat="1" ht="12.95" customHeight="1" x14ac:dyDescent="0.2">
      <c r="A551" s="57" t="s">
        <v>1379</v>
      </c>
      <c r="B551" s="47"/>
      <c r="D551" s="48"/>
      <c r="E551" s="56"/>
    </row>
    <row r="552" spans="1:7" s="6" customFormat="1" ht="12.95" customHeight="1" x14ac:dyDescent="0.2">
      <c r="A552" s="57" t="s">
        <v>1380</v>
      </c>
      <c r="B552" s="47"/>
      <c r="D552" s="48"/>
      <c r="E552" s="56"/>
    </row>
    <row r="553" spans="1:7" s="6" customFormat="1" ht="12.95" customHeight="1" x14ac:dyDescent="0.2">
      <c r="A553" s="57" t="s">
        <v>1381</v>
      </c>
      <c r="B553" s="47"/>
      <c r="D553" s="48"/>
      <c r="E553" s="56"/>
    </row>
    <row r="554" spans="1:7" s="6" customFormat="1" ht="12.95" customHeight="1" x14ac:dyDescent="0.2">
      <c r="A554" s="58" t="s">
        <v>1382</v>
      </c>
      <c r="B554" s="59"/>
      <c r="C554" s="60"/>
      <c r="D554" s="61"/>
      <c r="E554" s="62"/>
    </row>
    <row r="555" spans="1:7" s="6" customFormat="1" ht="12.95" customHeight="1" x14ac:dyDescent="0.2">
      <c r="A555" s="47"/>
      <c r="B555" s="47"/>
      <c r="C555" s="47"/>
      <c r="D555" s="49"/>
      <c r="E555" s="49"/>
    </row>
    <row r="556" spans="1:7" s="6" customFormat="1" ht="12.95" customHeight="1" x14ac:dyDescent="0.2">
      <c r="A556" s="63" t="s">
        <v>1383</v>
      </c>
      <c r="B556" s="51"/>
      <c r="C556" s="51"/>
      <c r="D556" s="64"/>
      <c r="E556" s="54"/>
    </row>
    <row r="557" spans="1:7" s="6" customFormat="1" ht="12.95" customHeight="1" x14ac:dyDescent="0.2">
      <c r="A557" s="65" t="s">
        <v>1384</v>
      </c>
      <c r="B557" s="47"/>
      <c r="C557" s="47"/>
      <c r="D557" s="49"/>
      <c r="E557" s="56"/>
    </row>
    <row r="558" spans="1:7" s="6" customFormat="1" ht="12.95" customHeight="1" x14ac:dyDescent="0.2">
      <c r="A558" s="65" t="s">
        <v>1385</v>
      </c>
      <c r="B558" s="47"/>
      <c r="C558" s="47"/>
      <c r="D558" s="49"/>
      <c r="E558" s="56"/>
    </row>
    <row r="559" spans="1:7" x14ac:dyDescent="0.2">
      <c r="A559" s="65" t="s">
        <v>1386</v>
      </c>
      <c r="B559" s="47"/>
      <c r="C559" s="47"/>
      <c r="D559" s="49"/>
      <c r="E559" s="56"/>
      <c r="G559" s="6"/>
    </row>
    <row r="560" spans="1:7" x14ac:dyDescent="0.2">
      <c r="A560" s="65" t="s">
        <v>1387</v>
      </c>
      <c r="B560" s="47"/>
      <c r="C560" s="47"/>
      <c r="D560" s="49"/>
      <c r="E560" s="56"/>
      <c r="G560" s="6"/>
    </row>
    <row r="561" spans="1:7" x14ac:dyDescent="0.2">
      <c r="A561" s="65" t="s">
        <v>1388</v>
      </c>
      <c r="B561" s="47"/>
      <c r="C561" s="47"/>
      <c r="D561" s="49"/>
      <c r="E561" s="56"/>
      <c r="G561" s="6"/>
    </row>
    <row r="562" spans="1:7" x14ac:dyDescent="0.2">
      <c r="A562" s="66" t="s">
        <v>1389</v>
      </c>
      <c r="B562" s="59"/>
      <c r="C562" s="59"/>
      <c r="D562" s="67"/>
      <c r="E562" s="62"/>
    </row>
    <row r="564" spans="1:7" x14ac:dyDescent="0.2">
      <c r="A564" s="6"/>
      <c r="B564" s="6"/>
      <c r="C564" s="6"/>
      <c r="D564" s="6"/>
      <c r="E564" s="6"/>
    </row>
  </sheetData>
  <mergeCells count="53">
    <mergeCell ref="A22:A23"/>
    <mergeCell ref="B22:B23"/>
    <mergeCell ref="C22:C23"/>
    <mergeCell ref="D22:E22"/>
    <mergeCell ref="A1:E3"/>
    <mergeCell ref="A7:A8"/>
    <mergeCell ref="B7:B8"/>
    <mergeCell ref="C7:C8"/>
    <mergeCell ref="D7:E7"/>
    <mergeCell ref="A67:A68"/>
    <mergeCell ref="B67:B68"/>
    <mergeCell ref="C67:C68"/>
    <mergeCell ref="D67:E67"/>
    <mergeCell ref="A159:A160"/>
    <mergeCell ref="B159:B160"/>
    <mergeCell ref="C159:C160"/>
    <mergeCell ref="D159:E159"/>
    <mergeCell ref="A194:A195"/>
    <mergeCell ref="B194:B195"/>
    <mergeCell ref="C194:C195"/>
    <mergeCell ref="D194:E194"/>
    <mergeCell ref="A242:A243"/>
    <mergeCell ref="B242:B243"/>
    <mergeCell ref="C242:C243"/>
    <mergeCell ref="D242:E242"/>
    <mergeCell ref="A301:A302"/>
    <mergeCell ref="B301:B302"/>
    <mergeCell ref="C301:C302"/>
    <mergeCell ref="D301:E301"/>
    <mergeCell ref="A328:A329"/>
    <mergeCell ref="B328:B329"/>
    <mergeCell ref="C328:C329"/>
    <mergeCell ref="D328:E328"/>
    <mergeCell ref="A340:A341"/>
    <mergeCell ref="B340:B341"/>
    <mergeCell ref="C340:C341"/>
    <mergeCell ref="D340:E340"/>
    <mergeCell ref="A351:A352"/>
    <mergeCell ref="B351:B352"/>
    <mergeCell ref="C351:C352"/>
    <mergeCell ref="D351:E351"/>
    <mergeCell ref="A522:A523"/>
    <mergeCell ref="B522:B523"/>
    <mergeCell ref="C522:C523"/>
    <mergeCell ref="D522:E522"/>
    <mergeCell ref="A422:A423"/>
    <mergeCell ref="B422:B423"/>
    <mergeCell ref="C422:C423"/>
    <mergeCell ref="D422:E422"/>
    <mergeCell ref="A493:A494"/>
    <mergeCell ref="B493:B494"/>
    <mergeCell ref="C493:C494"/>
    <mergeCell ref="D493:E493"/>
  </mergeCells>
  <printOptions horizontalCentered="1"/>
  <pageMargins left="0.19685039370078741" right="0.19685039370078741" top="0.19685039370078741" bottom="0.19685039370078741" header="0.11811023622047245" footer="0.11811023622047245"/>
  <pageSetup paperSize="9" scale="63" orientation="portrait" r:id="rId1"/>
  <headerFooter>
    <oddFooter>&amp;LClassificação Setorial - 16/04/2020&amp;R&amp;P</oddFooter>
  </headerFooter>
  <rowBreaks count="6" manualBreakCount="6">
    <brk id="66" max="4" man="1"/>
    <brk id="158" max="4" man="1"/>
    <brk id="241" max="4" man="1"/>
    <brk id="327" max="4" man="1"/>
    <brk id="421" max="4" man="1"/>
    <brk id="492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base_dados_08052020</vt:lpstr>
      <vt:lpstr>Nossa Base</vt:lpstr>
      <vt:lpstr>Setores B3 - 2020</vt:lpstr>
      <vt:lpstr>B3 - 2020</vt:lpstr>
      <vt:lpstr>'B3 - 2020'!Print_Area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Joaquim</dc:creator>
  <cp:lastModifiedBy>user01</cp:lastModifiedBy>
  <dcterms:created xsi:type="dcterms:W3CDTF">2020-05-10T18:03:28Z</dcterms:created>
  <dcterms:modified xsi:type="dcterms:W3CDTF">2020-05-11T15:07:44Z</dcterms:modified>
</cp:coreProperties>
</file>