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65" windowWidth="19395" windowHeight="7725" firstSheet="3" activeTab="5"/>
  </bookViews>
  <sheets>
    <sheet name="印刷用25現役のみ合格実績10校" sheetId="6" state="hidden" r:id="rId1"/>
    <sheet name="400大学偏差値（ 印刷用)" sheetId="9" state="hidden" r:id="rId2"/>
    <sheet name="23－25年10校世界４００大学進学数" sheetId="10" state="hidden" r:id="rId3"/>
    <sheet name="資料６－１" sheetId="14" r:id="rId4"/>
    <sheet name="資料６－２ " sheetId="15" r:id="rId5"/>
    <sheet name="資料６－３" sheetId="16" r:id="rId6"/>
    <sheet name="25年1１校進学先 (世界ランキング ）" sheetId="13" state="hidden" r:id="rId7"/>
  </sheets>
  <externalReferences>
    <externalReference r:id="rId8"/>
  </externalReferences>
  <definedNames>
    <definedName name="_xlnm._FilterDatabase" localSheetId="0" hidden="1">印刷用25現役のみ合格実績10校!$A$3:$M$165</definedName>
    <definedName name="_xlnm._FilterDatabase" localSheetId="4" hidden="1">'資料６－２ '!$A$3:$N$169</definedName>
    <definedName name="_xlnm._FilterDatabase" localSheetId="5" hidden="1">'資料６－３'!$A$3:$N$186</definedName>
    <definedName name="_xlnm.Print_Area" localSheetId="2">'23－25年10校世界４００大学進学数'!$A$1:$AH$48</definedName>
    <definedName name="_xlnm.Print_Area" localSheetId="0">印刷用25現役のみ合格実績10校!$A$1:$AB$158</definedName>
    <definedName name="_xlnm.Print_Area" localSheetId="4">'資料６－２ '!$A$1:$AD$137</definedName>
    <definedName name="_xlnm.Print_Area" localSheetId="5">'資料６－３'!$A$1:$AD$171</definedName>
    <definedName name="課程" localSheetId="2">#REF!</definedName>
    <definedName name="課程" localSheetId="6">#REF!</definedName>
    <definedName name="課程" localSheetId="1">#REF!</definedName>
    <definedName name="課程" localSheetId="3">#REF!</definedName>
    <definedName name="課程">#REF!</definedName>
  </definedNames>
  <calcPr calcId="145621"/>
</workbook>
</file>

<file path=xl/calcChain.xml><?xml version="1.0" encoding="utf-8"?>
<calcChain xmlns="http://schemas.openxmlformats.org/spreadsheetml/2006/main">
  <c r="AD92" i="15" l="1"/>
  <c r="AC92" i="15"/>
  <c r="AB92" i="15"/>
  <c r="AA92" i="15"/>
  <c r="Z92" i="15"/>
  <c r="Y92" i="15"/>
  <c r="X92" i="15"/>
  <c r="W92" i="15"/>
  <c r="V92" i="15"/>
  <c r="U92" i="15"/>
  <c r="T92" i="15"/>
  <c r="S92" i="15"/>
  <c r="S160" i="16" l="1"/>
  <c r="AD99" i="15" l="1"/>
  <c r="AC99" i="15"/>
  <c r="AB99" i="15"/>
  <c r="AA99" i="15"/>
  <c r="Z99" i="15"/>
  <c r="Y99" i="15"/>
  <c r="X99" i="15"/>
  <c r="W99" i="15"/>
  <c r="V99" i="15"/>
  <c r="U99" i="15"/>
  <c r="T99" i="15"/>
  <c r="S99" i="15"/>
  <c r="N53" i="15"/>
  <c r="AD147" i="16" l="1"/>
  <c r="AD106" i="16"/>
  <c r="AD105" i="16"/>
  <c r="N9" i="15"/>
  <c r="S152" i="16"/>
  <c r="N171" i="16" l="1"/>
  <c r="N170" i="16"/>
  <c r="N169" i="16"/>
  <c r="N168" i="16"/>
  <c r="N167" i="16"/>
  <c r="N166" i="16"/>
  <c r="N165" i="16"/>
  <c r="N164" i="16"/>
  <c r="N163" i="16"/>
  <c r="N162" i="16"/>
  <c r="N161" i="16"/>
  <c r="AD160" i="16"/>
  <c r="AC160" i="16"/>
  <c r="AB160" i="16"/>
  <c r="AA160" i="16"/>
  <c r="Z160" i="16"/>
  <c r="Y160" i="16"/>
  <c r="X160" i="16"/>
  <c r="W160" i="16"/>
  <c r="V160" i="16"/>
  <c r="U160" i="16"/>
  <c r="T160" i="16"/>
  <c r="N160" i="16"/>
  <c r="N159" i="16"/>
  <c r="N158" i="16"/>
  <c r="AD157" i="16"/>
  <c r="N157" i="16"/>
  <c r="AD156" i="16"/>
  <c r="N156" i="16"/>
  <c r="N155" i="16"/>
  <c r="N154" i="16"/>
  <c r="N153" i="16"/>
  <c r="AD152" i="16"/>
  <c r="AC152" i="16"/>
  <c r="AB152" i="16"/>
  <c r="AA152" i="16"/>
  <c r="Z152" i="16"/>
  <c r="Y152" i="16"/>
  <c r="X152" i="16"/>
  <c r="W152" i="16"/>
  <c r="V152" i="16"/>
  <c r="U152" i="16"/>
  <c r="T152" i="16"/>
  <c r="N152" i="16"/>
  <c r="AD151" i="16"/>
  <c r="N151" i="16"/>
  <c r="AD150" i="16"/>
  <c r="N150" i="16"/>
  <c r="AD149" i="16"/>
  <c r="N149" i="16"/>
  <c r="AD148" i="16"/>
  <c r="N148" i="16"/>
  <c r="N147" i="16"/>
  <c r="N146" i="16"/>
  <c r="N145" i="16"/>
  <c r="N144" i="16"/>
  <c r="AD143" i="16"/>
  <c r="N143" i="16"/>
  <c r="AD142" i="16"/>
  <c r="N142" i="16"/>
  <c r="AD141" i="16"/>
  <c r="N141" i="16"/>
  <c r="AD140" i="16"/>
  <c r="N140" i="16"/>
  <c r="AD139" i="16"/>
  <c r="N139" i="16"/>
  <c r="AD138" i="16"/>
  <c r="N138" i="16"/>
  <c r="AD137" i="16"/>
  <c r="N137" i="16"/>
  <c r="AD136" i="16"/>
  <c r="N136" i="16"/>
  <c r="AD135" i="16"/>
  <c r="N135" i="16"/>
  <c r="AD134" i="16"/>
  <c r="N134" i="16"/>
  <c r="AD133" i="16"/>
  <c r="N133" i="16"/>
  <c r="AD132" i="16"/>
  <c r="N132" i="16"/>
  <c r="AD131" i="16"/>
  <c r="N131" i="16"/>
  <c r="AD130" i="16"/>
  <c r="N130" i="16"/>
  <c r="AD129" i="16"/>
  <c r="N129" i="16"/>
  <c r="AD128" i="16"/>
  <c r="N128" i="16"/>
  <c r="AD127" i="16"/>
  <c r="N127" i="16"/>
  <c r="AD126" i="16"/>
  <c r="N126" i="16"/>
  <c r="AD125" i="16"/>
  <c r="N125" i="16"/>
  <c r="AD124" i="16"/>
  <c r="N124" i="16"/>
  <c r="AD123" i="16"/>
  <c r="N123" i="16"/>
  <c r="AD122" i="16"/>
  <c r="N122" i="16"/>
  <c r="AD121" i="16"/>
  <c r="N121" i="16"/>
  <c r="AD120" i="16"/>
  <c r="N120" i="16"/>
  <c r="AD116" i="16"/>
  <c r="AD115" i="16"/>
  <c r="AD114" i="16"/>
  <c r="AD113" i="16"/>
  <c r="AD112" i="16"/>
  <c r="AD111" i="16"/>
  <c r="AD110" i="16"/>
  <c r="AD109" i="16"/>
  <c r="AD108" i="16"/>
  <c r="AD107" i="16"/>
  <c r="AD104" i="16"/>
  <c r="AD103" i="16"/>
  <c r="AD102" i="16"/>
  <c r="AD101" i="16"/>
  <c r="AD100" i="16"/>
  <c r="N100" i="16"/>
  <c r="AD99" i="16"/>
  <c r="N99" i="16"/>
  <c r="AD98" i="16"/>
  <c r="N98" i="16"/>
  <c r="AD97" i="16"/>
  <c r="N97" i="16"/>
  <c r="AD96" i="16"/>
  <c r="N96" i="16"/>
  <c r="AD95" i="16"/>
  <c r="N95" i="16"/>
  <c r="AD94" i="16"/>
  <c r="N94" i="16"/>
  <c r="AD93" i="16"/>
  <c r="N93" i="16"/>
  <c r="AD92" i="16"/>
  <c r="N92" i="16"/>
  <c r="AD91" i="16"/>
  <c r="N91" i="16"/>
  <c r="AD90" i="16"/>
  <c r="N90" i="16"/>
  <c r="AD89" i="16"/>
  <c r="N89" i="16"/>
  <c r="AD88" i="16"/>
  <c r="N88" i="16"/>
  <c r="AD87" i="16"/>
  <c r="N87" i="16"/>
  <c r="AD86" i="16"/>
  <c r="N86" i="16"/>
  <c r="AD85" i="16"/>
  <c r="N85" i="16"/>
  <c r="AD84" i="16"/>
  <c r="N84" i="16"/>
  <c r="AD83" i="16"/>
  <c r="N83" i="16"/>
  <c r="AD82" i="16"/>
  <c r="N82" i="16"/>
  <c r="AD81" i="16"/>
  <c r="N81" i="16"/>
  <c r="AD80" i="16"/>
  <c r="N80" i="16"/>
  <c r="AD79" i="16"/>
  <c r="N79" i="16"/>
  <c r="AD78" i="16"/>
  <c r="N78" i="16"/>
  <c r="AD77" i="16"/>
  <c r="N77" i="16"/>
  <c r="AD76" i="16"/>
  <c r="N76" i="16"/>
  <c r="AD75" i="16"/>
  <c r="N75" i="16"/>
  <c r="AD74" i="16"/>
  <c r="N74" i="16"/>
  <c r="AD73" i="16"/>
  <c r="N73" i="16"/>
  <c r="AD72" i="16"/>
  <c r="N72" i="16"/>
  <c r="AD71" i="16"/>
  <c r="N71" i="16"/>
  <c r="AD70" i="16"/>
  <c r="N70" i="16"/>
  <c r="AD69" i="16"/>
  <c r="N69" i="16"/>
  <c r="AD68" i="16"/>
  <c r="N68" i="16"/>
  <c r="AD67" i="16"/>
  <c r="N67" i="16"/>
  <c r="AD66" i="16"/>
  <c r="N66" i="16"/>
  <c r="AD65" i="16"/>
  <c r="N65" i="16"/>
  <c r="M60" i="16"/>
  <c r="L60" i="16"/>
  <c r="K60" i="16"/>
  <c r="J60" i="16"/>
  <c r="I60" i="16"/>
  <c r="H60" i="16"/>
  <c r="G60" i="16"/>
  <c r="F60" i="16"/>
  <c r="E60" i="16"/>
  <c r="D60" i="16"/>
  <c r="C60" i="16"/>
  <c r="N59" i="16"/>
  <c r="N58" i="16"/>
  <c r="N57" i="16"/>
  <c r="N60" i="16" s="1"/>
  <c r="N56" i="16"/>
  <c r="AD55" i="16"/>
  <c r="M55" i="16"/>
  <c r="L55" i="16"/>
  <c r="K55" i="16"/>
  <c r="J55" i="16"/>
  <c r="I55" i="16"/>
  <c r="H55" i="16"/>
  <c r="G55" i="16"/>
  <c r="F55" i="16"/>
  <c r="E55" i="16"/>
  <c r="D55" i="16"/>
  <c r="C55" i="16"/>
  <c r="AD54" i="16"/>
  <c r="N54" i="16"/>
  <c r="AD53" i="16"/>
  <c r="N53" i="16"/>
  <c r="AD52" i="16"/>
  <c r="N52" i="16"/>
  <c r="AD51" i="16"/>
  <c r="N51" i="16"/>
  <c r="AD50" i="16"/>
  <c r="N50" i="16"/>
  <c r="AD49" i="16"/>
  <c r="N49" i="16"/>
  <c r="AD48" i="16"/>
  <c r="N48" i="16"/>
  <c r="AD47" i="16"/>
  <c r="N47" i="16"/>
  <c r="N55" i="16" s="1"/>
  <c r="AD46" i="16"/>
  <c r="N46" i="16"/>
  <c r="M46" i="16"/>
  <c r="L46" i="16"/>
  <c r="K46" i="16"/>
  <c r="J46" i="16"/>
  <c r="I46" i="16"/>
  <c r="H46" i="16"/>
  <c r="G46" i="16"/>
  <c r="F46" i="16"/>
  <c r="E46" i="16"/>
  <c r="D46" i="16"/>
  <c r="C46" i="16"/>
  <c r="AD45" i="16"/>
  <c r="N45" i="16"/>
  <c r="AD44" i="16"/>
  <c r="N44" i="16"/>
  <c r="AD43" i="16"/>
  <c r="N43" i="16"/>
  <c r="AD42" i="16"/>
  <c r="N42" i="16"/>
  <c r="AD41" i="16"/>
  <c r="N41" i="16"/>
  <c r="AD40" i="16"/>
  <c r="N40" i="16"/>
  <c r="AD39" i="16"/>
  <c r="N39" i="16"/>
  <c r="AD38" i="16"/>
  <c r="N38" i="16"/>
  <c r="AD37" i="16"/>
  <c r="N37" i="16"/>
  <c r="AD36" i="16"/>
  <c r="N36" i="16"/>
  <c r="AD35" i="16"/>
  <c r="N35" i="16"/>
  <c r="AD34" i="16"/>
  <c r="M34" i="16"/>
  <c r="L34" i="16"/>
  <c r="K34" i="16"/>
  <c r="J34" i="16"/>
  <c r="I34" i="16"/>
  <c r="H34" i="16"/>
  <c r="G34" i="16"/>
  <c r="F34" i="16"/>
  <c r="E34" i="16"/>
  <c r="D34" i="16"/>
  <c r="C34" i="16"/>
  <c r="N34" i="16" s="1"/>
  <c r="AD33" i="16"/>
  <c r="N33" i="16"/>
  <c r="AD32" i="16"/>
  <c r="N32" i="16"/>
  <c r="AD31" i="16"/>
  <c r="N31" i="16"/>
  <c r="AD30" i="16"/>
  <c r="N30" i="16"/>
  <c r="AD29" i="16"/>
  <c r="N29" i="16"/>
  <c r="AD28" i="16"/>
  <c r="N28" i="16"/>
  <c r="AD27" i="16"/>
  <c r="N27" i="16"/>
  <c r="AD26" i="16"/>
  <c r="N26" i="16"/>
  <c r="AD25" i="16"/>
  <c r="N25" i="16"/>
  <c r="AD24" i="16"/>
  <c r="N24" i="16"/>
  <c r="AD23" i="16"/>
  <c r="N23" i="16"/>
  <c r="AD22" i="16"/>
  <c r="N22" i="16"/>
  <c r="M22" i="16"/>
  <c r="L22" i="16"/>
  <c r="K22" i="16"/>
  <c r="J22" i="16"/>
  <c r="I22" i="16"/>
  <c r="H22" i="16"/>
  <c r="G22" i="16"/>
  <c r="F22" i="16"/>
  <c r="E22" i="16"/>
  <c r="D22" i="16"/>
  <c r="C22" i="16"/>
  <c r="AD21" i="16"/>
  <c r="N21" i="16"/>
  <c r="AD20" i="16"/>
  <c r="N20" i="16"/>
  <c r="AD19" i="16"/>
  <c r="N19" i="16"/>
  <c r="AD18" i="16"/>
  <c r="N18" i="16"/>
  <c r="AD17" i="16"/>
  <c r="N17" i="16"/>
  <c r="AD16" i="16"/>
  <c r="N16" i="16"/>
  <c r="AD15" i="16"/>
  <c r="N15" i="16"/>
  <c r="AD14" i="16"/>
  <c r="N14" i="16"/>
  <c r="AD13" i="16"/>
  <c r="N13" i="16"/>
  <c r="AD12" i="16"/>
  <c r="N12" i="16"/>
  <c r="AD11" i="16"/>
  <c r="M11" i="16"/>
  <c r="L11" i="16"/>
  <c r="K11" i="16"/>
  <c r="J11" i="16"/>
  <c r="I11" i="16"/>
  <c r="H11" i="16"/>
  <c r="G11" i="16"/>
  <c r="F11" i="16"/>
  <c r="E11" i="16"/>
  <c r="D11" i="16"/>
  <c r="C11" i="16"/>
  <c r="AD10" i="16"/>
  <c r="N10" i="16"/>
  <c r="AD9" i="16"/>
  <c r="N9" i="16"/>
  <c r="AD8" i="16"/>
  <c r="N8" i="16"/>
  <c r="AD7" i="16"/>
  <c r="N7" i="16"/>
  <c r="AD6" i="16"/>
  <c r="N6" i="16"/>
  <c r="AD5" i="16"/>
  <c r="N5" i="16"/>
  <c r="AD4" i="16"/>
  <c r="N4" i="16"/>
  <c r="N11" i="16" s="1"/>
  <c r="N136" i="15"/>
  <c r="N135" i="15"/>
  <c r="N134" i="15"/>
  <c r="N133" i="15"/>
  <c r="N132" i="15"/>
  <c r="N131" i="15"/>
  <c r="N130" i="15"/>
  <c r="N129" i="15"/>
  <c r="N128" i="15"/>
  <c r="N127" i="15"/>
  <c r="N126" i="15"/>
  <c r="N125" i="15"/>
  <c r="N124" i="15"/>
  <c r="N123" i="15"/>
  <c r="N122" i="15"/>
  <c r="N121" i="15"/>
  <c r="N120" i="15"/>
  <c r="N119" i="15"/>
  <c r="N118" i="15"/>
  <c r="N117" i="15"/>
  <c r="N116" i="15"/>
  <c r="N115" i="15"/>
  <c r="N114" i="15"/>
  <c r="N113" i="15"/>
  <c r="N112" i="15"/>
  <c r="N111" i="15"/>
  <c r="N110" i="15"/>
  <c r="N109" i="15"/>
  <c r="N108" i="15"/>
  <c r="N107" i="15"/>
  <c r="N106" i="15"/>
  <c r="N105" i="15"/>
  <c r="N104" i="15"/>
  <c r="N103" i="15"/>
  <c r="N102" i="15"/>
  <c r="N101" i="15"/>
  <c r="N100" i="15"/>
  <c r="N99" i="15"/>
  <c r="N98" i="15"/>
  <c r="AD97" i="15"/>
  <c r="N97" i="15"/>
  <c r="AD96" i="15"/>
  <c r="N96" i="15"/>
  <c r="N95" i="15"/>
  <c r="N94" i="15"/>
  <c r="N93" i="15"/>
  <c r="N92" i="15"/>
  <c r="AD91" i="15"/>
  <c r="N91" i="15"/>
  <c r="AD90" i="15"/>
  <c r="N90" i="15"/>
  <c r="AD89" i="15"/>
  <c r="N89" i="15"/>
  <c r="AD88" i="15"/>
  <c r="N88" i="15"/>
  <c r="N87" i="15"/>
  <c r="N86" i="15"/>
  <c r="N85" i="15"/>
  <c r="N84" i="15"/>
  <c r="AD83" i="15"/>
  <c r="N83" i="15"/>
  <c r="AD82" i="15"/>
  <c r="N82" i="15"/>
  <c r="AD81" i="15"/>
  <c r="N81" i="15"/>
  <c r="AD80" i="15"/>
  <c r="N80" i="15"/>
  <c r="AD79" i="15"/>
  <c r="N79" i="15"/>
  <c r="AD78" i="15"/>
  <c r="N78" i="15"/>
  <c r="AD77" i="15"/>
  <c r="N77" i="15"/>
  <c r="AD76" i="15"/>
  <c r="N76" i="15"/>
  <c r="AD75" i="15"/>
  <c r="N75" i="15"/>
  <c r="AD69" i="15"/>
  <c r="AD68" i="15"/>
  <c r="AD67" i="15"/>
  <c r="AD66" i="15"/>
  <c r="AD65" i="15"/>
  <c r="AD64" i="15"/>
  <c r="AD63" i="15"/>
  <c r="AD62" i="15"/>
  <c r="AD61" i="15"/>
  <c r="AD60" i="15"/>
  <c r="AD59" i="15"/>
  <c r="AD58" i="15"/>
  <c r="M58" i="15"/>
  <c r="L58" i="15"/>
  <c r="K58" i="15"/>
  <c r="J58" i="15"/>
  <c r="I58" i="15"/>
  <c r="H58" i="15"/>
  <c r="G58" i="15"/>
  <c r="F58" i="15"/>
  <c r="E58" i="15"/>
  <c r="D58" i="15"/>
  <c r="C58" i="15"/>
  <c r="AD57" i="15"/>
  <c r="N57" i="15"/>
  <c r="AD56" i="15"/>
  <c r="N56" i="15"/>
  <c r="AD55" i="15"/>
  <c r="N55" i="15"/>
  <c r="AD54" i="15"/>
  <c r="N54" i="15"/>
  <c r="N58" i="15" s="1"/>
  <c r="AD53" i="15"/>
  <c r="M53" i="15"/>
  <c r="L53" i="15"/>
  <c r="K53" i="15"/>
  <c r="J53" i="15"/>
  <c r="I53" i="15"/>
  <c r="H53" i="15"/>
  <c r="G53" i="15"/>
  <c r="F53" i="15"/>
  <c r="E53" i="15"/>
  <c r="D53" i="15"/>
  <c r="C53" i="15"/>
  <c r="AD52" i="15"/>
  <c r="N52" i="15"/>
  <c r="AD51" i="15"/>
  <c r="N51" i="15"/>
  <c r="AD50" i="15"/>
  <c r="N50" i="15"/>
  <c r="AD49" i="15"/>
  <c r="N49" i="15"/>
  <c r="AD48" i="15"/>
  <c r="N48" i="15"/>
  <c r="AD47" i="15"/>
  <c r="N47" i="15"/>
  <c r="AD46" i="15"/>
  <c r="N46" i="15"/>
  <c r="AD45" i="15"/>
  <c r="N45" i="15"/>
  <c r="AD44" i="15"/>
  <c r="N44" i="15"/>
  <c r="M44" i="15"/>
  <c r="L44" i="15"/>
  <c r="K44" i="15"/>
  <c r="J44" i="15"/>
  <c r="I44" i="15"/>
  <c r="H44" i="15"/>
  <c r="G44" i="15"/>
  <c r="F44" i="15"/>
  <c r="E44" i="15"/>
  <c r="D44" i="15"/>
  <c r="C44" i="15"/>
  <c r="AD43" i="15"/>
  <c r="N43" i="15"/>
  <c r="AD42" i="15"/>
  <c r="N42" i="15"/>
  <c r="AD41" i="15"/>
  <c r="N41" i="15"/>
  <c r="AD40" i="15"/>
  <c r="N40" i="15"/>
  <c r="AD39" i="15"/>
  <c r="N39" i="15"/>
  <c r="AD38" i="15"/>
  <c r="N38" i="15"/>
  <c r="AD37" i="15"/>
  <c r="N37" i="15"/>
  <c r="AD36" i="15"/>
  <c r="N36" i="15"/>
  <c r="AD35" i="15"/>
  <c r="N35" i="15"/>
  <c r="AD34" i="15"/>
  <c r="N34" i="15"/>
  <c r="AD33" i="15"/>
  <c r="N33" i="15"/>
  <c r="AD32" i="15"/>
  <c r="M32" i="15"/>
  <c r="L32" i="15"/>
  <c r="K32" i="15"/>
  <c r="J32" i="15"/>
  <c r="I32" i="15"/>
  <c r="H32" i="15"/>
  <c r="G32" i="15"/>
  <c r="F32" i="15"/>
  <c r="E32" i="15"/>
  <c r="D32" i="15"/>
  <c r="C32" i="15"/>
  <c r="AD31" i="15"/>
  <c r="N31" i="15"/>
  <c r="AD30" i="15"/>
  <c r="N30" i="15"/>
  <c r="AD29" i="15"/>
  <c r="N29" i="15"/>
  <c r="AD28" i="15"/>
  <c r="N28" i="15"/>
  <c r="AD27" i="15"/>
  <c r="N27" i="15"/>
  <c r="AD26" i="15"/>
  <c r="N26" i="15"/>
  <c r="AD25" i="15"/>
  <c r="N25" i="15"/>
  <c r="AD24" i="15"/>
  <c r="N24" i="15"/>
  <c r="AD23" i="15"/>
  <c r="N23" i="15"/>
  <c r="AD22" i="15"/>
  <c r="N22" i="15"/>
  <c r="AD21" i="15"/>
  <c r="N21" i="15"/>
  <c r="N32" i="15" s="1"/>
  <c r="AD20" i="15"/>
  <c r="M20" i="15"/>
  <c r="L20" i="15"/>
  <c r="K20" i="15"/>
  <c r="J20" i="15"/>
  <c r="I20" i="15"/>
  <c r="H20" i="15"/>
  <c r="G20" i="15"/>
  <c r="F20" i="15"/>
  <c r="E20" i="15"/>
  <c r="D20" i="15"/>
  <c r="C20" i="15"/>
  <c r="AD19" i="15"/>
  <c r="N19" i="15"/>
  <c r="AD18" i="15"/>
  <c r="N18" i="15"/>
  <c r="AD17" i="15"/>
  <c r="N17" i="15"/>
  <c r="AD16" i="15"/>
  <c r="N16" i="15"/>
  <c r="AD15" i="15"/>
  <c r="N15" i="15"/>
  <c r="AD14" i="15"/>
  <c r="N14" i="15"/>
  <c r="AD13" i="15"/>
  <c r="N13" i="15"/>
  <c r="AD12" i="15"/>
  <c r="N12" i="15"/>
  <c r="AD11" i="15"/>
  <c r="N11" i="15"/>
  <c r="AD10" i="15"/>
  <c r="N10" i="15"/>
  <c r="N20" i="15" s="1"/>
  <c r="AD9" i="15"/>
  <c r="M9" i="15"/>
  <c r="L9" i="15"/>
  <c r="K9" i="15"/>
  <c r="J9" i="15"/>
  <c r="I9" i="15"/>
  <c r="H9" i="15"/>
  <c r="G9" i="15"/>
  <c r="F9" i="15"/>
  <c r="E9" i="15"/>
  <c r="D9" i="15"/>
  <c r="C9" i="15"/>
  <c r="AD8" i="15"/>
  <c r="N8" i="15"/>
  <c r="AD7" i="15"/>
  <c r="N7" i="15"/>
  <c r="AD6" i="15"/>
  <c r="N6" i="15"/>
  <c r="AD5" i="15"/>
  <c r="N5" i="15"/>
  <c r="AD4" i="15"/>
  <c r="N4" i="15"/>
  <c r="M21" i="13" l="1"/>
  <c r="M20" i="13"/>
  <c r="M19" i="13"/>
  <c r="M17" i="13"/>
  <c r="M15" i="13"/>
  <c r="M14" i="13"/>
  <c r="M13" i="13"/>
  <c r="M11" i="13"/>
  <c r="M8" i="13"/>
  <c r="M5" i="13"/>
  <c r="AE22" i="10" l="1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B22" i="10"/>
  <c r="AH21" i="10"/>
  <c r="AG21" i="10"/>
  <c r="AF21" i="10"/>
  <c r="AH20" i="10"/>
  <c r="AG20" i="10"/>
  <c r="AF20" i="10"/>
  <c r="AH19" i="10"/>
  <c r="AG19" i="10"/>
  <c r="AF19" i="10"/>
  <c r="AG18" i="10"/>
  <c r="AF18" i="10"/>
  <c r="AG17" i="10"/>
  <c r="AF17" i="10"/>
  <c r="AH16" i="10"/>
  <c r="AG16" i="10"/>
  <c r="AF16" i="10"/>
  <c r="AH10" i="10"/>
  <c r="AG10" i="10"/>
  <c r="AF10" i="10"/>
  <c r="AG15" i="10"/>
  <c r="AF15" i="10"/>
  <c r="AH14" i="10"/>
  <c r="AG14" i="10"/>
  <c r="AF14" i="10"/>
  <c r="AH13" i="10"/>
  <c r="AG13" i="10"/>
  <c r="AF13" i="10"/>
  <c r="AH12" i="10"/>
  <c r="AG12" i="10"/>
  <c r="AF12" i="10"/>
  <c r="AG11" i="10"/>
  <c r="AF11" i="10"/>
  <c r="AG9" i="10"/>
  <c r="AF9" i="10"/>
  <c r="AG8" i="10"/>
  <c r="AF8" i="10"/>
  <c r="AH7" i="10"/>
  <c r="AG7" i="10"/>
  <c r="AF7" i="10"/>
  <c r="AG6" i="10"/>
  <c r="AF6" i="10"/>
  <c r="AG5" i="10"/>
  <c r="AF5" i="10"/>
  <c r="AH4" i="10"/>
  <c r="AG4" i="10"/>
  <c r="AF4" i="10"/>
  <c r="C15" i="9" l="1"/>
  <c r="D14" i="9"/>
  <c r="D13" i="9"/>
  <c r="D12" i="9"/>
  <c r="D11" i="9"/>
  <c r="D10" i="9"/>
  <c r="D9" i="9"/>
  <c r="D8" i="9"/>
  <c r="D7" i="9"/>
  <c r="D6" i="9"/>
  <c r="D5" i="9"/>
  <c r="D4" i="9"/>
  <c r="M156" i="6" l="1"/>
  <c r="M155" i="6"/>
  <c r="M152" i="6"/>
  <c r="M151" i="6"/>
  <c r="M150" i="6"/>
  <c r="L147" i="6"/>
  <c r="K147" i="6"/>
  <c r="J147" i="6"/>
  <c r="I147" i="6"/>
  <c r="H147" i="6"/>
  <c r="G147" i="6"/>
  <c r="F147" i="6"/>
  <c r="E147" i="6"/>
  <c r="D147" i="6"/>
  <c r="C147" i="6"/>
  <c r="M146" i="6"/>
  <c r="M145" i="6"/>
  <c r="M144" i="6"/>
  <c r="M143" i="6"/>
  <c r="M142" i="6"/>
  <c r="M141" i="6"/>
  <c r="M140" i="6"/>
  <c r="M139" i="6"/>
  <c r="M138" i="6"/>
  <c r="M137" i="6"/>
  <c r="M136" i="6"/>
  <c r="M135" i="6"/>
  <c r="M134" i="6"/>
  <c r="M133" i="6"/>
  <c r="M132" i="6"/>
  <c r="M131" i="6"/>
  <c r="M130" i="6"/>
  <c r="M129" i="6"/>
  <c r="M128" i="6"/>
  <c r="M127" i="6"/>
  <c r="M126" i="6"/>
  <c r="M125" i="6"/>
  <c r="M124" i="6"/>
  <c r="M123" i="6"/>
  <c r="M122" i="6"/>
  <c r="M121" i="6"/>
  <c r="M120" i="6"/>
  <c r="M119" i="6"/>
  <c r="M118" i="6"/>
  <c r="M117" i="6"/>
  <c r="M116" i="6"/>
  <c r="M115" i="6"/>
  <c r="M114" i="6"/>
  <c r="M113" i="6"/>
  <c r="M112" i="6"/>
  <c r="M111" i="6"/>
  <c r="M110" i="6"/>
  <c r="M109" i="6"/>
  <c r="M108" i="6"/>
  <c r="M107" i="6"/>
  <c r="M106" i="6"/>
  <c r="M105" i="6"/>
  <c r="M104" i="6"/>
  <c r="M103" i="6"/>
  <c r="M102" i="6"/>
  <c r="M101" i="6"/>
  <c r="M100" i="6"/>
  <c r="M99" i="6"/>
  <c r="M98" i="6"/>
  <c r="M97" i="6"/>
  <c r="M96" i="6"/>
  <c r="M95" i="6"/>
  <c r="M94" i="6"/>
  <c r="M93" i="6"/>
  <c r="M92" i="6"/>
  <c r="M91" i="6"/>
  <c r="M90" i="6"/>
  <c r="M89" i="6"/>
  <c r="M88" i="6"/>
  <c r="M87" i="6"/>
  <c r="M86" i="6"/>
  <c r="M85" i="6"/>
  <c r="M84" i="6"/>
  <c r="M83" i="6"/>
  <c r="M82" i="6"/>
  <c r="M81" i="6"/>
  <c r="M80" i="6"/>
  <c r="M79" i="6"/>
  <c r="M78" i="6"/>
  <c r="M147" i="6" s="1"/>
  <c r="AB64" i="6"/>
  <c r="AB63" i="6"/>
  <c r="AB62" i="6"/>
  <c r="AB61" i="6"/>
  <c r="AB60" i="6"/>
  <c r="AB59" i="6"/>
  <c r="AB58" i="6"/>
  <c r="AB57" i="6"/>
  <c r="AB56" i="6"/>
  <c r="AB55" i="6"/>
  <c r="AB54" i="6"/>
  <c r="AB53" i="6"/>
  <c r="AB52" i="6"/>
  <c r="M52" i="6"/>
  <c r="AB51" i="6"/>
  <c r="M51" i="6"/>
  <c r="AB50" i="6"/>
  <c r="M50" i="6"/>
  <c r="AB49" i="6"/>
  <c r="M49" i="6"/>
  <c r="AB48" i="6"/>
  <c r="M48" i="6"/>
  <c r="AB47" i="6"/>
  <c r="M47" i="6"/>
  <c r="AB46" i="6"/>
  <c r="M46" i="6"/>
  <c r="AB45" i="6"/>
  <c r="M45" i="6"/>
  <c r="AB44" i="6"/>
  <c r="M44" i="6"/>
  <c r="AB43" i="6"/>
  <c r="M43" i="6"/>
  <c r="AB42" i="6"/>
  <c r="M42" i="6"/>
  <c r="AB41" i="6"/>
  <c r="M41" i="6"/>
  <c r="AB40" i="6"/>
  <c r="M40" i="6"/>
  <c r="AB39" i="6"/>
  <c r="M39" i="6"/>
  <c r="AB38" i="6"/>
  <c r="M38" i="6"/>
  <c r="AB37" i="6"/>
  <c r="M37" i="6"/>
  <c r="AB36" i="6"/>
  <c r="M36" i="6"/>
  <c r="AB35" i="6"/>
  <c r="M35" i="6"/>
  <c r="AB34" i="6"/>
  <c r="M34" i="6"/>
  <c r="AB33" i="6"/>
  <c r="M33" i="6"/>
  <c r="AB32" i="6"/>
  <c r="M32" i="6"/>
  <c r="AB31" i="6"/>
  <c r="M31" i="6"/>
  <c r="AB30" i="6"/>
  <c r="M30" i="6"/>
  <c r="AB29" i="6"/>
  <c r="M29" i="6"/>
  <c r="AB28" i="6"/>
  <c r="M28" i="6"/>
  <c r="AB27" i="6"/>
  <c r="M27" i="6"/>
  <c r="AB26" i="6"/>
  <c r="M26" i="6"/>
  <c r="AB25" i="6"/>
  <c r="M25" i="6"/>
  <c r="AB24" i="6"/>
  <c r="M24" i="6"/>
  <c r="AB23" i="6"/>
  <c r="M23" i="6"/>
  <c r="AB22" i="6"/>
  <c r="M22" i="6"/>
  <c r="AB21" i="6"/>
  <c r="M21" i="6"/>
  <c r="AB20" i="6"/>
  <c r="M20" i="6"/>
  <c r="AB19" i="6"/>
  <c r="M19" i="6"/>
  <c r="AB18" i="6"/>
  <c r="M18" i="6"/>
  <c r="AB17" i="6"/>
  <c r="M17" i="6"/>
  <c r="AB16" i="6"/>
  <c r="M16" i="6"/>
  <c r="AB15" i="6"/>
  <c r="M15" i="6"/>
  <c r="AB14" i="6"/>
  <c r="M14" i="6"/>
  <c r="AB13" i="6"/>
  <c r="M13" i="6"/>
  <c r="AB12" i="6"/>
  <c r="M12" i="6"/>
  <c r="AB11" i="6"/>
  <c r="M11" i="6"/>
  <c r="AB10" i="6"/>
  <c r="M10" i="6"/>
  <c r="AB9" i="6"/>
  <c r="M9" i="6"/>
  <c r="AB8" i="6"/>
  <c r="M8" i="6"/>
  <c r="AB7" i="6"/>
  <c r="M7" i="6"/>
  <c r="AB6" i="6"/>
  <c r="M6" i="6"/>
  <c r="AB5" i="6"/>
  <c r="M5" i="6"/>
  <c r="AB4" i="6"/>
  <c r="M4" i="6"/>
</calcChain>
</file>

<file path=xl/sharedStrings.xml><?xml version="1.0" encoding="utf-8"?>
<sst xmlns="http://schemas.openxmlformats.org/spreadsheetml/2006/main" count="5468" uniqueCount="444">
  <si>
    <t>北野</t>
    <rPh sb="0" eb="2">
      <t>キタノ</t>
    </rPh>
    <phoneticPr fontId="4"/>
  </si>
  <si>
    <t>大手前</t>
    <rPh sb="0" eb="3">
      <t>オオテマエ</t>
    </rPh>
    <phoneticPr fontId="4"/>
  </si>
  <si>
    <t>帯広畜産大学</t>
  </si>
  <si>
    <t>北海道大学</t>
  </si>
  <si>
    <t>旭川医科大学</t>
  </si>
  <si>
    <t>東北大学</t>
  </si>
  <si>
    <t>山形大学</t>
  </si>
  <si>
    <t>茨城大学</t>
  </si>
  <si>
    <t>埼玉大学</t>
  </si>
  <si>
    <t>千葉大学</t>
  </si>
  <si>
    <t>横浜国立大学</t>
  </si>
  <si>
    <t>信州大学</t>
  </si>
  <si>
    <t>筑波大学</t>
  </si>
  <si>
    <t>電気通信大学</t>
  </si>
  <si>
    <t>東京外国語大学</t>
  </si>
  <si>
    <t>一橋大学</t>
  </si>
  <si>
    <t>東京海洋大学</t>
  </si>
  <si>
    <t>富山大学</t>
  </si>
  <si>
    <t>金沢大学</t>
  </si>
  <si>
    <t>静岡大学</t>
  </si>
  <si>
    <t>名古屋大学</t>
  </si>
  <si>
    <t>名古屋工業大学</t>
  </si>
  <si>
    <t>三重大学</t>
  </si>
  <si>
    <t>滋賀大学</t>
  </si>
  <si>
    <t>京都教育大学</t>
  </si>
  <si>
    <t>京都工芸繊維大学</t>
  </si>
  <si>
    <t>大阪教育大学</t>
  </si>
  <si>
    <t>奈良教育大学</t>
  </si>
  <si>
    <t>奈良女子大学</t>
  </si>
  <si>
    <t>和歌山大学</t>
  </si>
  <si>
    <t>滋賀医科大学</t>
  </si>
  <si>
    <t>鳥取大学</t>
  </si>
  <si>
    <t>島根大学</t>
  </si>
  <si>
    <t>岡山大学</t>
  </si>
  <si>
    <t>広島大学</t>
  </si>
  <si>
    <t>山口大学</t>
  </si>
  <si>
    <t>徳島大学</t>
  </si>
  <si>
    <t>香川大学</t>
  </si>
  <si>
    <t>愛媛大学</t>
  </si>
  <si>
    <t>九州大学</t>
  </si>
  <si>
    <t>九州工業大学</t>
  </si>
  <si>
    <t>大分大学</t>
  </si>
  <si>
    <t>宮崎大学</t>
  </si>
  <si>
    <t>琉球大学</t>
  </si>
  <si>
    <t>首都大学東京</t>
  </si>
  <si>
    <t>岐阜薬科大学</t>
  </si>
  <si>
    <t>愛知県立芸術大学</t>
  </si>
  <si>
    <t>京都市立芸術大学</t>
  </si>
  <si>
    <t>京都府立大学</t>
  </si>
  <si>
    <t>京都府立医科大学</t>
  </si>
  <si>
    <t>神戸市外国語大学</t>
  </si>
  <si>
    <t>奈良県立医科大学</t>
  </si>
  <si>
    <t>和歌山県立医科大学</t>
  </si>
  <si>
    <t>奈良県立大学</t>
  </si>
  <si>
    <t>滋賀県立大学</t>
  </si>
  <si>
    <t>神戸市看護大学</t>
  </si>
  <si>
    <t>兵庫県立大学</t>
  </si>
  <si>
    <t>自治医科大学</t>
  </si>
  <si>
    <t>北里大学</t>
  </si>
  <si>
    <t>国際基督教大学</t>
  </si>
  <si>
    <t>上智大学</t>
  </si>
  <si>
    <t>専修大学</t>
  </si>
  <si>
    <t>中央大学</t>
  </si>
  <si>
    <t>東京女子大学</t>
  </si>
  <si>
    <t>日本獣医生命科学大学</t>
  </si>
  <si>
    <t>法政大学</t>
  </si>
  <si>
    <t>明治大学</t>
  </si>
  <si>
    <t>早稲田大学</t>
  </si>
  <si>
    <t>創価大学</t>
  </si>
  <si>
    <t>大谷大学</t>
  </si>
  <si>
    <t>京都外国語大学</t>
  </si>
  <si>
    <t>京都女子大学</t>
  </si>
  <si>
    <t>京都薬科大学</t>
  </si>
  <si>
    <t>同志社大学</t>
  </si>
  <si>
    <t>同志社女子大学</t>
  </si>
  <si>
    <t>佛教大学</t>
  </si>
  <si>
    <t>立命館大学</t>
  </si>
  <si>
    <t>龍谷大学</t>
  </si>
  <si>
    <t>大阪医科大学</t>
  </si>
  <si>
    <t>大阪工業大学</t>
  </si>
  <si>
    <t>大阪歯科大学</t>
  </si>
  <si>
    <t>大阪樟蔭女子大学</t>
  </si>
  <si>
    <t>大阪商業大学</t>
  </si>
  <si>
    <t>大阪電気通信大学</t>
  </si>
  <si>
    <t>大阪薬科大学</t>
  </si>
  <si>
    <t>関西大学</t>
  </si>
  <si>
    <t>近畿大学</t>
  </si>
  <si>
    <t>関西学院大学</t>
  </si>
  <si>
    <t>甲南大学</t>
  </si>
  <si>
    <t>神戸女学院大学</t>
  </si>
  <si>
    <t>神戸薬科大学</t>
  </si>
  <si>
    <t>武庫川女子大学</t>
  </si>
  <si>
    <t>京都産業大学</t>
  </si>
  <si>
    <t>大阪芸術大学</t>
  </si>
  <si>
    <t>大阪体育大学</t>
  </si>
  <si>
    <t>甲南女子大学</t>
  </si>
  <si>
    <t>大阪大谷大学</t>
  </si>
  <si>
    <t>関西外国語大学</t>
  </si>
  <si>
    <t>帝塚山学院大学</t>
  </si>
  <si>
    <t>神戸女子大学</t>
  </si>
  <si>
    <t>神戸学院大学</t>
  </si>
  <si>
    <t>園田学園女子大学</t>
  </si>
  <si>
    <t>京都橘大学</t>
  </si>
  <si>
    <t>摂南大学</t>
  </si>
  <si>
    <t>京都精華大学</t>
  </si>
  <si>
    <t>兵庫大学</t>
  </si>
  <si>
    <t>大阪人間科学大学</t>
  </si>
  <si>
    <t>長浜バイオ大学</t>
  </si>
  <si>
    <t>千里金蘭大学</t>
  </si>
  <si>
    <t>畿央大学</t>
  </si>
  <si>
    <t>大阪女学院大学</t>
  </si>
  <si>
    <t>藍野大学</t>
  </si>
  <si>
    <t>神戸常盤大学</t>
  </si>
  <si>
    <t>豊中</t>
  </si>
  <si>
    <t>茨木</t>
  </si>
  <si>
    <t>四條畷</t>
  </si>
  <si>
    <t>高津</t>
  </si>
  <si>
    <t>天王寺</t>
  </si>
  <si>
    <t>生野</t>
  </si>
  <si>
    <t>三国丘</t>
  </si>
  <si>
    <t>岸和田</t>
  </si>
  <si>
    <t>総計</t>
    <rPh sb="0" eb="2">
      <t>ソウケイ</t>
    </rPh>
    <phoneticPr fontId="4"/>
  </si>
  <si>
    <t>海外大学</t>
    <rPh sb="0" eb="2">
      <t>カイガイ</t>
    </rPh>
    <rPh sb="2" eb="4">
      <t>ダイガク</t>
    </rPh>
    <phoneticPr fontId="4"/>
  </si>
  <si>
    <t>大学校等</t>
    <rPh sb="0" eb="2">
      <t>ダイガク</t>
    </rPh>
    <rPh sb="2" eb="3">
      <t>コウ</t>
    </rPh>
    <rPh sb="3" eb="4">
      <t>トウ</t>
    </rPh>
    <phoneticPr fontId="4"/>
  </si>
  <si>
    <t/>
  </si>
  <si>
    <t>東京工業大学</t>
  </si>
  <si>
    <t>秋田公立美術大学</t>
  </si>
  <si>
    <t>埼玉県立大学</t>
  </si>
  <si>
    <t>神奈川保健福祉大学</t>
  </si>
  <si>
    <t>福井県立大学</t>
  </si>
  <si>
    <t>三重県立看護大学</t>
  </si>
  <si>
    <t>愛媛県立医療技術大学</t>
  </si>
  <si>
    <t>北九州市立大学</t>
  </si>
  <si>
    <t>国公立大学</t>
    <rPh sb="0" eb="3">
      <t>コッコウリツ</t>
    </rPh>
    <rPh sb="3" eb="5">
      <t>ダイガク</t>
    </rPh>
    <phoneticPr fontId="4"/>
  </si>
  <si>
    <t>私立大学</t>
    <rPh sb="0" eb="2">
      <t>シリツ</t>
    </rPh>
    <rPh sb="2" eb="4">
      <t>ダイガク</t>
    </rPh>
    <phoneticPr fontId="4"/>
  </si>
  <si>
    <t>神田外語大学</t>
  </si>
  <si>
    <t>慶応義塾大学</t>
  </si>
  <si>
    <t>聖路加国際大学</t>
  </si>
  <si>
    <t>星薬科大学</t>
  </si>
  <si>
    <t>武蔵野美術大学</t>
  </si>
  <si>
    <t>鶴見大学</t>
  </si>
  <si>
    <t>フェリス女学院大学</t>
  </si>
  <si>
    <t>名古屋外国語大学</t>
  </si>
  <si>
    <t>大阪学院大学</t>
  </si>
  <si>
    <t>四天王寺大学</t>
  </si>
  <si>
    <t>常磐会学園大学</t>
  </si>
  <si>
    <t>関西医療大学</t>
  </si>
  <si>
    <t>大阪物療大学</t>
  </si>
  <si>
    <t>大和大学</t>
  </si>
  <si>
    <t>立命館アジア大学</t>
  </si>
  <si>
    <t>航空保安大学校</t>
  </si>
  <si>
    <t>防衛大学校</t>
  </si>
  <si>
    <t>海上保安大学校</t>
  </si>
  <si>
    <t>サウザンプトン大学</t>
  </si>
  <si>
    <t>シェフィールド大学</t>
  </si>
  <si>
    <t>合計</t>
    <rPh sb="0" eb="2">
      <t>ゴウケイ</t>
    </rPh>
    <phoneticPr fontId="4"/>
  </si>
  <si>
    <t>広島市立大学</t>
  </si>
  <si>
    <t>熊本県立大学</t>
  </si>
  <si>
    <t>京都大学</t>
    <phoneticPr fontId="4"/>
  </si>
  <si>
    <t>教育学部</t>
    <phoneticPr fontId="4"/>
  </si>
  <si>
    <t>総合人間学部</t>
    <phoneticPr fontId="4"/>
  </si>
  <si>
    <t>工学部</t>
    <phoneticPr fontId="4"/>
  </si>
  <si>
    <t>経済学部</t>
    <phoneticPr fontId="4"/>
  </si>
  <si>
    <t>理学部</t>
    <phoneticPr fontId="4"/>
  </si>
  <si>
    <t>医学部</t>
    <phoneticPr fontId="4"/>
  </si>
  <si>
    <t>地域保健学域</t>
    <phoneticPr fontId="4"/>
  </si>
  <si>
    <t>文科二類</t>
    <phoneticPr fontId="4"/>
  </si>
  <si>
    <t>文科三類</t>
    <phoneticPr fontId="4"/>
  </si>
  <si>
    <t>理科一類</t>
    <phoneticPr fontId="4"/>
  </si>
  <si>
    <t>後期理三以外</t>
    <phoneticPr fontId="4"/>
  </si>
  <si>
    <t>京都大学</t>
    <phoneticPr fontId="4"/>
  </si>
  <si>
    <t>文学部</t>
    <phoneticPr fontId="4"/>
  </si>
  <si>
    <t>法学部</t>
    <phoneticPr fontId="4"/>
  </si>
  <si>
    <t>経済学部</t>
    <phoneticPr fontId="4"/>
  </si>
  <si>
    <t>薬学部</t>
    <phoneticPr fontId="4"/>
  </si>
  <si>
    <t>農学部</t>
    <phoneticPr fontId="4"/>
  </si>
  <si>
    <t>大阪大学</t>
    <phoneticPr fontId="4"/>
  </si>
  <si>
    <t>外国語学部</t>
    <phoneticPr fontId="4"/>
  </si>
  <si>
    <t>人間科学部</t>
    <phoneticPr fontId="4"/>
  </si>
  <si>
    <t>基礎工学部</t>
    <phoneticPr fontId="4"/>
  </si>
  <si>
    <t>歯学部</t>
    <phoneticPr fontId="4"/>
  </si>
  <si>
    <t>神戸大学</t>
    <phoneticPr fontId="4"/>
  </si>
  <si>
    <t>経営学部</t>
    <phoneticPr fontId="4"/>
  </si>
  <si>
    <t>国際文化学部</t>
    <phoneticPr fontId="4"/>
  </si>
  <si>
    <t>発達科学部</t>
    <phoneticPr fontId="4"/>
  </si>
  <si>
    <t>海事科学部</t>
    <phoneticPr fontId="4"/>
  </si>
  <si>
    <t>大阪市立大学</t>
    <phoneticPr fontId="4"/>
  </si>
  <si>
    <t>商学部</t>
    <phoneticPr fontId="4"/>
  </si>
  <si>
    <t>生活科学部</t>
    <phoneticPr fontId="4"/>
  </si>
  <si>
    <t>大阪府立大学</t>
    <phoneticPr fontId="4"/>
  </si>
  <si>
    <t>現代システム科学域</t>
    <phoneticPr fontId="4"/>
  </si>
  <si>
    <t>工学域</t>
    <phoneticPr fontId="4"/>
  </si>
  <si>
    <t>生命環境科学域</t>
    <phoneticPr fontId="4"/>
  </si>
  <si>
    <t>東京大学</t>
    <phoneticPr fontId="4"/>
  </si>
  <si>
    <t>文科一類</t>
    <phoneticPr fontId="4"/>
  </si>
  <si>
    <t>教育学部</t>
    <phoneticPr fontId="4"/>
  </si>
  <si>
    <t>総合人間学部</t>
    <phoneticPr fontId="4"/>
  </si>
  <si>
    <t>理学部</t>
    <phoneticPr fontId="4"/>
  </si>
  <si>
    <t>工学部</t>
    <phoneticPr fontId="4"/>
  </si>
  <si>
    <t>薬学部</t>
    <phoneticPr fontId="4"/>
  </si>
  <si>
    <t>農学部</t>
    <phoneticPr fontId="4"/>
  </si>
  <si>
    <t>大阪大学</t>
    <phoneticPr fontId="4"/>
  </si>
  <si>
    <t>外国語学部</t>
    <phoneticPr fontId="4"/>
  </si>
  <si>
    <t>人間科学部</t>
    <phoneticPr fontId="4"/>
  </si>
  <si>
    <t>基礎工学部</t>
    <phoneticPr fontId="4"/>
  </si>
  <si>
    <t>歯学部</t>
    <phoneticPr fontId="4"/>
  </si>
  <si>
    <t>神戸大学</t>
    <phoneticPr fontId="4"/>
  </si>
  <si>
    <t>経営学部</t>
    <phoneticPr fontId="4"/>
  </si>
  <si>
    <t>国際文化学部</t>
    <phoneticPr fontId="4"/>
  </si>
  <si>
    <t>発達科学部</t>
    <phoneticPr fontId="4"/>
  </si>
  <si>
    <t>海事科学部</t>
    <phoneticPr fontId="4"/>
  </si>
  <si>
    <t>大阪市立大学</t>
    <phoneticPr fontId="4"/>
  </si>
  <si>
    <t>商学部</t>
    <phoneticPr fontId="4"/>
  </si>
  <si>
    <t>生活科学部</t>
    <phoneticPr fontId="4"/>
  </si>
  <si>
    <t>大阪府立大学</t>
    <phoneticPr fontId="4"/>
  </si>
  <si>
    <t>現代システム科学域</t>
    <phoneticPr fontId="4"/>
  </si>
  <si>
    <t>工学域</t>
    <phoneticPr fontId="4"/>
  </si>
  <si>
    <t>生命環境科学域</t>
    <phoneticPr fontId="4"/>
  </si>
  <si>
    <t>地域保健学域</t>
    <phoneticPr fontId="4"/>
  </si>
  <si>
    <t>平成25年度の進学実績　～現役生進学者数～</t>
    <rPh sb="0" eb="2">
      <t>ヘイセイ</t>
    </rPh>
    <rPh sb="4" eb="5">
      <t>ネン</t>
    </rPh>
    <rPh sb="5" eb="6">
      <t>ド</t>
    </rPh>
    <rPh sb="7" eb="9">
      <t>シンガク</t>
    </rPh>
    <rPh sb="9" eb="11">
      <t>ジッセキ</t>
    </rPh>
    <rPh sb="13" eb="16">
      <t>ゲンエキセイ</t>
    </rPh>
    <rPh sb="16" eb="18">
      <t>シンガク</t>
    </rPh>
    <rPh sb="18" eb="19">
      <t>シャ</t>
    </rPh>
    <rPh sb="19" eb="20">
      <t>スウ</t>
    </rPh>
    <phoneticPr fontId="4"/>
  </si>
  <si>
    <t>平成２5年度の進学実績　～現役生進学者数～</t>
    <rPh sb="0" eb="2">
      <t>ヘイセイ</t>
    </rPh>
    <rPh sb="4" eb="5">
      <t>ネン</t>
    </rPh>
    <rPh sb="5" eb="6">
      <t>ド</t>
    </rPh>
    <rPh sb="7" eb="9">
      <t>シンガク</t>
    </rPh>
    <rPh sb="9" eb="11">
      <t>ジッセキ</t>
    </rPh>
    <rPh sb="13" eb="16">
      <t>ゲンエキセイ</t>
    </rPh>
    <rPh sb="16" eb="18">
      <t>シンガク</t>
    </rPh>
    <rPh sb="18" eb="19">
      <t>シャ</t>
    </rPh>
    <rPh sb="19" eb="20">
      <t>スウ</t>
    </rPh>
    <phoneticPr fontId="4"/>
  </si>
  <si>
    <t>防衛医科大学校</t>
    <rPh sb="0" eb="2">
      <t>ボウエイ</t>
    </rPh>
    <rPh sb="2" eb="4">
      <t>イカ</t>
    </rPh>
    <rPh sb="4" eb="7">
      <t>ダイガッコウ</t>
    </rPh>
    <phoneticPr fontId="4"/>
  </si>
  <si>
    <t>弘前大学</t>
  </si>
  <si>
    <t>東京農工大学</t>
  </si>
  <si>
    <t>新潟大学</t>
  </si>
  <si>
    <t>福井大学</t>
  </si>
  <si>
    <t>岐阜大学</t>
  </si>
  <si>
    <t>高知大学</t>
  </si>
  <si>
    <t>佐賀大学</t>
  </si>
  <si>
    <t>長崎大学</t>
  </si>
  <si>
    <t>鹿児島大学</t>
  </si>
  <si>
    <t>公立はこだて未来大学</t>
  </si>
  <si>
    <t>北海道薬科大学</t>
  </si>
  <si>
    <t>酪農学園大学</t>
  </si>
  <si>
    <t>福島県立医科大学</t>
  </si>
  <si>
    <t>岩手医科大学</t>
  </si>
  <si>
    <t>高崎経済大学</t>
  </si>
  <si>
    <t>国際医療福祉大学</t>
  </si>
  <si>
    <t>文教大学</t>
  </si>
  <si>
    <t>横浜市立大学</t>
  </si>
  <si>
    <t>聖徳大学</t>
  </si>
  <si>
    <t>千葉科学大学</t>
  </si>
  <si>
    <t>都留文科大学</t>
  </si>
  <si>
    <t>青山学院大学</t>
  </si>
  <si>
    <t>静岡県立大学</t>
  </si>
  <si>
    <t>杏林大学</t>
  </si>
  <si>
    <t>名古屋市立大学</t>
  </si>
  <si>
    <t>駒澤大学</t>
  </si>
  <si>
    <t>芝浦工業大学</t>
  </si>
  <si>
    <t>昭和大学</t>
  </si>
  <si>
    <t>昭和薬科大学</t>
  </si>
  <si>
    <t>成蹊大学</t>
  </si>
  <si>
    <t>津田塾大学</t>
  </si>
  <si>
    <t>岡山県立大学</t>
  </si>
  <si>
    <t>東海大学</t>
  </si>
  <si>
    <t>県立広島大学</t>
  </si>
  <si>
    <t>東京工科大学</t>
  </si>
  <si>
    <t>広島市立大学</t>
    <rPh sb="2" eb="3">
      <t>シ</t>
    </rPh>
    <rPh sb="3" eb="4">
      <t>リツ</t>
    </rPh>
    <phoneticPr fontId="4"/>
  </si>
  <si>
    <t>下関市立大学</t>
  </si>
  <si>
    <t>東京農業大学</t>
  </si>
  <si>
    <t>香川県立保健医療大学</t>
  </si>
  <si>
    <t>東京薬科大学</t>
  </si>
  <si>
    <t>東京理科大学</t>
  </si>
  <si>
    <t>高知工科大学</t>
  </si>
  <si>
    <t>東洋大学</t>
  </si>
  <si>
    <t>日本大学</t>
  </si>
  <si>
    <t>福岡県立大学</t>
  </si>
  <si>
    <t>福岡女子大学</t>
  </si>
  <si>
    <t>日本女子大学</t>
  </si>
  <si>
    <t>熊本県立大学</t>
    <rPh sb="0" eb="2">
      <t>クマモト</t>
    </rPh>
    <rPh sb="2" eb="4">
      <t>ケンリツ</t>
    </rPh>
    <rPh sb="4" eb="6">
      <t>ダイガク</t>
    </rPh>
    <phoneticPr fontId="4"/>
  </si>
  <si>
    <t>明治学院大学</t>
  </si>
  <si>
    <t>立教大学</t>
  </si>
  <si>
    <t>麻布大学</t>
  </si>
  <si>
    <t>神奈川大学</t>
  </si>
  <si>
    <t>新潟薬科大学</t>
  </si>
  <si>
    <t>金沢工業大学</t>
  </si>
  <si>
    <t>松本歯科大学</t>
  </si>
  <si>
    <t>朝日大学</t>
  </si>
  <si>
    <t>愛知学院大学</t>
  </si>
  <si>
    <t>中京大学</t>
  </si>
  <si>
    <t>藤田保健衛生大学</t>
  </si>
  <si>
    <t>成安造形大学</t>
  </si>
  <si>
    <t>京都造形芸術大学</t>
  </si>
  <si>
    <t>神戸松蔭女子学院大学</t>
  </si>
  <si>
    <t>姫路獨協大学</t>
  </si>
  <si>
    <t>兵庫医科大学</t>
  </si>
  <si>
    <t>兵庫医療大学</t>
  </si>
  <si>
    <t>京都文教大学</t>
  </si>
  <si>
    <t>追手門学院大学</t>
  </si>
  <si>
    <t>川崎医科大学</t>
  </si>
  <si>
    <t>倉敷芸術科学大学</t>
  </si>
  <si>
    <t>徳島文理大学</t>
  </si>
  <si>
    <t>大阪経済大学</t>
  </si>
  <si>
    <t>福岡大学</t>
  </si>
  <si>
    <t>大阪産業大学</t>
  </si>
  <si>
    <t>関西医科大学</t>
  </si>
  <si>
    <t>アリゾナ大学</t>
    <rPh sb="4" eb="6">
      <t>ダイガク</t>
    </rPh>
    <phoneticPr fontId="4"/>
  </si>
  <si>
    <t>梅花女子大学</t>
  </si>
  <si>
    <t>ペンシルバニア州立大学</t>
    <rPh sb="7" eb="9">
      <t>シュウリツ</t>
    </rPh>
    <rPh sb="9" eb="11">
      <t>ダイガク</t>
    </rPh>
    <phoneticPr fontId="4"/>
  </si>
  <si>
    <t>桃山学院大学</t>
  </si>
  <si>
    <t>関西福祉科学大学</t>
  </si>
  <si>
    <t>太成学院大学</t>
  </si>
  <si>
    <t>羽衣国際大学</t>
  </si>
  <si>
    <t>森ノ宮医療大学</t>
  </si>
  <si>
    <t>大阪保健医療大学</t>
  </si>
  <si>
    <t>世界ランキング400大学進学者数</t>
    <rPh sb="14" eb="15">
      <t>シャ</t>
    </rPh>
    <rPh sb="15" eb="16">
      <t>スウ</t>
    </rPh>
    <phoneticPr fontId="11"/>
  </si>
  <si>
    <t>進学者数</t>
    <rPh sb="0" eb="2">
      <t>シンガク</t>
    </rPh>
    <rPh sb="2" eb="3">
      <t>シャ</t>
    </rPh>
    <rPh sb="3" eb="4">
      <t>カズ</t>
    </rPh>
    <phoneticPr fontId="11"/>
  </si>
  <si>
    <t>偏差値</t>
    <rPh sb="0" eb="3">
      <t>ヘンサチ</t>
    </rPh>
    <phoneticPr fontId="11"/>
  </si>
  <si>
    <t>評価</t>
    <rPh sb="0" eb="2">
      <t>ヒョウカ</t>
    </rPh>
    <phoneticPr fontId="11"/>
  </si>
  <si>
    <t>日本で対象となる大学</t>
    <rPh sb="0" eb="2">
      <t>ニホン</t>
    </rPh>
    <rPh sb="3" eb="5">
      <t>タイショウ</t>
    </rPh>
    <rPh sb="8" eb="10">
      <t>ダイガク</t>
    </rPh>
    <phoneticPr fontId="11"/>
  </si>
  <si>
    <t>北野</t>
    <rPh sb="0" eb="2">
      <t>キタノ</t>
    </rPh>
    <phoneticPr fontId="15"/>
  </si>
  <si>
    <t>AAA</t>
    <phoneticPr fontId="11"/>
  </si>
  <si>
    <t>東京大学</t>
    <rPh sb="0" eb="2">
      <t>トウキョウ</t>
    </rPh>
    <rPh sb="2" eb="4">
      <t>ダイガク</t>
    </rPh>
    <phoneticPr fontId="11"/>
  </si>
  <si>
    <t>豊中</t>
    <rPh sb="0" eb="2">
      <t>トヨナカ</t>
    </rPh>
    <phoneticPr fontId="15"/>
  </si>
  <si>
    <t>A</t>
    <phoneticPr fontId="11"/>
  </si>
  <si>
    <t>京都大学</t>
    <rPh sb="0" eb="2">
      <t>キョウト</t>
    </rPh>
    <rPh sb="2" eb="4">
      <t>ダイガク</t>
    </rPh>
    <phoneticPr fontId="11"/>
  </si>
  <si>
    <t>茨木</t>
    <rPh sb="0" eb="2">
      <t>イバラキ</t>
    </rPh>
    <phoneticPr fontId="15"/>
  </si>
  <si>
    <t>ＡA</t>
    <phoneticPr fontId="11"/>
  </si>
  <si>
    <t>東京工業大学</t>
    <rPh sb="0" eb="2">
      <t>トウキョウ</t>
    </rPh>
    <rPh sb="2" eb="4">
      <t>コウギョウ</t>
    </rPh>
    <rPh sb="4" eb="5">
      <t>ダイ</t>
    </rPh>
    <rPh sb="5" eb="6">
      <t>ガク</t>
    </rPh>
    <phoneticPr fontId="11"/>
  </si>
  <si>
    <t>大手前</t>
    <rPh sb="0" eb="3">
      <t>オオテマエ</t>
    </rPh>
    <phoneticPr fontId="15"/>
  </si>
  <si>
    <t>Ａ</t>
  </si>
  <si>
    <t>大阪大学</t>
    <rPh sb="0" eb="2">
      <t>オオサカ</t>
    </rPh>
    <rPh sb="2" eb="4">
      <t>ダイガク</t>
    </rPh>
    <phoneticPr fontId="11"/>
  </si>
  <si>
    <t>四條畷</t>
    <rPh sb="0" eb="3">
      <t>シジョウナワテ</t>
    </rPh>
    <phoneticPr fontId="15"/>
  </si>
  <si>
    <t>Ａ</t>
    <phoneticPr fontId="11"/>
  </si>
  <si>
    <t>東北大学</t>
    <rPh sb="0" eb="2">
      <t>トウホク</t>
    </rPh>
    <rPh sb="2" eb="4">
      <t>ダイガク</t>
    </rPh>
    <phoneticPr fontId="11"/>
  </si>
  <si>
    <t>高津</t>
    <rPh sb="0" eb="2">
      <t>コウヅ</t>
    </rPh>
    <phoneticPr fontId="15"/>
  </si>
  <si>
    <t>Ｂ</t>
  </si>
  <si>
    <t>名古屋大学</t>
    <rPh sb="0" eb="3">
      <t>ナゴヤ</t>
    </rPh>
    <rPh sb="3" eb="5">
      <t>ダイガク</t>
    </rPh>
    <phoneticPr fontId="11"/>
  </si>
  <si>
    <t>天王寺</t>
    <rPh sb="0" eb="3">
      <t>テンノウジ</t>
    </rPh>
    <phoneticPr fontId="15"/>
  </si>
  <si>
    <t>ＡＡ</t>
    <phoneticPr fontId="11"/>
  </si>
  <si>
    <t>首都大学東京</t>
    <rPh sb="0" eb="4">
      <t>シュトダイガク</t>
    </rPh>
    <rPh sb="4" eb="6">
      <t>トウキョウ</t>
    </rPh>
    <phoneticPr fontId="11"/>
  </si>
  <si>
    <t>生野</t>
    <rPh sb="0" eb="2">
      <t>イクノ</t>
    </rPh>
    <phoneticPr fontId="15"/>
  </si>
  <si>
    <t>東京医科歯科大学</t>
    <rPh sb="0" eb="2">
      <t>トウキョウ</t>
    </rPh>
    <rPh sb="2" eb="4">
      <t>イカ</t>
    </rPh>
    <rPh sb="4" eb="6">
      <t>シカ</t>
    </rPh>
    <rPh sb="6" eb="8">
      <t>ダイガク</t>
    </rPh>
    <phoneticPr fontId="11"/>
  </si>
  <si>
    <t>三国丘</t>
    <rPh sb="0" eb="2">
      <t>サンゴク</t>
    </rPh>
    <rPh sb="2" eb="3">
      <t>オカ</t>
    </rPh>
    <phoneticPr fontId="15"/>
  </si>
  <si>
    <t>北海道大学</t>
    <rPh sb="0" eb="3">
      <t>ホッカイドウ</t>
    </rPh>
    <rPh sb="3" eb="5">
      <t>ダイガク</t>
    </rPh>
    <phoneticPr fontId="11"/>
  </si>
  <si>
    <t>岸和田</t>
    <rPh sb="0" eb="3">
      <t>キシワダ</t>
    </rPh>
    <phoneticPr fontId="15"/>
  </si>
  <si>
    <t>九州大学</t>
    <rPh sb="0" eb="2">
      <t>キュウシュウ</t>
    </rPh>
    <rPh sb="2" eb="4">
      <t>ダイガク</t>
    </rPh>
    <phoneticPr fontId="11"/>
  </si>
  <si>
    <t>千里</t>
    <rPh sb="0" eb="2">
      <t>センリ</t>
    </rPh>
    <phoneticPr fontId="11"/>
  </si>
  <si>
    <t>Ｃ</t>
  </si>
  <si>
    <t>筑波大学</t>
    <rPh sb="0" eb="2">
      <t>ツクバ</t>
    </rPh>
    <rPh sb="2" eb="4">
      <t>ダイガク</t>
    </rPh>
    <phoneticPr fontId="11"/>
  </si>
  <si>
    <t>標準偏差</t>
    <rPh sb="0" eb="2">
      <t>ヒョウジュン</t>
    </rPh>
    <rPh sb="2" eb="4">
      <t>ヘンサ</t>
    </rPh>
    <phoneticPr fontId="11"/>
  </si>
  <si>
    <t>慶應義塾大学</t>
  </si>
  <si>
    <t>実数平均</t>
    <rPh sb="0" eb="2">
      <t>ジッスウ</t>
    </rPh>
    <rPh sb="2" eb="4">
      <t>ヘイキン</t>
    </rPh>
    <phoneticPr fontId="11"/>
  </si>
  <si>
    <t>神戸大学</t>
  </si>
  <si>
    <t>ＡＡＡ</t>
    <phoneticPr fontId="11"/>
  </si>
  <si>
    <t>66以上</t>
    <rPh sb="2" eb="4">
      <t>イジョウ</t>
    </rPh>
    <phoneticPr fontId="11"/>
  </si>
  <si>
    <t>一橋大学</t>
    <rPh sb="0" eb="1">
      <t>ヒト</t>
    </rPh>
    <rPh sb="1" eb="2">
      <t>バシ</t>
    </rPh>
    <phoneticPr fontId="11"/>
  </si>
  <si>
    <t>ＡＡ</t>
    <phoneticPr fontId="11"/>
  </si>
  <si>
    <t>56～65</t>
    <phoneticPr fontId="11"/>
  </si>
  <si>
    <t>46～55</t>
    <phoneticPr fontId="11"/>
  </si>
  <si>
    <t>Ｂ</t>
    <phoneticPr fontId="11"/>
  </si>
  <si>
    <t>36～45</t>
    <phoneticPr fontId="11"/>
  </si>
  <si>
    <t>Times Higher. Education　TOP　４００</t>
    <phoneticPr fontId="11"/>
  </si>
  <si>
    <t>Ｃ</t>
    <phoneticPr fontId="11"/>
  </si>
  <si>
    <t>35以下</t>
    <rPh sb="2" eb="4">
      <t>イカ</t>
    </rPh>
    <phoneticPr fontId="11"/>
  </si>
  <si>
    <t xml:space="preserve">QS World University Rankings </t>
    <phoneticPr fontId="11"/>
  </si>
  <si>
    <t>　　　などを参考</t>
    <rPh sb="6" eb="8">
      <t>サンコウ</t>
    </rPh>
    <phoneticPr fontId="11"/>
  </si>
  <si>
    <t>　</t>
    <phoneticPr fontId="11"/>
  </si>
  <si>
    <t>ＧＬＨＳ　10校　世界ランキング400大学への新卒進学者数一覧（平成23年度～25年度）</t>
    <rPh sb="7" eb="8">
      <t>コウ</t>
    </rPh>
    <rPh sb="9" eb="11">
      <t>セカイ</t>
    </rPh>
    <rPh sb="19" eb="21">
      <t>ダイガク</t>
    </rPh>
    <rPh sb="23" eb="25">
      <t>シンソツ</t>
    </rPh>
    <rPh sb="25" eb="28">
      <t>シンガクシャ</t>
    </rPh>
    <rPh sb="28" eb="29">
      <t>スウ</t>
    </rPh>
    <rPh sb="29" eb="31">
      <t>イチラン</t>
    </rPh>
    <rPh sb="32" eb="34">
      <t>ヘイセイ</t>
    </rPh>
    <rPh sb="36" eb="37">
      <t>ネン</t>
    </rPh>
    <rPh sb="37" eb="38">
      <t>ド</t>
    </rPh>
    <rPh sb="41" eb="42">
      <t>ネン</t>
    </rPh>
    <rPh sb="42" eb="43">
      <t>ド</t>
    </rPh>
    <phoneticPr fontId="11"/>
  </si>
  <si>
    <t>大手前</t>
    <rPh sb="0" eb="3">
      <t>オオテマエ</t>
    </rPh>
    <phoneticPr fontId="11"/>
  </si>
  <si>
    <t>高津</t>
    <rPh sb="0" eb="2">
      <t>コウヅ</t>
    </rPh>
    <phoneticPr fontId="11"/>
  </si>
  <si>
    <t>生野</t>
    <rPh sb="0" eb="2">
      <t>イクノ</t>
    </rPh>
    <phoneticPr fontId="11"/>
  </si>
  <si>
    <t>三国丘</t>
    <rPh sb="0" eb="2">
      <t>ミクニ</t>
    </rPh>
    <rPh sb="2" eb="3">
      <t>オカ</t>
    </rPh>
    <phoneticPr fontId="11"/>
  </si>
  <si>
    <t>岸和田</t>
    <rPh sb="0" eb="3">
      <t>キシワダ</t>
    </rPh>
    <phoneticPr fontId="11"/>
  </si>
  <si>
    <t>GLHS10校の合計</t>
    <rPh sb="6" eb="7">
      <t>コウ</t>
    </rPh>
    <rPh sb="8" eb="10">
      <t>ゴウケイ</t>
    </rPh>
    <phoneticPr fontId="11"/>
  </si>
  <si>
    <t>H23</t>
  </si>
  <si>
    <t>H24</t>
  </si>
  <si>
    <t>H25</t>
  </si>
  <si>
    <t>H23</t>
    <phoneticPr fontId="11"/>
  </si>
  <si>
    <t>H24</t>
    <phoneticPr fontId="11"/>
  </si>
  <si>
    <t>H25</t>
    <phoneticPr fontId="11"/>
  </si>
  <si>
    <t>東京大学</t>
  </si>
  <si>
    <t>東京工業大学</t>
    <rPh sb="2" eb="4">
      <t>コウギョウ</t>
    </rPh>
    <phoneticPr fontId="11"/>
  </si>
  <si>
    <t>京都大学</t>
  </si>
  <si>
    <t>海外大学</t>
    <rPh sb="0" eb="2">
      <t>カイガイ</t>
    </rPh>
    <rPh sb="2" eb="4">
      <t>ダイガク</t>
    </rPh>
    <phoneticPr fontId="11"/>
  </si>
  <si>
    <t>サウスダコダ州立大学</t>
    <rPh sb="6" eb="8">
      <t>シュウリツ</t>
    </rPh>
    <rPh sb="8" eb="10">
      <t>ダイガク</t>
    </rPh>
    <phoneticPr fontId="4"/>
  </si>
  <si>
    <t>カリフォルニア大学ＬＡ校</t>
    <rPh sb="7" eb="9">
      <t>ダイガク</t>
    </rPh>
    <rPh sb="11" eb="12">
      <t>コウ</t>
    </rPh>
    <phoneticPr fontId="4"/>
  </si>
  <si>
    <t>合計</t>
    <rPh sb="0" eb="2">
      <t>ゴウケイ</t>
    </rPh>
    <phoneticPr fontId="11"/>
  </si>
  <si>
    <t>ランキング大学合計</t>
    <rPh sb="5" eb="7">
      <t>ダイガク</t>
    </rPh>
    <rPh sb="7" eb="9">
      <t>ゴウケイ</t>
    </rPh>
    <phoneticPr fontId="11"/>
  </si>
  <si>
    <t>平成25年度の進学実績　～現役生進学者数～①</t>
    <rPh sb="0" eb="2">
      <t>ヘイセイ</t>
    </rPh>
    <rPh sb="4" eb="5">
      <t>ネン</t>
    </rPh>
    <rPh sb="5" eb="6">
      <t>ド</t>
    </rPh>
    <rPh sb="7" eb="9">
      <t>シンガク</t>
    </rPh>
    <rPh sb="9" eb="11">
      <t>ジッセキ</t>
    </rPh>
    <rPh sb="13" eb="16">
      <t>ゲンエキセイ</t>
    </rPh>
    <rPh sb="16" eb="18">
      <t>シンガク</t>
    </rPh>
    <rPh sb="18" eb="19">
      <t>シャ</t>
    </rPh>
    <rPh sb="19" eb="20">
      <t>スウ</t>
    </rPh>
    <phoneticPr fontId="4"/>
  </si>
  <si>
    <t>平成２5年度の進学実績　～現役生進学者数～②</t>
    <rPh sb="0" eb="2">
      <t>ヘイセイ</t>
    </rPh>
    <rPh sb="4" eb="5">
      <t>ネン</t>
    </rPh>
    <rPh sb="5" eb="6">
      <t>ド</t>
    </rPh>
    <rPh sb="7" eb="9">
      <t>シンガク</t>
    </rPh>
    <rPh sb="9" eb="11">
      <t>ジッセキ</t>
    </rPh>
    <rPh sb="13" eb="16">
      <t>ゲンエキセイ</t>
    </rPh>
    <rPh sb="16" eb="18">
      <t>シンガク</t>
    </rPh>
    <rPh sb="18" eb="19">
      <t>シャ</t>
    </rPh>
    <rPh sb="19" eb="20">
      <t>スウ</t>
    </rPh>
    <phoneticPr fontId="4"/>
  </si>
  <si>
    <t>平成２５年度の合格実績　～現役生＋既卒生合格者数～　①</t>
    <rPh sb="0" eb="2">
      <t>ヘイセイ</t>
    </rPh>
    <rPh sb="4" eb="5">
      <t>ネン</t>
    </rPh>
    <rPh sb="5" eb="6">
      <t>ド</t>
    </rPh>
    <rPh sb="7" eb="9">
      <t>ゴウカク</t>
    </rPh>
    <rPh sb="9" eb="11">
      <t>ジッセキ</t>
    </rPh>
    <rPh sb="13" eb="16">
      <t>ゲンエキセイ</t>
    </rPh>
    <rPh sb="20" eb="23">
      <t>ゴウカクシャ</t>
    </rPh>
    <rPh sb="23" eb="24">
      <t>スウ</t>
    </rPh>
    <phoneticPr fontId="4"/>
  </si>
  <si>
    <t>平成２５年度の合格実績　～現役生＋既卒生合格者数～　②</t>
    <rPh sb="0" eb="2">
      <t>ヘイセイ</t>
    </rPh>
    <rPh sb="4" eb="5">
      <t>ネン</t>
    </rPh>
    <rPh sb="5" eb="6">
      <t>ド</t>
    </rPh>
    <rPh sb="7" eb="9">
      <t>ゴウカク</t>
    </rPh>
    <rPh sb="9" eb="11">
      <t>ジッセキ</t>
    </rPh>
    <rPh sb="13" eb="16">
      <t>ゲンエキセイ</t>
    </rPh>
    <rPh sb="20" eb="23">
      <t>ゴウカクシャ</t>
    </rPh>
    <rPh sb="23" eb="24">
      <t>スウ</t>
    </rPh>
    <phoneticPr fontId="4"/>
  </si>
  <si>
    <t>平成２５年度の合格実績　～現役生＋既卒生合格者数～　③</t>
    <rPh sb="0" eb="2">
      <t>ヘイセイ</t>
    </rPh>
    <rPh sb="4" eb="5">
      <t>ネン</t>
    </rPh>
    <rPh sb="5" eb="6">
      <t>ド</t>
    </rPh>
    <rPh sb="7" eb="9">
      <t>ゴウカク</t>
    </rPh>
    <rPh sb="9" eb="11">
      <t>ジッセキ</t>
    </rPh>
    <rPh sb="13" eb="16">
      <t>ゲンエキセイ</t>
    </rPh>
    <rPh sb="20" eb="23">
      <t>ゴウカクシャ</t>
    </rPh>
    <rPh sb="23" eb="24">
      <t>スウ</t>
    </rPh>
    <phoneticPr fontId="4"/>
  </si>
  <si>
    <t>　世界ランキング400大学への新卒進学者数一覧（平成25年度）</t>
    <rPh sb="1" eb="3">
      <t>セカイ</t>
    </rPh>
    <rPh sb="11" eb="13">
      <t>ダイガク</t>
    </rPh>
    <rPh sb="15" eb="17">
      <t>シンソツ</t>
    </rPh>
    <rPh sb="17" eb="20">
      <t>シンガクシャ</t>
    </rPh>
    <rPh sb="20" eb="21">
      <t>スウ</t>
    </rPh>
    <rPh sb="21" eb="23">
      <t>イチラン</t>
    </rPh>
    <rPh sb="24" eb="26">
      <t>ヘイセイ</t>
    </rPh>
    <rPh sb="28" eb="29">
      <t>ネン</t>
    </rPh>
    <rPh sb="29" eb="30">
      <t>ド</t>
    </rPh>
    <phoneticPr fontId="11"/>
  </si>
  <si>
    <t>ＡＡＡ</t>
    <phoneticPr fontId="11"/>
  </si>
  <si>
    <t>Ａ</t>
    <phoneticPr fontId="11"/>
  </si>
  <si>
    <t>ＡＡ</t>
    <phoneticPr fontId="11"/>
  </si>
  <si>
    <t>Ｂ</t>
    <phoneticPr fontId="11"/>
  </si>
  <si>
    <t>Ｃ</t>
    <phoneticPr fontId="11"/>
  </si>
  <si>
    <t>ペンシルバニア州立大学</t>
    <rPh sb="7" eb="8">
      <t>シュウ</t>
    </rPh>
    <rPh sb="8" eb="9">
      <t>リツ</t>
    </rPh>
    <rPh sb="9" eb="10">
      <t>ダイ</t>
    </rPh>
    <rPh sb="10" eb="11">
      <t>ガク</t>
    </rPh>
    <phoneticPr fontId="11"/>
  </si>
  <si>
    <t>　</t>
    <phoneticPr fontId="11"/>
  </si>
  <si>
    <t>東京大学</t>
    <phoneticPr fontId="4"/>
  </si>
  <si>
    <t>文科一類</t>
    <phoneticPr fontId="4"/>
  </si>
  <si>
    <t>文科三類</t>
    <phoneticPr fontId="4"/>
  </si>
  <si>
    <t>京都大学</t>
    <phoneticPr fontId="4"/>
  </si>
  <si>
    <t>文学部</t>
    <phoneticPr fontId="4"/>
  </si>
  <si>
    <t>法学部</t>
    <phoneticPr fontId="4"/>
  </si>
  <si>
    <t>経済学部</t>
    <phoneticPr fontId="4"/>
  </si>
  <si>
    <t>教育学部</t>
    <phoneticPr fontId="4"/>
  </si>
  <si>
    <t>総合人間学部</t>
    <phoneticPr fontId="4"/>
  </si>
  <si>
    <t>理学部</t>
    <phoneticPr fontId="4"/>
  </si>
  <si>
    <t>工学部</t>
    <phoneticPr fontId="4"/>
  </si>
  <si>
    <t>医学部</t>
    <phoneticPr fontId="4"/>
  </si>
  <si>
    <t>薬学部</t>
    <phoneticPr fontId="4"/>
  </si>
  <si>
    <t>農学部</t>
    <phoneticPr fontId="4"/>
  </si>
  <si>
    <t>大阪大学</t>
    <phoneticPr fontId="4"/>
  </si>
  <si>
    <t>文学部</t>
    <phoneticPr fontId="4"/>
  </si>
  <si>
    <t>外国語学部</t>
    <phoneticPr fontId="4"/>
  </si>
  <si>
    <t>人間科学部</t>
    <phoneticPr fontId="4"/>
  </si>
  <si>
    <t>基礎工学部</t>
    <phoneticPr fontId="4"/>
  </si>
  <si>
    <t>歯学部</t>
    <phoneticPr fontId="4"/>
  </si>
  <si>
    <t>神戸大学</t>
    <phoneticPr fontId="4"/>
  </si>
  <si>
    <t>経営学部</t>
    <phoneticPr fontId="4"/>
  </si>
  <si>
    <t>国際文化学部</t>
    <phoneticPr fontId="4"/>
  </si>
  <si>
    <t>発達科学部</t>
    <phoneticPr fontId="4"/>
  </si>
  <si>
    <t>海事科学部</t>
    <phoneticPr fontId="4"/>
  </si>
  <si>
    <t>大阪市立大学</t>
    <phoneticPr fontId="4"/>
  </si>
  <si>
    <t>商学部</t>
    <phoneticPr fontId="4"/>
  </si>
  <si>
    <t>生活科学部</t>
    <phoneticPr fontId="4"/>
  </si>
  <si>
    <t>大阪府立大学</t>
    <phoneticPr fontId="4"/>
  </si>
  <si>
    <t>現代システム科学域</t>
    <phoneticPr fontId="4"/>
  </si>
  <si>
    <t>工学域</t>
    <phoneticPr fontId="4"/>
  </si>
  <si>
    <t>生命環境科学域</t>
    <phoneticPr fontId="4"/>
  </si>
  <si>
    <t>地域保健学域</t>
    <phoneticPr fontId="4"/>
  </si>
  <si>
    <t>航空保安大学校</t>
    <phoneticPr fontId="4"/>
  </si>
  <si>
    <t>航空保安大学校</t>
    <phoneticPr fontId="4"/>
  </si>
  <si>
    <t>防衛大学校</t>
    <phoneticPr fontId="4"/>
  </si>
  <si>
    <t>防衛大学校</t>
    <phoneticPr fontId="4"/>
  </si>
  <si>
    <t>海上保安大学校</t>
    <phoneticPr fontId="4"/>
  </si>
  <si>
    <t>海上保安大学校</t>
    <phoneticPr fontId="4"/>
  </si>
  <si>
    <t>サウザンプトン大学</t>
    <phoneticPr fontId="4"/>
  </si>
  <si>
    <t>シェフィールド大学</t>
    <phoneticPr fontId="4"/>
  </si>
  <si>
    <t>ペンシルバニア州立大学</t>
    <rPh sb="7" eb="9">
      <t>シュウリツ</t>
    </rPh>
    <phoneticPr fontId="4"/>
  </si>
  <si>
    <t>文科二類</t>
    <phoneticPr fontId="4"/>
  </si>
  <si>
    <t>文科三類</t>
    <phoneticPr fontId="4"/>
  </si>
  <si>
    <t>理科一類</t>
    <phoneticPr fontId="4"/>
  </si>
  <si>
    <t>理科二類</t>
    <phoneticPr fontId="4"/>
  </si>
  <si>
    <t>理科三類</t>
    <phoneticPr fontId="4"/>
  </si>
  <si>
    <t>後期理三以外</t>
    <phoneticPr fontId="4"/>
  </si>
  <si>
    <t>防衛医科大学校</t>
    <phoneticPr fontId="4"/>
  </si>
  <si>
    <t>水産大学校</t>
    <phoneticPr fontId="4"/>
  </si>
  <si>
    <t>　</t>
    <phoneticPr fontId="4"/>
  </si>
  <si>
    <t>希望校</t>
    <rPh sb="0" eb="3">
      <t>キボウコウ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</si>
</sst>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¥&quot;#,##0;[Red]&quot;¥&quot;\-#,##0"/>
    <numFmt numFmtId="176" formatCode="0_);[Red]\(0\)"/>
    <numFmt numFmtId="177" formatCode="0.0_ "/>
    <numFmt numFmtId="178" formatCode="0_ "/>
  </numFmts>
  <fonts count="31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8"/>
      <color theme="1"/>
      <name val="HG丸ｺﾞｼｯｸM-PRO"/>
      <family val="3"/>
      <charset val="128"/>
    </font>
    <font>
      <sz val="11"/>
      <color theme="1"/>
      <name val="HG丸ｺﾞｼｯｸM-PRO"/>
      <family val="3"/>
      <charset val="128"/>
    </font>
    <font>
      <sz val="14"/>
      <color theme="0"/>
      <name val="HG丸ｺﾞｼｯｸM-PRO"/>
      <family val="3"/>
      <charset val="128"/>
    </font>
    <font>
      <sz val="11"/>
      <name val="HG丸ｺﾞｼｯｸM-PRO"/>
      <family val="3"/>
      <charset val="128"/>
    </font>
    <font>
      <b/>
      <sz val="14"/>
      <color theme="1"/>
      <name val="ＭＳ Ｐゴシック"/>
      <family val="3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color theme="1"/>
      <name val="ＭＳ Ｐゴシック"/>
      <family val="2"/>
      <charset val="128"/>
      <scheme val="minor"/>
    </font>
    <font>
      <b/>
      <sz val="22"/>
      <color theme="1"/>
      <name val="ＭＳ Ｐゴシック"/>
      <family val="3"/>
      <charset val="128"/>
      <scheme val="minor"/>
    </font>
    <font>
      <b/>
      <sz val="11"/>
      <color theme="1"/>
      <name val="HG丸ｺﾞｼｯｸM-PRO"/>
      <family val="3"/>
      <charset val="128"/>
    </font>
    <font>
      <sz val="8"/>
      <color theme="1"/>
      <name val="HG丸ｺﾞｼｯｸM-PRO"/>
      <family val="3"/>
      <charset val="128"/>
    </font>
    <font>
      <sz val="9"/>
      <color theme="1"/>
      <name val="HG丸ｺﾞｼｯｸM-PRO"/>
      <family val="3"/>
      <charset val="128"/>
    </font>
    <font>
      <sz val="7"/>
      <color theme="1"/>
      <name val="HG丸ｺﾞｼｯｸM-PRO"/>
      <family val="3"/>
      <charset val="128"/>
    </font>
    <font>
      <sz val="10"/>
      <color theme="1"/>
      <name val="HG丸ｺﾞｼｯｸM-PRO"/>
      <family val="3"/>
      <charset val="128"/>
    </font>
    <font>
      <sz val="14"/>
      <color theme="1"/>
      <name val="HG丸ｺﾞｼｯｸM-PRO"/>
      <family val="3"/>
      <charset val="128"/>
    </font>
    <font>
      <b/>
      <sz val="20"/>
      <color theme="1"/>
      <name val="ＭＳ Ｐゴシック"/>
      <family val="3"/>
      <charset val="128"/>
      <scheme val="minor"/>
    </font>
    <font>
      <b/>
      <sz val="18"/>
      <color theme="1"/>
      <name val="HG丸ｺﾞｼｯｸM-PRO"/>
      <family val="3"/>
      <charset val="128"/>
    </font>
    <font>
      <b/>
      <sz val="20"/>
      <color theme="1"/>
      <name val="HG丸ｺﾞｼｯｸM-PRO"/>
      <family val="3"/>
      <charset val="128"/>
    </font>
    <font>
      <b/>
      <sz val="24"/>
      <color theme="1"/>
      <name val="HG丸ｺﾞｼｯｸM-PRO"/>
      <family val="3"/>
      <charset val="128"/>
    </font>
    <font>
      <b/>
      <sz val="14"/>
      <color theme="1"/>
      <name val="HG丸ｺﾞｼｯｸM-PRO"/>
      <family val="3"/>
      <charset val="128"/>
    </font>
    <font>
      <sz val="24"/>
      <color theme="1"/>
      <name val="ＭＳ Ｐゴシック"/>
      <family val="3"/>
      <charset val="128"/>
      <scheme val="minor"/>
    </font>
    <font>
      <sz val="20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8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 diagonalUp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8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</cellStyleXfs>
  <cellXfs count="325">
    <xf numFmtId="0" fontId="0" fillId="0" borderId="0" xfId="0">
      <alignment vertical="center"/>
    </xf>
    <xf numFmtId="0" fontId="6" fillId="0" borderId="0" xfId="0" applyFont="1" applyFill="1">
      <alignment vertical="center"/>
    </xf>
    <xf numFmtId="0" fontId="6" fillId="0" borderId="4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3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7" xfId="0" applyFont="1" applyFill="1" applyBorder="1">
      <alignment vertical="center"/>
    </xf>
    <xf numFmtId="0" fontId="6" fillId="0" borderId="8" xfId="0" applyFont="1" applyFill="1" applyBorder="1">
      <alignment vertical="center"/>
    </xf>
    <xf numFmtId="0" fontId="6" fillId="0" borderId="9" xfId="0" applyFont="1" applyFill="1" applyBorder="1">
      <alignment vertical="center"/>
    </xf>
    <xf numFmtId="0" fontId="6" fillId="0" borderId="6" xfId="0" applyFont="1" applyFill="1" applyBorder="1">
      <alignment vertical="center"/>
    </xf>
    <xf numFmtId="0" fontId="6" fillId="0" borderId="13" xfId="0" applyFont="1" applyFill="1" applyBorder="1">
      <alignment vertical="center"/>
    </xf>
    <xf numFmtId="0" fontId="6" fillId="0" borderId="2" xfId="0" applyFont="1" applyFill="1" applyBorder="1">
      <alignment vertical="center"/>
    </xf>
    <xf numFmtId="0" fontId="6" fillId="0" borderId="14" xfId="0" applyFont="1" applyFill="1" applyBorder="1">
      <alignment vertical="center"/>
    </xf>
    <xf numFmtId="0" fontId="6" fillId="0" borderId="16" xfId="0" applyFont="1" applyFill="1" applyBorder="1">
      <alignment vertical="center"/>
    </xf>
    <xf numFmtId="0" fontId="6" fillId="0" borderId="17" xfId="0" applyFont="1" applyFill="1" applyBorder="1">
      <alignment vertical="center"/>
    </xf>
    <xf numFmtId="0" fontId="6" fillId="0" borderId="19" xfId="0" applyFont="1" applyFill="1" applyBorder="1" applyAlignment="1">
      <alignment horizontal="center" vertical="center" shrinkToFit="1"/>
    </xf>
    <xf numFmtId="0" fontId="6" fillId="0" borderId="20" xfId="0" applyFont="1" applyFill="1" applyBorder="1" applyAlignment="1">
      <alignment horizontal="center" vertical="center"/>
    </xf>
    <xf numFmtId="0" fontId="6" fillId="0" borderId="0" xfId="0" applyFont="1" applyFill="1" applyBorder="1">
      <alignment vertical="center"/>
    </xf>
    <xf numFmtId="0" fontId="6" fillId="0" borderId="21" xfId="0" applyFont="1" applyFill="1" applyBorder="1" applyAlignment="1">
      <alignment horizontal="center" vertical="center" shrinkToFit="1"/>
    </xf>
    <xf numFmtId="0" fontId="6" fillId="0" borderId="22" xfId="0" applyFont="1" applyFill="1" applyBorder="1">
      <alignment vertical="center"/>
    </xf>
    <xf numFmtId="0" fontId="6" fillId="0" borderId="23" xfId="0" applyFont="1" applyFill="1" applyBorder="1">
      <alignment vertical="center"/>
    </xf>
    <xf numFmtId="0" fontId="6" fillId="0" borderId="24" xfId="0" applyFont="1" applyFill="1" applyBorder="1">
      <alignment vertical="center"/>
    </xf>
    <xf numFmtId="0" fontId="6" fillId="0" borderId="27" xfId="0" applyFont="1" applyFill="1" applyBorder="1">
      <alignment vertical="center"/>
    </xf>
    <xf numFmtId="0" fontId="6" fillId="0" borderId="0" xfId="0" applyFont="1" applyFill="1" applyBorder="1" applyProtection="1">
      <alignment vertical="center"/>
      <protection locked="0"/>
    </xf>
    <xf numFmtId="0" fontId="6" fillId="0" borderId="1" xfId="0" applyFont="1" applyFill="1" applyBorder="1">
      <alignment vertical="center"/>
    </xf>
    <xf numFmtId="0" fontId="6" fillId="0" borderId="18" xfId="0" applyFont="1" applyFill="1" applyBorder="1">
      <alignment vertical="center"/>
    </xf>
    <xf numFmtId="0" fontId="6" fillId="0" borderId="29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shrinkToFit="1"/>
    </xf>
    <xf numFmtId="0" fontId="6" fillId="0" borderId="13" xfId="0" applyFont="1" applyFill="1" applyBorder="1" applyAlignment="1">
      <alignment horizontal="center" vertical="center" shrinkToFit="1"/>
    </xf>
    <xf numFmtId="0" fontId="6" fillId="0" borderId="30" xfId="0" applyFont="1" applyFill="1" applyBorder="1" applyAlignment="1">
      <alignment horizontal="center" vertical="center" shrinkToFit="1"/>
    </xf>
    <xf numFmtId="0" fontId="6" fillId="0" borderId="14" xfId="0" applyFont="1" applyFill="1" applyBorder="1" applyAlignment="1">
      <alignment horizontal="center" vertical="center" shrinkToFit="1"/>
    </xf>
    <xf numFmtId="0" fontId="6" fillId="0" borderId="3" xfId="0" applyFont="1" applyFill="1" applyBorder="1">
      <alignment vertical="center"/>
    </xf>
    <xf numFmtId="0" fontId="6" fillId="0" borderId="33" xfId="0" applyFont="1" applyFill="1" applyBorder="1">
      <alignment vertical="center"/>
    </xf>
    <xf numFmtId="0" fontId="6" fillId="0" borderId="34" xfId="0" applyFont="1" applyFill="1" applyBorder="1">
      <alignment vertical="center"/>
    </xf>
    <xf numFmtId="0" fontId="6" fillId="0" borderId="12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6" fillId="0" borderId="32" xfId="0" applyFont="1" applyFill="1" applyBorder="1">
      <alignment vertical="center"/>
    </xf>
    <xf numFmtId="0" fontId="6" fillId="0" borderId="11" xfId="0" applyFont="1" applyFill="1" applyBorder="1" applyAlignment="1">
      <alignment horizontal="left" vertical="center" shrinkToFit="1"/>
    </xf>
    <xf numFmtId="0" fontId="6" fillId="0" borderId="14" xfId="0" applyFont="1" applyFill="1" applyBorder="1" applyAlignment="1">
      <alignment horizontal="left" vertical="center" shrinkToFit="1"/>
    </xf>
    <xf numFmtId="0" fontId="6" fillId="0" borderId="39" xfId="0" applyFont="1" applyFill="1" applyBorder="1" applyAlignment="1">
      <alignment horizontal="left" vertical="center" shrinkToFit="1"/>
    </xf>
    <xf numFmtId="0" fontId="6" fillId="0" borderId="40" xfId="0" applyFont="1" applyFill="1" applyBorder="1" applyAlignment="1">
      <alignment horizontal="left" vertical="center" shrinkToFit="1"/>
    </xf>
    <xf numFmtId="0" fontId="6" fillId="0" borderId="10" xfId="0" applyFont="1" applyFill="1" applyBorder="1">
      <alignment vertical="center"/>
    </xf>
    <xf numFmtId="0" fontId="6" fillId="0" borderId="42" xfId="0" applyFont="1" applyFill="1" applyBorder="1" applyAlignment="1">
      <alignment horizontal="center" vertical="center" shrinkToFit="1"/>
    </xf>
    <xf numFmtId="0" fontId="6" fillId="0" borderId="48" xfId="0" applyFont="1" applyFill="1" applyBorder="1" applyAlignment="1">
      <alignment horizontal="center" vertical="center" shrinkToFit="1"/>
    </xf>
    <xf numFmtId="0" fontId="6" fillId="0" borderId="49" xfId="0" applyFont="1" applyFill="1" applyBorder="1" applyAlignment="1">
      <alignment horizontal="center" vertical="center" shrinkToFit="1"/>
    </xf>
    <xf numFmtId="0" fontId="6" fillId="0" borderId="50" xfId="0" applyFont="1" applyFill="1" applyBorder="1">
      <alignment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 shrinkToFit="1"/>
    </xf>
    <xf numFmtId="0" fontId="6" fillId="0" borderId="18" xfId="0" applyFont="1" applyFill="1" applyBorder="1" applyAlignment="1">
      <alignment horizontal="center" vertical="center" shrinkToFit="1"/>
    </xf>
    <xf numFmtId="0" fontId="6" fillId="0" borderId="34" xfId="0" applyFont="1" applyFill="1" applyBorder="1" applyAlignment="1">
      <alignment horizontal="center" vertical="center" shrinkToFit="1"/>
    </xf>
    <xf numFmtId="0" fontId="6" fillId="0" borderId="16" xfId="0" applyFont="1" applyFill="1" applyBorder="1" applyAlignment="1">
      <alignment horizontal="center" vertical="center"/>
    </xf>
    <xf numFmtId="0" fontId="6" fillId="0" borderId="34" xfId="0" applyFont="1" applyFill="1" applyBorder="1" applyAlignment="1">
      <alignment horizontal="left" vertical="center" shrinkToFit="1"/>
    </xf>
    <xf numFmtId="0" fontId="6" fillId="0" borderId="31" xfId="0" applyFont="1" applyFill="1" applyBorder="1">
      <alignment vertical="center"/>
    </xf>
    <xf numFmtId="0" fontId="6" fillId="0" borderId="51" xfId="0" applyFont="1" applyFill="1" applyBorder="1">
      <alignment vertical="center"/>
    </xf>
    <xf numFmtId="0" fontId="6" fillId="0" borderId="42" xfId="0" applyFont="1" applyFill="1" applyBorder="1">
      <alignment vertical="center"/>
    </xf>
    <xf numFmtId="0" fontId="6" fillId="0" borderId="53" xfId="0" applyFont="1" applyFill="1" applyBorder="1" applyAlignment="1">
      <alignment horizontal="center" vertical="center" shrinkToFit="1"/>
    </xf>
    <xf numFmtId="0" fontId="6" fillId="0" borderId="9" xfId="0" applyFont="1" applyFill="1" applyBorder="1" applyAlignment="1">
      <alignment horizontal="center" vertical="center" shrinkToFit="1"/>
    </xf>
    <xf numFmtId="0" fontId="6" fillId="0" borderId="22" xfId="0" applyFont="1" applyFill="1" applyBorder="1" applyAlignment="1">
      <alignment horizontal="right" vertical="center" shrinkToFit="1"/>
    </xf>
    <xf numFmtId="0" fontId="6" fillId="0" borderId="23" xfId="0" applyFont="1" applyFill="1" applyBorder="1" applyAlignment="1">
      <alignment horizontal="right" vertical="center" shrinkToFit="1"/>
    </xf>
    <xf numFmtId="0" fontId="8" fillId="0" borderId="23" xfId="0" applyFont="1" applyFill="1" applyBorder="1" applyAlignment="1">
      <alignment horizontal="right" vertical="center" shrinkToFit="1"/>
    </xf>
    <xf numFmtId="0" fontId="6" fillId="0" borderId="54" xfId="0" applyFont="1" applyFill="1" applyBorder="1">
      <alignment vertical="center"/>
    </xf>
    <xf numFmtId="0" fontId="6" fillId="0" borderId="38" xfId="0" applyFont="1" applyFill="1" applyBorder="1">
      <alignment vertical="center"/>
    </xf>
    <xf numFmtId="0" fontId="6" fillId="0" borderId="57" xfId="0" applyFont="1" applyFill="1" applyBorder="1">
      <alignment vertical="center"/>
    </xf>
    <xf numFmtId="0" fontId="6" fillId="0" borderId="28" xfId="0" applyFont="1" applyFill="1" applyBorder="1" applyAlignment="1">
      <alignment horizontal="left" vertical="center" shrinkToFit="1"/>
    </xf>
    <xf numFmtId="0" fontId="6" fillId="3" borderId="14" xfId="0" applyFont="1" applyFill="1" applyBorder="1" applyAlignment="1">
      <alignment horizontal="left" vertical="center" shrinkToFit="1"/>
    </xf>
    <xf numFmtId="0" fontId="6" fillId="3" borderId="13" xfId="0" applyFont="1" applyFill="1" applyBorder="1">
      <alignment vertical="center"/>
    </xf>
    <xf numFmtId="0" fontId="6" fillId="0" borderId="58" xfId="0" applyFont="1" applyFill="1" applyBorder="1">
      <alignment vertical="center"/>
    </xf>
    <xf numFmtId="0" fontId="6" fillId="3" borderId="41" xfId="0" applyFont="1" applyFill="1" applyBorder="1">
      <alignment vertical="center"/>
    </xf>
    <xf numFmtId="0" fontId="6" fillId="3" borderId="18" xfId="0" applyFont="1" applyFill="1" applyBorder="1" applyAlignment="1">
      <alignment horizontal="left" vertical="center" shrinkToFit="1"/>
    </xf>
    <xf numFmtId="0" fontId="6" fillId="3" borderId="18" xfId="0" applyFont="1" applyFill="1" applyBorder="1">
      <alignment vertical="center"/>
    </xf>
    <xf numFmtId="0" fontId="6" fillId="3" borderId="34" xfId="0" applyFont="1" applyFill="1" applyBorder="1">
      <alignment vertical="center"/>
    </xf>
    <xf numFmtId="0" fontId="6" fillId="0" borderId="11" xfId="0" applyFont="1" applyFill="1" applyBorder="1" applyAlignment="1">
      <alignment vertical="center" shrinkToFit="1"/>
    </xf>
    <xf numFmtId="0" fontId="6" fillId="0" borderId="14" xfId="0" applyFont="1" applyFill="1" applyBorder="1" applyAlignment="1">
      <alignment vertical="center" shrinkToFit="1"/>
    </xf>
    <xf numFmtId="0" fontId="6" fillId="3" borderId="14" xfId="0" applyFont="1" applyFill="1" applyBorder="1" applyAlignment="1">
      <alignment vertical="center" shrinkToFit="1"/>
    </xf>
    <xf numFmtId="0" fontId="6" fillId="0" borderId="60" xfId="0" applyFont="1" applyFill="1" applyBorder="1" applyAlignment="1">
      <alignment horizontal="center" vertical="center"/>
    </xf>
    <xf numFmtId="0" fontId="6" fillId="0" borderId="61" xfId="0" applyFont="1" applyFill="1" applyBorder="1">
      <alignment vertical="center"/>
    </xf>
    <xf numFmtId="0" fontId="6" fillId="0" borderId="41" xfId="0" applyFont="1" applyFill="1" applyBorder="1" applyAlignment="1">
      <alignment vertical="center" shrinkToFit="1"/>
    </xf>
    <xf numFmtId="0" fontId="6" fillId="0" borderId="56" xfId="0" applyFont="1" applyFill="1" applyBorder="1" applyAlignment="1">
      <alignment vertical="center" shrinkToFit="1"/>
    </xf>
    <xf numFmtId="0" fontId="6" fillId="3" borderId="17" xfId="0" applyFont="1" applyFill="1" applyBorder="1" applyAlignment="1">
      <alignment vertical="center" shrinkToFit="1"/>
    </xf>
    <xf numFmtId="0" fontId="8" fillId="0" borderId="1" xfId="0" applyFont="1" applyFill="1" applyBorder="1" applyAlignment="1">
      <alignment horizontal="center" vertical="center" shrinkToFit="1"/>
    </xf>
    <xf numFmtId="0" fontId="6" fillId="0" borderId="65" xfId="0" applyFont="1" applyFill="1" applyBorder="1">
      <alignment vertical="center"/>
    </xf>
    <xf numFmtId="0" fontId="6" fillId="0" borderId="64" xfId="0" applyFont="1" applyFill="1" applyBorder="1">
      <alignment vertical="center"/>
    </xf>
    <xf numFmtId="0" fontId="6" fillId="0" borderId="66" xfId="0" applyFont="1" applyFill="1" applyBorder="1">
      <alignment vertical="center"/>
    </xf>
    <xf numFmtId="0" fontId="8" fillId="0" borderId="18" xfId="0" applyFont="1" applyFill="1" applyBorder="1" applyAlignment="1">
      <alignment horizontal="center" vertical="center" shrinkToFit="1"/>
    </xf>
    <xf numFmtId="0" fontId="8" fillId="0" borderId="1" xfId="0" applyFont="1" applyFill="1" applyBorder="1">
      <alignment vertical="center"/>
    </xf>
    <xf numFmtId="0" fontId="6" fillId="0" borderId="41" xfId="0" applyFont="1" applyFill="1" applyBorder="1">
      <alignment vertical="center"/>
    </xf>
    <xf numFmtId="0" fontId="6" fillId="0" borderId="43" xfId="0" applyFont="1" applyFill="1" applyBorder="1" applyAlignment="1">
      <alignment horizontal="center" vertical="center"/>
    </xf>
    <xf numFmtId="0" fontId="6" fillId="0" borderId="53" xfId="0" applyFont="1" applyFill="1" applyBorder="1">
      <alignment vertical="center"/>
    </xf>
    <xf numFmtId="0" fontId="8" fillId="0" borderId="9" xfId="0" applyFont="1" applyFill="1" applyBorder="1">
      <alignment vertical="center"/>
    </xf>
    <xf numFmtId="0" fontId="6" fillId="0" borderId="67" xfId="0" applyFont="1" applyFill="1" applyBorder="1">
      <alignment vertical="center"/>
    </xf>
    <xf numFmtId="0" fontId="8" fillId="0" borderId="23" xfId="0" applyFont="1" applyFill="1" applyBorder="1">
      <alignment vertical="center"/>
    </xf>
    <xf numFmtId="0" fontId="6" fillId="0" borderId="63" xfId="0" applyFont="1" applyFill="1" applyBorder="1">
      <alignment vertical="center"/>
    </xf>
    <xf numFmtId="0" fontId="6" fillId="0" borderId="68" xfId="0" applyFont="1" applyFill="1" applyBorder="1">
      <alignment vertical="center"/>
    </xf>
    <xf numFmtId="0" fontId="8" fillId="0" borderId="68" xfId="0" applyFont="1" applyFill="1" applyBorder="1">
      <alignment vertical="center"/>
    </xf>
    <xf numFmtId="0" fontId="6" fillId="0" borderId="69" xfId="0" applyFont="1" applyFill="1" applyBorder="1">
      <alignment vertical="center"/>
    </xf>
    <xf numFmtId="0" fontId="6" fillId="0" borderId="70" xfId="0" applyFont="1" applyFill="1" applyBorder="1">
      <alignment vertical="center"/>
    </xf>
    <xf numFmtId="0" fontId="6" fillId="0" borderId="46" xfId="0" applyFont="1" applyFill="1" applyBorder="1">
      <alignment vertical="center"/>
    </xf>
    <xf numFmtId="0" fontId="9" fillId="0" borderId="0" xfId="2" applyFont="1" applyAlignment="1">
      <alignment vertical="center"/>
    </xf>
    <xf numFmtId="0" fontId="10" fillId="0" borderId="0" xfId="2" applyFont="1" applyAlignment="1">
      <alignment vertical="center"/>
    </xf>
    <xf numFmtId="0" fontId="12" fillId="0" borderId="0" xfId="2" applyFont="1" applyAlignment="1">
      <alignment vertical="center"/>
    </xf>
    <xf numFmtId="0" fontId="2" fillId="0" borderId="0" xfId="2">
      <alignment vertical="center"/>
    </xf>
    <xf numFmtId="0" fontId="13" fillId="0" borderId="0" xfId="2" applyFont="1" applyAlignment="1">
      <alignment horizontal="center" vertical="center"/>
    </xf>
    <xf numFmtId="0" fontId="6" fillId="0" borderId="71" xfId="2" applyFont="1" applyBorder="1">
      <alignment vertical="center"/>
    </xf>
    <xf numFmtId="0" fontId="6" fillId="0" borderId="8" xfId="2" applyFont="1" applyBorder="1">
      <alignment vertical="center"/>
    </xf>
    <xf numFmtId="0" fontId="6" fillId="0" borderId="9" xfId="2" applyFont="1" applyBorder="1">
      <alignment vertical="center"/>
    </xf>
    <xf numFmtId="0" fontId="6" fillId="0" borderId="11" xfId="2" applyFont="1" applyBorder="1">
      <alignment vertical="center"/>
    </xf>
    <xf numFmtId="0" fontId="2" fillId="0" borderId="0" xfId="2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8" fillId="0" borderId="72" xfId="3" applyFont="1" applyFill="1" applyBorder="1">
      <alignment vertical="center"/>
    </xf>
    <xf numFmtId="176" fontId="6" fillId="0" borderId="1" xfId="2" applyNumberFormat="1" applyFont="1" applyBorder="1">
      <alignment vertical="center"/>
    </xf>
    <xf numFmtId="177" fontId="6" fillId="0" borderId="1" xfId="2" applyNumberFormat="1" applyFont="1" applyBorder="1">
      <alignment vertical="center"/>
    </xf>
    <xf numFmtId="0" fontId="6" fillId="0" borderId="1" xfId="2" applyFont="1" applyBorder="1">
      <alignment vertical="center"/>
    </xf>
    <xf numFmtId="0" fontId="6" fillId="0" borderId="14" xfId="2" applyFont="1" applyBorder="1" applyAlignment="1">
      <alignment horizontal="center" vertical="center"/>
    </xf>
    <xf numFmtId="0" fontId="2" fillId="0" borderId="0" xfId="2" applyBorder="1" applyAlignment="1">
      <alignment horizontal="left" vertical="center"/>
    </xf>
    <xf numFmtId="0" fontId="6" fillId="0" borderId="7" xfId="2" applyFont="1" applyBorder="1">
      <alignment vertical="center"/>
    </xf>
    <xf numFmtId="0" fontId="6" fillId="0" borderId="12" xfId="2" applyFont="1" applyBorder="1">
      <alignment vertical="center"/>
    </xf>
    <xf numFmtId="0" fontId="8" fillId="0" borderId="73" xfId="3" applyFont="1" applyFill="1" applyBorder="1">
      <alignment vertical="center"/>
    </xf>
    <xf numFmtId="176" fontId="6" fillId="0" borderId="57" xfId="2" applyNumberFormat="1" applyFont="1" applyBorder="1">
      <alignment vertical="center"/>
    </xf>
    <xf numFmtId="177" fontId="6" fillId="0" borderId="57" xfId="2" applyNumberFormat="1" applyFont="1" applyBorder="1">
      <alignment vertical="center"/>
    </xf>
    <xf numFmtId="0" fontId="6" fillId="0" borderId="57" xfId="2" applyFont="1" applyBorder="1">
      <alignment vertical="center"/>
    </xf>
    <xf numFmtId="0" fontId="6" fillId="0" borderId="28" xfId="2" applyFont="1" applyBorder="1" applyAlignment="1">
      <alignment horizontal="center" vertical="center"/>
    </xf>
    <xf numFmtId="0" fontId="8" fillId="0" borderId="54" xfId="3" applyFont="1" applyFill="1" applyBorder="1">
      <alignment vertical="center"/>
    </xf>
    <xf numFmtId="0" fontId="8" fillId="0" borderId="74" xfId="3" applyFont="1" applyFill="1" applyBorder="1">
      <alignment vertical="center"/>
    </xf>
    <xf numFmtId="0" fontId="6" fillId="0" borderId="23" xfId="2" applyFont="1" applyBorder="1">
      <alignment vertical="center"/>
    </xf>
    <xf numFmtId="0" fontId="6" fillId="0" borderId="24" xfId="2" applyFont="1" applyBorder="1">
      <alignment vertical="center"/>
    </xf>
    <xf numFmtId="0" fontId="6" fillId="0" borderId="37" xfId="2" applyFont="1" applyBorder="1">
      <alignment vertical="center"/>
    </xf>
    <xf numFmtId="0" fontId="8" fillId="0" borderId="75" xfId="3" applyFont="1" applyFill="1" applyBorder="1">
      <alignment vertical="center"/>
    </xf>
    <xf numFmtId="176" fontId="6" fillId="0" borderId="18" xfId="2" applyNumberFormat="1" applyFont="1" applyBorder="1">
      <alignment vertical="center"/>
    </xf>
    <xf numFmtId="0" fontId="6" fillId="0" borderId="18" xfId="2" applyFont="1" applyBorder="1">
      <alignment vertical="center"/>
    </xf>
    <xf numFmtId="0" fontId="6" fillId="0" borderId="50" xfId="2" applyFont="1" applyBorder="1">
      <alignment vertical="center"/>
    </xf>
    <xf numFmtId="0" fontId="6" fillId="0" borderId="34" xfId="2" applyFont="1" applyBorder="1">
      <alignment vertical="center"/>
    </xf>
    <xf numFmtId="0" fontId="2" fillId="0" borderId="0" xfId="2" applyBorder="1">
      <alignment vertical="center"/>
    </xf>
    <xf numFmtId="0" fontId="2" fillId="0" borderId="53" xfId="2" applyBorder="1">
      <alignment vertical="center"/>
    </xf>
    <xf numFmtId="0" fontId="2" fillId="0" borderId="11" xfId="2" applyBorder="1">
      <alignment vertical="center"/>
    </xf>
    <xf numFmtId="0" fontId="6" fillId="0" borderId="16" xfId="2" applyFont="1" applyBorder="1">
      <alignment vertical="center"/>
    </xf>
    <xf numFmtId="0" fontId="2" fillId="0" borderId="0" xfId="2" applyAlignment="1">
      <alignment horizontal="center" vertical="center"/>
    </xf>
    <xf numFmtId="0" fontId="2" fillId="0" borderId="54" xfId="2" applyBorder="1">
      <alignment vertical="center"/>
    </xf>
    <xf numFmtId="0" fontId="2" fillId="0" borderId="14" xfId="2" applyBorder="1">
      <alignment vertical="center"/>
    </xf>
    <xf numFmtId="0" fontId="2" fillId="0" borderId="61" xfId="2" applyBorder="1">
      <alignment vertical="center"/>
    </xf>
    <xf numFmtId="0" fontId="2" fillId="0" borderId="34" xfId="2" applyBorder="1">
      <alignment vertical="center"/>
    </xf>
    <xf numFmtId="0" fontId="2" fillId="0" borderId="0" xfId="2" applyFill="1">
      <alignment vertical="center"/>
    </xf>
    <xf numFmtId="0" fontId="6" fillId="0" borderId="76" xfId="2" applyFont="1" applyBorder="1">
      <alignment vertical="center"/>
    </xf>
    <xf numFmtId="0" fontId="18" fillId="0" borderId="0" xfId="2" applyFont="1" applyFill="1" applyBorder="1" applyAlignment="1">
      <alignment horizontal="center" vertical="center"/>
    </xf>
    <xf numFmtId="0" fontId="19" fillId="0" borderId="13" xfId="2" applyFont="1" applyFill="1" applyBorder="1">
      <alignment vertical="center"/>
    </xf>
    <xf numFmtId="0" fontId="19" fillId="3" borderId="14" xfId="2" applyFont="1" applyFill="1" applyBorder="1">
      <alignment vertical="center"/>
    </xf>
    <xf numFmtId="0" fontId="19" fillId="0" borderId="0" xfId="2" applyFont="1" applyFill="1" applyBorder="1">
      <alignment vertical="center"/>
    </xf>
    <xf numFmtId="0" fontId="6" fillId="0" borderId="12" xfId="2" applyFont="1" applyFill="1" applyBorder="1">
      <alignment vertical="center"/>
    </xf>
    <xf numFmtId="0" fontId="6" fillId="0" borderId="13" xfId="2" applyFont="1" applyFill="1" applyBorder="1">
      <alignment vertical="center"/>
    </xf>
    <xf numFmtId="0" fontId="6" fillId="0" borderId="1" xfId="2" applyFont="1" applyFill="1" applyBorder="1">
      <alignment vertical="center"/>
    </xf>
    <xf numFmtId="0" fontId="6" fillId="3" borderId="14" xfId="2" applyFont="1" applyFill="1" applyBorder="1">
      <alignment vertical="center"/>
    </xf>
    <xf numFmtId="0" fontId="6" fillId="0" borderId="22" xfId="2" applyFont="1" applyFill="1" applyBorder="1">
      <alignment vertical="center"/>
    </xf>
    <xf numFmtId="0" fontId="6" fillId="3" borderId="70" xfId="2" applyFont="1" applyFill="1" applyBorder="1">
      <alignment vertical="center"/>
    </xf>
    <xf numFmtId="0" fontId="6" fillId="0" borderId="0" xfId="2" applyFont="1" applyFill="1" applyBorder="1">
      <alignment vertical="center"/>
    </xf>
    <xf numFmtId="0" fontId="6" fillId="0" borderId="25" xfId="2" applyFont="1" applyFill="1" applyBorder="1">
      <alignment vertical="center"/>
    </xf>
    <xf numFmtId="0" fontId="6" fillId="0" borderId="23" xfId="2" applyFont="1" applyFill="1" applyBorder="1">
      <alignment vertical="center"/>
    </xf>
    <xf numFmtId="0" fontId="6" fillId="3" borderId="37" xfId="2" applyFont="1" applyFill="1" applyBorder="1">
      <alignment vertical="center"/>
    </xf>
    <xf numFmtId="0" fontId="6" fillId="0" borderId="15" xfId="2" applyFont="1" applyFill="1" applyBorder="1">
      <alignment vertical="center"/>
    </xf>
    <xf numFmtId="0" fontId="20" fillId="0" borderId="12" xfId="2" applyFont="1" applyBorder="1">
      <alignment vertical="center"/>
    </xf>
    <xf numFmtId="0" fontId="21" fillId="4" borderId="12" xfId="2" applyFont="1" applyFill="1" applyBorder="1" applyProtection="1">
      <alignment vertical="center"/>
      <protection locked="0"/>
    </xf>
    <xf numFmtId="0" fontId="19" fillId="0" borderId="1" xfId="2" applyFont="1" applyFill="1" applyBorder="1">
      <alignment vertical="center"/>
    </xf>
    <xf numFmtId="0" fontId="6" fillId="0" borderId="51" xfId="2" applyFont="1" applyFill="1" applyBorder="1">
      <alignment vertical="center"/>
    </xf>
    <xf numFmtId="0" fontId="6" fillId="0" borderId="57" xfId="2" applyFont="1" applyFill="1" applyBorder="1">
      <alignment vertical="center"/>
    </xf>
    <xf numFmtId="0" fontId="6" fillId="3" borderId="28" xfId="2" applyFont="1" applyFill="1" applyBorder="1">
      <alignment vertical="center"/>
    </xf>
    <xf numFmtId="0" fontId="20" fillId="0" borderId="43" xfId="2" applyFont="1" applyBorder="1">
      <alignment vertical="center"/>
    </xf>
    <xf numFmtId="0" fontId="6" fillId="0" borderId="80" xfId="2" applyFont="1" applyFill="1" applyBorder="1">
      <alignment vertical="center"/>
    </xf>
    <xf numFmtId="0" fontId="6" fillId="3" borderId="60" xfId="2" applyFont="1" applyFill="1" applyBorder="1">
      <alignment vertical="center"/>
    </xf>
    <xf numFmtId="0" fontId="22" fillId="0" borderId="3" xfId="2" applyFont="1" applyBorder="1">
      <alignment vertical="center"/>
    </xf>
    <xf numFmtId="0" fontId="6" fillId="0" borderId="4" xfId="2" applyFont="1" applyFill="1" applyBorder="1">
      <alignment vertical="center"/>
    </xf>
    <xf numFmtId="0" fontId="6" fillId="0" borderId="5" xfId="2" applyFont="1" applyFill="1" applyBorder="1">
      <alignment vertical="center"/>
    </xf>
    <xf numFmtId="0" fontId="6" fillId="0" borderId="5" xfId="2" applyFont="1" applyBorder="1">
      <alignment vertical="center"/>
    </xf>
    <xf numFmtId="0" fontId="6" fillId="3" borderId="52" xfId="2" applyFont="1" applyFill="1" applyBorder="1">
      <alignment vertical="center"/>
    </xf>
    <xf numFmtId="0" fontId="6" fillId="0" borderId="0" xfId="0" applyFont="1" applyFill="1" applyAlignment="1">
      <alignment vertical="center"/>
    </xf>
    <xf numFmtId="0" fontId="19" fillId="0" borderId="22" xfId="2" applyFont="1" applyFill="1" applyBorder="1">
      <alignment vertical="center"/>
    </xf>
    <xf numFmtId="0" fontId="19" fillId="0" borderId="23" xfId="2" applyFont="1" applyBorder="1">
      <alignment vertical="center"/>
    </xf>
    <xf numFmtId="0" fontId="19" fillId="3" borderId="37" xfId="2" applyFont="1" applyFill="1" applyBorder="1">
      <alignment vertical="center"/>
    </xf>
    <xf numFmtId="0" fontId="19" fillId="0" borderId="80" xfId="2" applyFont="1" applyFill="1" applyBorder="1">
      <alignment vertical="center"/>
    </xf>
    <xf numFmtId="0" fontId="19" fillId="0" borderId="68" xfId="2" applyFont="1" applyFill="1" applyBorder="1">
      <alignment vertical="center"/>
    </xf>
    <xf numFmtId="0" fontId="19" fillId="3" borderId="36" xfId="2" applyFont="1" applyFill="1" applyBorder="1">
      <alignment vertical="center"/>
    </xf>
    <xf numFmtId="0" fontId="6" fillId="0" borderId="15" xfId="2" applyFont="1" applyBorder="1">
      <alignment vertical="center"/>
    </xf>
    <xf numFmtId="0" fontId="6" fillId="0" borderId="42" xfId="2" applyFont="1" applyFill="1" applyBorder="1">
      <alignment vertical="center"/>
    </xf>
    <xf numFmtId="0" fontId="12" fillId="0" borderId="0" xfId="7" applyFont="1" applyFill="1" applyBorder="1" applyAlignment="1">
      <alignment horizontal="center" vertical="center"/>
    </xf>
    <xf numFmtId="0" fontId="1" fillId="0" borderId="0" xfId="7" applyFill="1">
      <alignment vertical="center"/>
    </xf>
    <xf numFmtId="0" fontId="23" fillId="0" borderId="20" xfId="7" applyFont="1" applyFill="1" applyBorder="1">
      <alignment vertical="center"/>
    </xf>
    <xf numFmtId="0" fontId="25" fillId="0" borderId="21" xfId="7" applyFont="1" applyFill="1" applyBorder="1" applyAlignment="1">
      <alignment horizontal="center" vertical="center"/>
    </xf>
    <xf numFmtId="0" fontId="25" fillId="0" borderId="19" xfId="7" applyFont="1" applyFill="1" applyBorder="1" applyAlignment="1">
      <alignment horizontal="center" vertical="center"/>
    </xf>
    <xf numFmtId="0" fontId="25" fillId="0" borderId="30" xfId="7" applyFont="1" applyFill="1" applyBorder="1" applyAlignment="1">
      <alignment horizontal="center" vertical="center"/>
    </xf>
    <xf numFmtId="0" fontId="23" fillId="0" borderId="12" xfId="7" applyFont="1" applyFill="1" applyBorder="1" applyAlignment="1">
      <alignment horizontal="center" vertical="center"/>
    </xf>
    <xf numFmtId="0" fontId="26" fillId="0" borderId="13" xfId="7" applyFont="1" applyFill="1" applyBorder="1" applyAlignment="1">
      <alignment horizontal="center" vertical="center"/>
    </xf>
    <xf numFmtId="0" fontId="26" fillId="0" borderId="1" xfId="7" applyFont="1" applyFill="1" applyBorder="1" applyAlignment="1">
      <alignment horizontal="center" vertical="center"/>
    </xf>
    <xf numFmtId="0" fontId="26" fillId="0" borderId="14" xfId="7" applyFont="1" applyFill="1" applyBorder="1" applyAlignment="1">
      <alignment horizontal="center" vertical="center"/>
    </xf>
    <xf numFmtId="0" fontId="23" fillId="0" borderId="16" xfId="7" applyFont="1" applyFill="1" applyBorder="1" applyAlignment="1">
      <alignment horizontal="center" vertical="center"/>
    </xf>
    <xf numFmtId="0" fontId="27" fillId="0" borderId="17" xfId="7" applyFont="1" applyFill="1" applyBorder="1" applyAlignment="1">
      <alignment horizontal="center" vertical="center"/>
    </xf>
    <xf numFmtId="0" fontId="27" fillId="0" borderId="18" xfId="7" applyFont="1" applyFill="1" applyBorder="1" applyAlignment="1">
      <alignment horizontal="center" vertical="center"/>
    </xf>
    <xf numFmtId="0" fontId="28" fillId="0" borderId="82" xfId="7" applyFont="1" applyFill="1" applyBorder="1" applyAlignment="1">
      <alignment horizontal="center" vertical="center"/>
    </xf>
    <xf numFmtId="0" fontId="23" fillId="0" borderId="25" xfId="7" applyFont="1" applyFill="1" applyBorder="1">
      <alignment vertical="center"/>
    </xf>
    <xf numFmtId="178" fontId="23" fillId="0" borderId="22" xfId="7" applyNumberFormat="1" applyFont="1" applyFill="1" applyBorder="1">
      <alignment vertical="center"/>
    </xf>
    <xf numFmtId="178" fontId="23" fillId="0" borderId="23" xfId="7" applyNumberFormat="1" applyFont="1" applyFill="1" applyBorder="1">
      <alignment vertical="center"/>
    </xf>
    <xf numFmtId="0" fontId="23" fillId="0" borderId="37" xfId="7" applyFont="1" applyFill="1" applyBorder="1">
      <alignment vertical="center"/>
    </xf>
    <xf numFmtId="0" fontId="23" fillId="0" borderId="12" xfId="7" applyFont="1" applyFill="1" applyBorder="1">
      <alignment vertical="center"/>
    </xf>
    <xf numFmtId="178" fontId="23" fillId="0" borderId="13" xfId="7" applyNumberFormat="1" applyFont="1" applyFill="1" applyBorder="1">
      <alignment vertical="center"/>
    </xf>
    <xf numFmtId="178" fontId="23" fillId="0" borderId="1" xfId="7" applyNumberFormat="1" applyFont="1" applyFill="1" applyBorder="1">
      <alignment vertical="center"/>
    </xf>
    <xf numFmtId="0" fontId="23" fillId="0" borderId="14" xfId="7" applyFont="1" applyFill="1" applyBorder="1">
      <alignment vertical="center"/>
    </xf>
    <xf numFmtId="178" fontId="1" fillId="0" borderId="0" xfId="7" applyNumberFormat="1" applyFill="1">
      <alignment vertical="center"/>
    </xf>
    <xf numFmtId="0" fontId="23" fillId="0" borderId="12" xfId="7" applyFont="1" applyFill="1" applyBorder="1" applyAlignment="1">
      <alignment vertical="center" shrinkToFit="1"/>
    </xf>
    <xf numFmtId="0" fontId="23" fillId="0" borderId="16" xfId="7" applyFont="1" applyFill="1" applyBorder="1">
      <alignment vertical="center"/>
    </xf>
    <xf numFmtId="178" fontId="23" fillId="0" borderId="17" xfId="7" applyNumberFormat="1" applyFont="1" applyFill="1" applyBorder="1">
      <alignment vertical="center"/>
    </xf>
    <xf numFmtId="178" fontId="23" fillId="0" borderId="18" xfId="7" applyNumberFormat="1" applyFont="1" applyFill="1" applyBorder="1">
      <alignment vertical="center"/>
    </xf>
    <xf numFmtId="0" fontId="23" fillId="0" borderId="34" xfId="7" applyFont="1" applyFill="1" applyBorder="1">
      <alignment vertical="center"/>
    </xf>
    <xf numFmtId="0" fontId="1" fillId="0" borderId="0" xfId="7">
      <alignment vertical="center"/>
    </xf>
    <xf numFmtId="0" fontId="5" fillId="0" borderId="0" xfId="0" applyFont="1" applyFill="1" applyBorder="1" applyAlignment="1">
      <alignment horizontal="left" vertical="center"/>
    </xf>
    <xf numFmtId="0" fontId="6" fillId="0" borderId="3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 shrinkToFit="1"/>
    </xf>
    <xf numFmtId="0" fontId="6" fillId="0" borderId="0" xfId="0" applyFont="1" applyFill="1" applyBorder="1" applyAlignment="1">
      <alignment horizontal="left" vertical="center" shrinkToFit="1"/>
    </xf>
    <xf numFmtId="0" fontId="6" fillId="0" borderId="0" xfId="0" applyFont="1" applyFill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30" fillId="0" borderId="0" xfId="0" applyFont="1" applyAlignment="1">
      <alignment vertical="center" wrapText="1"/>
    </xf>
    <xf numFmtId="0" fontId="6" fillId="0" borderId="83" xfId="0" applyFont="1" applyFill="1" applyBorder="1" applyAlignment="1">
      <alignment horizontal="center" vertical="center" shrinkToFit="1"/>
    </xf>
    <xf numFmtId="0" fontId="6" fillId="0" borderId="28" xfId="0" applyFont="1" applyFill="1" applyBorder="1">
      <alignment vertical="center"/>
    </xf>
    <xf numFmtId="0" fontId="6" fillId="0" borderId="52" xfId="0" applyFont="1" applyFill="1" applyBorder="1">
      <alignment vertical="center"/>
    </xf>
    <xf numFmtId="0" fontId="6" fillId="0" borderId="12" xfId="0" applyFont="1" applyFill="1" applyBorder="1" applyAlignment="1">
      <alignment horizontal="center" vertical="center" shrinkToFit="1"/>
    </xf>
    <xf numFmtId="0" fontId="6" fillId="0" borderId="12" xfId="0" applyFont="1" applyFill="1" applyBorder="1">
      <alignment vertical="center"/>
    </xf>
    <xf numFmtId="0" fontId="6" fillId="0" borderId="16" xfId="0" applyFont="1" applyFill="1" applyBorder="1" applyAlignment="1">
      <alignment horizontal="center" vertical="center" shrinkToFit="1"/>
    </xf>
    <xf numFmtId="0" fontId="6" fillId="0" borderId="3" xfId="0" applyFont="1" applyFill="1" applyBorder="1" applyAlignment="1">
      <alignment horizontal="center" vertical="center" shrinkToFit="1"/>
    </xf>
    <xf numFmtId="0" fontId="6" fillId="0" borderId="29" xfId="0" applyFont="1" applyFill="1" applyBorder="1" applyAlignment="1">
      <alignment horizontal="center" vertical="center" shrinkToFit="1"/>
    </xf>
    <xf numFmtId="0" fontId="6" fillId="0" borderId="41" xfId="0" applyFont="1" applyFill="1" applyBorder="1" applyAlignment="1">
      <alignment horizontal="center" vertical="center" shrinkToFit="1"/>
    </xf>
    <xf numFmtId="0" fontId="6" fillId="0" borderId="46" xfId="0" applyFont="1" applyFill="1" applyBorder="1" applyAlignment="1">
      <alignment horizontal="center" vertical="center" shrinkToFit="1"/>
    </xf>
    <xf numFmtId="0" fontId="6" fillId="0" borderId="11" xfId="0" applyFont="1" applyFill="1" applyBorder="1">
      <alignment vertical="center"/>
    </xf>
    <xf numFmtId="0" fontId="6" fillId="0" borderId="38" xfId="0" applyFont="1" applyFill="1" applyBorder="1" applyAlignment="1">
      <alignment horizontal="center" vertical="center" shrinkToFit="1"/>
    </xf>
    <xf numFmtId="0" fontId="6" fillId="0" borderId="37" xfId="0" applyFont="1" applyFill="1" applyBorder="1">
      <alignment vertical="center"/>
    </xf>
    <xf numFmtId="0" fontId="23" fillId="0" borderId="0" xfId="0" applyFont="1" applyFill="1" applyAlignment="1">
      <alignment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34" xfId="0" applyFont="1" applyFill="1" applyBorder="1" applyAlignment="1">
      <alignment horizontal="center" vertical="center"/>
    </xf>
    <xf numFmtId="0" fontId="6" fillId="0" borderId="84" xfId="0" applyFont="1" applyFill="1" applyBorder="1">
      <alignment vertical="center"/>
    </xf>
    <xf numFmtId="0" fontId="6" fillId="0" borderId="26" xfId="0" applyFont="1" applyFill="1" applyBorder="1">
      <alignment vertical="center"/>
    </xf>
    <xf numFmtId="0" fontId="6" fillId="0" borderId="40" xfId="0" applyFont="1" applyFill="1" applyBorder="1" applyAlignment="1">
      <alignment horizontal="center" vertical="center"/>
    </xf>
    <xf numFmtId="0" fontId="6" fillId="0" borderId="41" xfId="0" applyFont="1" applyFill="1" applyBorder="1" applyAlignment="1">
      <alignment horizontal="center" vertical="center"/>
    </xf>
    <xf numFmtId="0" fontId="6" fillId="0" borderId="46" xfId="0" applyFont="1" applyFill="1" applyBorder="1" applyAlignment="1">
      <alignment horizontal="center" vertical="center"/>
    </xf>
    <xf numFmtId="0" fontId="6" fillId="0" borderId="4" xfId="0" applyFont="1" applyFill="1" applyBorder="1">
      <alignment vertical="center"/>
    </xf>
    <xf numFmtId="0" fontId="6" fillId="0" borderId="5" xfId="0" applyFont="1" applyFill="1" applyBorder="1">
      <alignment vertical="center"/>
    </xf>
    <xf numFmtId="0" fontId="8" fillId="0" borderId="5" xfId="0" applyFont="1" applyFill="1" applyBorder="1">
      <alignment vertical="center"/>
    </xf>
    <xf numFmtId="0" fontId="8" fillId="0" borderId="57" xfId="0" applyFont="1" applyFill="1" applyBorder="1">
      <alignment vertical="center"/>
    </xf>
    <xf numFmtId="0" fontId="6" fillId="0" borderId="56" xfId="0" applyFont="1" applyFill="1" applyBorder="1">
      <alignment vertical="center"/>
    </xf>
    <xf numFmtId="0" fontId="8" fillId="0" borderId="42" xfId="0" applyFont="1" applyFill="1" applyBorder="1">
      <alignment vertical="center"/>
    </xf>
    <xf numFmtId="0" fontId="6" fillId="3" borderId="14" xfId="0" applyFont="1" applyFill="1" applyBorder="1">
      <alignment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 shrinkToFit="1"/>
    </xf>
    <xf numFmtId="0" fontId="6" fillId="0" borderId="20" xfId="0" applyFont="1" applyFill="1" applyBorder="1" applyAlignment="1">
      <alignment horizontal="center" vertical="center"/>
    </xf>
    <xf numFmtId="0" fontId="8" fillId="0" borderId="12" xfId="0" applyFont="1" applyFill="1" applyBorder="1">
      <alignment vertical="center"/>
    </xf>
    <xf numFmtId="0" fontId="6" fillId="0" borderId="83" xfId="0" applyFont="1" applyFill="1" applyBorder="1">
      <alignment vertical="center"/>
    </xf>
    <xf numFmtId="0" fontId="6" fillId="0" borderId="2" xfId="0" applyFont="1" applyFill="1" applyBorder="1" applyAlignment="1">
      <alignment horizontal="center" vertical="center" shrinkToFit="1"/>
    </xf>
    <xf numFmtId="0" fontId="6" fillId="0" borderId="10" xfId="0" applyFont="1" applyFill="1" applyBorder="1" applyAlignment="1">
      <alignment horizontal="center" vertical="center" shrinkToFit="1"/>
    </xf>
    <xf numFmtId="0" fontId="6" fillId="0" borderId="24" xfId="0" applyFont="1" applyFill="1" applyBorder="1" applyAlignment="1">
      <alignment horizontal="right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6" fillId="0" borderId="85" xfId="0" applyFont="1" applyFill="1" applyBorder="1" applyAlignment="1">
      <alignment horizontal="right" vertical="center" shrinkToFit="1"/>
    </xf>
    <xf numFmtId="0" fontId="6" fillId="0" borderId="85" xfId="0" applyFont="1" applyFill="1" applyBorder="1">
      <alignment vertical="center"/>
    </xf>
    <xf numFmtId="0" fontId="8" fillId="0" borderId="45" xfId="0" applyFont="1" applyFill="1" applyBorder="1" applyAlignment="1">
      <alignment horizontal="left" vertical="center" shrinkToFit="1"/>
    </xf>
    <xf numFmtId="0" fontId="8" fillId="0" borderId="46" xfId="0" applyFont="1" applyFill="1" applyBorder="1" applyAlignment="1">
      <alignment horizontal="left" vertical="center" shrinkToFit="1"/>
    </xf>
    <xf numFmtId="0" fontId="7" fillId="2" borderId="47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 vertical="center"/>
    </xf>
    <xf numFmtId="0" fontId="8" fillId="0" borderId="39" xfId="0" applyFont="1" applyFill="1" applyBorder="1" applyAlignment="1">
      <alignment horizontal="left" vertical="center" shrinkToFit="1"/>
    </xf>
    <xf numFmtId="0" fontId="8" fillId="0" borderId="40" xfId="0" applyFont="1" applyFill="1" applyBorder="1" applyAlignment="1">
      <alignment horizontal="left" vertical="center" shrinkToFit="1"/>
    </xf>
    <xf numFmtId="0" fontId="8" fillId="0" borderId="44" xfId="0" applyFont="1" applyFill="1" applyBorder="1" applyAlignment="1">
      <alignment horizontal="left" vertical="center" shrinkToFit="1"/>
    </xf>
    <xf numFmtId="0" fontId="8" fillId="0" borderId="41" xfId="0" applyFont="1" applyFill="1" applyBorder="1" applyAlignment="1">
      <alignment horizontal="left" vertical="center" shrinkToFit="1"/>
    </xf>
    <xf numFmtId="0" fontId="8" fillId="0" borderId="45" xfId="0" applyFont="1" applyFill="1" applyBorder="1" applyAlignment="1">
      <alignment horizontal="center" vertical="center" wrapText="1"/>
    </xf>
    <xf numFmtId="0" fontId="8" fillId="0" borderId="46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/>
    </xf>
    <xf numFmtId="0" fontId="7" fillId="2" borderId="35" xfId="0" applyFont="1" applyFill="1" applyBorder="1" applyAlignment="1">
      <alignment horizontal="center" vertical="center" wrapText="1"/>
    </xf>
    <xf numFmtId="0" fontId="7" fillId="2" borderId="38" xfId="0" applyFont="1" applyFill="1" applyBorder="1" applyAlignment="1">
      <alignment horizontal="center" vertical="center" wrapText="1"/>
    </xf>
    <xf numFmtId="0" fontId="6" fillId="0" borderId="39" xfId="0" applyFont="1" applyFill="1" applyBorder="1" applyAlignment="1">
      <alignment horizontal="left" vertical="center" shrinkToFit="1"/>
    </xf>
    <xf numFmtId="0" fontId="6" fillId="0" borderId="40" xfId="0" applyFont="1" applyFill="1" applyBorder="1" applyAlignment="1">
      <alignment horizontal="left" vertical="center" shrinkToFit="1"/>
    </xf>
    <xf numFmtId="0" fontId="6" fillId="0" borderId="35" xfId="0" applyFont="1" applyFill="1" applyBorder="1" applyAlignment="1">
      <alignment horizontal="center" vertical="center"/>
    </xf>
    <xf numFmtId="0" fontId="6" fillId="0" borderId="38" xfId="0" applyFont="1" applyFill="1" applyBorder="1" applyAlignment="1">
      <alignment horizontal="center" vertical="center"/>
    </xf>
    <xf numFmtId="0" fontId="6" fillId="0" borderId="35" xfId="0" applyFont="1" applyFill="1" applyBorder="1" applyAlignment="1">
      <alignment horizontal="left" vertical="center" shrinkToFit="1"/>
    </xf>
    <xf numFmtId="0" fontId="6" fillId="0" borderId="38" xfId="0" applyFont="1" applyFill="1" applyBorder="1" applyAlignment="1">
      <alignment horizontal="left" vertical="center" shrinkToFit="1"/>
    </xf>
    <xf numFmtId="0" fontId="6" fillId="0" borderId="43" xfId="0" applyFont="1" applyFill="1" applyBorder="1" applyAlignment="1">
      <alignment horizontal="left" vertical="center" shrinkToFit="1"/>
    </xf>
    <xf numFmtId="0" fontId="6" fillId="0" borderId="15" xfId="0" applyFont="1" applyFill="1" applyBorder="1" applyAlignment="1">
      <alignment horizontal="left" vertical="center" shrinkToFit="1"/>
    </xf>
    <xf numFmtId="0" fontId="6" fillId="0" borderId="26" xfId="0" applyFont="1" applyFill="1" applyBorder="1" applyAlignment="1">
      <alignment horizontal="left" vertical="center" shrinkToFit="1"/>
    </xf>
    <xf numFmtId="0" fontId="6" fillId="0" borderId="25" xfId="0" applyFont="1" applyFill="1" applyBorder="1" applyAlignment="1">
      <alignment horizontal="left" vertical="center" shrinkToFit="1"/>
    </xf>
    <xf numFmtId="0" fontId="6" fillId="0" borderId="20" xfId="0" applyFont="1" applyFill="1" applyBorder="1" applyAlignment="1">
      <alignment horizontal="left" vertical="center" shrinkToFit="1"/>
    </xf>
    <xf numFmtId="0" fontId="2" fillId="0" borderId="0" xfId="2" applyAlignment="1">
      <alignment horizontal="center" vertical="center"/>
    </xf>
    <xf numFmtId="0" fontId="16" fillId="0" borderId="0" xfId="2" applyFont="1" applyAlignment="1">
      <alignment horizontal="left" vertical="center"/>
    </xf>
    <xf numFmtId="0" fontId="2" fillId="0" borderId="0" xfId="2" applyAlignment="1">
      <alignment horizontal="left" vertical="center"/>
    </xf>
    <xf numFmtId="0" fontId="18" fillId="0" borderId="77" xfId="2" applyFont="1" applyFill="1" applyBorder="1" applyAlignment="1">
      <alignment horizontal="center" vertical="center"/>
    </xf>
    <xf numFmtId="0" fontId="18" fillId="0" borderId="78" xfId="2" applyFont="1" applyFill="1" applyBorder="1" applyAlignment="1">
      <alignment horizontal="center" vertical="center"/>
    </xf>
    <xf numFmtId="0" fontId="18" fillId="0" borderId="79" xfId="2" applyFont="1" applyFill="1" applyBorder="1" applyAlignment="1">
      <alignment horizontal="center" vertical="center"/>
    </xf>
    <xf numFmtId="0" fontId="18" fillId="0" borderId="77" xfId="2" applyFont="1" applyBorder="1" applyAlignment="1">
      <alignment horizontal="center" vertical="center"/>
    </xf>
    <xf numFmtId="0" fontId="18" fillId="0" borderId="78" xfId="2" applyFont="1" applyBorder="1" applyAlignment="1">
      <alignment horizontal="center" vertical="center"/>
    </xf>
    <xf numFmtId="0" fontId="18" fillId="0" borderId="79" xfId="2" applyFont="1" applyBorder="1" applyAlignment="1">
      <alignment horizontal="center" vertical="center"/>
    </xf>
    <xf numFmtId="0" fontId="17" fillId="0" borderId="0" xfId="2" applyFont="1" applyBorder="1" applyAlignment="1">
      <alignment horizontal="center" vertical="center"/>
    </xf>
    <xf numFmtId="0" fontId="18" fillId="0" borderId="81" xfId="2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6" fillId="0" borderId="20" xfId="0" applyFont="1" applyFill="1" applyBorder="1" applyAlignment="1">
      <alignment horizontal="center" vertical="center" shrinkToFit="1"/>
    </xf>
    <xf numFmtId="0" fontId="6" fillId="0" borderId="15" xfId="0" applyFont="1" applyFill="1" applyBorder="1" applyAlignment="1">
      <alignment horizontal="center" vertical="center" shrinkToFit="1"/>
    </xf>
    <xf numFmtId="0" fontId="6" fillId="0" borderId="25" xfId="0" applyFont="1" applyFill="1" applyBorder="1" applyAlignment="1">
      <alignment horizontal="center" vertical="center" shrinkToFit="1"/>
    </xf>
    <xf numFmtId="0" fontId="6" fillId="0" borderId="44" xfId="0" applyFont="1" applyFill="1" applyBorder="1" applyAlignment="1">
      <alignment horizontal="left" vertical="center" shrinkToFit="1"/>
    </xf>
    <xf numFmtId="0" fontId="6" fillId="0" borderId="41" xfId="0" applyFont="1" applyFill="1" applyBorder="1" applyAlignment="1">
      <alignment horizontal="left" vertical="center" shrinkToFit="1"/>
    </xf>
    <xf numFmtId="0" fontId="6" fillId="0" borderId="43" xfId="0" applyFont="1" applyFill="1" applyBorder="1" applyAlignment="1">
      <alignment horizontal="center" vertical="center" shrinkToFit="1"/>
    </xf>
    <xf numFmtId="0" fontId="6" fillId="0" borderId="5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59" xfId="0" applyFont="1" applyFill="1" applyBorder="1" applyAlignment="1">
      <alignment horizontal="center" vertical="center" shrinkToFit="1"/>
    </xf>
    <xf numFmtId="0" fontId="6" fillId="0" borderId="0" xfId="0" applyFont="1" applyFill="1" applyBorder="1" applyAlignment="1">
      <alignment horizontal="left" vertical="center" shrinkToFit="1"/>
    </xf>
    <xf numFmtId="0" fontId="6" fillId="0" borderId="45" xfId="0" applyFont="1" applyFill="1" applyBorder="1" applyAlignment="1">
      <alignment horizontal="left" vertical="center" shrinkToFit="1"/>
    </xf>
    <xf numFmtId="0" fontId="6" fillId="0" borderId="46" xfId="0" applyFont="1" applyFill="1" applyBorder="1" applyAlignment="1">
      <alignment horizontal="left" vertical="center" shrinkToFit="1"/>
    </xf>
    <xf numFmtId="0" fontId="8" fillId="0" borderId="55" xfId="0" applyFont="1" applyFill="1" applyBorder="1" applyAlignment="1">
      <alignment horizontal="left" vertical="center" shrinkToFit="1"/>
    </xf>
    <xf numFmtId="0" fontId="8" fillId="0" borderId="56" xfId="0" applyFont="1" applyFill="1" applyBorder="1" applyAlignment="1">
      <alignment horizontal="left" vertical="center" shrinkToFit="1"/>
    </xf>
    <xf numFmtId="0" fontId="8" fillId="0" borderId="35" xfId="0" applyFont="1" applyFill="1" applyBorder="1" applyAlignment="1">
      <alignment horizontal="center" vertical="center" wrapText="1"/>
    </xf>
    <xf numFmtId="0" fontId="8" fillId="0" borderId="38" xfId="0" applyFont="1" applyFill="1" applyBorder="1" applyAlignment="1">
      <alignment horizontal="center" vertical="center" wrapText="1"/>
    </xf>
    <xf numFmtId="0" fontId="6" fillId="0" borderId="20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0" fontId="6" fillId="0" borderId="62" xfId="0" applyFont="1" applyFill="1" applyBorder="1" applyAlignment="1">
      <alignment horizontal="center" vertical="center" shrinkToFit="1"/>
    </xf>
    <xf numFmtId="0" fontId="6" fillId="0" borderId="63" xfId="0" applyFont="1" applyFill="1" applyBorder="1" applyAlignment="1">
      <alignment horizontal="center" vertical="center" shrinkToFit="1"/>
    </xf>
    <xf numFmtId="0" fontId="6" fillId="0" borderId="64" xfId="0" applyFont="1" applyFill="1" applyBorder="1" applyAlignment="1">
      <alignment horizontal="center" vertical="center" shrinkToFit="1"/>
    </xf>
    <xf numFmtId="0" fontId="7" fillId="2" borderId="39" xfId="0" applyFont="1" applyFill="1" applyBorder="1" applyAlignment="1">
      <alignment horizontal="center" vertical="center" wrapText="1"/>
    </xf>
    <xf numFmtId="0" fontId="7" fillId="2" borderId="40" xfId="0" applyFont="1" applyFill="1" applyBorder="1" applyAlignment="1">
      <alignment horizontal="center" vertical="center" wrapText="1"/>
    </xf>
    <xf numFmtId="0" fontId="6" fillId="0" borderId="59" xfId="0" applyFont="1" applyFill="1" applyBorder="1" applyAlignment="1">
      <alignment horizontal="center" vertical="center"/>
    </xf>
    <xf numFmtId="0" fontId="6" fillId="0" borderId="66" xfId="0" applyFont="1" applyFill="1" applyBorder="1" applyAlignment="1">
      <alignment horizontal="center" vertical="center"/>
    </xf>
    <xf numFmtId="0" fontId="7" fillId="2" borderId="35" xfId="0" applyFont="1" applyFill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7" fillId="2" borderId="40" xfId="0" applyFont="1" applyFill="1" applyBorder="1" applyAlignment="1">
      <alignment horizontal="center" vertical="center"/>
    </xf>
    <xf numFmtId="0" fontId="24" fillId="0" borderId="0" xfId="7" applyFont="1" applyFill="1" applyBorder="1" applyAlignment="1">
      <alignment horizontal="center" vertical="center"/>
    </xf>
    <xf numFmtId="0" fontId="12" fillId="0" borderId="0" xfId="7" applyFont="1" applyFill="1" applyBorder="1" applyAlignment="1">
      <alignment horizontal="center" vertical="center"/>
    </xf>
  </cellXfs>
  <cellStyles count="8">
    <cellStyle name="パーセント 2" xfId="1"/>
    <cellStyle name="通貨 2" xfId="4"/>
    <cellStyle name="標準" xfId="0" builtinId="0"/>
    <cellStyle name="標準 2" xfId="2"/>
    <cellStyle name="標準 2 2" xfId="3"/>
    <cellStyle name="標準 3" xfId="5"/>
    <cellStyle name="標準 3 2" xfId="6"/>
    <cellStyle name="標準 4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GLHS10</a:t>
            </a:r>
            <a:r>
              <a:rPr lang="ja-JP" altLang="en-US"/>
              <a:t>校世界</a:t>
            </a:r>
            <a:r>
              <a:rPr lang="en-US" altLang="ja-JP"/>
              <a:t>400</a:t>
            </a:r>
            <a:r>
              <a:rPr lang="ja-JP" altLang="en-US"/>
              <a:t>大学合格合計の推移</a:t>
            </a:r>
            <a:endParaRPr lang="en-US" altLang="ja-JP"/>
          </a:p>
          <a:p>
            <a:pPr>
              <a:defRPr/>
            </a:pPr>
            <a:endParaRPr lang="ja-JP" alt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'23－25年10校世界４００大学進学数'!$AP$24</c:f>
              <c:strCache>
                <c:ptCount val="1"/>
                <c:pt idx="0">
                  <c:v>ランキング大学合計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accent3">
                  <a:lumMod val="75000"/>
                </a:schemeClr>
              </a:solidFill>
            </a:ln>
          </c:spPr>
          <c:invertIfNegative val="0"/>
          <c:cat>
            <c:strRef>
              <c:f>'23－25年10校世界４００大学進学数'!$AQ$23:$AS$23</c:f>
              <c:strCache>
                <c:ptCount val="3"/>
                <c:pt idx="0">
                  <c:v>H23</c:v>
                </c:pt>
                <c:pt idx="1">
                  <c:v>H24</c:v>
                </c:pt>
                <c:pt idx="2">
                  <c:v>H25</c:v>
                </c:pt>
              </c:strCache>
            </c:strRef>
          </c:cat>
          <c:val>
            <c:numRef>
              <c:f>'23－25年10校世界４００大学進学数'!$AQ$24:$AS$24</c:f>
              <c:numCache>
                <c:formatCode>General</c:formatCode>
                <c:ptCount val="3"/>
                <c:pt idx="0">
                  <c:v>534</c:v>
                </c:pt>
                <c:pt idx="1">
                  <c:v>565</c:v>
                </c:pt>
                <c:pt idx="2">
                  <c:v>650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585408"/>
        <c:axId val="98162944"/>
      </c:barChart>
      <c:catAx>
        <c:axId val="97585408"/>
        <c:scaling>
          <c:orientation val="minMax"/>
        </c:scaling>
        <c:delete val="0"/>
        <c:axPos val="b"/>
        <c:majorTickMark val="out"/>
        <c:minorTickMark val="none"/>
        <c:tickLblPos val="nextTo"/>
        <c:crossAx val="98162944"/>
        <c:crosses val="autoZero"/>
        <c:auto val="1"/>
        <c:lblAlgn val="ctr"/>
        <c:lblOffset val="100"/>
        <c:noMultiLvlLbl val="0"/>
      </c:catAx>
      <c:valAx>
        <c:axId val="98162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585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GLHS10</a:t>
            </a:r>
            <a:r>
              <a:rPr lang="ja-JP" altLang="en-US"/>
              <a:t>校世界</a:t>
            </a:r>
            <a:r>
              <a:rPr lang="en-US" altLang="ja-JP"/>
              <a:t>400</a:t>
            </a:r>
            <a:r>
              <a:rPr lang="ja-JP" altLang="en-US"/>
              <a:t>大学合格者合計の推移</a:t>
            </a:r>
            <a:endParaRPr lang="en-US" altLang="ja-JP"/>
          </a:p>
          <a:p>
            <a:pPr>
              <a:defRPr/>
            </a:pPr>
            <a:endParaRPr lang="ja-JP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'[1]23－25年10校世界４００大学進学数'!$AP$24</c:f>
              <c:strCache>
                <c:ptCount val="1"/>
                <c:pt idx="0">
                  <c:v>ランキング大学合計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accent3">
                  <a:lumMod val="75000"/>
                </a:schemeClr>
              </a:solidFill>
            </a:ln>
          </c:spPr>
          <c:invertIfNegative val="0"/>
          <c:cat>
            <c:strRef>
              <c:f>'[1]23－25年10校世界４００大学進学数'!$AQ$23:$AS$23</c:f>
              <c:strCache>
                <c:ptCount val="3"/>
                <c:pt idx="0">
                  <c:v>H23</c:v>
                </c:pt>
                <c:pt idx="1">
                  <c:v>H24</c:v>
                </c:pt>
                <c:pt idx="2">
                  <c:v>H25</c:v>
                </c:pt>
              </c:strCache>
            </c:strRef>
          </c:cat>
          <c:val>
            <c:numRef>
              <c:f>'[1]23－25年10校世界４００大学進学数'!$AQ$24:$AS$24</c:f>
              <c:numCache>
                <c:formatCode>General</c:formatCode>
                <c:ptCount val="3"/>
                <c:pt idx="0">
                  <c:v>534</c:v>
                </c:pt>
                <c:pt idx="1">
                  <c:v>565</c:v>
                </c:pt>
                <c:pt idx="2">
                  <c:v>650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492992"/>
        <c:axId val="110552960"/>
      </c:barChart>
      <c:catAx>
        <c:axId val="99492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10552960"/>
        <c:crosses val="autoZero"/>
        <c:auto val="1"/>
        <c:lblAlgn val="ctr"/>
        <c:lblOffset val="100"/>
        <c:noMultiLvlLbl val="0"/>
      </c:catAx>
      <c:valAx>
        <c:axId val="110552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492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1.emf"/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428624</xdr:colOff>
      <xdr:row>0</xdr:row>
      <xdr:rowOff>57150</xdr:rowOff>
    </xdr:from>
    <xdr:ext cx="1343025" cy="359073"/>
    <xdr:sp macro="" textlink="">
      <xdr:nvSpPr>
        <xdr:cNvPr id="2" name="テキスト ボックス 2"/>
        <xdr:cNvSpPr txBox="1">
          <a:spLocks noChangeArrowheads="1"/>
        </xdr:cNvSpPr>
      </xdr:nvSpPr>
      <xdr:spPr bwMode="auto">
        <a:xfrm>
          <a:off x="7496174" y="57150"/>
          <a:ext cx="1343025" cy="35907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wrap="square" lIns="91440" tIns="45720" rIns="91440" bIns="45720" anchor="ctr" upright="1">
          <a:spAutoFit/>
        </a:bodyPr>
        <a:lstStyle/>
        <a:p>
          <a:pPr algn="ctr" rtl="0"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資料６</a:t>
          </a:r>
          <a:r>
            <a:rPr lang="en-US" altLang="ja-JP" sz="16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-3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114300</xdr:colOff>
      <xdr:row>23</xdr:row>
      <xdr:rowOff>0</xdr:rowOff>
    </xdr:from>
    <xdr:to>
      <xdr:col>33</xdr:col>
      <xdr:colOff>406400</xdr:colOff>
      <xdr:row>47</xdr:row>
      <xdr:rowOff>114300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12701</xdr:colOff>
      <xdr:row>6</xdr:row>
      <xdr:rowOff>174624</xdr:rowOff>
    </xdr:from>
    <xdr:to>
      <xdr:col>20</xdr:col>
      <xdr:colOff>317501</xdr:colOff>
      <xdr:row>29</xdr:row>
      <xdr:rowOff>101599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95251</xdr:colOff>
      <xdr:row>0</xdr:row>
      <xdr:rowOff>133349</xdr:rowOff>
    </xdr:from>
    <xdr:to>
      <xdr:col>6</xdr:col>
      <xdr:colOff>647700</xdr:colOff>
      <xdr:row>3</xdr:row>
      <xdr:rowOff>66674</xdr:rowOff>
    </xdr:to>
    <xdr:sp macro="" textlink="">
      <xdr:nvSpPr>
        <xdr:cNvPr id="3" name="Text Box 28"/>
        <xdr:cNvSpPr txBox="1">
          <a:spLocks noChangeArrowheads="1"/>
        </xdr:cNvSpPr>
      </xdr:nvSpPr>
      <xdr:spPr bwMode="auto">
        <a:xfrm>
          <a:off x="781051" y="133349"/>
          <a:ext cx="3981449" cy="4476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endParaRPr lang="en-US" altLang="ja-JP" sz="16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6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　　</a:t>
          </a:r>
          <a:r>
            <a:rPr lang="ja-JP" altLang="en-US" sz="2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進学実績　　評価シート</a:t>
          </a:r>
        </a:p>
      </xdr:txBody>
    </xdr:sp>
    <xdr:clientData/>
  </xdr:twoCellAnchor>
  <xdr:twoCellAnchor>
    <xdr:from>
      <xdr:col>18</xdr:col>
      <xdr:colOff>400050</xdr:colOff>
      <xdr:row>0</xdr:row>
      <xdr:rowOff>104775</xdr:rowOff>
    </xdr:from>
    <xdr:to>
      <xdr:col>20</xdr:col>
      <xdr:colOff>314325</xdr:colOff>
      <xdr:row>3</xdr:row>
      <xdr:rowOff>9524</xdr:rowOff>
    </xdr:to>
    <xdr:sp macro="" textlink="">
      <xdr:nvSpPr>
        <xdr:cNvPr id="4" name="Text Box 28"/>
        <xdr:cNvSpPr txBox="1">
          <a:spLocks noChangeArrowheads="1"/>
        </xdr:cNvSpPr>
      </xdr:nvSpPr>
      <xdr:spPr bwMode="auto">
        <a:xfrm>
          <a:off x="12744450" y="104775"/>
          <a:ext cx="1285875" cy="41909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endParaRPr lang="en-US" altLang="ja-JP" sz="16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6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資料６－１</a:t>
          </a:r>
          <a:endParaRPr lang="en-US" altLang="ja-JP" sz="16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endParaRPr lang="en-US" altLang="ja-JP" sz="1600" b="0" i="0" u="none" strike="noStrike" baseline="0">
            <a:solidFill>
              <a:srgbClr val="000000"/>
            </a:solidFill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algn="l" rtl="0">
            <a:lnSpc>
              <a:spcPts val="1300"/>
            </a:lnSpc>
            <a:defRPr sz="1000"/>
          </a:pPr>
          <a:endParaRPr lang="ja-JP" altLang="en-US" sz="1600" b="0" i="0" u="none" strike="noStrike" baseline="0">
            <a:solidFill>
              <a:srgbClr val="000000"/>
            </a:solidFill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</xdr:txBody>
    </xdr:sp>
    <xdr:clientData/>
  </xdr:twoCellAnchor>
  <xdr:twoCellAnchor>
    <xdr:from>
      <xdr:col>6</xdr:col>
      <xdr:colOff>123826</xdr:colOff>
      <xdr:row>1</xdr:row>
      <xdr:rowOff>76200</xdr:rowOff>
    </xdr:from>
    <xdr:to>
      <xdr:col>18</xdr:col>
      <xdr:colOff>228600</xdr:colOff>
      <xdr:row>3</xdr:row>
      <xdr:rowOff>161926</xdr:rowOff>
    </xdr:to>
    <xdr:sp macro="" textlink="">
      <xdr:nvSpPr>
        <xdr:cNvPr id="5" name="Text Box 28"/>
        <xdr:cNvSpPr txBox="1">
          <a:spLocks noChangeArrowheads="1"/>
        </xdr:cNvSpPr>
      </xdr:nvSpPr>
      <xdr:spPr bwMode="auto">
        <a:xfrm>
          <a:off x="4238626" y="247650"/>
          <a:ext cx="8334374" cy="42862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endParaRPr lang="en-US" altLang="ja-JP" sz="20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●世界ランキング</a:t>
          </a:r>
          <a:r>
            <a:rPr lang="en-US" altLang="ja-JP" sz="1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400</a:t>
          </a:r>
          <a:r>
            <a:rPr lang="ja-JP" altLang="en-US" sz="1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位内の大学を対象とし、平成</a:t>
          </a:r>
          <a:r>
            <a:rPr lang="en-US" altLang="ja-JP" sz="1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25</a:t>
          </a:r>
          <a:r>
            <a:rPr lang="ja-JP" altLang="en-US" sz="1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年度卒業生（ＧＬＨＳ　</a:t>
          </a:r>
          <a:r>
            <a:rPr lang="en-US" altLang="ja-JP" sz="1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1</a:t>
          </a:r>
          <a:r>
            <a:rPr lang="ja-JP" altLang="en-US" sz="1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期生）　の進学者数を評価</a:t>
          </a:r>
        </a:p>
      </xdr:txBody>
    </xdr:sp>
    <xdr:clientData/>
  </xdr:twoCellAnchor>
  <xdr:twoCellAnchor>
    <xdr:from>
      <xdr:col>5</xdr:col>
      <xdr:colOff>428625</xdr:colOff>
      <xdr:row>37</xdr:row>
      <xdr:rowOff>0</xdr:rowOff>
    </xdr:from>
    <xdr:to>
      <xdr:col>12</xdr:col>
      <xdr:colOff>523875</xdr:colOff>
      <xdr:row>39</xdr:row>
      <xdr:rowOff>47625</xdr:rowOff>
    </xdr:to>
    <xdr:sp macro="" textlink="">
      <xdr:nvSpPr>
        <xdr:cNvPr id="6" name="Text Box 28"/>
        <xdr:cNvSpPr txBox="1">
          <a:spLocks noChangeArrowheads="1"/>
        </xdr:cNvSpPr>
      </xdr:nvSpPr>
      <xdr:spPr bwMode="auto">
        <a:xfrm>
          <a:off x="3857625" y="6381750"/>
          <a:ext cx="4895850" cy="3905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endParaRPr lang="en-US" altLang="ja-JP" sz="20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平成</a:t>
          </a:r>
          <a:r>
            <a:rPr lang="en-US" altLang="ja-JP" sz="1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23</a:t>
          </a:r>
          <a:r>
            <a:rPr lang="ja-JP" altLang="en-US" sz="1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年度～平成</a:t>
          </a:r>
          <a:r>
            <a:rPr lang="en-US" altLang="ja-JP" sz="1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25</a:t>
          </a:r>
          <a:r>
            <a:rPr lang="ja-JP" altLang="en-US" sz="1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年度進学者数一覧（現役生のみ）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</xdr:row>
          <xdr:rowOff>1</xdr:rowOff>
        </xdr:from>
        <xdr:to>
          <xdr:col>19</xdr:col>
          <xdr:colOff>558800</xdr:colOff>
          <xdr:row>63</xdr:row>
          <xdr:rowOff>19051</xdr:rowOff>
        </xdr:to>
        <xdr:pic>
          <xdr:nvPicPr>
            <xdr:cNvPr id="7" name="図 6"/>
            <xdr:cNvPicPr>
              <a:picLocks noChangeAspect="1" noChangeArrowheads="1"/>
              <a:extLst>
                <a:ext uri="{84589F7E-364E-4C9E-8A38-B11213B215E9}">
                  <a14:cameraTool cellRange="'[1]23－25年10校世界４００大学進学数'!$A$2:$AH$22" spid="_x0000_s5131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0" y="6896101"/>
              <a:ext cx="13589000" cy="39624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0</xdr:col>
      <xdr:colOff>514349</xdr:colOff>
      <xdr:row>37</xdr:row>
      <xdr:rowOff>57151</xdr:rowOff>
    </xdr:from>
    <xdr:to>
      <xdr:col>1</xdr:col>
      <xdr:colOff>638174</xdr:colOff>
      <xdr:row>39</xdr:row>
      <xdr:rowOff>104775</xdr:rowOff>
    </xdr:to>
    <xdr:sp macro="" textlink="">
      <xdr:nvSpPr>
        <xdr:cNvPr id="8" name="Text Box 28"/>
        <xdr:cNvSpPr txBox="1">
          <a:spLocks noChangeArrowheads="1"/>
        </xdr:cNvSpPr>
      </xdr:nvSpPr>
      <xdr:spPr bwMode="auto">
        <a:xfrm>
          <a:off x="514349" y="6438901"/>
          <a:ext cx="809625" cy="39052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endParaRPr lang="en-US" altLang="ja-JP" sz="16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6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参考</a:t>
          </a:r>
        </a:p>
      </xdr:txBody>
    </xdr:sp>
    <xdr:clientData/>
  </xdr:twoCellAnchor>
  <xdr:twoCellAnchor editAs="oneCell">
    <xdr:from>
      <xdr:col>0</xdr:col>
      <xdr:colOff>266701</xdr:colOff>
      <xdr:row>5</xdr:row>
      <xdr:rowOff>0</xdr:rowOff>
    </xdr:from>
    <xdr:to>
      <xdr:col>16</xdr:col>
      <xdr:colOff>495301</xdr:colOff>
      <xdr:row>34</xdr:row>
      <xdr:rowOff>76571</xdr:rowOff>
    </xdr:to>
    <xdr:pic>
      <xdr:nvPicPr>
        <xdr:cNvPr id="9" name="図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1" y="895350"/>
          <a:ext cx="11201400" cy="50486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26</xdr:col>
      <xdr:colOff>342901</xdr:colOff>
      <xdr:row>0</xdr:row>
      <xdr:rowOff>0</xdr:rowOff>
    </xdr:from>
    <xdr:ext cx="1597024" cy="276225"/>
    <xdr:sp macro="" textlink="">
      <xdr:nvSpPr>
        <xdr:cNvPr id="2" name="テキスト ボックス 2"/>
        <xdr:cNvSpPr txBox="1">
          <a:spLocks noChangeArrowheads="1"/>
        </xdr:cNvSpPr>
      </xdr:nvSpPr>
      <xdr:spPr bwMode="auto">
        <a:xfrm>
          <a:off x="14725651" y="0"/>
          <a:ext cx="1597024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wrap="square" lIns="91440" tIns="45720" rIns="91440" bIns="45720" anchor="ctr" upright="1">
          <a:noAutofit/>
        </a:bodyPr>
        <a:lstStyle/>
        <a:p>
          <a:pPr algn="ctr" rtl="0">
            <a:defRPr sz="1000"/>
          </a:pPr>
          <a:r>
            <a:rPr lang="ja-JP" altLang="en-US" sz="18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資料</a:t>
          </a:r>
          <a:r>
            <a:rPr lang="en-US" altLang="ja-JP" sz="18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6-</a:t>
          </a:r>
          <a:r>
            <a:rPr lang="ja-JP" altLang="en-US" sz="18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２</a:t>
          </a:r>
          <a:endParaRPr lang="ja-JP" altLang="en-US" sz="18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26</xdr:col>
      <xdr:colOff>0</xdr:colOff>
      <xdr:row>0</xdr:row>
      <xdr:rowOff>0</xdr:rowOff>
    </xdr:from>
    <xdr:ext cx="1597024" cy="276225"/>
    <xdr:sp macro="" textlink="">
      <xdr:nvSpPr>
        <xdr:cNvPr id="2" name="テキスト ボックス 2"/>
        <xdr:cNvSpPr txBox="1">
          <a:spLocks noChangeArrowheads="1"/>
        </xdr:cNvSpPr>
      </xdr:nvSpPr>
      <xdr:spPr bwMode="auto">
        <a:xfrm>
          <a:off x="13030200" y="0"/>
          <a:ext cx="1597024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wrap="square" lIns="91440" tIns="45720" rIns="91440" bIns="45720" anchor="ctr" upright="1">
          <a:noAutofit/>
        </a:bodyPr>
        <a:lstStyle/>
        <a:p>
          <a:pPr algn="ctr" rtl="0">
            <a:defRPr sz="1000"/>
          </a:pPr>
          <a:r>
            <a:rPr lang="ja-JP" altLang="en-US" sz="18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資料</a:t>
          </a:r>
          <a:r>
            <a:rPr lang="en-US" altLang="ja-JP" sz="18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6-</a:t>
          </a:r>
          <a:r>
            <a:rPr lang="ja-JP" altLang="en-US" sz="18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３</a:t>
          </a:r>
          <a:endParaRPr lang="ja-JP" altLang="en-US" sz="18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000ws202029\f\02&#25945;&#21209;G\&#24179;&#25104;26&#24180;&#24230;\220&#12373;&#12425;&#12394;&#12427;&#29305;&#33394;&#12389;&#12367;&#12426;\&#65319;&#65324;&#65320;&#65331;\&#65319;&#65324;&#65320;&#65331;&#20877;&#25351;&#23450;\&#36215;&#26696;&#12304;&#35352;&#32773;&#20250;&#35211;&#36039;&#26009;&#12305;\07_&#21442;&#32771;&#36039;&#26009;&#65300;&#65288;&#36914;&#23398;&#23455;&#32318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印刷用25現役のみ合格実績10校"/>
      <sheetName val="400大学偏差値（ 印刷用)"/>
      <sheetName val="23－25年10校世界４００大学進学数"/>
      <sheetName val="資料"/>
      <sheetName val="Sheet2"/>
    </sheetNames>
    <sheetDataSet>
      <sheetData sheetId="0"/>
      <sheetData sheetId="1"/>
      <sheetData sheetId="2">
        <row r="23">
          <cell r="AQ23" t="str">
            <v>H23</v>
          </cell>
          <cell r="AR23" t="str">
            <v>H24</v>
          </cell>
          <cell r="AS23" t="str">
            <v>H25</v>
          </cell>
        </row>
        <row r="24">
          <cell r="AP24" t="str">
            <v>ランキング大学合計</v>
          </cell>
          <cell r="AQ24">
            <v>534</v>
          </cell>
          <cell r="AR24">
            <v>565</v>
          </cell>
          <cell r="AS24">
            <v>650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5"/>
  <sheetViews>
    <sheetView view="pageBreakPreview" topLeftCell="A61" zoomScaleNormal="100" zoomScaleSheetLayoutView="100" workbookViewId="0">
      <selection activeCell="B66" sqref="B66"/>
    </sheetView>
  </sheetViews>
  <sheetFormatPr defaultRowHeight="13.5"/>
  <cols>
    <col min="1" max="1" width="13.875" style="1" customWidth="1"/>
    <col min="2" max="2" width="12.25" style="1" customWidth="1"/>
    <col min="3" max="13" width="8.375" style="1" customWidth="1"/>
    <col min="14" max="14" width="6.625" style="1" customWidth="1"/>
    <col min="15" max="16" width="9" style="1"/>
    <col min="17" max="17" width="9.875" style="1" customWidth="1"/>
    <col min="18" max="28" width="8.375" style="1" customWidth="1"/>
    <col min="29" max="16384" width="9" style="1"/>
  </cols>
  <sheetData>
    <row r="1" spans="1:28" ht="21">
      <c r="A1" s="267" t="s">
        <v>219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36"/>
    </row>
    <row r="2" spans="1:28" ht="12" customHeight="1" thickBot="1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</row>
    <row r="3" spans="1:28" s="6" customFormat="1" ht="18.75" customHeight="1" thickBot="1">
      <c r="A3" s="268" t="s">
        <v>133</v>
      </c>
      <c r="B3" s="269"/>
      <c r="C3" s="43" t="s">
        <v>0</v>
      </c>
      <c r="D3" s="3" t="s">
        <v>113</v>
      </c>
      <c r="E3" s="3" t="s">
        <v>114</v>
      </c>
      <c r="F3" s="3" t="s">
        <v>1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44" t="s">
        <v>120</v>
      </c>
      <c r="M3" s="4" t="s">
        <v>121</v>
      </c>
      <c r="N3" s="5"/>
      <c r="P3" s="268" t="s">
        <v>133</v>
      </c>
      <c r="Q3" s="269"/>
      <c r="R3" s="43" t="s">
        <v>0</v>
      </c>
      <c r="S3" s="3" t="s">
        <v>113</v>
      </c>
      <c r="T3" s="3" t="s">
        <v>114</v>
      </c>
      <c r="U3" s="3" t="s">
        <v>1</v>
      </c>
      <c r="V3" s="3" t="s">
        <v>115</v>
      </c>
      <c r="W3" s="3" t="s">
        <v>116</v>
      </c>
      <c r="X3" s="3" t="s">
        <v>117</v>
      </c>
      <c r="Y3" s="3" t="s">
        <v>118</v>
      </c>
      <c r="Z3" s="3" t="s">
        <v>119</v>
      </c>
      <c r="AA3" s="44" t="s">
        <v>120</v>
      </c>
      <c r="AB3" s="4" t="s">
        <v>121</v>
      </c>
    </row>
    <row r="4" spans="1:28" s="6" customFormat="1" ht="15.75" customHeight="1" thickBot="1">
      <c r="A4" s="280" t="s">
        <v>193</v>
      </c>
      <c r="B4" s="38" t="s">
        <v>194</v>
      </c>
      <c r="C4" s="8">
        <v>1</v>
      </c>
      <c r="D4" s="9" t="s">
        <v>124</v>
      </c>
      <c r="E4" s="9" t="s">
        <v>124</v>
      </c>
      <c r="F4" s="9" t="s">
        <v>124</v>
      </c>
      <c r="G4" s="9" t="s">
        <v>124</v>
      </c>
      <c r="H4" s="9" t="s">
        <v>124</v>
      </c>
      <c r="I4" s="9" t="s">
        <v>124</v>
      </c>
      <c r="J4" s="9" t="s">
        <v>124</v>
      </c>
      <c r="K4" s="9" t="s">
        <v>124</v>
      </c>
      <c r="L4" s="22" t="s">
        <v>124</v>
      </c>
      <c r="M4" s="17">
        <f t="shared" ref="M4:M52" si="0">SUM(C4:L4)</f>
        <v>1</v>
      </c>
      <c r="N4" s="5"/>
      <c r="P4" s="274" t="s">
        <v>4</v>
      </c>
      <c r="Q4" s="275"/>
      <c r="R4" s="8" t="s">
        <v>124</v>
      </c>
      <c r="S4" s="9" t="s">
        <v>124</v>
      </c>
      <c r="T4" s="9" t="s">
        <v>124</v>
      </c>
      <c r="U4" s="9" t="s">
        <v>124</v>
      </c>
      <c r="V4" s="9" t="s">
        <v>124</v>
      </c>
      <c r="W4" s="9" t="s">
        <v>124</v>
      </c>
      <c r="X4" s="9">
        <v>1</v>
      </c>
      <c r="Y4" s="9" t="s">
        <v>124</v>
      </c>
      <c r="Z4" s="9" t="s">
        <v>124</v>
      </c>
      <c r="AA4" s="42" t="s">
        <v>124</v>
      </c>
      <c r="AB4" s="17">
        <f t="shared" ref="AB4:AB64" si="1">SUM(R4:AA4)</f>
        <v>1</v>
      </c>
    </row>
    <row r="5" spans="1:28" s="6" customFormat="1" ht="15.75" customHeight="1" thickBot="1">
      <c r="A5" s="277"/>
      <c r="B5" s="39" t="s">
        <v>166</v>
      </c>
      <c r="C5" s="11" t="s">
        <v>124</v>
      </c>
      <c r="D5" s="25" t="s">
        <v>124</v>
      </c>
      <c r="E5" s="25" t="s">
        <v>124</v>
      </c>
      <c r="F5" s="25" t="s">
        <v>124</v>
      </c>
      <c r="G5" s="25" t="s">
        <v>124</v>
      </c>
      <c r="H5" s="25" t="s">
        <v>124</v>
      </c>
      <c r="I5" s="25" t="s">
        <v>124</v>
      </c>
      <c r="J5" s="25" t="s">
        <v>124</v>
      </c>
      <c r="K5" s="25">
        <v>1</v>
      </c>
      <c r="L5" s="12" t="s">
        <v>124</v>
      </c>
      <c r="M5" s="17">
        <f t="shared" si="0"/>
        <v>1</v>
      </c>
      <c r="N5" s="5"/>
      <c r="P5" s="270" t="s">
        <v>2</v>
      </c>
      <c r="Q5" s="271"/>
      <c r="R5" s="11">
        <v>1</v>
      </c>
      <c r="S5" s="25" t="s">
        <v>124</v>
      </c>
      <c r="T5" s="25" t="s">
        <v>124</v>
      </c>
      <c r="U5" s="25">
        <v>2</v>
      </c>
      <c r="V5" s="25" t="s">
        <v>124</v>
      </c>
      <c r="W5" s="25" t="s">
        <v>124</v>
      </c>
      <c r="X5" s="25" t="s">
        <v>124</v>
      </c>
      <c r="Y5" s="25" t="s">
        <v>124</v>
      </c>
      <c r="Z5" s="25" t="s">
        <v>124</v>
      </c>
      <c r="AA5" s="12" t="s">
        <v>124</v>
      </c>
      <c r="AB5" s="17">
        <f t="shared" si="1"/>
        <v>3</v>
      </c>
    </row>
    <row r="6" spans="1:28" s="6" customFormat="1" ht="15.75" customHeight="1" thickBot="1">
      <c r="A6" s="277"/>
      <c r="B6" s="39" t="s">
        <v>167</v>
      </c>
      <c r="C6" s="11">
        <v>1</v>
      </c>
      <c r="D6" s="25" t="s">
        <v>124</v>
      </c>
      <c r="E6" s="25" t="s">
        <v>124</v>
      </c>
      <c r="F6" s="25" t="s">
        <v>124</v>
      </c>
      <c r="G6" s="25" t="s">
        <v>124</v>
      </c>
      <c r="H6" s="25" t="s">
        <v>124</v>
      </c>
      <c r="I6" s="25" t="s">
        <v>124</v>
      </c>
      <c r="J6" s="25" t="s">
        <v>124</v>
      </c>
      <c r="K6" s="25" t="s">
        <v>124</v>
      </c>
      <c r="L6" s="12" t="s">
        <v>124</v>
      </c>
      <c r="M6" s="17">
        <f t="shared" si="0"/>
        <v>1</v>
      </c>
      <c r="N6" s="5"/>
      <c r="P6" s="270" t="s">
        <v>3</v>
      </c>
      <c r="Q6" s="271"/>
      <c r="R6" s="11">
        <v>1</v>
      </c>
      <c r="S6" s="25">
        <v>2</v>
      </c>
      <c r="T6" s="25">
        <v>5</v>
      </c>
      <c r="U6" s="25">
        <v>3</v>
      </c>
      <c r="V6" s="25">
        <v>1</v>
      </c>
      <c r="W6" s="25">
        <v>1</v>
      </c>
      <c r="X6" s="25">
        <v>3</v>
      </c>
      <c r="Y6" s="25">
        <v>2</v>
      </c>
      <c r="Z6" s="25">
        <v>3</v>
      </c>
      <c r="AA6" s="12">
        <v>1</v>
      </c>
      <c r="AB6" s="17">
        <f t="shared" si="1"/>
        <v>22</v>
      </c>
    </row>
    <row r="7" spans="1:28" s="6" customFormat="1" ht="15.75" customHeight="1" thickBot="1">
      <c r="A7" s="277"/>
      <c r="B7" s="39" t="s">
        <v>168</v>
      </c>
      <c r="C7" s="11">
        <v>1</v>
      </c>
      <c r="D7" s="25" t="s">
        <v>124</v>
      </c>
      <c r="E7" s="25" t="s">
        <v>124</v>
      </c>
      <c r="F7" s="25" t="s">
        <v>124</v>
      </c>
      <c r="G7" s="25" t="s">
        <v>124</v>
      </c>
      <c r="H7" s="25" t="s">
        <v>124</v>
      </c>
      <c r="I7" s="25" t="s">
        <v>124</v>
      </c>
      <c r="J7" s="25" t="s">
        <v>124</v>
      </c>
      <c r="K7" s="25">
        <v>1</v>
      </c>
      <c r="L7" s="12" t="s">
        <v>124</v>
      </c>
      <c r="M7" s="17">
        <f t="shared" si="0"/>
        <v>2</v>
      </c>
      <c r="N7" s="5"/>
      <c r="P7" s="270" t="s">
        <v>5</v>
      </c>
      <c r="Q7" s="271"/>
      <c r="R7" s="11">
        <v>1</v>
      </c>
      <c r="S7" s="25" t="s">
        <v>124</v>
      </c>
      <c r="T7" s="25" t="s">
        <v>124</v>
      </c>
      <c r="U7" s="25">
        <v>1</v>
      </c>
      <c r="V7" s="25" t="s">
        <v>124</v>
      </c>
      <c r="W7" s="25" t="s">
        <v>124</v>
      </c>
      <c r="X7" s="25" t="s">
        <v>124</v>
      </c>
      <c r="Y7" s="25" t="s">
        <v>124</v>
      </c>
      <c r="Z7" s="25" t="s">
        <v>124</v>
      </c>
      <c r="AA7" s="12" t="s">
        <v>124</v>
      </c>
      <c r="AB7" s="17">
        <f t="shared" si="1"/>
        <v>2</v>
      </c>
    </row>
    <row r="8" spans="1:28" s="6" customFormat="1" ht="15.75" customHeight="1" thickBot="1">
      <c r="A8" s="279"/>
      <c r="B8" s="39" t="s">
        <v>169</v>
      </c>
      <c r="C8" s="11" t="s">
        <v>124</v>
      </c>
      <c r="D8" s="25" t="s">
        <v>124</v>
      </c>
      <c r="E8" s="25" t="s">
        <v>124</v>
      </c>
      <c r="F8" s="25" t="s">
        <v>124</v>
      </c>
      <c r="G8" s="25" t="s">
        <v>124</v>
      </c>
      <c r="H8" s="25" t="s">
        <v>124</v>
      </c>
      <c r="I8" s="25">
        <v>1</v>
      </c>
      <c r="J8" s="25" t="s">
        <v>124</v>
      </c>
      <c r="K8" s="25" t="s">
        <v>124</v>
      </c>
      <c r="L8" s="12" t="s">
        <v>124</v>
      </c>
      <c r="M8" s="17">
        <f t="shared" si="0"/>
        <v>1</v>
      </c>
      <c r="N8" s="5"/>
      <c r="P8" s="270" t="s">
        <v>6</v>
      </c>
      <c r="Q8" s="271"/>
      <c r="R8" s="11" t="s">
        <v>124</v>
      </c>
      <c r="S8" s="25" t="s">
        <v>124</v>
      </c>
      <c r="T8" s="25" t="s">
        <v>124</v>
      </c>
      <c r="U8" s="25" t="s">
        <v>124</v>
      </c>
      <c r="V8" s="25" t="s">
        <v>124</v>
      </c>
      <c r="W8" s="25">
        <v>1</v>
      </c>
      <c r="X8" s="25" t="s">
        <v>124</v>
      </c>
      <c r="Y8" s="25" t="s">
        <v>124</v>
      </c>
      <c r="Z8" s="25" t="s">
        <v>124</v>
      </c>
      <c r="AA8" s="12" t="s">
        <v>124</v>
      </c>
      <c r="AB8" s="17">
        <f t="shared" si="1"/>
        <v>1</v>
      </c>
    </row>
    <row r="9" spans="1:28" s="6" customFormat="1" ht="15.75" customHeight="1" thickBot="1">
      <c r="A9" s="276" t="s">
        <v>170</v>
      </c>
      <c r="B9" s="39" t="s">
        <v>171</v>
      </c>
      <c r="C9" s="11">
        <v>2</v>
      </c>
      <c r="D9" s="25" t="s">
        <v>124</v>
      </c>
      <c r="E9" s="25">
        <v>1</v>
      </c>
      <c r="F9" s="25" t="s">
        <v>124</v>
      </c>
      <c r="G9" s="25" t="s">
        <v>124</v>
      </c>
      <c r="H9" s="25" t="s">
        <v>124</v>
      </c>
      <c r="I9" s="25">
        <v>4</v>
      </c>
      <c r="J9" s="25" t="s">
        <v>124</v>
      </c>
      <c r="K9" s="25">
        <v>1</v>
      </c>
      <c r="L9" s="12" t="s">
        <v>124</v>
      </c>
      <c r="M9" s="17">
        <f t="shared" si="0"/>
        <v>8</v>
      </c>
      <c r="N9" s="5"/>
      <c r="P9" s="270" t="s">
        <v>7</v>
      </c>
      <c r="Q9" s="271"/>
      <c r="R9" s="11" t="s">
        <v>124</v>
      </c>
      <c r="S9" s="25" t="s">
        <v>124</v>
      </c>
      <c r="T9" s="25" t="s">
        <v>124</v>
      </c>
      <c r="U9" s="25" t="s">
        <v>124</v>
      </c>
      <c r="V9" s="25">
        <v>1</v>
      </c>
      <c r="W9" s="25" t="s">
        <v>124</v>
      </c>
      <c r="X9" s="25">
        <v>1</v>
      </c>
      <c r="Y9" s="25" t="s">
        <v>124</v>
      </c>
      <c r="Z9" s="25" t="s">
        <v>124</v>
      </c>
      <c r="AA9" s="12" t="s">
        <v>124</v>
      </c>
      <c r="AB9" s="17">
        <f t="shared" si="1"/>
        <v>2</v>
      </c>
    </row>
    <row r="10" spans="1:28" s="6" customFormat="1" ht="15.75" customHeight="1" thickBot="1">
      <c r="A10" s="277"/>
      <c r="B10" s="39" t="s">
        <v>172</v>
      </c>
      <c r="C10" s="11">
        <v>7</v>
      </c>
      <c r="D10" s="25">
        <v>1</v>
      </c>
      <c r="E10" s="25">
        <v>2</v>
      </c>
      <c r="F10" s="25">
        <v>1</v>
      </c>
      <c r="G10" s="25">
        <v>2</v>
      </c>
      <c r="H10" s="25" t="s">
        <v>124</v>
      </c>
      <c r="I10" s="25">
        <v>2</v>
      </c>
      <c r="J10" s="25">
        <v>1</v>
      </c>
      <c r="K10" s="25">
        <v>3</v>
      </c>
      <c r="L10" s="12" t="s">
        <v>124</v>
      </c>
      <c r="M10" s="17">
        <f t="shared" si="0"/>
        <v>19</v>
      </c>
      <c r="N10" s="5"/>
      <c r="P10" s="270" t="s">
        <v>12</v>
      </c>
      <c r="Q10" s="271"/>
      <c r="R10" s="11">
        <v>1</v>
      </c>
      <c r="S10" s="25">
        <v>2</v>
      </c>
      <c r="T10" s="25">
        <v>1</v>
      </c>
      <c r="U10" s="25" t="s">
        <v>124</v>
      </c>
      <c r="V10" s="25">
        <v>1</v>
      </c>
      <c r="W10" s="25">
        <v>1</v>
      </c>
      <c r="X10" s="25" t="s">
        <v>124</v>
      </c>
      <c r="Y10" s="25">
        <v>1</v>
      </c>
      <c r="Z10" s="25">
        <v>1</v>
      </c>
      <c r="AA10" s="12" t="s">
        <v>124</v>
      </c>
      <c r="AB10" s="17">
        <f t="shared" si="1"/>
        <v>8</v>
      </c>
    </row>
    <row r="11" spans="1:28" s="6" customFormat="1" ht="15.75" customHeight="1" thickBot="1">
      <c r="A11" s="277"/>
      <c r="B11" s="39" t="s">
        <v>173</v>
      </c>
      <c r="C11" s="11">
        <v>6</v>
      </c>
      <c r="D11" s="25" t="s">
        <v>124</v>
      </c>
      <c r="E11" s="25" t="s">
        <v>124</v>
      </c>
      <c r="F11" s="25">
        <v>3</v>
      </c>
      <c r="G11" s="25" t="s">
        <v>124</v>
      </c>
      <c r="H11" s="25">
        <v>1</v>
      </c>
      <c r="I11" s="25">
        <v>1</v>
      </c>
      <c r="J11" s="25">
        <v>1</v>
      </c>
      <c r="K11" s="25" t="s">
        <v>124</v>
      </c>
      <c r="L11" s="12" t="s">
        <v>124</v>
      </c>
      <c r="M11" s="17">
        <f t="shared" si="0"/>
        <v>12</v>
      </c>
      <c r="N11" s="5"/>
      <c r="P11" s="270" t="s">
        <v>9</v>
      </c>
      <c r="Q11" s="271"/>
      <c r="R11" s="11" t="s">
        <v>124</v>
      </c>
      <c r="S11" s="25" t="s">
        <v>124</v>
      </c>
      <c r="T11" s="25" t="s">
        <v>124</v>
      </c>
      <c r="U11" s="25" t="s">
        <v>124</v>
      </c>
      <c r="V11" s="25">
        <v>1</v>
      </c>
      <c r="W11" s="25" t="s">
        <v>124</v>
      </c>
      <c r="X11" s="25" t="s">
        <v>124</v>
      </c>
      <c r="Y11" s="25" t="s">
        <v>124</v>
      </c>
      <c r="Z11" s="25" t="s">
        <v>124</v>
      </c>
      <c r="AA11" s="12">
        <v>1</v>
      </c>
      <c r="AB11" s="17">
        <f t="shared" si="1"/>
        <v>2</v>
      </c>
    </row>
    <row r="12" spans="1:28" s="6" customFormat="1" ht="15.75" customHeight="1" thickBot="1">
      <c r="A12" s="277"/>
      <c r="B12" s="39" t="s">
        <v>195</v>
      </c>
      <c r="C12" s="11">
        <v>1</v>
      </c>
      <c r="D12" s="25" t="s">
        <v>124</v>
      </c>
      <c r="E12" s="25" t="s">
        <v>124</v>
      </c>
      <c r="F12" s="25" t="s">
        <v>124</v>
      </c>
      <c r="G12" s="25">
        <v>1</v>
      </c>
      <c r="H12" s="25" t="s">
        <v>124</v>
      </c>
      <c r="I12" s="25" t="s">
        <v>124</v>
      </c>
      <c r="J12" s="25" t="s">
        <v>124</v>
      </c>
      <c r="K12" s="25" t="s">
        <v>124</v>
      </c>
      <c r="L12" s="12" t="s">
        <v>124</v>
      </c>
      <c r="M12" s="17">
        <f t="shared" si="0"/>
        <v>2</v>
      </c>
      <c r="N12" s="5"/>
      <c r="P12" s="270" t="s">
        <v>16</v>
      </c>
      <c r="Q12" s="271"/>
      <c r="R12" s="11" t="s">
        <v>124</v>
      </c>
      <c r="S12" s="25" t="s">
        <v>124</v>
      </c>
      <c r="T12" s="25" t="s">
        <v>124</v>
      </c>
      <c r="U12" s="25" t="s">
        <v>124</v>
      </c>
      <c r="V12" s="25">
        <v>1</v>
      </c>
      <c r="W12" s="25" t="s">
        <v>124</v>
      </c>
      <c r="X12" s="25" t="s">
        <v>124</v>
      </c>
      <c r="Y12" s="25">
        <v>1</v>
      </c>
      <c r="Z12" s="25">
        <v>1</v>
      </c>
      <c r="AA12" s="12" t="s">
        <v>124</v>
      </c>
      <c r="AB12" s="17">
        <f t="shared" si="1"/>
        <v>3</v>
      </c>
    </row>
    <row r="13" spans="1:28" s="6" customFormat="1" ht="15.75" customHeight="1" thickBot="1">
      <c r="A13" s="277"/>
      <c r="B13" s="39" t="s">
        <v>196</v>
      </c>
      <c r="C13" s="11" t="s">
        <v>124</v>
      </c>
      <c r="D13" s="25" t="s">
        <v>124</v>
      </c>
      <c r="E13" s="25" t="s">
        <v>124</v>
      </c>
      <c r="F13" s="25" t="s">
        <v>124</v>
      </c>
      <c r="G13" s="25" t="s">
        <v>124</v>
      </c>
      <c r="H13" s="25">
        <v>1</v>
      </c>
      <c r="I13" s="25">
        <v>2</v>
      </c>
      <c r="J13" s="25" t="s">
        <v>124</v>
      </c>
      <c r="K13" s="25" t="s">
        <v>124</v>
      </c>
      <c r="L13" s="12" t="s">
        <v>124</v>
      </c>
      <c r="M13" s="17">
        <f t="shared" si="0"/>
        <v>3</v>
      </c>
      <c r="N13" s="5"/>
      <c r="P13" s="270" t="s">
        <v>13</v>
      </c>
      <c r="Q13" s="271"/>
      <c r="R13" s="11" t="s">
        <v>124</v>
      </c>
      <c r="S13" s="25" t="s">
        <v>124</v>
      </c>
      <c r="T13" s="25" t="s">
        <v>124</v>
      </c>
      <c r="U13" s="25" t="s">
        <v>124</v>
      </c>
      <c r="V13" s="25" t="s">
        <v>124</v>
      </c>
      <c r="W13" s="25" t="s">
        <v>124</v>
      </c>
      <c r="X13" s="25" t="s">
        <v>124</v>
      </c>
      <c r="Y13" s="25" t="s">
        <v>124</v>
      </c>
      <c r="Z13" s="25" t="s">
        <v>124</v>
      </c>
      <c r="AA13" s="12">
        <v>1</v>
      </c>
      <c r="AB13" s="17">
        <f t="shared" si="1"/>
        <v>1</v>
      </c>
    </row>
    <row r="14" spans="1:28" s="6" customFormat="1" ht="15.75" customHeight="1" thickBot="1">
      <c r="A14" s="277"/>
      <c r="B14" s="39" t="s">
        <v>197</v>
      </c>
      <c r="C14" s="11">
        <v>4</v>
      </c>
      <c r="D14" s="25">
        <v>1</v>
      </c>
      <c r="E14" s="25">
        <v>2</v>
      </c>
      <c r="F14" s="25">
        <v>2</v>
      </c>
      <c r="G14" s="25" t="s">
        <v>124</v>
      </c>
      <c r="H14" s="25">
        <v>3</v>
      </c>
      <c r="I14" s="25">
        <v>2</v>
      </c>
      <c r="J14" s="25" t="s">
        <v>124</v>
      </c>
      <c r="K14" s="25" t="s">
        <v>124</v>
      </c>
      <c r="L14" s="12">
        <v>1</v>
      </c>
      <c r="M14" s="17">
        <f t="shared" si="0"/>
        <v>15</v>
      </c>
      <c r="N14" s="5"/>
      <c r="P14" s="270" t="s">
        <v>14</v>
      </c>
      <c r="Q14" s="271"/>
      <c r="R14" s="11">
        <v>2</v>
      </c>
      <c r="S14" s="25" t="s">
        <v>124</v>
      </c>
      <c r="T14" s="25" t="s">
        <v>124</v>
      </c>
      <c r="U14" s="25" t="s">
        <v>124</v>
      </c>
      <c r="V14" s="25" t="s">
        <v>124</v>
      </c>
      <c r="W14" s="25" t="s">
        <v>124</v>
      </c>
      <c r="X14" s="25" t="s">
        <v>124</v>
      </c>
      <c r="Y14" s="25" t="s">
        <v>124</v>
      </c>
      <c r="Z14" s="25" t="s">
        <v>124</v>
      </c>
      <c r="AA14" s="12" t="s">
        <v>124</v>
      </c>
      <c r="AB14" s="17">
        <f t="shared" si="1"/>
        <v>2</v>
      </c>
    </row>
    <row r="15" spans="1:28" s="6" customFormat="1" ht="15.75" customHeight="1" thickBot="1">
      <c r="A15" s="277"/>
      <c r="B15" s="39" t="s">
        <v>198</v>
      </c>
      <c r="C15" s="11">
        <v>15</v>
      </c>
      <c r="D15" s="25">
        <v>1</v>
      </c>
      <c r="E15" s="25">
        <v>6</v>
      </c>
      <c r="F15" s="25">
        <v>8</v>
      </c>
      <c r="G15" s="25">
        <v>1</v>
      </c>
      <c r="H15" s="25">
        <v>2</v>
      </c>
      <c r="I15" s="25">
        <v>10</v>
      </c>
      <c r="J15" s="25" t="s">
        <v>124</v>
      </c>
      <c r="K15" s="25">
        <v>6</v>
      </c>
      <c r="L15" s="12">
        <v>1</v>
      </c>
      <c r="M15" s="17">
        <f t="shared" si="0"/>
        <v>50</v>
      </c>
      <c r="N15" s="5"/>
      <c r="P15" s="270" t="s">
        <v>125</v>
      </c>
      <c r="Q15" s="271"/>
      <c r="R15" s="11" t="s">
        <v>124</v>
      </c>
      <c r="S15" s="25">
        <v>1</v>
      </c>
      <c r="T15" s="25" t="s">
        <v>124</v>
      </c>
      <c r="U15" s="25" t="s">
        <v>124</v>
      </c>
      <c r="V15" s="25" t="s">
        <v>124</v>
      </c>
      <c r="W15" s="25" t="s">
        <v>124</v>
      </c>
      <c r="X15" s="25" t="s">
        <v>124</v>
      </c>
      <c r="Y15" s="25" t="s">
        <v>124</v>
      </c>
      <c r="Z15" s="25" t="s">
        <v>124</v>
      </c>
      <c r="AA15" s="12" t="s">
        <v>124</v>
      </c>
      <c r="AB15" s="17">
        <f t="shared" si="1"/>
        <v>1</v>
      </c>
    </row>
    <row r="16" spans="1:28" s="6" customFormat="1" ht="15.75" customHeight="1" thickBot="1">
      <c r="A16" s="277"/>
      <c r="B16" s="39" t="s">
        <v>164</v>
      </c>
      <c r="C16" s="11">
        <v>1</v>
      </c>
      <c r="D16" s="25" t="s">
        <v>124</v>
      </c>
      <c r="E16" s="25" t="s">
        <v>124</v>
      </c>
      <c r="F16" s="25">
        <v>1</v>
      </c>
      <c r="G16" s="25">
        <v>2</v>
      </c>
      <c r="H16" s="25" t="s">
        <v>124</v>
      </c>
      <c r="I16" s="25" t="s">
        <v>124</v>
      </c>
      <c r="J16" s="25">
        <v>1</v>
      </c>
      <c r="K16" s="25" t="s">
        <v>124</v>
      </c>
      <c r="L16" s="12" t="s">
        <v>124</v>
      </c>
      <c r="M16" s="17">
        <f t="shared" si="0"/>
        <v>5</v>
      </c>
      <c r="N16" s="5"/>
      <c r="P16" s="270" t="s">
        <v>15</v>
      </c>
      <c r="Q16" s="271"/>
      <c r="R16" s="11" t="s">
        <v>124</v>
      </c>
      <c r="S16" s="25">
        <v>1</v>
      </c>
      <c r="T16" s="25" t="s">
        <v>124</v>
      </c>
      <c r="U16" s="25" t="s">
        <v>124</v>
      </c>
      <c r="V16" s="25" t="s">
        <v>124</v>
      </c>
      <c r="W16" s="25" t="s">
        <v>124</v>
      </c>
      <c r="X16" s="25">
        <v>1</v>
      </c>
      <c r="Y16" s="25" t="s">
        <v>124</v>
      </c>
      <c r="Z16" s="25" t="s">
        <v>124</v>
      </c>
      <c r="AA16" s="12" t="s">
        <v>124</v>
      </c>
      <c r="AB16" s="17">
        <f t="shared" si="1"/>
        <v>2</v>
      </c>
    </row>
    <row r="17" spans="1:28" s="6" customFormat="1" ht="15.75" customHeight="1" thickBot="1">
      <c r="A17" s="277"/>
      <c r="B17" s="39" t="s">
        <v>199</v>
      </c>
      <c r="C17" s="11">
        <v>1</v>
      </c>
      <c r="D17" s="25" t="s">
        <v>124</v>
      </c>
      <c r="E17" s="25">
        <v>1</v>
      </c>
      <c r="F17" s="25" t="s">
        <v>124</v>
      </c>
      <c r="G17" s="25" t="s">
        <v>124</v>
      </c>
      <c r="H17" s="25" t="s">
        <v>124</v>
      </c>
      <c r="I17" s="25" t="s">
        <v>124</v>
      </c>
      <c r="J17" s="25" t="s">
        <v>124</v>
      </c>
      <c r="K17" s="25" t="s">
        <v>124</v>
      </c>
      <c r="L17" s="12" t="s">
        <v>124</v>
      </c>
      <c r="M17" s="17">
        <f t="shared" si="0"/>
        <v>2</v>
      </c>
      <c r="N17" s="5"/>
      <c r="P17" s="270" t="s">
        <v>10</v>
      </c>
      <c r="Q17" s="271"/>
      <c r="R17" s="11" t="s">
        <v>124</v>
      </c>
      <c r="S17" s="25">
        <v>1</v>
      </c>
      <c r="T17" s="25">
        <v>1</v>
      </c>
      <c r="U17" s="25" t="s">
        <v>124</v>
      </c>
      <c r="V17" s="25" t="s">
        <v>124</v>
      </c>
      <c r="W17" s="25">
        <v>2</v>
      </c>
      <c r="X17" s="25" t="s">
        <v>124</v>
      </c>
      <c r="Y17" s="25" t="s">
        <v>124</v>
      </c>
      <c r="Z17" s="25" t="s">
        <v>124</v>
      </c>
      <c r="AA17" s="12" t="s">
        <v>124</v>
      </c>
      <c r="AB17" s="17">
        <f t="shared" si="1"/>
        <v>4</v>
      </c>
    </row>
    <row r="18" spans="1:28" s="6" customFormat="1" ht="15.75" customHeight="1" thickBot="1">
      <c r="A18" s="279"/>
      <c r="B18" s="39" t="s">
        <v>200</v>
      </c>
      <c r="C18" s="11">
        <v>5</v>
      </c>
      <c r="D18" s="25">
        <v>1</v>
      </c>
      <c r="E18" s="25">
        <v>1</v>
      </c>
      <c r="F18" s="25" t="s">
        <v>124</v>
      </c>
      <c r="G18" s="25" t="s">
        <v>124</v>
      </c>
      <c r="H18" s="25" t="s">
        <v>124</v>
      </c>
      <c r="I18" s="25">
        <v>2</v>
      </c>
      <c r="J18" s="25">
        <v>1</v>
      </c>
      <c r="K18" s="25" t="s">
        <v>124</v>
      </c>
      <c r="L18" s="12">
        <v>1</v>
      </c>
      <c r="M18" s="17">
        <f t="shared" si="0"/>
        <v>11</v>
      </c>
      <c r="N18" s="5"/>
      <c r="P18" s="270" t="s">
        <v>17</v>
      </c>
      <c r="Q18" s="271"/>
      <c r="R18" s="11" t="s">
        <v>124</v>
      </c>
      <c r="S18" s="25" t="s">
        <v>124</v>
      </c>
      <c r="T18" s="25" t="s">
        <v>124</v>
      </c>
      <c r="U18" s="25" t="s">
        <v>124</v>
      </c>
      <c r="V18" s="25" t="s">
        <v>124</v>
      </c>
      <c r="W18" s="25" t="s">
        <v>124</v>
      </c>
      <c r="X18" s="25" t="s">
        <v>124</v>
      </c>
      <c r="Y18" s="25">
        <v>1</v>
      </c>
      <c r="Z18" s="25" t="s">
        <v>124</v>
      </c>
      <c r="AA18" s="12">
        <v>1</v>
      </c>
      <c r="AB18" s="17">
        <f t="shared" si="1"/>
        <v>2</v>
      </c>
    </row>
    <row r="19" spans="1:28" s="6" customFormat="1" ht="15.75" customHeight="1" thickBot="1">
      <c r="A19" s="276" t="s">
        <v>201</v>
      </c>
      <c r="B19" s="39" t="s">
        <v>171</v>
      </c>
      <c r="C19" s="11" t="s">
        <v>124</v>
      </c>
      <c r="D19" s="25">
        <v>1</v>
      </c>
      <c r="E19" s="25">
        <v>4</v>
      </c>
      <c r="F19" s="25">
        <v>2</v>
      </c>
      <c r="G19" s="25">
        <v>2</v>
      </c>
      <c r="H19" s="25" t="s">
        <v>124</v>
      </c>
      <c r="I19" s="25" t="s">
        <v>124</v>
      </c>
      <c r="J19" s="25">
        <v>1</v>
      </c>
      <c r="K19" s="25">
        <v>2</v>
      </c>
      <c r="L19" s="12" t="s">
        <v>124</v>
      </c>
      <c r="M19" s="17">
        <f t="shared" si="0"/>
        <v>12</v>
      </c>
      <c r="N19" s="5"/>
      <c r="P19" s="270" t="s">
        <v>18</v>
      </c>
      <c r="Q19" s="271"/>
      <c r="R19" s="11" t="s">
        <v>124</v>
      </c>
      <c r="S19" s="25" t="s">
        <v>124</v>
      </c>
      <c r="T19" s="25" t="s">
        <v>124</v>
      </c>
      <c r="U19" s="25">
        <v>1</v>
      </c>
      <c r="V19" s="25" t="s">
        <v>124</v>
      </c>
      <c r="W19" s="25" t="s">
        <v>124</v>
      </c>
      <c r="X19" s="25" t="s">
        <v>124</v>
      </c>
      <c r="Y19" s="25" t="s">
        <v>124</v>
      </c>
      <c r="Z19" s="25" t="s">
        <v>124</v>
      </c>
      <c r="AA19" s="12" t="s">
        <v>124</v>
      </c>
      <c r="AB19" s="17">
        <f t="shared" si="1"/>
        <v>1</v>
      </c>
    </row>
    <row r="20" spans="1:28" s="6" customFormat="1" ht="15.75" customHeight="1" thickBot="1">
      <c r="A20" s="277"/>
      <c r="B20" s="39" t="s">
        <v>202</v>
      </c>
      <c r="C20" s="11">
        <v>5</v>
      </c>
      <c r="D20" s="25">
        <v>1</v>
      </c>
      <c r="E20" s="25">
        <v>5</v>
      </c>
      <c r="F20" s="25">
        <v>10</v>
      </c>
      <c r="G20" s="25">
        <v>8</v>
      </c>
      <c r="H20" s="25">
        <v>2</v>
      </c>
      <c r="I20" s="25">
        <v>3</v>
      </c>
      <c r="J20" s="25">
        <v>4</v>
      </c>
      <c r="K20" s="25">
        <v>10</v>
      </c>
      <c r="L20" s="12">
        <v>8</v>
      </c>
      <c r="M20" s="17">
        <f t="shared" si="0"/>
        <v>56</v>
      </c>
      <c r="N20" s="5"/>
      <c r="P20" s="270" t="s">
        <v>11</v>
      </c>
      <c r="Q20" s="271"/>
      <c r="R20" s="11" t="s">
        <v>124</v>
      </c>
      <c r="S20" s="25" t="s">
        <v>124</v>
      </c>
      <c r="T20" s="25">
        <v>1</v>
      </c>
      <c r="U20" s="25" t="s">
        <v>124</v>
      </c>
      <c r="V20" s="25">
        <v>1</v>
      </c>
      <c r="W20" s="25" t="s">
        <v>124</v>
      </c>
      <c r="X20" s="25">
        <v>1</v>
      </c>
      <c r="Y20" s="25" t="s">
        <v>124</v>
      </c>
      <c r="Z20" s="25" t="s">
        <v>124</v>
      </c>
      <c r="AA20" s="12" t="s">
        <v>124</v>
      </c>
      <c r="AB20" s="17">
        <f t="shared" si="1"/>
        <v>3</v>
      </c>
    </row>
    <row r="21" spans="1:28" s="6" customFormat="1" ht="15.75" customHeight="1" thickBot="1">
      <c r="A21" s="277"/>
      <c r="B21" s="39" t="s">
        <v>172</v>
      </c>
      <c r="C21" s="11">
        <v>5</v>
      </c>
      <c r="D21" s="25" t="s">
        <v>124</v>
      </c>
      <c r="E21" s="25">
        <v>2</v>
      </c>
      <c r="F21" s="25">
        <v>1</v>
      </c>
      <c r="G21" s="25">
        <v>1</v>
      </c>
      <c r="H21" s="25">
        <v>1</v>
      </c>
      <c r="I21" s="25">
        <v>4</v>
      </c>
      <c r="J21" s="25">
        <v>2</v>
      </c>
      <c r="K21" s="25">
        <v>1</v>
      </c>
      <c r="L21" s="12">
        <v>5</v>
      </c>
      <c r="M21" s="17">
        <f t="shared" si="0"/>
        <v>22</v>
      </c>
      <c r="N21" s="5"/>
      <c r="P21" s="270" t="s">
        <v>19</v>
      </c>
      <c r="Q21" s="271"/>
      <c r="R21" s="11" t="s">
        <v>124</v>
      </c>
      <c r="S21" s="25">
        <v>2</v>
      </c>
      <c r="T21" s="25" t="s">
        <v>124</v>
      </c>
      <c r="U21" s="25" t="s">
        <v>124</v>
      </c>
      <c r="V21" s="25" t="s">
        <v>124</v>
      </c>
      <c r="W21" s="25" t="s">
        <v>124</v>
      </c>
      <c r="X21" s="25">
        <v>1</v>
      </c>
      <c r="Y21" s="25">
        <v>3</v>
      </c>
      <c r="Z21" s="25" t="s">
        <v>124</v>
      </c>
      <c r="AA21" s="12">
        <v>1</v>
      </c>
      <c r="AB21" s="17">
        <f t="shared" si="1"/>
        <v>7</v>
      </c>
    </row>
    <row r="22" spans="1:28" s="6" customFormat="1" ht="15.75" customHeight="1" thickBot="1">
      <c r="A22" s="277"/>
      <c r="B22" s="39" t="s">
        <v>173</v>
      </c>
      <c r="C22" s="11">
        <v>5</v>
      </c>
      <c r="D22" s="25">
        <v>1</v>
      </c>
      <c r="E22" s="25">
        <v>1</v>
      </c>
      <c r="F22" s="25">
        <v>1</v>
      </c>
      <c r="G22" s="25">
        <v>2</v>
      </c>
      <c r="H22" s="25" t="s">
        <v>124</v>
      </c>
      <c r="I22" s="25">
        <v>2</v>
      </c>
      <c r="J22" s="25">
        <v>2</v>
      </c>
      <c r="K22" s="25">
        <v>2</v>
      </c>
      <c r="L22" s="12" t="s">
        <v>124</v>
      </c>
      <c r="M22" s="17">
        <f t="shared" si="0"/>
        <v>16</v>
      </c>
      <c r="N22" s="5"/>
      <c r="P22" s="270" t="s">
        <v>20</v>
      </c>
      <c r="Q22" s="271"/>
      <c r="R22" s="11" t="s">
        <v>124</v>
      </c>
      <c r="S22" s="25">
        <v>1</v>
      </c>
      <c r="T22" s="25" t="s">
        <v>124</v>
      </c>
      <c r="U22" s="25" t="s">
        <v>124</v>
      </c>
      <c r="V22" s="25" t="s">
        <v>124</v>
      </c>
      <c r="W22" s="25" t="s">
        <v>124</v>
      </c>
      <c r="X22" s="25">
        <v>1</v>
      </c>
      <c r="Y22" s="25" t="s">
        <v>124</v>
      </c>
      <c r="Z22" s="25">
        <v>1</v>
      </c>
      <c r="AA22" s="12" t="s">
        <v>124</v>
      </c>
      <c r="AB22" s="17">
        <f t="shared" si="1"/>
        <v>3</v>
      </c>
    </row>
    <row r="23" spans="1:28" s="6" customFormat="1" ht="15.75" customHeight="1" thickBot="1">
      <c r="A23" s="277"/>
      <c r="B23" s="39" t="s">
        <v>203</v>
      </c>
      <c r="C23" s="11">
        <v>5</v>
      </c>
      <c r="D23" s="25" t="s">
        <v>124</v>
      </c>
      <c r="E23" s="25">
        <v>4</v>
      </c>
      <c r="F23" s="25">
        <v>2</v>
      </c>
      <c r="G23" s="25">
        <v>1</v>
      </c>
      <c r="H23" s="25">
        <v>1</v>
      </c>
      <c r="I23" s="25">
        <v>1</v>
      </c>
      <c r="J23" s="25" t="s">
        <v>124</v>
      </c>
      <c r="K23" s="25" t="s">
        <v>124</v>
      </c>
      <c r="L23" s="12" t="s">
        <v>124</v>
      </c>
      <c r="M23" s="17">
        <f t="shared" si="0"/>
        <v>14</v>
      </c>
      <c r="N23" s="5"/>
      <c r="P23" s="270" t="s">
        <v>21</v>
      </c>
      <c r="Q23" s="271"/>
      <c r="R23" s="11" t="s">
        <v>124</v>
      </c>
      <c r="S23" s="25">
        <v>1</v>
      </c>
      <c r="T23" s="25" t="s">
        <v>124</v>
      </c>
      <c r="U23" s="25" t="s">
        <v>124</v>
      </c>
      <c r="V23" s="25" t="s">
        <v>124</v>
      </c>
      <c r="W23" s="25" t="s">
        <v>124</v>
      </c>
      <c r="X23" s="25">
        <v>1</v>
      </c>
      <c r="Y23" s="25" t="s">
        <v>124</v>
      </c>
      <c r="Z23" s="25" t="s">
        <v>124</v>
      </c>
      <c r="AA23" s="12">
        <v>1</v>
      </c>
      <c r="AB23" s="17">
        <f t="shared" si="1"/>
        <v>3</v>
      </c>
    </row>
    <row r="24" spans="1:28" s="6" customFormat="1" ht="15.75" customHeight="1" thickBot="1">
      <c r="A24" s="277"/>
      <c r="B24" s="39" t="s">
        <v>197</v>
      </c>
      <c r="C24" s="11">
        <v>2</v>
      </c>
      <c r="D24" s="25">
        <v>1</v>
      </c>
      <c r="E24" s="25">
        <v>3</v>
      </c>
      <c r="F24" s="25" t="s">
        <v>124</v>
      </c>
      <c r="G24" s="25">
        <v>3</v>
      </c>
      <c r="H24" s="25" t="s">
        <v>124</v>
      </c>
      <c r="I24" s="25" t="s">
        <v>124</v>
      </c>
      <c r="J24" s="25">
        <v>3</v>
      </c>
      <c r="K24" s="25">
        <v>1</v>
      </c>
      <c r="L24" s="12">
        <v>1</v>
      </c>
      <c r="M24" s="17">
        <f t="shared" si="0"/>
        <v>14</v>
      </c>
      <c r="N24" s="5"/>
      <c r="P24" s="270" t="s">
        <v>22</v>
      </c>
      <c r="Q24" s="271"/>
      <c r="R24" s="11" t="s">
        <v>124</v>
      </c>
      <c r="S24" s="25" t="s">
        <v>124</v>
      </c>
      <c r="T24" s="25">
        <v>1</v>
      </c>
      <c r="U24" s="25" t="s">
        <v>124</v>
      </c>
      <c r="V24" s="25" t="s">
        <v>124</v>
      </c>
      <c r="W24" s="25">
        <v>1</v>
      </c>
      <c r="X24" s="25" t="s">
        <v>124</v>
      </c>
      <c r="Y24" s="25">
        <v>2</v>
      </c>
      <c r="Z24" s="25" t="s">
        <v>124</v>
      </c>
      <c r="AA24" s="12" t="s">
        <v>124</v>
      </c>
      <c r="AB24" s="17">
        <f t="shared" si="1"/>
        <v>4</v>
      </c>
    </row>
    <row r="25" spans="1:28" s="6" customFormat="1" ht="15.75" customHeight="1" thickBot="1">
      <c r="A25" s="277"/>
      <c r="B25" s="39" t="s">
        <v>198</v>
      </c>
      <c r="C25" s="11">
        <v>14</v>
      </c>
      <c r="D25" s="25">
        <v>8</v>
      </c>
      <c r="E25" s="25">
        <v>11</v>
      </c>
      <c r="F25" s="25">
        <v>11</v>
      </c>
      <c r="G25" s="25">
        <v>3</v>
      </c>
      <c r="H25" s="25">
        <v>2</v>
      </c>
      <c r="I25" s="25">
        <v>4</v>
      </c>
      <c r="J25" s="25">
        <v>1</v>
      </c>
      <c r="K25" s="25">
        <v>7</v>
      </c>
      <c r="L25" s="12">
        <v>3</v>
      </c>
      <c r="M25" s="17">
        <f t="shared" si="0"/>
        <v>64</v>
      </c>
      <c r="N25" s="5"/>
      <c r="P25" s="270" t="s">
        <v>23</v>
      </c>
      <c r="Q25" s="271"/>
      <c r="R25" s="11" t="s">
        <v>124</v>
      </c>
      <c r="S25" s="25" t="s">
        <v>124</v>
      </c>
      <c r="T25" s="25" t="s">
        <v>124</v>
      </c>
      <c r="U25" s="25">
        <v>1</v>
      </c>
      <c r="V25" s="25" t="s">
        <v>124</v>
      </c>
      <c r="W25" s="25" t="s">
        <v>124</v>
      </c>
      <c r="X25" s="25" t="s">
        <v>124</v>
      </c>
      <c r="Y25" s="25">
        <v>2</v>
      </c>
      <c r="Z25" s="25" t="s">
        <v>124</v>
      </c>
      <c r="AA25" s="12">
        <v>1</v>
      </c>
      <c r="AB25" s="17">
        <f t="shared" si="1"/>
        <v>4</v>
      </c>
    </row>
    <row r="26" spans="1:28" s="6" customFormat="1" ht="15.75" customHeight="1" thickBot="1">
      <c r="A26" s="277"/>
      <c r="B26" s="39" t="s">
        <v>204</v>
      </c>
      <c r="C26" s="11">
        <v>4</v>
      </c>
      <c r="D26" s="25">
        <v>5</v>
      </c>
      <c r="E26" s="25">
        <v>1</v>
      </c>
      <c r="F26" s="25">
        <v>2</v>
      </c>
      <c r="G26" s="25" t="s">
        <v>124</v>
      </c>
      <c r="H26" s="25">
        <v>3</v>
      </c>
      <c r="I26" s="25">
        <v>7</v>
      </c>
      <c r="J26" s="25">
        <v>8</v>
      </c>
      <c r="K26" s="25">
        <v>4</v>
      </c>
      <c r="L26" s="12">
        <v>4</v>
      </c>
      <c r="M26" s="17">
        <f t="shared" si="0"/>
        <v>38</v>
      </c>
      <c r="N26" s="5"/>
      <c r="P26" s="270" t="s">
        <v>30</v>
      </c>
      <c r="Q26" s="271"/>
      <c r="R26" s="11" t="s">
        <v>124</v>
      </c>
      <c r="S26" s="25" t="s">
        <v>124</v>
      </c>
      <c r="T26" s="25" t="s">
        <v>124</v>
      </c>
      <c r="U26" s="25">
        <v>1</v>
      </c>
      <c r="V26" s="25" t="s">
        <v>124</v>
      </c>
      <c r="W26" s="25" t="s">
        <v>124</v>
      </c>
      <c r="X26" s="25" t="s">
        <v>124</v>
      </c>
      <c r="Y26" s="25" t="s">
        <v>124</v>
      </c>
      <c r="Z26" s="25" t="s">
        <v>124</v>
      </c>
      <c r="AA26" s="12" t="s">
        <v>124</v>
      </c>
      <c r="AB26" s="17">
        <f t="shared" si="1"/>
        <v>1</v>
      </c>
    </row>
    <row r="27" spans="1:28" s="6" customFormat="1" ht="15.75" customHeight="1" thickBot="1">
      <c r="A27" s="277"/>
      <c r="B27" s="39" t="s">
        <v>164</v>
      </c>
      <c r="C27" s="11">
        <v>2</v>
      </c>
      <c r="D27" s="25">
        <v>1</v>
      </c>
      <c r="E27" s="25" t="s">
        <v>124</v>
      </c>
      <c r="F27" s="25" t="s">
        <v>124</v>
      </c>
      <c r="G27" s="25">
        <v>1</v>
      </c>
      <c r="H27" s="25">
        <v>2</v>
      </c>
      <c r="I27" s="25">
        <v>2</v>
      </c>
      <c r="J27" s="25">
        <v>1</v>
      </c>
      <c r="K27" s="25">
        <v>1</v>
      </c>
      <c r="L27" s="12" t="s">
        <v>124</v>
      </c>
      <c r="M27" s="17">
        <f t="shared" si="0"/>
        <v>10</v>
      </c>
      <c r="N27" s="5"/>
      <c r="P27" s="270" t="s">
        <v>24</v>
      </c>
      <c r="Q27" s="271"/>
      <c r="R27" s="11" t="s">
        <v>124</v>
      </c>
      <c r="S27" s="25">
        <v>3</v>
      </c>
      <c r="T27" s="25" t="s">
        <v>124</v>
      </c>
      <c r="U27" s="25" t="s">
        <v>124</v>
      </c>
      <c r="V27" s="25">
        <v>1</v>
      </c>
      <c r="W27" s="25" t="s">
        <v>124</v>
      </c>
      <c r="X27" s="25">
        <v>1</v>
      </c>
      <c r="Y27" s="25" t="s">
        <v>124</v>
      </c>
      <c r="Z27" s="25" t="s">
        <v>124</v>
      </c>
      <c r="AA27" s="12" t="s">
        <v>124</v>
      </c>
      <c r="AB27" s="17">
        <f t="shared" si="1"/>
        <v>5</v>
      </c>
    </row>
    <row r="28" spans="1:28" s="6" customFormat="1" ht="15.75" customHeight="1" thickBot="1">
      <c r="A28" s="277"/>
      <c r="B28" s="39" t="s">
        <v>205</v>
      </c>
      <c r="C28" s="11">
        <v>1</v>
      </c>
      <c r="D28" s="25" t="s">
        <v>124</v>
      </c>
      <c r="E28" s="25">
        <v>1</v>
      </c>
      <c r="F28" s="25" t="s">
        <v>124</v>
      </c>
      <c r="G28" s="25" t="s">
        <v>124</v>
      </c>
      <c r="H28" s="25" t="s">
        <v>124</v>
      </c>
      <c r="I28" s="25" t="s">
        <v>124</v>
      </c>
      <c r="J28" s="25" t="s">
        <v>124</v>
      </c>
      <c r="K28" s="25">
        <v>2</v>
      </c>
      <c r="L28" s="12" t="s">
        <v>124</v>
      </c>
      <c r="M28" s="17">
        <f t="shared" si="0"/>
        <v>4</v>
      </c>
      <c r="N28" s="5"/>
      <c r="P28" s="270" t="s">
        <v>25</v>
      </c>
      <c r="Q28" s="271"/>
      <c r="R28" s="11">
        <v>5</v>
      </c>
      <c r="S28" s="25">
        <v>4</v>
      </c>
      <c r="T28" s="25">
        <v>8</v>
      </c>
      <c r="U28" s="25">
        <v>3</v>
      </c>
      <c r="V28" s="25">
        <v>2</v>
      </c>
      <c r="W28" s="25">
        <v>2</v>
      </c>
      <c r="X28" s="25">
        <v>4</v>
      </c>
      <c r="Y28" s="25">
        <v>3</v>
      </c>
      <c r="Z28" s="25">
        <v>1</v>
      </c>
      <c r="AA28" s="12">
        <v>1</v>
      </c>
      <c r="AB28" s="17">
        <f t="shared" si="1"/>
        <v>33</v>
      </c>
    </row>
    <row r="29" spans="1:28" s="6" customFormat="1" ht="15.75" customHeight="1" thickBot="1">
      <c r="A29" s="279"/>
      <c r="B29" s="39" t="s">
        <v>199</v>
      </c>
      <c r="C29" s="11">
        <v>1</v>
      </c>
      <c r="D29" s="25" t="s">
        <v>124</v>
      </c>
      <c r="E29" s="25">
        <v>1</v>
      </c>
      <c r="F29" s="25" t="s">
        <v>124</v>
      </c>
      <c r="G29" s="25" t="s">
        <v>124</v>
      </c>
      <c r="H29" s="25" t="s">
        <v>124</v>
      </c>
      <c r="I29" s="25" t="s">
        <v>124</v>
      </c>
      <c r="J29" s="25" t="s">
        <v>124</v>
      </c>
      <c r="K29" s="25" t="s">
        <v>124</v>
      </c>
      <c r="L29" s="12" t="s">
        <v>124</v>
      </c>
      <c r="M29" s="17">
        <f t="shared" si="0"/>
        <v>2</v>
      </c>
      <c r="N29" s="5"/>
      <c r="P29" s="270" t="s">
        <v>26</v>
      </c>
      <c r="Q29" s="271"/>
      <c r="R29" s="11">
        <v>2</v>
      </c>
      <c r="S29" s="25">
        <v>13</v>
      </c>
      <c r="T29" s="25">
        <v>2</v>
      </c>
      <c r="U29" s="25">
        <v>7</v>
      </c>
      <c r="V29" s="25">
        <v>15</v>
      </c>
      <c r="W29" s="25">
        <v>13</v>
      </c>
      <c r="X29" s="25">
        <v>5</v>
      </c>
      <c r="Y29" s="25">
        <v>17</v>
      </c>
      <c r="Z29" s="25">
        <v>7</v>
      </c>
      <c r="AA29" s="12">
        <v>8</v>
      </c>
      <c r="AB29" s="17">
        <f t="shared" si="1"/>
        <v>89</v>
      </c>
    </row>
    <row r="30" spans="1:28" s="6" customFormat="1" ht="15.75" customHeight="1" thickBot="1">
      <c r="A30" s="276" t="s">
        <v>206</v>
      </c>
      <c r="B30" s="39" t="s">
        <v>171</v>
      </c>
      <c r="C30" s="11" t="s">
        <v>124</v>
      </c>
      <c r="D30" s="25">
        <v>1</v>
      </c>
      <c r="E30" s="25">
        <v>2</v>
      </c>
      <c r="F30" s="25">
        <v>3</v>
      </c>
      <c r="G30" s="25">
        <v>2</v>
      </c>
      <c r="H30" s="25">
        <v>2</v>
      </c>
      <c r="I30" s="25" t="s">
        <v>124</v>
      </c>
      <c r="J30" s="25" t="s">
        <v>124</v>
      </c>
      <c r="K30" s="25">
        <v>1</v>
      </c>
      <c r="L30" s="12" t="s">
        <v>124</v>
      </c>
      <c r="M30" s="17">
        <f t="shared" si="0"/>
        <v>11</v>
      </c>
      <c r="N30" s="5"/>
      <c r="P30" s="270" t="s">
        <v>27</v>
      </c>
      <c r="Q30" s="271"/>
      <c r="R30" s="11" t="s">
        <v>124</v>
      </c>
      <c r="S30" s="25" t="s">
        <v>124</v>
      </c>
      <c r="T30" s="25" t="s">
        <v>124</v>
      </c>
      <c r="U30" s="25">
        <v>1</v>
      </c>
      <c r="V30" s="25">
        <v>2</v>
      </c>
      <c r="W30" s="25">
        <v>3</v>
      </c>
      <c r="X30" s="25">
        <v>2</v>
      </c>
      <c r="Y30" s="25">
        <v>1</v>
      </c>
      <c r="Z30" s="25">
        <v>1</v>
      </c>
      <c r="AA30" s="12">
        <v>2</v>
      </c>
      <c r="AB30" s="17">
        <f t="shared" si="1"/>
        <v>12</v>
      </c>
    </row>
    <row r="31" spans="1:28" s="6" customFormat="1" ht="15.75" customHeight="1" thickBot="1">
      <c r="A31" s="277"/>
      <c r="B31" s="39" t="s">
        <v>172</v>
      </c>
      <c r="C31" s="11">
        <v>2</v>
      </c>
      <c r="D31" s="25" t="s">
        <v>124</v>
      </c>
      <c r="E31" s="25">
        <v>1</v>
      </c>
      <c r="F31" s="25" t="s">
        <v>124</v>
      </c>
      <c r="G31" s="25">
        <v>1</v>
      </c>
      <c r="H31" s="25" t="s">
        <v>124</v>
      </c>
      <c r="I31" s="25">
        <v>2</v>
      </c>
      <c r="J31" s="25" t="s">
        <v>124</v>
      </c>
      <c r="K31" s="25" t="s">
        <v>124</v>
      </c>
      <c r="L31" s="12" t="s">
        <v>124</v>
      </c>
      <c r="M31" s="17">
        <f t="shared" si="0"/>
        <v>6</v>
      </c>
      <c r="N31" s="5"/>
      <c r="P31" s="270" t="s">
        <v>28</v>
      </c>
      <c r="Q31" s="271"/>
      <c r="R31" s="11" t="s">
        <v>124</v>
      </c>
      <c r="S31" s="25">
        <v>1</v>
      </c>
      <c r="T31" s="25">
        <v>1</v>
      </c>
      <c r="U31" s="25">
        <v>1</v>
      </c>
      <c r="V31" s="25">
        <v>1</v>
      </c>
      <c r="W31" s="25">
        <v>4</v>
      </c>
      <c r="X31" s="25">
        <v>1</v>
      </c>
      <c r="Y31" s="25">
        <v>3</v>
      </c>
      <c r="Z31" s="25" t="s">
        <v>124</v>
      </c>
      <c r="AA31" s="12">
        <v>1</v>
      </c>
      <c r="AB31" s="17">
        <f t="shared" si="1"/>
        <v>13</v>
      </c>
    </row>
    <row r="32" spans="1:28" s="6" customFormat="1" ht="15.75" customHeight="1" thickBot="1">
      <c r="A32" s="277"/>
      <c r="B32" s="39" t="s">
        <v>173</v>
      </c>
      <c r="C32" s="11">
        <v>1</v>
      </c>
      <c r="D32" s="25">
        <v>6</v>
      </c>
      <c r="E32" s="25">
        <v>2</v>
      </c>
      <c r="F32" s="25">
        <v>3</v>
      </c>
      <c r="G32" s="25">
        <v>3</v>
      </c>
      <c r="H32" s="25">
        <v>1</v>
      </c>
      <c r="I32" s="25">
        <v>2</v>
      </c>
      <c r="J32" s="25">
        <v>1</v>
      </c>
      <c r="K32" s="25">
        <v>2</v>
      </c>
      <c r="L32" s="12">
        <v>1</v>
      </c>
      <c r="M32" s="17">
        <f t="shared" si="0"/>
        <v>22</v>
      </c>
      <c r="N32" s="5"/>
      <c r="P32" s="270" t="s">
        <v>29</v>
      </c>
      <c r="Q32" s="271"/>
      <c r="R32" s="11" t="s">
        <v>124</v>
      </c>
      <c r="S32" s="25" t="s">
        <v>124</v>
      </c>
      <c r="T32" s="25" t="s">
        <v>124</v>
      </c>
      <c r="U32" s="25">
        <v>1</v>
      </c>
      <c r="V32" s="25">
        <v>2</v>
      </c>
      <c r="W32" s="25">
        <v>5</v>
      </c>
      <c r="X32" s="25">
        <v>2</v>
      </c>
      <c r="Y32" s="25">
        <v>1</v>
      </c>
      <c r="Z32" s="25">
        <v>3</v>
      </c>
      <c r="AA32" s="12">
        <v>23</v>
      </c>
      <c r="AB32" s="17">
        <f t="shared" si="1"/>
        <v>37</v>
      </c>
    </row>
    <row r="33" spans="1:28" s="6" customFormat="1" ht="15.75" customHeight="1" thickBot="1">
      <c r="A33" s="277"/>
      <c r="B33" s="39" t="s">
        <v>207</v>
      </c>
      <c r="C33" s="11">
        <v>2</v>
      </c>
      <c r="D33" s="25">
        <v>6</v>
      </c>
      <c r="E33" s="25">
        <v>3</v>
      </c>
      <c r="F33" s="25" t="s">
        <v>124</v>
      </c>
      <c r="G33" s="25">
        <v>3</v>
      </c>
      <c r="H33" s="25">
        <v>2</v>
      </c>
      <c r="I33" s="25">
        <v>1</v>
      </c>
      <c r="J33" s="25">
        <v>1</v>
      </c>
      <c r="K33" s="25">
        <v>4</v>
      </c>
      <c r="L33" s="12">
        <v>2</v>
      </c>
      <c r="M33" s="17">
        <f t="shared" si="0"/>
        <v>24</v>
      </c>
      <c r="N33" s="5"/>
      <c r="P33" s="40" t="s">
        <v>31</v>
      </c>
      <c r="Q33" s="41"/>
      <c r="R33" s="11" t="s">
        <v>124</v>
      </c>
      <c r="S33" s="25" t="s">
        <v>124</v>
      </c>
      <c r="T33" s="25" t="s">
        <v>124</v>
      </c>
      <c r="U33" s="25" t="s">
        <v>124</v>
      </c>
      <c r="V33" s="25" t="s">
        <v>124</v>
      </c>
      <c r="W33" s="25" t="s">
        <v>124</v>
      </c>
      <c r="X33" s="25" t="s">
        <v>124</v>
      </c>
      <c r="Y33" s="25" t="s">
        <v>124</v>
      </c>
      <c r="Z33" s="25" t="s">
        <v>124</v>
      </c>
      <c r="AA33" s="12">
        <v>2</v>
      </c>
      <c r="AB33" s="17">
        <f t="shared" si="1"/>
        <v>2</v>
      </c>
    </row>
    <row r="34" spans="1:28" s="6" customFormat="1" ht="15.75" customHeight="1" thickBot="1">
      <c r="A34" s="277"/>
      <c r="B34" s="39" t="s">
        <v>208</v>
      </c>
      <c r="C34" s="11">
        <v>1</v>
      </c>
      <c r="D34" s="25" t="s">
        <v>124</v>
      </c>
      <c r="E34" s="25">
        <v>4</v>
      </c>
      <c r="F34" s="25">
        <v>1</v>
      </c>
      <c r="G34" s="25" t="s">
        <v>124</v>
      </c>
      <c r="H34" s="25" t="s">
        <v>124</v>
      </c>
      <c r="I34" s="25">
        <v>2</v>
      </c>
      <c r="J34" s="25" t="s">
        <v>124</v>
      </c>
      <c r="K34" s="25">
        <v>3</v>
      </c>
      <c r="L34" s="12">
        <v>1</v>
      </c>
      <c r="M34" s="17">
        <f t="shared" si="0"/>
        <v>12</v>
      </c>
      <c r="N34" s="5"/>
      <c r="P34" s="40" t="s">
        <v>32</v>
      </c>
      <c r="Q34" s="41"/>
      <c r="R34" s="11" t="s">
        <v>124</v>
      </c>
      <c r="S34" s="25">
        <v>1</v>
      </c>
      <c r="T34" s="25" t="s">
        <v>124</v>
      </c>
      <c r="U34" s="25" t="s">
        <v>124</v>
      </c>
      <c r="V34" s="25" t="s">
        <v>124</v>
      </c>
      <c r="W34" s="25" t="s">
        <v>124</v>
      </c>
      <c r="X34" s="25" t="s">
        <v>124</v>
      </c>
      <c r="Y34" s="25" t="s">
        <v>124</v>
      </c>
      <c r="Z34" s="25" t="s">
        <v>124</v>
      </c>
      <c r="AA34" s="12">
        <v>1</v>
      </c>
      <c r="AB34" s="17">
        <f t="shared" si="1"/>
        <v>2</v>
      </c>
    </row>
    <row r="35" spans="1:28" s="6" customFormat="1" ht="15.75" customHeight="1" thickBot="1">
      <c r="A35" s="277"/>
      <c r="B35" s="39" t="s">
        <v>209</v>
      </c>
      <c r="C35" s="11">
        <v>5</v>
      </c>
      <c r="D35" s="25">
        <v>3</v>
      </c>
      <c r="E35" s="25">
        <v>5</v>
      </c>
      <c r="F35" s="25">
        <v>5</v>
      </c>
      <c r="G35" s="25">
        <v>4</v>
      </c>
      <c r="H35" s="25">
        <v>2</v>
      </c>
      <c r="I35" s="25">
        <v>1</v>
      </c>
      <c r="J35" s="25">
        <v>1</v>
      </c>
      <c r="K35" s="25">
        <v>3</v>
      </c>
      <c r="L35" s="12">
        <v>1</v>
      </c>
      <c r="M35" s="17">
        <f t="shared" si="0"/>
        <v>30</v>
      </c>
      <c r="N35" s="5"/>
      <c r="P35" s="40" t="s">
        <v>33</v>
      </c>
      <c r="Q35" s="41"/>
      <c r="R35" s="11">
        <v>2</v>
      </c>
      <c r="S35" s="25" t="s">
        <v>124</v>
      </c>
      <c r="T35" s="25">
        <v>2</v>
      </c>
      <c r="U35" s="25">
        <v>1</v>
      </c>
      <c r="V35" s="25" t="s">
        <v>124</v>
      </c>
      <c r="W35" s="25">
        <v>1</v>
      </c>
      <c r="X35" s="25" t="s">
        <v>124</v>
      </c>
      <c r="Y35" s="25" t="s">
        <v>124</v>
      </c>
      <c r="Z35" s="25" t="s">
        <v>124</v>
      </c>
      <c r="AA35" s="12">
        <v>1</v>
      </c>
      <c r="AB35" s="17">
        <f t="shared" si="1"/>
        <v>7</v>
      </c>
    </row>
    <row r="36" spans="1:28" s="6" customFormat="1" ht="15.75" customHeight="1" thickBot="1">
      <c r="A36" s="277"/>
      <c r="B36" s="39" t="s">
        <v>197</v>
      </c>
      <c r="C36" s="11">
        <v>1</v>
      </c>
      <c r="D36" s="25">
        <v>2</v>
      </c>
      <c r="E36" s="25" t="s">
        <v>124</v>
      </c>
      <c r="F36" s="25">
        <v>2</v>
      </c>
      <c r="G36" s="25" t="s">
        <v>124</v>
      </c>
      <c r="H36" s="25" t="s">
        <v>124</v>
      </c>
      <c r="I36" s="25">
        <v>2</v>
      </c>
      <c r="J36" s="25">
        <v>1</v>
      </c>
      <c r="K36" s="25" t="s">
        <v>124</v>
      </c>
      <c r="L36" s="12">
        <v>1</v>
      </c>
      <c r="M36" s="17">
        <f t="shared" si="0"/>
        <v>9</v>
      </c>
      <c r="N36" s="5"/>
      <c r="P36" s="40" t="s">
        <v>34</v>
      </c>
      <c r="Q36" s="41"/>
      <c r="R36" s="11" t="s">
        <v>124</v>
      </c>
      <c r="S36" s="25">
        <v>1</v>
      </c>
      <c r="T36" s="25" t="s">
        <v>124</v>
      </c>
      <c r="U36" s="25">
        <v>1</v>
      </c>
      <c r="V36" s="25" t="s">
        <v>124</v>
      </c>
      <c r="W36" s="25" t="s">
        <v>124</v>
      </c>
      <c r="X36" s="25" t="s">
        <v>124</v>
      </c>
      <c r="Y36" s="25" t="s">
        <v>124</v>
      </c>
      <c r="Z36" s="25" t="s">
        <v>124</v>
      </c>
      <c r="AA36" s="12" t="s">
        <v>124</v>
      </c>
      <c r="AB36" s="17">
        <f t="shared" si="1"/>
        <v>2</v>
      </c>
    </row>
    <row r="37" spans="1:28" s="6" customFormat="1" ht="15.75" customHeight="1" thickBot="1">
      <c r="A37" s="277"/>
      <c r="B37" s="39" t="s">
        <v>198</v>
      </c>
      <c r="C37" s="11">
        <v>1</v>
      </c>
      <c r="D37" s="25">
        <v>5</v>
      </c>
      <c r="E37" s="25">
        <v>8</v>
      </c>
      <c r="F37" s="25">
        <v>2</v>
      </c>
      <c r="G37" s="25">
        <v>8</v>
      </c>
      <c r="H37" s="25">
        <v>4</v>
      </c>
      <c r="I37" s="25">
        <v>9</v>
      </c>
      <c r="J37" s="25">
        <v>2</v>
      </c>
      <c r="K37" s="25">
        <v>6</v>
      </c>
      <c r="L37" s="12">
        <v>1</v>
      </c>
      <c r="M37" s="17">
        <f t="shared" si="0"/>
        <v>46</v>
      </c>
      <c r="N37" s="5"/>
      <c r="P37" s="40" t="s">
        <v>35</v>
      </c>
      <c r="Q37" s="41"/>
      <c r="R37" s="11" t="s">
        <v>124</v>
      </c>
      <c r="S37" s="25" t="s">
        <v>124</v>
      </c>
      <c r="T37" s="25" t="s">
        <v>124</v>
      </c>
      <c r="U37" s="25" t="s">
        <v>124</v>
      </c>
      <c r="V37" s="25" t="s">
        <v>124</v>
      </c>
      <c r="W37" s="25" t="s">
        <v>124</v>
      </c>
      <c r="X37" s="25" t="s">
        <v>124</v>
      </c>
      <c r="Y37" s="25">
        <v>1</v>
      </c>
      <c r="Z37" s="25">
        <v>1</v>
      </c>
      <c r="AA37" s="12" t="s">
        <v>124</v>
      </c>
      <c r="AB37" s="17">
        <f t="shared" si="1"/>
        <v>2</v>
      </c>
    </row>
    <row r="38" spans="1:28" s="6" customFormat="1" ht="15.75" customHeight="1" thickBot="1">
      <c r="A38" s="277"/>
      <c r="B38" s="39" t="s">
        <v>210</v>
      </c>
      <c r="C38" s="11" t="s">
        <v>124</v>
      </c>
      <c r="D38" s="25">
        <v>2</v>
      </c>
      <c r="E38" s="25">
        <v>2</v>
      </c>
      <c r="F38" s="25">
        <v>1</v>
      </c>
      <c r="G38" s="25">
        <v>1</v>
      </c>
      <c r="H38" s="25">
        <v>3</v>
      </c>
      <c r="I38" s="25" t="s">
        <v>124</v>
      </c>
      <c r="J38" s="25" t="s">
        <v>124</v>
      </c>
      <c r="K38" s="25" t="s">
        <v>124</v>
      </c>
      <c r="L38" s="12" t="s">
        <v>124</v>
      </c>
      <c r="M38" s="17">
        <f t="shared" si="0"/>
        <v>9</v>
      </c>
      <c r="N38" s="5"/>
      <c r="P38" s="40" t="s">
        <v>36</v>
      </c>
      <c r="Q38" s="41"/>
      <c r="R38" s="11" t="s">
        <v>124</v>
      </c>
      <c r="S38" s="25" t="s">
        <v>124</v>
      </c>
      <c r="T38" s="25">
        <v>1</v>
      </c>
      <c r="U38" s="25">
        <v>1</v>
      </c>
      <c r="V38" s="25">
        <v>2</v>
      </c>
      <c r="W38" s="25">
        <v>2</v>
      </c>
      <c r="X38" s="25" t="s">
        <v>124</v>
      </c>
      <c r="Y38" s="25" t="s">
        <v>124</v>
      </c>
      <c r="Z38" s="25">
        <v>2</v>
      </c>
      <c r="AA38" s="12" t="s">
        <v>124</v>
      </c>
      <c r="AB38" s="17">
        <f t="shared" si="1"/>
        <v>8</v>
      </c>
    </row>
    <row r="39" spans="1:28" s="6" customFormat="1" ht="15.75" customHeight="1" thickBot="1">
      <c r="A39" s="277"/>
      <c r="B39" s="39" t="s">
        <v>164</v>
      </c>
      <c r="C39" s="11" t="s">
        <v>124</v>
      </c>
      <c r="D39" s="25" t="s">
        <v>124</v>
      </c>
      <c r="E39" s="25">
        <v>1</v>
      </c>
      <c r="F39" s="25">
        <v>1</v>
      </c>
      <c r="G39" s="25" t="s">
        <v>124</v>
      </c>
      <c r="H39" s="25" t="s">
        <v>124</v>
      </c>
      <c r="I39" s="25">
        <v>2</v>
      </c>
      <c r="J39" s="25" t="s">
        <v>124</v>
      </c>
      <c r="K39" s="25">
        <v>1</v>
      </c>
      <c r="L39" s="12">
        <v>1</v>
      </c>
      <c r="M39" s="17">
        <f t="shared" si="0"/>
        <v>6</v>
      </c>
      <c r="N39" s="5"/>
      <c r="P39" s="40" t="s">
        <v>37</v>
      </c>
      <c r="Q39" s="41"/>
      <c r="R39" s="11" t="s">
        <v>124</v>
      </c>
      <c r="S39" s="25" t="s">
        <v>124</v>
      </c>
      <c r="T39" s="25" t="s">
        <v>124</v>
      </c>
      <c r="U39" s="25" t="s">
        <v>124</v>
      </c>
      <c r="V39" s="25" t="s">
        <v>124</v>
      </c>
      <c r="W39" s="25" t="s">
        <v>124</v>
      </c>
      <c r="X39" s="25" t="s">
        <v>124</v>
      </c>
      <c r="Y39" s="25" t="s">
        <v>124</v>
      </c>
      <c r="Z39" s="25" t="s">
        <v>124</v>
      </c>
      <c r="AA39" s="12">
        <v>1</v>
      </c>
      <c r="AB39" s="17">
        <f t="shared" si="1"/>
        <v>1</v>
      </c>
    </row>
    <row r="40" spans="1:28" s="6" customFormat="1" ht="15.75" customHeight="1" thickBot="1">
      <c r="A40" s="279"/>
      <c r="B40" s="39" t="s">
        <v>200</v>
      </c>
      <c r="C40" s="11">
        <v>7</v>
      </c>
      <c r="D40" s="25" t="s">
        <v>124</v>
      </c>
      <c r="E40" s="25">
        <v>2</v>
      </c>
      <c r="F40" s="25">
        <v>1</v>
      </c>
      <c r="G40" s="25">
        <v>3</v>
      </c>
      <c r="H40" s="25">
        <v>4</v>
      </c>
      <c r="I40" s="25">
        <v>3</v>
      </c>
      <c r="J40" s="25">
        <v>2</v>
      </c>
      <c r="K40" s="25" t="s">
        <v>124</v>
      </c>
      <c r="L40" s="12" t="s">
        <v>124</v>
      </c>
      <c r="M40" s="17">
        <f t="shared" si="0"/>
        <v>22</v>
      </c>
      <c r="N40" s="5"/>
      <c r="P40" s="270" t="s">
        <v>38</v>
      </c>
      <c r="Q40" s="271"/>
      <c r="R40" s="11" t="s">
        <v>124</v>
      </c>
      <c r="S40" s="25" t="s">
        <v>124</v>
      </c>
      <c r="T40" s="25" t="s">
        <v>124</v>
      </c>
      <c r="U40" s="25" t="s">
        <v>124</v>
      </c>
      <c r="V40" s="25" t="s">
        <v>124</v>
      </c>
      <c r="W40" s="25" t="s">
        <v>124</v>
      </c>
      <c r="X40" s="25" t="s">
        <v>124</v>
      </c>
      <c r="Y40" s="25">
        <v>1</v>
      </c>
      <c r="Z40" s="25" t="s">
        <v>124</v>
      </c>
      <c r="AA40" s="12" t="s">
        <v>124</v>
      </c>
      <c r="AB40" s="17">
        <f t="shared" si="1"/>
        <v>1</v>
      </c>
    </row>
    <row r="41" spans="1:28" s="6" customFormat="1" ht="15.75" customHeight="1" thickBot="1">
      <c r="A41" s="276" t="s">
        <v>211</v>
      </c>
      <c r="B41" s="39" t="s">
        <v>171</v>
      </c>
      <c r="C41" s="11">
        <v>1</v>
      </c>
      <c r="D41" s="25">
        <v>5</v>
      </c>
      <c r="E41" s="25">
        <v>1</v>
      </c>
      <c r="F41" s="25">
        <v>2</v>
      </c>
      <c r="G41" s="25">
        <v>5</v>
      </c>
      <c r="H41" s="25">
        <v>3</v>
      </c>
      <c r="I41" s="25" t="s">
        <v>124</v>
      </c>
      <c r="J41" s="25">
        <v>6</v>
      </c>
      <c r="K41" s="25">
        <v>5</v>
      </c>
      <c r="L41" s="12">
        <v>4</v>
      </c>
      <c r="M41" s="17">
        <f t="shared" si="0"/>
        <v>32</v>
      </c>
      <c r="N41" s="5"/>
      <c r="P41" s="270" t="s">
        <v>39</v>
      </c>
      <c r="Q41" s="271"/>
      <c r="R41" s="11">
        <v>1</v>
      </c>
      <c r="S41" s="25">
        <v>1</v>
      </c>
      <c r="T41" s="25">
        <v>1</v>
      </c>
      <c r="U41" s="25" t="s">
        <v>124</v>
      </c>
      <c r="V41" s="25" t="s">
        <v>124</v>
      </c>
      <c r="W41" s="25" t="s">
        <v>124</v>
      </c>
      <c r="X41" s="25">
        <v>1</v>
      </c>
      <c r="Y41" s="25" t="s">
        <v>124</v>
      </c>
      <c r="Z41" s="25" t="s">
        <v>124</v>
      </c>
      <c r="AA41" s="12" t="s">
        <v>124</v>
      </c>
      <c r="AB41" s="17">
        <f t="shared" si="1"/>
        <v>4</v>
      </c>
    </row>
    <row r="42" spans="1:28" s="6" customFormat="1" ht="15.75" customHeight="1" thickBot="1">
      <c r="A42" s="277"/>
      <c r="B42" s="39" t="s">
        <v>172</v>
      </c>
      <c r="C42" s="11">
        <v>3</v>
      </c>
      <c r="D42" s="25">
        <v>2</v>
      </c>
      <c r="E42" s="25">
        <v>2</v>
      </c>
      <c r="F42" s="25">
        <v>3</v>
      </c>
      <c r="G42" s="25">
        <v>2</v>
      </c>
      <c r="H42" s="25">
        <v>3</v>
      </c>
      <c r="I42" s="25">
        <v>4</v>
      </c>
      <c r="J42" s="25">
        <v>6</v>
      </c>
      <c r="K42" s="25">
        <v>2</v>
      </c>
      <c r="L42" s="12">
        <v>5</v>
      </c>
      <c r="M42" s="17">
        <f t="shared" si="0"/>
        <v>32</v>
      </c>
      <c r="N42" s="5"/>
      <c r="P42" s="270" t="s">
        <v>40</v>
      </c>
      <c r="Q42" s="271"/>
      <c r="R42" s="11">
        <v>1</v>
      </c>
      <c r="S42" s="25" t="s">
        <v>124</v>
      </c>
      <c r="T42" s="25" t="s">
        <v>124</v>
      </c>
      <c r="U42" s="25">
        <v>1</v>
      </c>
      <c r="V42" s="25" t="s">
        <v>124</v>
      </c>
      <c r="W42" s="25">
        <v>3</v>
      </c>
      <c r="X42" s="25" t="s">
        <v>124</v>
      </c>
      <c r="Y42" s="25">
        <v>1</v>
      </c>
      <c r="Z42" s="25" t="s">
        <v>124</v>
      </c>
      <c r="AA42" s="12" t="s">
        <v>124</v>
      </c>
      <c r="AB42" s="17">
        <f t="shared" si="1"/>
        <v>6</v>
      </c>
    </row>
    <row r="43" spans="1:28" s="6" customFormat="1" ht="15.75" customHeight="1" thickBot="1">
      <c r="A43" s="277"/>
      <c r="B43" s="39" t="s">
        <v>173</v>
      </c>
      <c r="C43" s="11">
        <v>1</v>
      </c>
      <c r="D43" s="25" t="s">
        <v>124</v>
      </c>
      <c r="E43" s="25">
        <v>1</v>
      </c>
      <c r="F43" s="25">
        <v>1</v>
      </c>
      <c r="G43" s="25">
        <v>3</v>
      </c>
      <c r="H43" s="25" t="s">
        <v>124</v>
      </c>
      <c r="I43" s="25" t="s">
        <v>124</v>
      </c>
      <c r="J43" s="25">
        <v>5</v>
      </c>
      <c r="K43" s="25">
        <v>1</v>
      </c>
      <c r="L43" s="12">
        <v>2</v>
      </c>
      <c r="M43" s="17">
        <f t="shared" si="0"/>
        <v>14</v>
      </c>
      <c r="N43" s="5"/>
      <c r="P43" s="270" t="s">
        <v>42</v>
      </c>
      <c r="Q43" s="271"/>
      <c r="R43" s="11" t="s">
        <v>124</v>
      </c>
      <c r="S43" s="25" t="s">
        <v>124</v>
      </c>
      <c r="T43" s="25">
        <v>1</v>
      </c>
      <c r="U43" s="25" t="s">
        <v>124</v>
      </c>
      <c r="V43" s="25" t="s">
        <v>124</v>
      </c>
      <c r="W43" s="25" t="s">
        <v>124</v>
      </c>
      <c r="X43" s="25">
        <v>1</v>
      </c>
      <c r="Y43" s="25" t="s">
        <v>124</v>
      </c>
      <c r="Z43" s="25" t="s">
        <v>124</v>
      </c>
      <c r="AA43" s="12" t="s">
        <v>124</v>
      </c>
      <c r="AB43" s="17">
        <f t="shared" si="1"/>
        <v>2</v>
      </c>
    </row>
    <row r="44" spans="1:28" s="6" customFormat="1" ht="15.75" customHeight="1" thickBot="1">
      <c r="A44" s="277"/>
      <c r="B44" s="39" t="s">
        <v>212</v>
      </c>
      <c r="C44" s="11">
        <v>1</v>
      </c>
      <c r="D44" s="25" t="s">
        <v>124</v>
      </c>
      <c r="E44" s="25">
        <v>2</v>
      </c>
      <c r="F44" s="25" t="s">
        <v>124</v>
      </c>
      <c r="G44" s="25">
        <v>1</v>
      </c>
      <c r="H44" s="25">
        <v>3</v>
      </c>
      <c r="I44" s="25">
        <v>2</v>
      </c>
      <c r="J44" s="25">
        <v>4</v>
      </c>
      <c r="K44" s="25">
        <v>1</v>
      </c>
      <c r="L44" s="12">
        <v>1</v>
      </c>
      <c r="M44" s="17">
        <f t="shared" si="0"/>
        <v>15</v>
      </c>
      <c r="N44" s="5"/>
      <c r="P44" s="270" t="s">
        <v>43</v>
      </c>
      <c r="Q44" s="271"/>
      <c r="R44" s="11" t="s">
        <v>124</v>
      </c>
      <c r="S44" s="25" t="s">
        <v>124</v>
      </c>
      <c r="T44" s="25" t="s">
        <v>124</v>
      </c>
      <c r="U44" s="25" t="s">
        <v>124</v>
      </c>
      <c r="V44" s="25">
        <v>1</v>
      </c>
      <c r="W44" s="25" t="s">
        <v>124</v>
      </c>
      <c r="X44" s="25" t="s">
        <v>124</v>
      </c>
      <c r="Y44" s="25" t="s">
        <v>124</v>
      </c>
      <c r="Z44" s="25" t="s">
        <v>124</v>
      </c>
      <c r="AA44" s="12" t="s">
        <v>124</v>
      </c>
      <c r="AB44" s="17">
        <f t="shared" si="1"/>
        <v>1</v>
      </c>
    </row>
    <row r="45" spans="1:28" s="6" customFormat="1" ht="15.75" customHeight="1" thickBot="1">
      <c r="A45" s="277"/>
      <c r="B45" s="39" t="s">
        <v>197</v>
      </c>
      <c r="C45" s="11" t="s">
        <v>124</v>
      </c>
      <c r="D45" s="25" t="s">
        <v>124</v>
      </c>
      <c r="E45" s="25" t="s">
        <v>124</v>
      </c>
      <c r="F45" s="25">
        <v>2</v>
      </c>
      <c r="G45" s="25">
        <v>1</v>
      </c>
      <c r="H45" s="25">
        <v>2</v>
      </c>
      <c r="I45" s="25">
        <v>3</v>
      </c>
      <c r="J45" s="25">
        <v>1</v>
      </c>
      <c r="K45" s="25" t="s">
        <v>124</v>
      </c>
      <c r="L45" s="12">
        <v>2</v>
      </c>
      <c r="M45" s="17">
        <f t="shared" si="0"/>
        <v>11</v>
      </c>
      <c r="N45" s="5"/>
      <c r="P45" s="270" t="s">
        <v>126</v>
      </c>
      <c r="Q45" s="271"/>
      <c r="R45" s="11" t="s">
        <v>124</v>
      </c>
      <c r="S45" s="25" t="s">
        <v>124</v>
      </c>
      <c r="T45" s="25">
        <v>1</v>
      </c>
      <c r="U45" s="25" t="s">
        <v>124</v>
      </c>
      <c r="V45" s="25" t="s">
        <v>124</v>
      </c>
      <c r="W45" s="25" t="s">
        <v>124</v>
      </c>
      <c r="X45" s="25" t="s">
        <v>124</v>
      </c>
      <c r="Y45" s="25" t="s">
        <v>124</v>
      </c>
      <c r="Z45" s="25" t="s">
        <v>124</v>
      </c>
      <c r="AA45" s="12" t="s">
        <v>124</v>
      </c>
      <c r="AB45" s="17">
        <f t="shared" si="1"/>
        <v>1</v>
      </c>
    </row>
    <row r="46" spans="1:28" s="6" customFormat="1" ht="15.75" customHeight="1" thickBot="1">
      <c r="A46" s="277"/>
      <c r="B46" s="39" t="s">
        <v>198</v>
      </c>
      <c r="C46" s="11" t="s">
        <v>124</v>
      </c>
      <c r="D46" s="25">
        <v>4</v>
      </c>
      <c r="E46" s="25" t="s">
        <v>124</v>
      </c>
      <c r="F46" s="25">
        <v>1</v>
      </c>
      <c r="G46" s="25">
        <v>4</v>
      </c>
      <c r="H46" s="25">
        <v>2</v>
      </c>
      <c r="I46" s="25">
        <v>2</v>
      </c>
      <c r="J46" s="25">
        <v>6</v>
      </c>
      <c r="K46" s="25">
        <v>2</v>
      </c>
      <c r="L46" s="12">
        <v>7</v>
      </c>
      <c r="M46" s="17">
        <f t="shared" si="0"/>
        <v>28</v>
      </c>
      <c r="N46" s="5"/>
      <c r="P46" s="270" t="s">
        <v>127</v>
      </c>
      <c r="Q46" s="271"/>
      <c r="R46" s="11" t="s">
        <v>124</v>
      </c>
      <c r="S46" s="25" t="s">
        <v>124</v>
      </c>
      <c r="T46" s="25" t="s">
        <v>124</v>
      </c>
      <c r="U46" s="25" t="s">
        <v>124</v>
      </c>
      <c r="V46" s="25" t="s">
        <v>124</v>
      </c>
      <c r="W46" s="25" t="s">
        <v>124</v>
      </c>
      <c r="X46" s="25">
        <v>1</v>
      </c>
      <c r="Y46" s="25" t="s">
        <v>124</v>
      </c>
      <c r="Z46" s="25" t="s">
        <v>124</v>
      </c>
      <c r="AA46" s="12" t="s">
        <v>124</v>
      </c>
      <c r="AB46" s="17">
        <f t="shared" si="1"/>
        <v>1</v>
      </c>
    </row>
    <row r="47" spans="1:28" s="6" customFormat="1" ht="15.75" customHeight="1" thickBot="1">
      <c r="A47" s="277"/>
      <c r="B47" s="39" t="s">
        <v>164</v>
      </c>
      <c r="C47" s="11">
        <v>2</v>
      </c>
      <c r="D47" s="25">
        <v>3</v>
      </c>
      <c r="E47" s="25" t="s">
        <v>124</v>
      </c>
      <c r="F47" s="25">
        <v>1</v>
      </c>
      <c r="G47" s="25">
        <v>3</v>
      </c>
      <c r="H47" s="25">
        <v>4</v>
      </c>
      <c r="I47" s="25" t="s">
        <v>124</v>
      </c>
      <c r="J47" s="25">
        <v>1</v>
      </c>
      <c r="K47" s="25">
        <v>1</v>
      </c>
      <c r="L47" s="12" t="s">
        <v>124</v>
      </c>
      <c r="M47" s="17">
        <f t="shared" si="0"/>
        <v>15</v>
      </c>
      <c r="N47" s="5"/>
      <c r="P47" s="270" t="s">
        <v>44</v>
      </c>
      <c r="Q47" s="271"/>
      <c r="R47" s="11" t="s">
        <v>124</v>
      </c>
      <c r="S47" s="25">
        <v>1</v>
      </c>
      <c r="T47" s="25" t="s">
        <v>124</v>
      </c>
      <c r="U47" s="25" t="s">
        <v>124</v>
      </c>
      <c r="V47" s="25" t="s">
        <v>124</v>
      </c>
      <c r="W47" s="25" t="s">
        <v>124</v>
      </c>
      <c r="X47" s="25" t="s">
        <v>124</v>
      </c>
      <c r="Y47" s="25" t="s">
        <v>124</v>
      </c>
      <c r="Z47" s="25" t="s">
        <v>124</v>
      </c>
      <c r="AA47" s="12" t="s">
        <v>124</v>
      </c>
      <c r="AB47" s="17">
        <f t="shared" si="1"/>
        <v>1</v>
      </c>
    </row>
    <row r="48" spans="1:28" s="6" customFormat="1" ht="15.75" customHeight="1" thickBot="1">
      <c r="A48" s="279"/>
      <c r="B48" s="39" t="s">
        <v>213</v>
      </c>
      <c r="C48" s="11" t="s">
        <v>124</v>
      </c>
      <c r="D48" s="25">
        <v>3</v>
      </c>
      <c r="E48" s="25">
        <v>4</v>
      </c>
      <c r="F48" s="25">
        <v>4</v>
      </c>
      <c r="G48" s="25">
        <v>3</v>
      </c>
      <c r="H48" s="25">
        <v>3</v>
      </c>
      <c r="I48" s="25" t="s">
        <v>124</v>
      </c>
      <c r="J48" s="25" t="s">
        <v>124</v>
      </c>
      <c r="K48" s="25">
        <v>2</v>
      </c>
      <c r="L48" s="12">
        <v>6</v>
      </c>
      <c r="M48" s="17">
        <f t="shared" si="0"/>
        <v>25</v>
      </c>
      <c r="N48" s="5"/>
      <c r="P48" s="270" t="s">
        <v>128</v>
      </c>
      <c r="Q48" s="271"/>
      <c r="R48" s="11" t="s">
        <v>124</v>
      </c>
      <c r="S48" s="25" t="s">
        <v>124</v>
      </c>
      <c r="T48" s="25" t="s">
        <v>124</v>
      </c>
      <c r="U48" s="25" t="s">
        <v>124</v>
      </c>
      <c r="V48" s="25" t="s">
        <v>124</v>
      </c>
      <c r="W48" s="25">
        <v>1</v>
      </c>
      <c r="X48" s="25" t="s">
        <v>124</v>
      </c>
      <c r="Y48" s="25" t="s">
        <v>124</v>
      </c>
      <c r="Z48" s="25" t="s">
        <v>124</v>
      </c>
      <c r="AA48" s="12" t="s">
        <v>124</v>
      </c>
      <c r="AB48" s="17">
        <f t="shared" si="1"/>
        <v>1</v>
      </c>
    </row>
    <row r="49" spans="1:28" s="6" customFormat="1" ht="15.75" customHeight="1" thickBot="1">
      <c r="A49" s="276" t="s">
        <v>214</v>
      </c>
      <c r="B49" s="39" t="s">
        <v>215</v>
      </c>
      <c r="C49" s="11" t="s">
        <v>124</v>
      </c>
      <c r="D49" s="25">
        <v>2</v>
      </c>
      <c r="E49" s="25">
        <v>1</v>
      </c>
      <c r="F49" s="25">
        <v>3</v>
      </c>
      <c r="G49" s="25">
        <v>5</v>
      </c>
      <c r="H49" s="25">
        <v>2</v>
      </c>
      <c r="I49" s="25">
        <v>2</v>
      </c>
      <c r="J49" s="25">
        <v>6</v>
      </c>
      <c r="K49" s="25">
        <v>5</v>
      </c>
      <c r="L49" s="12">
        <v>7</v>
      </c>
      <c r="M49" s="17">
        <f t="shared" si="0"/>
        <v>33</v>
      </c>
      <c r="N49" s="5"/>
      <c r="P49" s="270" t="s">
        <v>129</v>
      </c>
      <c r="Q49" s="271"/>
      <c r="R49" s="11" t="s">
        <v>124</v>
      </c>
      <c r="S49" s="25" t="s">
        <v>124</v>
      </c>
      <c r="T49" s="25" t="s">
        <v>124</v>
      </c>
      <c r="U49" s="25" t="s">
        <v>124</v>
      </c>
      <c r="V49" s="25" t="s">
        <v>124</v>
      </c>
      <c r="W49" s="25" t="s">
        <v>124</v>
      </c>
      <c r="X49" s="25" t="s">
        <v>124</v>
      </c>
      <c r="Y49" s="25" t="s">
        <v>124</v>
      </c>
      <c r="Z49" s="25" t="s">
        <v>124</v>
      </c>
      <c r="AA49" s="12">
        <v>1</v>
      </c>
      <c r="AB49" s="17">
        <f t="shared" si="1"/>
        <v>1</v>
      </c>
    </row>
    <row r="50" spans="1:28" s="6" customFormat="1" ht="15.75" customHeight="1" thickBot="1">
      <c r="A50" s="277"/>
      <c r="B50" s="39" t="s">
        <v>216</v>
      </c>
      <c r="C50" s="11">
        <v>1</v>
      </c>
      <c r="D50" s="25" t="s">
        <v>124</v>
      </c>
      <c r="E50" s="25">
        <v>1</v>
      </c>
      <c r="F50" s="25">
        <v>2</v>
      </c>
      <c r="G50" s="25">
        <v>1</v>
      </c>
      <c r="H50" s="25">
        <v>2</v>
      </c>
      <c r="I50" s="25">
        <v>7</v>
      </c>
      <c r="J50" s="25">
        <v>1</v>
      </c>
      <c r="K50" s="25">
        <v>1</v>
      </c>
      <c r="L50" s="12">
        <v>3</v>
      </c>
      <c r="M50" s="17">
        <f t="shared" si="0"/>
        <v>19</v>
      </c>
      <c r="N50" s="5"/>
      <c r="P50" s="270" t="s">
        <v>45</v>
      </c>
      <c r="Q50" s="271"/>
      <c r="R50" s="11" t="s">
        <v>124</v>
      </c>
      <c r="S50" s="25" t="s">
        <v>124</v>
      </c>
      <c r="T50" s="25" t="s">
        <v>124</v>
      </c>
      <c r="U50" s="25">
        <v>1</v>
      </c>
      <c r="V50" s="25" t="s">
        <v>124</v>
      </c>
      <c r="W50" s="25" t="s">
        <v>124</v>
      </c>
      <c r="X50" s="25">
        <v>1</v>
      </c>
      <c r="Y50" s="25" t="s">
        <v>124</v>
      </c>
      <c r="Z50" s="25" t="s">
        <v>124</v>
      </c>
      <c r="AA50" s="12" t="s">
        <v>124</v>
      </c>
      <c r="AB50" s="17">
        <f t="shared" si="1"/>
        <v>2</v>
      </c>
    </row>
    <row r="51" spans="1:28" s="6" customFormat="1" ht="15.75" customHeight="1" thickBot="1">
      <c r="A51" s="277"/>
      <c r="B51" s="39" t="s">
        <v>217</v>
      </c>
      <c r="C51" s="11">
        <v>2</v>
      </c>
      <c r="D51" s="25" t="s">
        <v>124</v>
      </c>
      <c r="E51" s="25">
        <v>2</v>
      </c>
      <c r="F51" s="25">
        <v>6</v>
      </c>
      <c r="G51" s="25">
        <v>5</v>
      </c>
      <c r="H51" s="25">
        <v>5</v>
      </c>
      <c r="I51" s="25">
        <v>8</v>
      </c>
      <c r="J51" s="25">
        <v>2</v>
      </c>
      <c r="K51" s="25">
        <v>3</v>
      </c>
      <c r="L51" s="12">
        <v>1</v>
      </c>
      <c r="M51" s="17">
        <f t="shared" si="0"/>
        <v>34</v>
      </c>
      <c r="N51" s="5"/>
      <c r="P51" s="270" t="s">
        <v>46</v>
      </c>
      <c r="Q51" s="271"/>
      <c r="R51" s="11" t="s">
        <v>124</v>
      </c>
      <c r="S51" s="25" t="s">
        <v>124</v>
      </c>
      <c r="T51" s="25" t="s">
        <v>124</v>
      </c>
      <c r="U51" s="25" t="s">
        <v>124</v>
      </c>
      <c r="V51" s="25">
        <v>1</v>
      </c>
      <c r="W51" s="25" t="s">
        <v>124</v>
      </c>
      <c r="X51" s="25" t="s">
        <v>124</v>
      </c>
      <c r="Y51" s="25" t="s">
        <v>124</v>
      </c>
      <c r="Z51" s="25" t="s">
        <v>124</v>
      </c>
      <c r="AA51" s="12" t="s">
        <v>124</v>
      </c>
      <c r="AB51" s="17">
        <f t="shared" si="1"/>
        <v>1</v>
      </c>
    </row>
    <row r="52" spans="1:28" s="6" customFormat="1" ht="15.75" customHeight="1" thickBot="1">
      <c r="A52" s="278"/>
      <c r="B52" s="52" t="s">
        <v>218</v>
      </c>
      <c r="C52" s="15">
        <v>2</v>
      </c>
      <c r="D52" s="26">
        <v>2</v>
      </c>
      <c r="E52" s="26">
        <v>1</v>
      </c>
      <c r="F52" s="26">
        <v>2</v>
      </c>
      <c r="G52" s="26">
        <v>1</v>
      </c>
      <c r="H52" s="26">
        <v>5</v>
      </c>
      <c r="I52" s="26">
        <v>1</v>
      </c>
      <c r="J52" s="26">
        <v>7</v>
      </c>
      <c r="K52" s="26">
        <v>2</v>
      </c>
      <c r="L52" s="46">
        <v>3</v>
      </c>
      <c r="M52" s="4">
        <f t="shared" si="0"/>
        <v>26</v>
      </c>
      <c r="N52" s="5"/>
      <c r="P52" s="270" t="s">
        <v>130</v>
      </c>
      <c r="Q52" s="271"/>
      <c r="R52" s="11" t="s">
        <v>124</v>
      </c>
      <c r="S52" s="25" t="s">
        <v>124</v>
      </c>
      <c r="T52" s="25" t="s">
        <v>124</v>
      </c>
      <c r="U52" s="25">
        <v>1</v>
      </c>
      <c r="V52" s="25" t="s">
        <v>124</v>
      </c>
      <c r="W52" s="25" t="s">
        <v>124</v>
      </c>
      <c r="X52" s="25" t="s">
        <v>124</v>
      </c>
      <c r="Y52" s="25" t="s">
        <v>124</v>
      </c>
      <c r="Z52" s="25" t="s">
        <v>124</v>
      </c>
      <c r="AA52" s="12" t="s">
        <v>124</v>
      </c>
      <c r="AB52" s="17">
        <f t="shared" si="1"/>
        <v>1</v>
      </c>
    </row>
    <row r="53" spans="1:28" ht="15.75" customHeight="1" thickBot="1">
      <c r="M53" s="53"/>
      <c r="N53" s="18"/>
      <c r="P53" s="270" t="s">
        <v>54</v>
      </c>
      <c r="Q53" s="271"/>
      <c r="R53" s="11" t="s">
        <v>124</v>
      </c>
      <c r="S53" s="25">
        <v>1</v>
      </c>
      <c r="T53" s="25">
        <v>1</v>
      </c>
      <c r="U53" s="25">
        <v>5</v>
      </c>
      <c r="V53" s="25">
        <v>1</v>
      </c>
      <c r="W53" s="25">
        <v>1</v>
      </c>
      <c r="X53" s="25">
        <v>1</v>
      </c>
      <c r="Y53" s="25" t="s">
        <v>124</v>
      </c>
      <c r="Z53" s="25" t="s">
        <v>124</v>
      </c>
      <c r="AA53" s="12" t="s">
        <v>124</v>
      </c>
      <c r="AB53" s="17">
        <f t="shared" si="1"/>
        <v>10</v>
      </c>
    </row>
    <row r="54" spans="1:28" ht="15.75" customHeight="1" thickBot="1">
      <c r="M54" s="18"/>
      <c r="N54" s="18"/>
      <c r="P54" s="270" t="s">
        <v>47</v>
      </c>
      <c r="Q54" s="271"/>
      <c r="R54" s="11" t="s">
        <v>124</v>
      </c>
      <c r="S54" s="25">
        <v>1</v>
      </c>
      <c r="T54" s="25">
        <v>1</v>
      </c>
      <c r="U54" s="25">
        <v>1</v>
      </c>
      <c r="V54" s="25" t="s">
        <v>124</v>
      </c>
      <c r="W54" s="25">
        <v>1</v>
      </c>
      <c r="X54" s="25" t="s">
        <v>124</v>
      </c>
      <c r="Y54" s="25" t="s">
        <v>124</v>
      </c>
      <c r="Z54" s="25">
        <v>1</v>
      </c>
      <c r="AA54" s="12" t="s">
        <v>124</v>
      </c>
      <c r="AB54" s="17">
        <f t="shared" si="1"/>
        <v>5</v>
      </c>
    </row>
    <row r="55" spans="1:28" ht="15.75" customHeight="1" thickBot="1">
      <c r="M55" s="18"/>
      <c r="N55" s="18"/>
      <c r="P55" s="270" t="s">
        <v>48</v>
      </c>
      <c r="Q55" s="271"/>
      <c r="R55" s="11">
        <v>2</v>
      </c>
      <c r="S55" s="25">
        <v>2</v>
      </c>
      <c r="T55" s="25">
        <v>4</v>
      </c>
      <c r="U55" s="25">
        <v>2</v>
      </c>
      <c r="V55" s="25">
        <v>2</v>
      </c>
      <c r="W55" s="25">
        <v>1</v>
      </c>
      <c r="X55" s="25" t="s">
        <v>124</v>
      </c>
      <c r="Y55" s="25">
        <v>2</v>
      </c>
      <c r="Z55" s="25" t="s">
        <v>124</v>
      </c>
      <c r="AA55" s="12">
        <v>1</v>
      </c>
      <c r="AB55" s="17">
        <f t="shared" si="1"/>
        <v>16</v>
      </c>
    </row>
    <row r="56" spans="1:28" ht="15.75" customHeight="1" thickBot="1">
      <c r="M56" s="18"/>
      <c r="N56" s="18"/>
      <c r="P56" s="270" t="s">
        <v>49</v>
      </c>
      <c r="Q56" s="271"/>
      <c r="R56" s="11" t="s">
        <v>124</v>
      </c>
      <c r="S56" s="25">
        <v>1</v>
      </c>
      <c r="T56" s="25">
        <v>2</v>
      </c>
      <c r="U56" s="25">
        <v>1</v>
      </c>
      <c r="V56" s="25" t="s">
        <v>124</v>
      </c>
      <c r="W56" s="25" t="s">
        <v>124</v>
      </c>
      <c r="X56" s="25" t="s">
        <v>124</v>
      </c>
      <c r="Y56" s="25" t="s">
        <v>124</v>
      </c>
      <c r="Z56" s="25" t="s">
        <v>124</v>
      </c>
      <c r="AA56" s="12" t="s">
        <v>124</v>
      </c>
      <c r="AB56" s="17">
        <f t="shared" si="1"/>
        <v>4</v>
      </c>
    </row>
    <row r="57" spans="1:28" ht="15.75" customHeight="1" thickBot="1">
      <c r="M57" s="18"/>
      <c r="N57" s="18"/>
      <c r="P57" s="270" t="s">
        <v>55</v>
      </c>
      <c r="Q57" s="271"/>
      <c r="R57" s="11" t="s">
        <v>124</v>
      </c>
      <c r="S57" s="25" t="s">
        <v>124</v>
      </c>
      <c r="T57" s="25" t="s">
        <v>124</v>
      </c>
      <c r="U57" s="25">
        <v>1</v>
      </c>
      <c r="V57" s="25" t="s">
        <v>124</v>
      </c>
      <c r="W57" s="25">
        <v>1</v>
      </c>
      <c r="X57" s="25" t="s">
        <v>124</v>
      </c>
      <c r="Y57" s="25" t="s">
        <v>124</v>
      </c>
      <c r="Z57" s="25" t="s">
        <v>124</v>
      </c>
      <c r="AA57" s="12" t="s">
        <v>124</v>
      </c>
      <c r="AB57" s="17">
        <f t="shared" si="1"/>
        <v>2</v>
      </c>
    </row>
    <row r="58" spans="1:28" ht="15.75" customHeight="1" thickBot="1">
      <c r="M58" s="18"/>
      <c r="N58" s="18"/>
      <c r="P58" s="270" t="s">
        <v>56</v>
      </c>
      <c r="Q58" s="271"/>
      <c r="R58" s="11" t="s">
        <v>124</v>
      </c>
      <c r="S58" s="25">
        <v>1</v>
      </c>
      <c r="T58" s="25" t="s">
        <v>124</v>
      </c>
      <c r="U58" s="25">
        <v>1</v>
      </c>
      <c r="V58" s="25">
        <v>2</v>
      </c>
      <c r="W58" s="25">
        <v>1</v>
      </c>
      <c r="X58" s="25" t="s">
        <v>124</v>
      </c>
      <c r="Y58" s="25">
        <v>4</v>
      </c>
      <c r="Z58" s="25">
        <v>1</v>
      </c>
      <c r="AA58" s="12">
        <v>4</v>
      </c>
      <c r="AB58" s="17">
        <f t="shared" si="1"/>
        <v>14</v>
      </c>
    </row>
    <row r="59" spans="1:28" ht="15.75" customHeight="1" thickBot="1">
      <c r="M59" s="18"/>
      <c r="N59" s="18"/>
      <c r="P59" s="274" t="s">
        <v>50</v>
      </c>
      <c r="Q59" s="275"/>
      <c r="R59" s="11" t="s">
        <v>124</v>
      </c>
      <c r="S59" s="25">
        <v>4</v>
      </c>
      <c r="T59" s="25">
        <v>2</v>
      </c>
      <c r="U59" s="25">
        <v>1</v>
      </c>
      <c r="V59" s="25">
        <v>3</v>
      </c>
      <c r="W59" s="25">
        <v>2</v>
      </c>
      <c r="X59" s="25" t="s">
        <v>124</v>
      </c>
      <c r="Y59" s="25">
        <v>1</v>
      </c>
      <c r="Z59" s="25">
        <v>1</v>
      </c>
      <c r="AA59" s="12">
        <v>2</v>
      </c>
      <c r="AB59" s="17">
        <f t="shared" si="1"/>
        <v>16</v>
      </c>
    </row>
    <row r="60" spans="1:28" ht="15.75" customHeight="1" thickBot="1">
      <c r="M60" s="18"/>
      <c r="N60" s="18"/>
      <c r="P60" s="270" t="s">
        <v>51</v>
      </c>
      <c r="Q60" s="271"/>
      <c r="R60" s="11" t="s">
        <v>124</v>
      </c>
      <c r="S60" s="25" t="s">
        <v>124</v>
      </c>
      <c r="T60" s="25" t="s">
        <v>124</v>
      </c>
      <c r="U60" s="25">
        <v>1</v>
      </c>
      <c r="V60" s="25" t="s">
        <v>124</v>
      </c>
      <c r="W60" s="25">
        <v>1</v>
      </c>
      <c r="X60" s="25">
        <v>1</v>
      </c>
      <c r="Y60" s="25" t="s">
        <v>124</v>
      </c>
      <c r="Z60" s="25">
        <v>1</v>
      </c>
      <c r="AA60" s="12" t="s">
        <v>124</v>
      </c>
      <c r="AB60" s="17">
        <f t="shared" si="1"/>
        <v>4</v>
      </c>
    </row>
    <row r="61" spans="1:28" ht="15.75" customHeight="1" thickBot="1">
      <c r="M61" s="18"/>
      <c r="N61" s="18"/>
      <c r="O61" s="18"/>
      <c r="P61" s="270" t="s">
        <v>53</v>
      </c>
      <c r="Q61" s="271"/>
      <c r="R61" s="11" t="s">
        <v>124</v>
      </c>
      <c r="S61" s="25" t="s">
        <v>124</v>
      </c>
      <c r="T61" s="25" t="s">
        <v>124</v>
      </c>
      <c r="U61" s="25" t="s">
        <v>124</v>
      </c>
      <c r="V61" s="25" t="s">
        <v>124</v>
      </c>
      <c r="W61" s="25">
        <v>1</v>
      </c>
      <c r="X61" s="25" t="s">
        <v>124</v>
      </c>
      <c r="Y61" s="25" t="s">
        <v>124</v>
      </c>
      <c r="Z61" s="25">
        <v>1</v>
      </c>
      <c r="AA61" s="12" t="s">
        <v>124</v>
      </c>
      <c r="AB61" s="17">
        <f t="shared" si="1"/>
        <v>2</v>
      </c>
    </row>
    <row r="62" spans="1:28" ht="15.75" customHeight="1" thickBot="1">
      <c r="M62" s="18"/>
      <c r="N62" s="18"/>
      <c r="O62" s="18"/>
      <c r="P62" s="270" t="s">
        <v>52</v>
      </c>
      <c r="Q62" s="271"/>
      <c r="R62" s="11">
        <v>1</v>
      </c>
      <c r="S62" s="25" t="s">
        <v>124</v>
      </c>
      <c r="T62" s="25" t="s">
        <v>124</v>
      </c>
      <c r="U62" s="25" t="s">
        <v>124</v>
      </c>
      <c r="V62" s="25" t="s">
        <v>124</v>
      </c>
      <c r="W62" s="25" t="s">
        <v>124</v>
      </c>
      <c r="X62" s="25">
        <v>1</v>
      </c>
      <c r="Y62" s="25">
        <v>1</v>
      </c>
      <c r="Z62" s="25">
        <v>3</v>
      </c>
      <c r="AA62" s="12">
        <v>3</v>
      </c>
      <c r="AB62" s="17">
        <f t="shared" si="1"/>
        <v>9</v>
      </c>
    </row>
    <row r="63" spans="1:28" ht="15.75" customHeight="1" thickBot="1">
      <c r="M63" s="18"/>
      <c r="N63" s="18"/>
      <c r="O63" s="18"/>
      <c r="P63" s="270" t="s">
        <v>156</v>
      </c>
      <c r="Q63" s="271"/>
      <c r="R63" s="11" t="s">
        <v>124</v>
      </c>
      <c r="S63" s="25" t="s">
        <v>124</v>
      </c>
      <c r="T63" s="25" t="s">
        <v>124</v>
      </c>
      <c r="U63" s="25" t="s">
        <v>124</v>
      </c>
      <c r="V63" s="25" t="s">
        <v>124</v>
      </c>
      <c r="W63" s="25" t="s">
        <v>124</v>
      </c>
      <c r="X63" s="25" t="s">
        <v>124</v>
      </c>
      <c r="Y63" s="25" t="s">
        <v>124</v>
      </c>
      <c r="Z63" s="25" t="s">
        <v>124</v>
      </c>
      <c r="AA63" s="12" t="s">
        <v>124</v>
      </c>
      <c r="AB63" s="17">
        <f t="shared" si="1"/>
        <v>0</v>
      </c>
    </row>
    <row r="64" spans="1:28" ht="15.75" customHeight="1" thickBot="1">
      <c r="M64" s="18"/>
      <c r="N64" s="18"/>
      <c r="O64" s="18"/>
      <c r="P64" s="270" t="s">
        <v>131</v>
      </c>
      <c r="Q64" s="271"/>
      <c r="R64" s="11" t="s">
        <v>124</v>
      </c>
      <c r="S64" s="25" t="s">
        <v>124</v>
      </c>
      <c r="T64" s="25" t="s">
        <v>124</v>
      </c>
      <c r="U64" s="25" t="s">
        <v>124</v>
      </c>
      <c r="V64" s="25" t="s">
        <v>124</v>
      </c>
      <c r="W64" s="25" t="s">
        <v>124</v>
      </c>
      <c r="X64" s="25" t="s">
        <v>124</v>
      </c>
      <c r="Y64" s="25">
        <v>1</v>
      </c>
      <c r="Z64" s="25" t="s">
        <v>124</v>
      </c>
      <c r="AA64" s="12" t="s">
        <v>124</v>
      </c>
      <c r="AB64" s="17">
        <f t="shared" si="1"/>
        <v>1</v>
      </c>
    </row>
    <row r="65" spans="1:28" ht="15.75" customHeight="1" thickBot="1">
      <c r="M65" s="18"/>
      <c r="N65" s="18"/>
      <c r="O65" s="18"/>
      <c r="P65" s="272" t="s">
        <v>155</v>
      </c>
      <c r="Q65" s="273"/>
      <c r="R65" s="11">
        <v>142</v>
      </c>
      <c r="S65" s="11">
        <v>114</v>
      </c>
      <c r="T65" s="11">
        <v>127</v>
      </c>
      <c r="U65" s="11">
        <v>131</v>
      </c>
      <c r="V65" s="11">
        <v>127</v>
      </c>
      <c r="W65" s="11">
        <v>119</v>
      </c>
      <c r="X65" s="11">
        <v>132</v>
      </c>
      <c r="Y65" s="11">
        <v>128</v>
      </c>
      <c r="Z65" s="11">
        <v>116</v>
      </c>
      <c r="AA65" s="37">
        <v>131</v>
      </c>
      <c r="AB65" s="4">
        <v>1267</v>
      </c>
    </row>
    <row r="66" spans="1:28" ht="19.5" customHeight="1">
      <c r="M66" s="18"/>
      <c r="N66" s="18"/>
      <c r="O66" s="18"/>
    </row>
    <row r="67" spans="1:28" ht="13.5" customHeight="1">
      <c r="M67" s="18"/>
      <c r="N67" s="18"/>
      <c r="O67" s="18"/>
    </row>
    <row r="68" spans="1:28" ht="13.5" customHeight="1">
      <c r="M68" s="18"/>
      <c r="N68" s="18"/>
      <c r="O68" s="18"/>
    </row>
    <row r="69" spans="1:28" ht="13.5" customHeight="1">
      <c r="M69" s="18"/>
      <c r="N69" s="18"/>
      <c r="O69" s="18"/>
    </row>
    <row r="70" spans="1:28" ht="13.5" customHeight="1">
      <c r="M70" s="18"/>
      <c r="N70" s="18"/>
      <c r="O70" s="18"/>
    </row>
    <row r="71" spans="1:28" ht="13.5" customHeight="1">
      <c r="M71" s="18"/>
      <c r="N71" s="18"/>
      <c r="O71" s="18"/>
    </row>
    <row r="72" spans="1:28" ht="13.5" customHeight="1">
      <c r="M72" s="18"/>
      <c r="N72" s="18"/>
      <c r="O72" s="18"/>
    </row>
    <row r="73" spans="1:28" ht="13.5" customHeight="1">
      <c r="M73" s="18"/>
      <c r="N73" s="18"/>
      <c r="O73" s="18"/>
    </row>
    <row r="74" spans="1:28" ht="13.5" customHeight="1">
      <c r="M74" s="18"/>
      <c r="N74" s="18"/>
      <c r="O74" s="18"/>
    </row>
    <row r="75" spans="1:28" ht="21" customHeight="1">
      <c r="A75" s="267" t="s">
        <v>220</v>
      </c>
      <c r="B75" s="267"/>
      <c r="C75" s="267"/>
      <c r="D75" s="267"/>
      <c r="E75" s="267"/>
      <c r="F75" s="267"/>
      <c r="G75" s="267"/>
      <c r="H75" s="267"/>
      <c r="I75" s="267"/>
      <c r="J75" s="267"/>
      <c r="K75" s="267"/>
      <c r="L75" s="267"/>
      <c r="M75" s="267"/>
      <c r="N75" s="36"/>
    </row>
    <row r="76" spans="1:28" ht="13.5" customHeight="1" thickBot="1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</row>
    <row r="77" spans="1:28" ht="21.75" customHeight="1" thickBot="1">
      <c r="A77" s="268" t="s">
        <v>134</v>
      </c>
      <c r="B77" s="269"/>
      <c r="C77" s="19" t="s">
        <v>0</v>
      </c>
      <c r="D77" s="16" t="s">
        <v>113</v>
      </c>
      <c r="E77" s="16" t="s">
        <v>114</v>
      </c>
      <c r="F77" s="16" t="s">
        <v>1</v>
      </c>
      <c r="G77" s="16" t="s">
        <v>115</v>
      </c>
      <c r="H77" s="16" t="s">
        <v>116</v>
      </c>
      <c r="I77" s="16" t="s">
        <v>117</v>
      </c>
      <c r="J77" s="16" t="s">
        <v>118</v>
      </c>
      <c r="K77" s="16" t="s">
        <v>119</v>
      </c>
      <c r="L77" s="30" t="s">
        <v>120</v>
      </c>
      <c r="M77" s="17" t="s">
        <v>121</v>
      </c>
      <c r="N77" s="18"/>
    </row>
    <row r="78" spans="1:28" ht="13.5" customHeight="1">
      <c r="A78" s="263" t="s">
        <v>57</v>
      </c>
      <c r="B78" s="264"/>
      <c r="C78" s="29" t="s">
        <v>124</v>
      </c>
      <c r="D78" s="28" t="s">
        <v>124</v>
      </c>
      <c r="E78" s="28" t="s">
        <v>124</v>
      </c>
      <c r="F78" s="28" t="s">
        <v>124</v>
      </c>
      <c r="G78" s="28" t="s">
        <v>124</v>
      </c>
      <c r="H78" s="28" t="s">
        <v>124</v>
      </c>
      <c r="I78" s="28">
        <v>1</v>
      </c>
      <c r="J78" s="28" t="s">
        <v>124</v>
      </c>
      <c r="K78" s="28" t="s">
        <v>124</v>
      </c>
      <c r="L78" s="31" t="s">
        <v>124</v>
      </c>
      <c r="M78" s="35">
        <f t="shared" ref="M78:M141" si="2">SUM(C78:L78)</f>
        <v>1</v>
      </c>
      <c r="N78" s="18"/>
    </row>
    <row r="79" spans="1:28" ht="13.5" customHeight="1">
      <c r="A79" s="263" t="s">
        <v>135</v>
      </c>
      <c r="B79" s="264"/>
      <c r="C79" s="29" t="s">
        <v>124</v>
      </c>
      <c r="D79" s="28" t="s">
        <v>124</v>
      </c>
      <c r="E79" s="28" t="s">
        <v>124</v>
      </c>
      <c r="F79" s="28" t="s">
        <v>124</v>
      </c>
      <c r="G79" s="28" t="s">
        <v>124</v>
      </c>
      <c r="H79" s="28" t="s">
        <v>124</v>
      </c>
      <c r="I79" s="28">
        <v>1</v>
      </c>
      <c r="J79" s="28" t="s">
        <v>124</v>
      </c>
      <c r="K79" s="28" t="s">
        <v>124</v>
      </c>
      <c r="L79" s="31" t="s">
        <v>124</v>
      </c>
      <c r="M79" s="35">
        <f t="shared" si="2"/>
        <v>1</v>
      </c>
      <c r="N79" s="18"/>
    </row>
    <row r="80" spans="1:28" ht="13.5" customHeight="1">
      <c r="A80" s="263" t="s">
        <v>58</v>
      </c>
      <c r="B80" s="264"/>
      <c r="C80" s="29">
        <v>2</v>
      </c>
      <c r="D80" s="28">
        <v>1</v>
      </c>
      <c r="E80" s="28" t="s">
        <v>124</v>
      </c>
      <c r="F80" s="28" t="s">
        <v>124</v>
      </c>
      <c r="G80" s="28" t="s">
        <v>124</v>
      </c>
      <c r="H80" s="28" t="s">
        <v>124</v>
      </c>
      <c r="I80" s="28" t="s">
        <v>124</v>
      </c>
      <c r="J80" s="28" t="s">
        <v>124</v>
      </c>
      <c r="K80" s="28" t="s">
        <v>124</v>
      </c>
      <c r="L80" s="31" t="s">
        <v>124</v>
      </c>
      <c r="M80" s="35">
        <f t="shared" si="2"/>
        <v>3</v>
      </c>
      <c r="N80" s="18"/>
    </row>
    <row r="81" spans="1:14" ht="13.5" customHeight="1">
      <c r="A81" s="263" t="s">
        <v>136</v>
      </c>
      <c r="B81" s="264"/>
      <c r="C81" s="29" t="s">
        <v>124</v>
      </c>
      <c r="D81" s="28">
        <v>1</v>
      </c>
      <c r="E81" s="28" t="s">
        <v>124</v>
      </c>
      <c r="F81" s="28" t="s">
        <v>124</v>
      </c>
      <c r="G81" s="28" t="s">
        <v>124</v>
      </c>
      <c r="H81" s="28" t="s">
        <v>124</v>
      </c>
      <c r="I81" s="28">
        <v>2</v>
      </c>
      <c r="J81" s="28">
        <v>2</v>
      </c>
      <c r="K81" s="28">
        <v>1</v>
      </c>
      <c r="L81" s="31" t="s">
        <v>124</v>
      </c>
      <c r="M81" s="35">
        <f t="shared" si="2"/>
        <v>6</v>
      </c>
      <c r="N81" s="18"/>
    </row>
    <row r="82" spans="1:14" ht="13.5" customHeight="1">
      <c r="A82" s="263" t="s">
        <v>59</v>
      </c>
      <c r="B82" s="264"/>
      <c r="C82" s="29" t="s">
        <v>124</v>
      </c>
      <c r="D82" s="28">
        <v>1</v>
      </c>
      <c r="E82" s="28" t="s">
        <v>124</v>
      </c>
      <c r="F82" s="28" t="s">
        <v>124</v>
      </c>
      <c r="G82" s="28" t="s">
        <v>124</v>
      </c>
      <c r="H82" s="28" t="s">
        <v>124</v>
      </c>
      <c r="I82" s="28" t="s">
        <v>124</v>
      </c>
      <c r="J82" s="28" t="s">
        <v>124</v>
      </c>
      <c r="K82" s="28" t="s">
        <v>124</v>
      </c>
      <c r="L82" s="31" t="s">
        <v>124</v>
      </c>
      <c r="M82" s="35">
        <f t="shared" si="2"/>
        <v>1</v>
      </c>
      <c r="N82" s="18"/>
    </row>
    <row r="83" spans="1:14" ht="13.5" customHeight="1">
      <c r="A83" s="263" t="s">
        <v>60</v>
      </c>
      <c r="B83" s="264"/>
      <c r="C83" s="29" t="s">
        <v>124</v>
      </c>
      <c r="D83" s="28" t="s">
        <v>124</v>
      </c>
      <c r="E83" s="28" t="s">
        <v>124</v>
      </c>
      <c r="F83" s="28" t="s">
        <v>124</v>
      </c>
      <c r="G83" s="28">
        <v>1</v>
      </c>
      <c r="H83" s="28" t="s">
        <v>124</v>
      </c>
      <c r="I83" s="28" t="s">
        <v>124</v>
      </c>
      <c r="J83" s="28">
        <v>1</v>
      </c>
      <c r="K83" s="28" t="s">
        <v>124</v>
      </c>
      <c r="L83" s="31">
        <v>1</v>
      </c>
      <c r="M83" s="35">
        <f t="shared" si="2"/>
        <v>3</v>
      </c>
      <c r="N83" s="18"/>
    </row>
    <row r="84" spans="1:14" ht="13.5" customHeight="1">
      <c r="A84" s="263" t="s">
        <v>137</v>
      </c>
      <c r="B84" s="264"/>
      <c r="C84" s="29" t="s">
        <v>124</v>
      </c>
      <c r="D84" s="28" t="s">
        <v>124</v>
      </c>
      <c r="E84" s="28">
        <v>1</v>
      </c>
      <c r="F84" s="28" t="s">
        <v>124</v>
      </c>
      <c r="G84" s="28" t="s">
        <v>124</v>
      </c>
      <c r="H84" s="28" t="s">
        <v>124</v>
      </c>
      <c r="I84" s="28" t="s">
        <v>124</v>
      </c>
      <c r="J84" s="28" t="s">
        <v>124</v>
      </c>
      <c r="K84" s="28" t="s">
        <v>124</v>
      </c>
      <c r="L84" s="31" t="s">
        <v>124</v>
      </c>
      <c r="M84" s="35">
        <f t="shared" si="2"/>
        <v>1</v>
      </c>
      <c r="N84" s="18"/>
    </row>
    <row r="85" spans="1:14" ht="13.5" customHeight="1">
      <c r="A85" s="263" t="s">
        <v>61</v>
      </c>
      <c r="B85" s="264"/>
      <c r="C85" s="29">
        <v>1</v>
      </c>
      <c r="D85" s="28" t="s">
        <v>124</v>
      </c>
      <c r="E85" s="28" t="s">
        <v>124</v>
      </c>
      <c r="F85" s="28" t="s">
        <v>124</v>
      </c>
      <c r="G85" s="28" t="s">
        <v>124</v>
      </c>
      <c r="H85" s="28" t="s">
        <v>124</v>
      </c>
      <c r="I85" s="28" t="s">
        <v>124</v>
      </c>
      <c r="J85" s="28" t="s">
        <v>124</v>
      </c>
      <c r="K85" s="28" t="s">
        <v>124</v>
      </c>
      <c r="L85" s="31" t="s">
        <v>124</v>
      </c>
      <c r="M85" s="35">
        <f t="shared" si="2"/>
        <v>1</v>
      </c>
      <c r="N85" s="18"/>
    </row>
    <row r="86" spans="1:14" ht="13.5" customHeight="1">
      <c r="A86" s="263" t="s">
        <v>68</v>
      </c>
      <c r="B86" s="264"/>
      <c r="C86" s="29" t="s">
        <v>124</v>
      </c>
      <c r="D86" s="28" t="s">
        <v>124</v>
      </c>
      <c r="E86" s="28" t="s">
        <v>124</v>
      </c>
      <c r="F86" s="28" t="s">
        <v>124</v>
      </c>
      <c r="G86" s="28" t="s">
        <v>124</v>
      </c>
      <c r="H86" s="28">
        <v>1</v>
      </c>
      <c r="I86" s="28">
        <v>1</v>
      </c>
      <c r="J86" s="28" t="s">
        <v>124</v>
      </c>
      <c r="K86" s="28" t="s">
        <v>124</v>
      </c>
      <c r="L86" s="31" t="s">
        <v>124</v>
      </c>
      <c r="M86" s="35">
        <f t="shared" si="2"/>
        <v>2</v>
      </c>
      <c r="N86" s="18"/>
    </row>
    <row r="87" spans="1:14" ht="13.5" customHeight="1">
      <c r="A87" s="263" t="s">
        <v>62</v>
      </c>
      <c r="B87" s="264"/>
      <c r="C87" s="29" t="s">
        <v>124</v>
      </c>
      <c r="D87" s="28" t="s">
        <v>124</v>
      </c>
      <c r="E87" s="28">
        <v>1</v>
      </c>
      <c r="F87" s="28" t="s">
        <v>124</v>
      </c>
      <c r="G87" s="28" t="s">
        <v>124</v>
      </c>
      <c r="H87" s="28" t="s">
        <v>124</v>
      </c>
      <c r="I87" s="28" t="s">
        <v>124</v>
      </c>
      <c r="J87" s="28" t="s">
        <v>124</v>
      </c>
      <c r="K87" s="28" t="s">
        <v>124</v>
      </c>
      <c r="L87" s="31" t="s">
        <v>124</v>
      </c>
      <c r="M87" s="35">
        <f t="shared" si="2"/>
        <v>1</v>
      </c>
      <c r="N87" s="18"/>
    </row>
    <row r="88" spans="1:14" ht="13.5" customHeight="1">
      <c r="A88" s="263" t="s">
        <v>64</v>
      </c>
      <c r="B88" s="264"/>
      <c r="C88" s="29" t="s">
        <v>124</v>
      </c>
      <c r="D88" s="28" t="s">
        <v>124</v>
      </c>
      <c r="E88" s="28" t="s">
        <v>124</v>
      </c>
      <c r="F88" s="28" t="s">
        <v>124</v>
      </c>
      <c r="G88" s="28" t="s">
        <v>124</v>
      </c>
      <c r="H88" s="28" t="s">
        <v>124</v>
      </c>
      <c r="I88" s="28" t="s">
        <v>124</v>
      </c>
      <c r="J88" s="28" t="s">
        <v>124</v>
      </c>
      <c r="K88" s="28" t="s">
        <v>124</v>
      </c>
      <c r="L88" s="31">
        <v>1</v>
      </c>
      <c r="M88" s="35">
        <f t="shared" si="2"/>
        <v>1</v>
      </c>
      <c r="N88" s="18"/>
    </row>
    <row r="89" spans="1:14" ht="13.5" customHeight="1">
      <c r="A89" s="263" t="s">
        <v>65</v>
      </c>
      <c r="B89" s="264"/>
      <c r="C89" s="29" t="s">
        <v>124</v>
      </c>
      <c r="D89" s="28" t="s">
        <v>124</v>
      </c>
      <c r="E89" s="28" t="s">
        <v>124</v>
      </c>
      <c r="F89" s="28" t="s">
        <v>124</v>
      </c>
      <c r="G89" s="28">
        <v>1</v>
      </c>
      <c r="H89" s="28" t="s">
        <v>124</v>
      </c>
      <c r="I89" s="28" t="s">
        <v>124</v>
      </c>
      <c r="J89" s="28">
        <v>1</v>
      </c>
      <c r="K89" s="28" t="s">
        <v>124</v>
      </c>
      <c r="L89" s="31" t="s">
        <v>124</v>
      </c>
      <c r="M89" s="35">
        <f t="shared" si="2"/>
        <v>2</v>
      </c>
      <c r="N89" s="18"/>
    </row>
    <row r="90" spans="1:14" ht="13.5" customHeight="1">
      <c r="A90" s="263" t="s">
        <v>138</v>
      </c>
      <c r="B90" s="264"/>
      <c r="C90" s="29" t="s">
        <v>124</v>
      </c>
      <c r="D90" s="28" t="s">
        <v>124</v>
      </c>
      <c r="E90" s="28" t="s">
        <v>124</v>
      </c>
      <c r="F90" s="28" t="s">
        <v>124</v>
      </c>
      <c r="G90" s="28" t="s">
        <v>124</v>
      </c>
      <c r="H90" s="28" t="s">
        <v>124</v>
      </c>
      <c r="I90" s="28" t="s">
        <v>124</v>
      </c>
      <c r="J90" s="28" t="s">
        <v>124</v>
      </c>
      <c r="K90" s="28" t="s">
        <v>124</v>
      </c>
      <c r="L90" s="31">
        <v>1</v>
      </c>
      <c r="M90" s="35">
        <f t="shared" si="2"/>
        <v>1</v>
      </c>
      <c r="N90" s="18"/>
    </row>
    <row r="91" spans="1:14" ht="13.5" customHeight="1">
      <c r="A91" s="263" t="s">
        <v>139</v>
      </c>
      <c r="B91" s="264"/>
      <c r="C91" s="29" t="s">
        <v>124</v>
      </c>
      <c r="D91" s="28">
        <v>1</v>
      </c>
      <c r="E91" s="28" t="s">
        <v>124</v>
      </c>
      <c r="F91" s="28" t="s">
        <v>124</v>
      </c>
      <c r="G91" s="28" t="s">
        <v>124</v>
      </c>
      <c r="H91" s="28" t="s">
        <v>124</v>
      </c>
      <c r="I91" s="28" t="s">
        <v>124</v>
      </c>
      <c r="J91" s="28" t="s">
        <v>124</v>
      </c>
      <c r="K91" s="28" t="s">
        <v>124</v>
      </c>
      <c r="L91" s="31" t="s">
        <v>124</v>
      </c>
      <c r="M91" s="35">
        <f t="shared" si="2"/>
        <v>1</v>
      </c>
      <c r="N91" s="18"/>
    </row>
    <row r="92" spans="1:14" ht="13.5" customHeight="1">
      <c r="A92" s="263" t="s">
        <v>66</v>
      </c>
      <c r="B92" s="264"/>
      <c r="C92" s="29" t="s">
        <v>124</v>
      </c>
      <c r="D92" s="28">
        <v>1</v>
      </c>
      <c r="E92" s="28" t="s">
        <v>124</v>
      </c>
      <c r="F92" s="28" t="s">
        <v>124</v>
      </c>
      <c r="G92" s="28" t="s">
        <v>124</v>
      </c>
      <c r="H92" s="28" t="s">
        <v>124</v>
      </c>
      <c r="I92" s="28" t="s">
        <v>124</v>
      </c>
      <c r="J92" s="28" t="s">
        <v>124</v>
      </c>
      <c r="K92" s="28" t="s">
        <v>124</v>
      </c>
      <c r="L92" s="31">
        <v>1</v>
      </c>
      <c r="M92" s="35">
        <f t="shared" si="2"/>
        <v>2</v>
      </c>
      <c r="N92" s="18"/>
    </row>
    <row r="93" spans="1:14" ht="13.5" customHeight="1">
      <c r="A93" s="263" t="s">
        <v>67</v>
      </c>
      <c r="B93" s="264"/>
      <c r="C93" s="29">
        <v>2</v>
      </c>
      <c r="D93" s="28">
        <v>3</v>
      </c>
      <c r="E93" s="28">
        <v>4</v>
      </c>
      <c r="F93" s="28" t="s">
        <v>124</v>
      </c>
      <c r="G93" s="28">
        <v>1</v>
      </c>
      <c r="H93" s="28" t="s">
        <v>124</v>
      </c>
      <c r="I93" s="28">
        <v>2</v>
      </c>
      <c r="J93" s="28">
        <v>3</v>
      </c>
      <c r="K93" s="28">
        <v>1</v>
      </c>
      <c r="L93" s="31">
        <v>1</v>
      </c>
      <c r="M93" s="35">
        <f t="shared" si="2"/>
        <v>17</v>
      </c>
      <c r="N93" s="18"/>
    </row>
    <row r="94" spans="1:14" ht="13.5" customHeight="1">
      <c r="A94" s="263" t="s">
        <v>140</v>
      </c>
      <c r="B94" s="264"/>
      <c r="C94" s="29" t="s">
        <v>124</v>
      </c>
      <c r="D94" s="28" t="s">
        <v>124</v>
      </c>
      <c r="E94" s="28" t="s">
        <v>124</v>
      </c>
      <c r="F94" s="28" t="s">
        <v>124</v>
      </c>
      <c r="G94" s="28" t="s">
        <v>124</v>
      </c>
      <c r="H94" s="28" t="s">
        <v>124</v>
      </c>
      <c r="I94" s="28" t="s">
        <v>124</v>
      </c>
      <c r="J94" s="28" t="s">
        <v>124</v>
      </c>
      <c r="K94" s="28" t="s">
        <v>124</v>
      </c>
      <c r="L94" s="31">
        <v>1</v>
      </c>
      <c r="M94" s="35">
        <f t="shared" si="2"/>
        <v>1</v>
      </c>
      <c r="N94" s="18"/>
    </row>
    <row r="95" spans="1:14" ht="13.5" customHeight="1">
      <c r="A95" s="263" t="s">
        <v>142</v>
      </c>
      <c r="B95" s="264"/>
      <c r="C95" s="29" t="s">
        <v>124</v>
      </c>
      <c r="D95" s="28" t="s">
        <v>124</v>
      </c>
      <c r="E95" s="28" t="s">
        <v>124</v>
      </c>
      <c r="F95" s="28" t="s">
        <v>124</v>
      </c>
      <c r="G95" s="28" t="s">
        <v>124</v>
      </c>
      <c r="H95" s="28" t="s">
        <v>124</v>
      </c>
      <c r="I95" s="28" t="s">
        <v>124</v>
      </c>
      <c r="J95" s="28" t="s">
        <v>124</v>
      </c>
      <c r="K95" s="28" t="s">
        <v>124</v>
      </c>
      <c r="L95" s="31">
        <v>1</v>
      </c>
      <c r="M95" s="35">
        <f t="shared" si="2"/>
        <v>1</v>
      </c>
      <c r="N95" s="18"/>
    </row>
    <row r="96" spans="1:14" ht="13.5" customHeight="1">
      <c r="A96" s="263" t="s">
        <v>107</v>
      </c>
      <c r="B96" s="264"/>
      <c r="C96" s="29" t="s">
        <v>124</v>
      </c>
      <c r="D96" s="28" t="s">
        <v>124</v>
      </c>
      <c r="E96" s="28" t="s">
        <v>124</v>
      </c>
      <c r="F96" s="28" t="s">
        <v>124</v>
      </c>
      <c r="G96" s="28" t="s">
        <v>124</v>
      </c>
      <c r="H96" s="28" t="s">
        <v>124</v>
      </c>
      <c r="I96" s="28" t="s">
        <v>124</v>
      </c>
      <c r="J96" s="28" t="s">
        <v>124</v>
      </c>
      <c r="K96" s="28" t="s">
        <v>124</v>
      </c>
      <c r="L96" s="31">
        <v>1</v>
      </c>
      <c r="M96" s="35">
        <f t="shared" si="2"/>
        <v>1</v>
      </c>
      <c r="N96" s="18"/>
    </row>
    <row r="97" spans="1:14" ht="13.5" customHeight="1">
      <c r="A97" s="263" t="s">
        <v>69</v>
      </c>
      <c r="B97" s="264"/>
      <c r="C97" s="29" t="s">
        <v>124</v>
      </c>
      <c r="D97" s="28" t="s">
        <v>124</v>
      </c>
      <c r="E97" s="28" t="s">
        <v>124</v>
      </c>
      <c r="F97" s="28" t="s">
        <v>124</v>
      </c>
      <c r="G97" s="28" t="s">
        <v>124</v>
      </c>
      <c r="H97" s="28" t="s">
        <v>124</v>
      </c>
      <c r="I97" s="28" t="s">
        <v>124</v>
      </c>
      <c r="J97" s="28">
        <v>1</v>
      </c>
      <c r="K97" s="28" t="s">
        <v>124</v>
      </c>
      <c r="L97" s="31" t="s">
        <v>124</v>
      </c>
      <c r="M97" s="35">
        <f t="shared" si="2"/>
        <v>1</v>
      </c>
      <c r="N97" s="18"/>
    </row>
    <row r="98" spans="1:14" ht="13.5" customHeight="1">
      <c r="A98" s="263" t="s">
        <v>70</v>
      </c>
      <c r="B98" s="264"/>
      <c r="C98" s="29" t="s">
        <v>124</v>
      </c>
      <c r="D98" s="28" t="s">
        <v>124</v>
      </c>
      <c r="E98" s="28" t="s">
        <v>124</v>
      </c>
      <c r="F98" s="28" t="s">
        <v>124</v>
      </c>
      <c r="G98" s="28" t="s">
        <v>124</v>
      </c>
      <c r="H98" s="28" t="s">
        <v>124</v>
      </c>
      <c r="I98" s="28" t="s">
        <v>124</v>
      </c>
      <c r="J98" s="28" t="s">
        <v>124</v>
      </c>
      <c r="K98" s="28" t="s">
        <v>124</v>
      </c>
      <c r="L98" s="31">
        <v>1</v>
      </c>
      <c r="M98" s="35">
        <f t="shared" si="2"/>
        <v>1</v>
      </c>
      <c r="N98" s="18"/>
    </row>
    <row r="99" spans="1:14" ht="13.5" customHeight="1">
      <c r="A99" s="263" t="s">
        <v>92</v>
      </c>
      <c r="B99" s="264"/>
      <c r="C99" s="29" t="s">
        <v>124</v>
      </c>
      <c r="D99" s="28" t="s">
        <v>124</v>
      </c>
      <c r="E99" s="28" t="s">
        <v>124</v>
      </c>
      <c r="F99" s="28">
        <v>1</v>
      </c>
      <c r="G99" s="28">
        <v>2</v>
      </c>
      <c r="H99" s="28">
        <v>1</v>
      </c>
      <c r="I99" s="28" t="s">
        <v>124</v>
      </c>
      <c r="J99" s="28" t="s">
        <v>124</v>
      </c>
      <c r="K99" s="28" t="s">
        <v>124</v>
      </c>
      <c r="L99" s="31" t="s">
        <v>124</v>
      </c>
      <c r="M99" s="35">
        <f t="shared" si="2"/>
        <v>4</v>
      </c>
      <c r="N99" s="18"/>
    </row>
    <row r="100" spans="1:14" ht="13.5" customHeight="1">
      <c r="A100" s="263" t="s">
        <v>71</v>
      </c>
      <c r="B100" s="264"/>
      <c r="C100" s="29" t="s">
        <v>124</v>
      </c>
      <c r="D100" s="28">
        <v>1</v>
      </c>
      <c r="E100" s="28">
        <v>5</v>
      </c>
      <c r="F100" s="28">
        <v>3</v>
      </c>
      <c r="G100" s="28">
        <v>6</v>
      </c>
      <c r="H100" s="28">
        <v>2</v>
      </c>
      <c r="I100" s="28">
        <v>2</v>
      </c>
      <c r="J100" s="28" t="s">
        <v>124</v>
      </c>
      <c r="K100" s="28">
        <v>2</v>
      </c>
      <c r="L100" s="31">
        <v>4</v>
      </c>
      <c r="M100" s="35">
        <f t="shared" si="2"/>
        <v>25</v>
      </c>
      <c r="N100" s="18"/>
    </row>
    <row r="101" spans="1:14" ht="13.5" customHeight="1">
      <c r="A101" s="263" t="s">
        <v>104</v>
      </c>
      <c r="B101" s="264"/>
      <c r="C101" s="29" t="s">
        <v>124</v>
      </c>
      <c r="D101" s="28" t="s">
        <v>124</v>
      </c>
      <c r="E101" s="28" t="s">
        <v>124</v>
      </c>
      <c r="F101" s="28" t="s">
        <v>124</v>
      </c>
      <c r="G101" s="28" t="s">
        <v>124</v>
      </c>
      <c r="H101" s="28" t="s">
        <v>124</v>
      </c>
      <c r="I101" s="28" t="s">
        <v>124</v>
      </c>
      <c r="J101" s="28">
        <v>1</v>
      </c>
      <c r="K101" s="28" t="s">
        <v>124</v>
      </c>
      <c r="L101" s="31" t="s">
        <v>124</v>
      </c>
      <c r="M101" s="35">
        <f t="shared" si="2"/>
        <v>1</v>
      </c>
      <c r="N101" s="18"/>
    </row>
    <row r="102" spans="1:14" ht="13.5" customHeight="1">
      <c r="A102" s="263" t="s">
        <v>102</v>
      </c>
      <c r="B102" s="264"/>
      <c r="C102" s="29" t="s">
        <v>124</v>
      </c>
      <c r="D102" s="28">
        <v>1</v>
      </c>
      <c r="E102" s="28" t="s">
        <v>124</v>
      </c>
      <c r="F102" s="28" t="s">
        <v>124</v>
      </c>
      <c r="G102" s="28" t="s">
        <v>124</v>
      </c>
      <c r="H102" s="28" t="s">
        <v>124</v>
      </c>
      <c r="I102" s="28" t="s">
        <v>124</v>
      </c>
      <c r="J102" s="28" t="s">
        <v>124</v>
      </c>
      <c r="K102" s="28" t="s">
        <v>124</v>
      </c>
      <c r="L102" s="31" t="s">
        <v>124</v>
      </c>
      <c r="M102" s="35">
        <f t="shared" si="2"/>
        <v>1</v>
      </c>
      <c r="N102" s="18"/>
    </row>
    <row r="103" spans="1:14" ht="13.5" customHeight="1">
      <c r="A103" s="263" t="s">
        <v>72</v>
      </c>
      <c r="B103" s="264"/>
      <c r="C103" s="29" t="s">
        <v>124</v>
      </c>
      <c r="D103" s="28">
        <v>3</v>
      </c>
      <c r="E103" s="28">
        <v>4</v>
      </c>
      <c r="F103" s="28">
        <v>3</v>
      </c>
      <c r="G103" s="28">
        <v>2</v>
      </c>
      <c r="H103" s="28" t="s">
        <v>124</v>
      </c>
      <c r="I103" s="28" t="s">
        <v>124</v>
      </c>
      <c r="J103" s="28">
        <v>2</v>
      </c>
      <c r="K103" s="28">
        <v>2</v>
      </c>
      <c r="L103" s="31">
        <v>3</v>
      </c>
      <c r="M103" s="35">
        <f t="shared" si="2"/>
        <v>19</v>
      </c>
      <c r="N103" s="18"/>
    </row>
    <row r="104" spans="1:14" ht="13.5" customHeight="1">
      <c r="A104" s="263" t="s">
        <v>73</v>
      </c>
      <c r="B104" s="264"/>
      <c r="C104" s="29">
        <v>8</v>
      </c>
      <c r="D104" s="28">
        <v>21</v>
      </c>
      <c r="E104" s="28">
        <v>18</v>
      </c>
      <c r="F104" s="28">
        <v>27</v>
      </c>
      <c r="G104" s="28">
        <v>25</v>
      </c>
      <c r="H104" s="28">
        <v>16</v>
      </c>
      <c r="I104" s="28">
        <v>5</v>
      </c>
      <c r="J104" s="28">
        <v>15</v>
      </c>
      <c r="K104" s="28">
        <v>16</v>
      </c>
      <c r="L104" s="31">
        <v>8</v>
      </c>
      <c r="M104" s="35">
        <f t="shared" si="2"/>
        <v>159</v>
      </c>
      <c r="N104" s="18"/>
    </row>
    <row r="105" spans="1:14" ht="13.5" customHeight="1">
      <c r="A105" s="263" t="s">
        <v>74</v>
      </c>
      <c r="B105" s="264"/>
      <c r="C105" s="29" t="s">
        <v>124</v>
      </c>
      <c r="D105" s="28">
        <v>4</v>
      </c>
      <c r="E105" s="28" t="s">
        <v>124</v>
      </c>
      <c r="F105" s="28" t="s">
        <v>124</v>
      </c>
      <c r="G105" s="28">
        <v>7</v>
      </c>
      <c r="H105" s="28">
        <v>7</v>
      </c>
      <c r="I105" s="28">
        <v>3</v>
      </c>
      <c r="J105" s="28">
        <v>1</v>
      </c>
      <c r="K105" s="28">
        <v>1</v>
      </c>
      <c r="L105" s="31">
        <v>5</v>
      </c>
      <c r="M105" s="35">
        <f t="shared" si="2"/>
        <v>28</v>
      </c>
      <c r="N105" s="18"/>
    </row>
    <row r="106" spans="1:14" ht="13.5" customHeight="1">
      <c r="A106" s="263" t="s">
        <v>75</v>
      </c>
      <c r="B106" s="264"/>
      <c r="C106" s="29" t="s">
        <v>124</v>
      </c>
      <c r="D106" s="28" t="s">
        <v>124</v>
      </c>
      <c r="E106" s="28" t="s">
        <v>124</v>
      </c>
      <c r="F106" s="28" t="s">
        <v>124</v>
      </c>
      <c r="G106" s="28">
        <v>1</v>
      </c>
      <c r="H106" s="28">
        <v>1</v>
      </c>
      <c r="I106" s="28" t="s">
        <v>124</v>
      </c>
      <c r="J106" s="28" t="s">
        <v>124</v>
      </c>
      <c r="K106" s="28" t="s">
        <v>124</v>
      </c>
      <c r="L106" s="31" t="s">
        <v>124</v>
      </c>
      <c r="M106" s="35">
        <f t="shared" si="2"/>
        <v>2</v>
      </c>
      <c r="N106" s="18"/>
    </row>
    <row r="107" spans="1:14" ht="13.5" customHeight="1">
      <c r="A107" s="263" t="s">
        <v>76</v>
      </c>
      <c r="B107" s="264"/>
      <c r="C107" s="29">
        <v>8</v>
      </c>
      <c r="D107" s="28">
        <v>18</v>
      </c>
      <c r="E107" s="28">
        <v>12</v>
      </c>
      <c r="F107" s="28">
        <v>15</v>
      </c>
      <c r="G107" s="28">
        <v>21</v>
      </c>
      <c r="H107" s="28">
        <v>5</v>
      </c>
      <c r="I107" s="28">
        <v>4</v>
      </c>
      <c r="J107" s="28">
        <v>12</v>
      </c>
      <c r="K107" s="28">
        <v>5</v>
      </c>
      <c r="L107" s="31">
        <v>7</v>
      </c>
      <c r="M107" s="35">
        <f t="shared" si="2"/>
        <v>107</v>
      </c>
      <c r="N107" s="18"/>
    </row>
    <row r="108" spans="1:14" ht="13.5" customHeight="1">
      <c r="A108" s="263" t="s">
        <v>77</v>
      </c>
      <c r="B108" s="264"/>
      <c r="C108" s="29" t="s">
        <v>124</v>
      </c>
      <c r="D108" s="28">
        <v>1</v>
      </c>
      <c r="E108" s="28">
        <v>1</v>
      </c>
      <c r="F108" s="28">
        <v>1</v>
      </c>
      <c r="G108" s="28">
        <v>1</v>
      </c>
      <c r="H108" s="28" t="s">
        <v>124</v>
      </c>
      <c r="I108" s="28" t="s">
        <v>124</v>
      </c>
      <c r="J108" s="28">
        <v>1</v>
      </c>
      <c r="K108" s="28" t="s">
        <v>124</v>
      </c>
      <c r="L108" s="31" t="s">
        <v>124</v>
      </c>
      <c r="M108" s="35">
        <f t="shared" si="2"/>
        <v>5</v>
      </c>
      <c r="N108" s="18"/>
    </row>
    <row r="109" spans="1:14" ht="13.5" customHeight="1">
      <c r="A109" s="263" t="s">
        <v>78</v>
      </c>
      <c r="B109" s="264"/>
      <c r="C109" s="29" t="s">
        <v>124</v>
      </c>
      <c r="D109" s="28">
        <v>2</v>
      </c>
      <c r="E109" s="28">
        <v>2</v>
      </c>
      <c r="F109" s="28">
        <v>1</v>
      </c>
      <c r="G109" s="28">
        <v>2</v>
      </c>
      <c r="H109" s="28" t="s">
        <v>124</v>
      </c>
      <c r="I109" s="28">
        <v>1</v>
      </c>
      <c r="J109" s="28" t="s">
        <v>124</v>
      </c>
      <c r="K109" s="28">
        <v>2</v>
      </c>
      <c r="L109" s="31">
        <v>1</v>
      </c>
      <c r="M109" s="35">
        <f t="shared" si="2"/>
        <v>11</v>
      </c>
      <c r="N109" s="18"/>
    </row>
    <row r="110" spans="1:14" ht="13.5" customHeight="1">
      <c r="A110" s="263" t="s">
        <v>143</v>
      </c>
      <c r="B110" s="264"/>
      <c r="C110" s="29" t="s">
        <v>124</v>
      </c>
      <c r="D110" s="28" t="s">
        <v>124</v>
      </c>
      <c r="E110" s="28" t="s">
        <v>124</v>
      </c>
      <c r="F110" s="28" t="s">
        <v>124</v>
      </c>
      <c r="G110" s="28" t="s">
        <v>124</v>
      </c>
      <c r="H110" s="28">
        <v>1</v>
      </c>
      <c r="I110" s="28" t="s">
        <v>124</v>
      </c>
      <c r="J110" s="28" t="s">
        <v>124</v>
      </c>
      <c r="K110" s="28" t="s">
        <v>124</v>
      </c>
      <c r="L110" s="31" t="s">
        <v>124</v>
      </c>
      <c r="M110" s="35">
        <f t="shared" si="2"/>
        <v>1</v>
      </c>
      <c r="N110" s="18"/>
    </row>
    <row r="111" spans="1:14" ht="13.5" customHeight="1">
      <c r="A111" s="263" t="s">
        <v>93</v>
      </c>
      <c r="B111" s="264"/>
      <c r="C111" s="29" t="s">
        <v>124</v>
      </c>
      <c r="D111" s="28" t="s">
        <v>124</v>
      </c>
      <c r="E111" s="28" t="s">
        <v>124</v>
      </c>
      <c r="F111" s="28" t="s">
        <v>124</v>
      </c>
      <c r="G111" s="28" t="s">
        <v>124</v>
      </c>
      <c r="H111" s="28" t="s">
        <v>124</v>
      </c>
      <c r="I111" s="28" t="s">
        <v>124</v>
      </c>
      <c r="J111" s="28">
        <v>2</v>
      </c>
      <c r="K111" s="28">
        <v>1</v>
      </c>
      <c r="L111" s="31" t="s">
        <v>124</v>
      </c>
      <c r="M111" s="35">
        <f t="shared" si="2"/>
        <v>3</v>
      </c>
      <c r="N111" s="18"/>
    </row>
    <row r="112" spans="1:14" ht="13.5" customHeight="1">
      <c r="A112" s="263" t="s">
        <v>79</v>
      </c>
      <c r="B112" s="264"/>
      <c r="C112" s="29" t="s">
        <v>124</v>
      </c>
      <c r="D112" s="28" t="s">
        <v>124</v>
      </c>
      <c r="E112" s="28" t="s">
        <v>124</v>
      </c>
      <c r="F112" s="28" t="s">
        <v>124</v>
      </c>
      <c r="G112" s="28" t="s">
        <v>124</v>
      </c>
      <c r="H112" s="28">
        <v>2</v>
      </c>
      <c r="I112" s="28" t="s">
        <v>124</v>
      </c>
      <c r="J112" s="28" t="s">
        <v>124</v>
      </c>
      <c r="K112" s="28">
        <v>1</v>
      </c>
      <c r="L112" s="31">
        <v>2</v>
      </c>
      <c r="M112" s="35">
        <f t="shared" si="2"/>
        <v>5</v>
      </c>
      <c r="N112" s="18"/>
    </row>
    <row r="113" spans="1:14" ht="13.5" customHeight="1">
      <c r="A113" s="263" t="s">
        <v>80</v>
      </c>
      <c r="B113" s="264"/>
      <c r="C113" s="29" t="s">
        <v>124</v>
      </c>
      <c r="D113" s="28" t="s">
        <v>124</v>
      </c>
      <c r="E113" s="28" t="s">
        <v>124</v>
      </c>
      <c r="F113" s="28" t="s">
        <v>124</v>
      </c>
      <c r="G113" s="28" t="s">
        <v>124</v>
      </c>
      <c r="H113" s="28" t="s">
        <v>124</v>
      </c>
      <c r="I113" s="28">
        <v>1</v>
      </c>
      <c r="J113" s="28" t="s">
        <v>124</v>
      </c>
      <c r="K113" s="28" t="s">
        <v>124</v>
      </c>
      <c r="L113" s="31" t="s">
        <v>124</v>
      </c>
      <c r="M113" s="35">
        <f t="shared" si="2"/>
        <v>1</v>
      </c>
      <c r="N113" s="18"/>
    </row>
    <row r="114" spans="1:14" ht="13.5" customHeight="1">
      <c r="A114" s="263" t="s">
        <v>82</v>
      </c>
      <c r="B114" s="264"/>
      <c r="C114" s="29" t="s">
        <v>124</v>
      </c>
      <c r="D114" s="28" t="s">
        <v>124</v>
      </c>
      <c r="E114" s="28" t="s">
        <v>124</v>
      </c>
      <c r="F114" s="28" t="s">
        <v>124</v>
      </c>
      <c r="G114" s="28" t="s">
        <v>124</v>
      </c>
      <c r="H114" s="28" t="s">
        <v>124</v>
      </c>
      <c r="I114" s="28" t="s">
        <v>124</v>
      </c>
      <c r="J114" s="28" t="s">
        <v>124</v>
      </c>
      <c r="K114" s="28">
        <v>1</v>
      </c>
      <c r="L114" s="31" t="s">
        <v>124</v>
      </c>
      <c r="M114" s="35">
        <f t="shared" si="2"/>
        <v>1</v>
      </c>
      <c r="N114" s="18"/>
    </row>
    <row r="115" spans="1:14" ht="13.5" customHeight="1">
      <c r="A115" s="263" t="s">
        <v>81</v>
      </c>
      <c r="B115" s="264"/>
      <c r="C115" s="29" t="s">
        <v>124</v>
      </c>
      <c r="D115" s="28" t="s">
        <v>124</v>
      </c>
      <c r="E115" s="28" t="s">
        <v>124</v>
      </c>
      <c r="F115" s="28" t="s">
        <v>124</v>
      </c>
      <c r="G115" s="28" t="s">
        <v>124</v>
      </c>
      <c r="H115" s="28" t="s">
        <v>124</v>
      </c>
      <c r="I115" s="28" t="s">
        <v>124</v>
      </c>
      <c r="J115" s="28">
        <v>2</v>
      </c>
      <c r="K115" s="28" t="s">
        <v>124</v>
      </c>
      <c r="L115" s="31" t="s">
        <v>124</v>
      </c>
      <c r="M115" s="35">
        <f t="shared" si="2"/>
        <v>2</v>
      </c>
      <c r="N115" s="18"/>
    </row>
    <row r="116" spans="1:14" ht="13.5" customHeight="1">
      <c r="A116" s="263" t="s">
        <v>94</v>
      </c>
      <c r="B116" s="264"/>
      <c r="C116" s="29" t="s">
        <v>124</v>
      </c>
      <c r="D116" s="28">
        <v>1</v>
      </c>
      <c r="E116" s="28" t="s">
        <v>124</v>
      </c>
      <c r="F116" s="28" t="s">
        <v>124</v>
      </c>
      <c r="G116" s="28" t="s">
        <v>124</v>
      </c>
      <c r="H116" s="28">
        <v>1</v>
      </c>
      <c r="I116" s="28" t="s">
        <v>124</v>
      </c>
      <c r="J116" s="28" t="s">
        <v>124</v>
      </c>
      <c r="K116" s="28" t="s">
        <v>124</v>
      </c>
      <c r="L116" s="31" t="s">
        <v>124</v>
      </c>
      <c r="M116" s="35">
        <f t="shared" si="2"/>
        <v>2</v>
      </c>
      <c r="N116" s="18"/>
    </row>
    <row r="117" spans="1:14" ht="13.5" customHeight="1">
      <c r="A117" s="263" t="s">
        <v>83</v>
      </c>
      <c r="B117" s="264"/>
      <c r="C117" s="29" t="s">
        <v>124</v>
      </c>
      <c r="D117" s="28">
        <v>1</v>
      </c>
      <c r="E117" s="28" t="s">
        <v>124</v>
      </c>
      <c r="F117" s="28" t="s">
        <v>124</v>
      </c>
      <c r="G117" s="28" t="s">
        <v>124</v>
      </c>
      <c r="H117" s="28" t="s">
        <v>124</v>
      </c>
      <c r="I117" s="28">
        <v>1</v>
      </c>
      <c r="J117" s="28" t="s">
        <v>124</v>
      </c>
      <c r="K117" s="28" t="s">
        <v>124</v>
      </c>
      <c r="L117" s="31" t="s">
        <v>124</v>
      </c>
      <c r="M117" s="35">
        <f t="shared" si="2"/>
        <v>2</v>
      </c>
      <c r="N117" s="18"/>
    </row>
    <row r="118" spans="1:14" ht="13.5" customHeight="1">
      <c r="A118" s="263" t="s">
        <v>84</v>
      </c>
      <c r="B118" s="264"/>
      <c r="C118" s="29" t="s">
        <v>124</v>
      </c>
      <c r="D118" s="28">
        <v>1</v>
      </c>
      <c r="E118" s="28">
        <v>1</v>
      </c>
      <c r="F118" s="28" t="s">
        <v>124</v>
      </c>
      <c r="G118" s="28">
        <v>2</v>
      </c>
      <c r="H118" s="28" t="s">
        <v>124</v>
      </c>
      <c r="I118" s="28">
        <v>2</v>
      </c>
      <c r="J118" s="28">
        <v>4</v>
      </c>
      <c r="K118" s="28" t="s">
        <v>124</v>
      </c>
      <c r="L118" s="31">
        <v>4</v>
      </c>
      <c r="M118" s="35">
        <f t="shared" si="2"/>
        <v>14</v>
      </c>
      <c r="N118" s="18"/>
    </row>
    <row r="119" spans="1:14" ht="13.5" customHeight="1">
      <c r="A119" s="263" t="s">
        <v>96</v>
      </c>
      <c r="B119" s="264"/>
      <c r="C119" s="29" t="s">
        <v>124</v>
      </c>
      <c r="D119" s="28" t="s">
        <v>124</v>
      </c>
      <c r="E119" s="28" t="s">
        <v>124</v>
      </c>
      <c r="F119" s="28" t="s">
        <v>124</v>
      </c>
      <c r="G119" s="28">
        <v>1</v>
      </c>
      <c r="H119" s="28" t="s">
        <v>124</v>
      </c>
      <c r="I119" s="28" t="s">
        <v>124</v>
      </c>
      <c r="J119" s="28">
        <v>1</v>
      </c>
      <c r="K119" s="28" t="s">
        <v>124</v>
      </c>
      <c r="L119" s="31">
        <v>2</v>
      </c>
      <c r="M119" s="35">
        <f t="shared" si="2"/>
        <v>4</v>
      </c>
      <c r="N119" s="18"/>
    </row>
    <row r="120" spans="1:14" ht="13.5" customHeight="1">
      <c r="A120" s="263" t="s">
        <v>85</v>
      </c>
      <c r="B120" s="264"/>
      <c r="C120" s="29" t="s">
        <v>124</v>
      </c>
      <c r="D120" s="28">
        <v>14</v>
      </c>
      <c r="E120" s="28">
        <v>6</v>
      </c>
      <c r="F120" s="28">
        <v>13</v>
      </c>
      <c r="G120" s="28">
        <v>9</v>
      </c>
      <c r="H120" s="28">
        <v>27</v>
      </c>
      <c r="I120" s="28">
        <v>10</v>
      </c>
      <c r="J120" s="28">
        <v>24</v>
      </c>
      <c r="K120" s="28">
        <v>17</v>
      </c>
      <c r="L120" s="31">
        <v>32</v>
      </c>
      <c r="M120" s="35">
        <f t="shared" si="2"/>
        <v>152</v>
      </c>
      <c r="N120" s="18"/>
    </row>
    <row r="121" spans="1:14" ht="13.5" customHeight="1">
      <c r="A121" s="263" t="s">
        <v>97</v>
      </c>
      <c r="B121" s="264"/>
      <c r="C121" s="29" t="s">
        <v>124</v>
      </c>
      <c r="D121" s="28" t="s">
        <v>124</v>
      </c>
      <c r="E121" s="28" t="s">
        <v>124</v>
      </c>
      <c r="F121" s="28" t="s">
        <v>124</v>
      </c>
      <c r="G121" s="28">
        <v>3</v>
      </c>
      <c r="H121" s="28" t="s">
        <v>124</v>
      </c>
      <c r="I121" s="28" t="s">
        <v>124</v>
      </c>
      <c r="J121" s="28">
        <v>3</v>
      </c>
      <c r="K121" s="28">
        <v>1</v>
      </c>
      <c r="L121" s="31">
        <v>4</v>
      </c>
      <c r="M121" s="35">
        <f t="shared" si="2"/>
        <v>11</v>
      </c>
      <c r="N121" s="18"/>
    </row>
    <row r="122" spans="1:14" ht="13.5" customHeight="1">
      <c r="A122" s="263" t="s">
        <v>86</v>
      </c>
      <c r="B122" s="264"/>
      <c r="C122" s="29" t="s">
        <v>124</v>
      </c>
      <c r="D122" s="28">
        <v>3</v>
      </c>
      <c r="E122" s="28">
        <v>1</v>
      </c>
      <c r="F122" s="28">
        <v>2</v>
      </c>
      <c r="G122" s="28">
        <v>6</v>
      </c>
      <c r="H122" s="28">
        <v>16</v>
      </c>
      <c r="I122" s="28">
        <v>2</v>
      </c>
      <c r="J122" s="28">
        <v>5</v>
      </c>
      <c r="K122" s="28">
        <v>2</v>
      </c>
      <c r="L122" s="31">
        <v>13</v>
      </c>
      <c r="M122" s="35">
        <f t="shared" si="2"/>
        <v>50</v>
      </c>
      <c r="N122" s="18"/>
    </row>
    <row r="123" spans="1:14" ht="13.5" customHeight="1">
      <c r="A123" s="263" t="s">
        <v>144</v>
      </c>
      <c r="B123" s="264"/>
      <c r="C123" s="29" t="s">
        <v>124</v>
      </c>
      <c r="D123" s="28" t="s">
        <v>124</v>
      </c>
      <c r="E123" s="28" t="s">
        <v>124</v>
      </c>
      <c r="F123" s="28" t="s">
        <v>124</v>
      </c>
      <c r="G123" s="28" t="s">
        <v>124</v>
      </c>
      <c r="H123" s="28">
        <v>1</v>
      </c>
      <c r="I123" s="28" t="s">
        <v>124</v>
      </c>
      <c r="J123" s="28" t="s">
        <v>124</v>
      </c>
      <c r="K123" s="28" t="s">
        <v>124</v>
      </c>
      <c r="L123" s="31" t="s">
        <v>124</v>
      </c>
      <c r="M123" s="35">
        <f t="shared" si="2"/>
        <v>1</v>
      </c>
      <c r="N123" s="18"/>
    </row>
    <row r="124" spans="1:14" ht="13.5" customHeight="1">
      <c r="A124" s="263" t="s">
        <v>103</v>
      </c>
      <c r="B124" s="264"/>
      <c r="C124" s="29" t="s">
        <v>124</v>
      </c>
      <c r="D124" s="28" t="s">
        <v>124</v>
      </c>
      <c r="E124" s="28" t="s">
        <v>124</v>
      </c>
      <c r="F124" s="28">
        <v>1</v>
      </c>
      <c r="G124" s="28">
        <v>2</v>
      </c>
      <c r="H124" s="28">
        <v>1</v>
      </c>
      <c r="I124" s="28" t="s">
        <v>124</v>
      </c>
      <c r="J124" s="28">
        <v>1</v>
      </c>
      <c r="K124" s="28" t="s">
        <v>124</v>
      </c>
      <c r="L124" s="31" t="s">
        <v>124</v>
      </c>
      <c r="M124" s="35">
        <f t="shared" si="2"/>
        <v>5</v>
      </c>
      <c r="N124" s="18"/>
    </row>
    <row r="125" spans="1:14" ht="13.5" customHeight="1">
      <c r="A125" s="263" t="s">
        <v>98</v>
      </c>
      <c r="B125" s="264"/>
      <c r="C125" s="29" t="s">
        <v>124</v>
      </c>
      <c r="D125" s="28" t="s">
        <v>124</v>
      </c>
      <c r="E125" s="28" t="s">
        <v>124</v>
      </c>
      <c r="F125" s="28" t="s">
        <v>124</v>
      </c>
      <c r="G125" s="28" t="s">
        <v>124</v>
      </c>
      <c r="H125" s="28" t="s">
        <v>124</v>
      </c>
      <c r="I125" s="28" t="s">
        <v>124</v>
      </c>
      <c r="J125" s="28" t="s">
        <v>124</v>
      </c>
      <c r="K125" s="28" t="s">
        <v>124</v>
      </c>
      <c r="L125" s="31">
        <v>1</v>
      </c>
      <c r="M125" s="35">
        <f t="shared" si="2"/>
        <v>1</v>
      </c>
      <c r="N125" s="18"/>
    </row>
    <row r="126" spans="1:14" ht="13.5" customHeight="1">
      <c r="A126" s="263" t="s">
        <v>145</v>
      </c>
      <c r="B126" s="264"/>
      <c r="C126" s="29" t="s">
        <v>124</v>
      </c>
      <c r="D126" s="28" t="s">
        <v>124</v>
      </c>
      <c r="E126" s="28" t="s">
        <v>124</v>
      </c>
      <c r="F126" s="28" t="s">
        <v>124</v>
      </c>
      <c r="G126" s="28" t="s">
        <v>124</v>
      </c>
      <c r="H126" s="28" t="s">
        <v>124</v>
      </c>
      <c r="I126" s="28">
        <v>1</v>
      </c>
      <c r="J126" s="28" t="s">
        <v>124</v>
      </c>
      <c r="K126" s="28" t="s">
        <v>124</v>
      </c>
      <c r="L126" s="31" t="s">
        <v>124</v>
      </c>
      <c r="M126" s="35">
        <f t="shared" si="2"/>
        <v>1</v>
      </c>
      <c r="N126" s="18"/>
    </row>
    <row r="127" spans="1:14" ht="13.5" customHeight="1">
      <c r="A127" s="263" t="s">
        <v>106</v>
      </c>
      <c r="B127" s="264"/>
      <c r="C127" s="29" t="s">
        <v>124</v>
      </c>
      <c r="D127" s="28" t="s">
        <v>124</v>
      </c>
      <c r="E127" s="28" t="s">
        <v>124</v>
      </c>
      <c r="F127" s="28" t="s">
        <v>124</v>
      </c>
      <c r="G127" s="28">
        <v>1</v>
      </c>
      <c r="H127" s="28" t="s">
        <v>124</v>
      </c>
      <c r="I127" s="28" t="s">
        <v>124</v>
      </c>
      <c r="J127" s="28">
        <v>1</v>
      </c>
      <c r="K127" s="28" t="s">
        <v>124</v>
      </c>
      <c r="L127" s="31" t="s">
        <v>124</v>
      </c>
      <c r="M127" s="35">
        <f t="shared" si="2"/>
        <v>2</v>
      </c>
      <c r="N127" s="18"/>
    </row>
    <row r="128" spans="1:14" ht="13.5" customHeight="1">
      <c r="A128" s="263" t="s">
        <v>108</v>
      </c>
      <c r="B128" s="264"/>
      <c r="C128" s="29">
        <v>1</v>
      </c>
      <c r="D128" s="28" t="s">
        <v>124</v>
      </c>
      <c r="E128" s="28" t="s">
        <v>124</v>
      </c>
      <c r="F128" s="28" t="s">
        <v>124</v>
      </c>
      <c r="G128" s="28" t="s">
        <v>124</v>
      </c>
      <c r="H128" s="28" t="s">
        <v>124</v>
      </c>
      <c r="I128" s="28" t="s">
        <v>124</v>
      </c>
      <c r="J128" s="28" t="s">
        <v>124</v>
      </c>
      <c r="K128" s="28">
        <v>1</v>
      </c>
      <c r="L128" s="31" t="s">
        <v>124</v>
      </c>
      <c r="M128" s="35">
        <f t="shared" si="2"/>
        <v>2</v>
      </c>
      <c r="N128" s="18"/>
    </row>
    <row r="129" spans="1:14" ht="13.5" customHeight="1">
      <c r="A129" s="263" t="s">
        <v>146</v>
      </c>
      <c r="B129" s="264"/>
      <c r="C129" s="29" t="s">
        <v>124</v>
      </c>
      <c r="D129" s="28" t="s">
        <v>124</v>
      </c>
      <c r="E129" s="28" t="s">
        <v>124</v>
      </c>
      <c r="F129" s="28" t="s">
        <v>124</v>
      </c>
      <c r="G129" s="28" t="s">
        <v>124</v>
      </c>
      <c r="H129" s="28" t="s">
        <v>124</v>
      </c>
      <c r="I129" s="28" t="s">
        <v>124</v>
      </c>
      <c r="J129" s="28" t="s">
        <v>124</v>
      </c>
      <c r="K129" s="28" t="s">
        <v>124</v>
      </c>
      <c r="L129" s="31">
        <v>2</v>
      </c>
      <c r="M129" s="35">
        <f t="shared" si="2"/>
        <v>2</v>
      </c>
      <c r="N129" s="18"/>
    </row>
    <row r="130" spans="1:14" ht="13.5" customHeight="1">
      <c r="A130" s="263" t="s">
        <v>110</v>
      </c>
      <c r="B130" s="264"/>
      <c r="C130" s="29" t="s">
        <v>124</v>
      </c>
      <c r="D130" s="28" t="s">
        <v>124</v>
      </c>
      <c r="E130" s="28" t="s">
        <v>124</v>
      </c>
      <c r="F130" s="28" t="s">
        <v>124</v>
      </c>
      <c r="G130" s="28" t="s">
        <v>124</v>
      </c>
      <c r="H130" s="28">
        <v>1</v>
      </c>
      <c r="I130" s="28" t="s">
        <v>124</v>
      </c>
      <c r="J130" s="28" t="s">
        <v>124</v>
      </c>
      <c r="K130" s="28" t="s">
        <v>124</v>
      </c>
      <c r="L130" s="31" t="s">
        <v>124</v>
      </c>
      <c r="M130" s="35">
        <f t="shared" si="2"/>
        <v>1</v>
      </c>
      <c r="N130" s="18"/>
    </row>
    <row r="131" spans="1:14" ht="13.5" customHeight="1">
      <c r="A131" s="263" t="s">
        <v>111</v>
      </c>
      <c r="B131" s="264"/>
      <c r="C131" s="29" t="s">
        <v>124</v>
      </c>
      <c r="D131" s="28" t="s">
        <v>124</v>
      </c>
      <c r="E131" s="28" t="s">
        <v>124</v>
      </c>
      <c r="F131" s="28" t="s">
        <v>124</v>
      </c>
      <c r="G131" s="28" t="s">
        <v>124</v>
      </c>
      <c r="H131" s="28" t="s">
        <v>124</v>
      </c>
      <c r="I131" s="28" t="s">
        <v>124</v>
      </c>
      <c r="J131" s="28" t="s">
        <v>124</v>
      </c>
      <c r="K131" s="28" t="s">
        <v>124</v>
      </c>
      <c r="L131" s="31">
        <v>1</v>
      </c>
      <c r="M131" s="35">
        <f t="shared" si="2"/>
        <v>1</v>
      </c>
      <c r="N131" s="18"/>
    </row>
    <row r="132" spans="1:14" ht="13.5" customHeight="1">
      <c r="A132" s="263" t="s">
        <v>147</v>
      </c>
      <c r="B132" s="264"/>
      <c r="C132" s="29" t="s">
        <v>124</v>
      </c>
      <c r="D132" s="28" t="s">
        <v>124</v>
      </c>
      <c r="E132" s="28" t="s">
        <v>124</v>
      </c>
      <c r="F132" s="28" t="s">
        <v>124</v>
      </c>
      <c r="G132" s="28" t="s">
        <v>124</v>
      </c>
      <c r="H132" s="28">
        <v>1</v>
      </c>
      <c r="I132" s="28" t="s">
        <v>124</v>
      </c>
      <c r="J132" s="28" t="s">
        <v>124</v>
      </c>
      <c r="K132" s="28" t="s">
        <v>124</v>
      </c>
      <c r="L132" s="31">
        <v>1</v>
      </c>
      <c r="M132" s="35">
        <f t="shared" si="2"/>
        <v>2</v>
      </c>
      <c r="N132" s="18"/>
    </row>
    <row r="133" spans="1:14" ht="13.5" customHeight="1">
      <c r="A133" s="263" t="s">
        <v>148</v>
      </c>
      <c r="B133" s="264"/>
      <c r="C133" s="29" t="s">
        <v>124</v>
      </c>
      <c r="D133" s="28">
        <v>1</v>
      </c>
      <c r="E133" s="28" t="s">
        <v>124</v>
      </c>
      <c r="F133" s="28" t="s">
        <v>124</v>
      </c>
      <c r="G133" s="28" t="s">
        <v>124</v>
      </c>
      <c r="H133" s="28" t="s">
        <v>124</v>
      </c>
      <c r="I133" s="28" t="s">
        <v>124</v>
      </c>
      <c r="J133" s="28" t="s">
        <v>124</v>
      </c>
      <c r="K133" s="28" t="s">
        <v>124</v>
      </c>
      <c r="L133" s="31">
        <v>3</v>
      </c>
      <c r="M133" s="35">
        <f t="shared" si="2"/>
        <v>4</v>
      </c>
      <c r="N133" s="18"/>
    </row>
    <row r="134" spans="1:14" ht="13.5" customHeight="1">
      <c r="A134" s="263" t="s">
        <v>87</v>
      </c>
      <c r="B134" s="264"/>
      <c r="C134" s="29">
        <v>2</v>
      </c>
      <c r="D134" s="28">
        <v>46</v>
      </c>
      <c r="E134" s="28">
        <v>3</v>
      </c>
      <c r="F134" s="28">
        <v>10</v>
      </c>
      <c r="G134" s="28">
        <v>18</v>
      </c>
      <c r="H134" s="28">
        <v>22</v>
      </c>
      <c r="I134" s="28">
        <v>6</v>
      </c>
      <c r="J134" s="28">
        <v>18</v>
      </c>
      <c r="K134" s="28">
        <v>12</v>
      </c>
      <c r="L134" s="31">
        <v>12</v>
      </c>
      <c r="M134" s="35">
        <f t="shared" si="2"/>
        <v>149</v>
      </c>
      <c r="N134" s="18"/>
    </row>
    <row r="135" spans="1:14" ht="13.5" customHeight="1">
      <c r="A135" s="263" t="s">
        <v>88</v>
      </c>
      <c r="B135" s="264"/>
      <c r="C135" s="29" t="s">
        <v>124</v>
      </c>
      <c r="D135" s="28">
        <v>1</v>
      </c>
      <c r="E135" s="28" t="s">
        <v>124</v>
      </c>
      <c r="F135" s="28" t="s">
        <v>124</v>
      </c>
      <c r="G135" s="28">
        <v>1</v>
      </c>
      <c r="H135" s="28" t="s">
        <v>124</v>
      </c>
      <c r="I135" s="28">
        <v>2</v>
      </c>
      <c r="J135" s="28">
        <v>2</v>
      </c>
      <c r="K135" s="28">
        <v>1</v>
      </c>
      <c r="L135" s="31" t="s">
        <v>124</v>
      </c>
      <c r="M135" s="35">
        <f t="shared" si="2"/>
        <v>7</v>
      </c>
      <c r="N135" s="18"/>
    </row>
    <row r="136" spans="1:14" ht="13.5" customHeight="1">
      <c r="A136" s="263" t="s">
        <v>95</v>
      </c>
      <c r="B136" s="264"/>
      <c r="C136" s="29">
        <v>1</v>
      </c>
      <c r="D136" s="28" t="s">
        <v>124</v>
      </c>
      <c r="E136" s="28">
        <v>1</v>
      </c>
      <c r="F136" s="28" t="s">
        <v>124</v>
      </c>
      <c r="G136" s="28" t="s">
        <v>124</v>
      </c>
      <c r="H136" s="28">
        <v>1</v>
      </c>
      <c r="I136" s="28" t="s">
        <v>124</v>
      </c>
      <c r="J136" s="28" t="s">
        <v>124</v>
      </c>
      <c r="K136" s="28" t="s">
        <v>124</v>
      </c>
      <c r="L136" s="31">
        <v>2</v>
      </c>
      <c r="M136" s="35">
        <f t="shared" si="2"/>
        <v>5</v>
      </c>
      <c r="N136" s="18"/>
    </row>
    <row r="137" spans="1:14" ht="13.5" customHeight="1">
      <c r="A137" s="263" t="s">
        <v>100</v>
      </c>
      <c r="B137" s="264"/>
      <c r="C137" s="29" t="s">
        <v>124</v>
      </c>
      <c r="D137" s="28" t="s">
        <v>124</v>
      </c>
      <c r="E137" s="28" t="s">
        <v>124</v>
      </c>
      <c r="F137" s="28">
        <v>1</v>
      </c>
      <c r="G137" s="28">
        <v>1</v>
      </c>
      <c r="H137" s="28" t="s">
        <v>124</v>
      </c>
      <c r="I137" s="28" t="s">
        <v>124</v>
      </c>
      <c r="J137" s="28" t="s">
        <v>124</v>
      </c>
      <c r="K137" s="28" t="s">
        <v>124</v>
      </c>
      <c r="L137" s="31" t="s">
        <v>124</v>
      </c>
      <c r="M137" s="35">
        <f t="shared" si="2"/>
        <v>2</v>
      </c>
      <c r="N137" s="18"/>
    </row>
    <row r="138" spans="1:14" ht="13.5" customHeight="1">
      <c r="A138" s="263" t="s">
        <v>89</v>
      </c>
      <c r="B138" s="264"/>
      <c r="C138" s="29" t="s">
        <v>124</v>
      </c>
      <c r="D138" s="28">
        <v>1</v>
      </c>
      <c r="E138" s="28">
        <v>1</v>
      </c>
      <c r="F138" s="28" t="s">
        <v>124</v>
      </c>
      <c r="G138" s="28" t="s">
        <v>124</v>
      </c>
      <c r="H138" s="28" t="s">
        <v>124</v>
      </c>
      <c r="I138" s="28" t="s">
        <v>124</v>
      </c>
      <c r="J138" s="28" t="s">
        <v>124</v>
      </c>
      <c r="K138" s="28" t="s">
        <v>124</v>
      </c>
      <c r="L138" s="31" t="s">
        <v>124</v>
      </c>
      <c r="M138" s="35">
        <f t="shared" si="2"/>
        <v>2</v>
      </c>
      <c r="N138" s="18"/>
    </row>
    <row r="139" spans="1:14" ht="13.5" customHeight="1">
      <c r="A139" s="263" t="s">
        <v>99</v>
      </c>
      <c r="B139" s="264"/>
      <c r="C139" s="29" t="s">
        <v>124</v>
      </c>
      <c r="D139" s="28">
        <v>1</v>
      </c>
      <c r="E139" s="28" t="s">
        <v>124</v>
      </c>
      <c r="F139" s="28" t="s">
        <v>124</v>
      </c>
      <c r="G139" s="28" t="s">
        <v>124</v>
      </c>
      <c r="H139" s="28">
        <v>2</v>
      </c>
      <c r="I139" s="28" t="s">
        <v>124</v>
      </c>
      <c r="J139" s="28">
        <v>1</v>
      </c>
      <c r="K139" s="28" t="s">
        <v>124</v>
      </c>
      <c r="L139" s="31" t="s">
        <v>124</v>
      </c>
      <c r="M139" s="35">
        <f t="shared" si="2"/>
        <v>4</v>
      </c>
      <c r="N139" s="18"/>
    </row>
    <row r="140" spans="1:14" ht="13.5" customHeight="1">
      <c r="A140" s="263" t="s">
        <v>90</v>
      </c>
      <c r="B140" s="264"/>
      <c r="C140" s="29" t="s">
        <v>124</v>
      </c>
      <c r="D140" s="28">
        <v>2</v>
      </c>
      <c r="E140" s="28">
        <v>2</v>
      </c>
      <c r="F140" s="28">
        <v>2</v>
      </c>
      <c r="G140" s="28" t="s">
        <v>124</v>
      </c>
      <c r="H140" s="28" t="s">
        <v>124</v>
      </c>
      <c r="I140" s="28" t="s">
        <v>124</v>
      </c>
      <c r="J140" s="28">
        <v>1</v>
      </c>
      <c r="K140" s="28" t="s">
        <v>124</v>
      </c>
      <c r="L140" s="31">
        <v>1</v>
      </c>
      <c r="M140" s="35">
        <f t="shared" si="2"/>
        <v>8</v>
      </c>
      <c r="N140" s="18"/>
    </row>
    <row r="141" spans="1:14" ht="13.5" customHeight="1">
      <c r="A141" s="263" t="s">
        <v>101</v>
      </c>
      <c r="B141" s="264"/>
      <c r="C141" s="29" t="s">
        <v>124</v>
      </c>
      <c r="D141" s="28" t="s">
        <v>124</v>
      </c>
      <c r="E141" s="28" t="s">
        <v>124</v>
      </c>
      <c r="F141" s="28" t="s">
        <v>124</v>
      </c>
      <c r="G141" s="28" t="s">
        <v>124</v>
      </c>
      <c r="H141" s="28" t="s">
        <v>124</v>
      </c>
      <c r="I141" s="28">
        <v>1</v>
      </c>
      <c r="J141" s="28" t="s">
        <v>124</v>
      </c>
      <c r="K141" s="28" t="s">
        <v>124</v>
      </c>
      <c r="L141" s="31" t="s">
        <v>124</v>
      </c>
      <c r="M141" s="35">
        <f t="shared" si="2"/>
        <v>1</v>
      </c>
      <c r="N141" s="18"/>
    </row>
    <row r="142" spans="1:14" ht="13.5" customHeight="1">
      <c r="A142" s="263" t="s">
        <v>105</v>
      </c>
      <c r="B142" s="264"/>
      <c r="C142" s="29" t="s">
        <v>124</v>
      </c>
      <c r="D142" s="28" t="s">
        <v>124</v>
      </c>
      <c r="E142" s="28" t="s">
        <v>124</v>
      </c>
      <c r="F142" s="28" t="s">
        <v>124</v>
      </c>
      <c r="G142" s="28" t="s">
        <v>124</v>
      </c>
      <c r="H142" s="28">
        <v>1</v>
      </c>
      <c r="I142" s="28" t="s">
        <v>124</v>
      </c>
      <c r="J142" s="28" t="s">
        <v>124</v>
      </c>
      <c r="K142" s="28" t="s">
        <v>124</v>
      </c>
      <c r="L142" s="31" t="s">
        <v>124</v>
      </c>
      <c r="M142" s="35">
        <f t="shared" ref="M142:M146" si="3">SUM(C142:L142)</f>
        <v>1</v>
      </c>
      <c r="N142" s="18"/>
    </row>
    <row r="143" spans="1:14" ht="13.5" customHeight="1">
      <c r="A143" s="263" t="s">
        <v>91</v>
      </c>
      <c r="B143" s="264"/>
      <c r="C143" s="29" t="s">
        <v>124</v>
      </c>
      <c r="D143" s="28">
        <v>3</v>
      </c>
      <c r="E143" s="28">
        <v>3</v>
      </c>
      <c r="F143" s="28">
        <v>1</v>
      </c>
      <c r="G143" s="28">
        <v>4</v>
      </c>
      <c r="H143" s="28">
        <v>3</v>
      </c>
      <c r="I143" s="28">
        <v>1</v>
      </c>
      <c r="J143" s="28">
        <v>3</v>
      </c>
      <c r="K143" s="28">
        <v>2</v>
      </c>
      <c r="L143" s="31">
        <v>7</v>
      </c>
      <c r="M143" s="35">
        <f t="shared" si="3"/>
        <v>27</v>
      </c>
      <c r="N143" s="18"/>
    </row>
    <row r="144" spans="1:14" ht="13.5" customHeight="1">
      <c r="A144" s="263" t="s">
        <v>112</v>
      </c>
      <c r="B144" s="264"/>
      <c r="C144" s="29" t="s">
        <v>124</v>
      </c>
      <c r="D144" s="28" t="s">
        <v>124</v>
      </c>
      <c r="E144" s="28" t="s">
        <v>124</v>
      </c>
      <c r="F144" s="28" t="s">
        <v>124</v>
      </c>
      <c r="G144" s="28" t="s">
        <v>124</v>
      </c>
      <c r="H144" s="28" t="s">
        <v>124</v>
      </c>
      <c r="I144" s="28" t="s">
        <v>124</v>
      </c>
      <c r="J144" s="28" t="s">
        <v>124</v>
      </c>
      <c r="K144" s="28" t="s">
        <v>124</v>
      </c>
      <c r="L144" s="31">
        <v>1</v>
      </c>
      <c r="M144" s="35">
        <f t="shared" si="3"/>
        <v>1</v>
      </c>
      <c r="N144" s="18"/>
    </row>
    <row r="145" spans="1:14" ht="13.5" customHeight="1">
      <c r="A145" s="263" t="s">
        <v>109</v>
      </c>
      <c r="B145" s="264"/>
      <c r="C145" s="29" t="s">
        <v>124</v>
      </c>
      <c r="D145" s="28" t="s">
        <v>124</v>
      </c>
      <c r="E145" s="28" t="s">
        <v>124</v>
      </c>
      <c r="F145" s="28" t="s">
        <v>124</v>
      </c>
      <c r="G145" s="28">
        <v>2</v>
      </c>
      <c r="H145" s="28">
        <v>1</v>
      </c>
      <c r="I145" s="28" t="s">
        <v>124</v>
      </c>
      <c r="J145" s="28">
        <v>10</v>
      </c>
      <c r="K145" s="28">
        <v>1</v>
      </c>
      <c r="L145" s="31">
        <v>5</v>
      </c>
      <c r="M145" s="35">
        <f t="shared" si="3"/>
        <v>19</v>
      </c>
      <c r="N145" s="18"/>
    </row>
    <row r="146" spans="1:14" ht="13.5" customHeight="1">
      <c r="A146" s="263" t="s">
        <v>149</v>
      </c>
      <c r="B146" s="264"/>
      <c r="C146" s="11" t="s">
        <v>124</v>
      </c>
      <c r="D146" s="25" t="s">
        <v>124</v>
      </c>
      <c r="E146" s="25" t="s">
        <v>124</v>
      </c>
      <c r="F146" s="25" t="s">
        <v>124</v>
      </c>
      <c r="G146" s="25">
        <v>1</v>
      </c>
      <c r="H146" s="25" t="s">
        <v>124</v>
      </c>
      <c r="I146" s="25">
        <v>1</v>
      </c>
      <c r="J146" s="25" t="s">
        <v>124</v>
      </c>
      <c r="K146" s="25" t="s">
        <v>124</v>
      </c>
      <c r="L146" s="13" t="s">
        <v>124</v>
      </c>
      <c r="M146" s="35">
        <f t="shared" si="3"/>
        <v>2</v>
      </c>
      <c r="N146" s="18"/>
    </row>
    <row r="147" spans="1:14" ht="13.5" customHeight="1" thickBot="1">
      <c r="A147" s="265" t="s">
        <v>155</v>
      </c>
      <c r="B147" s="266"/>
      <c r="C147" s="15">
        <f t="shared" ref="C147:M147" si="4">SUM(C78:C146)</f>
        <v>25</v>
      </c>
      <c r="D147" s="15">
        <f t="shared" si="4"/>
        <v>134</v>
      </c>
      <c r="E147" s="15">
        <f t="shared" si="4"/>
        <v>66</v>
      </c>
      <c r="F147" s="15">
        <f t="shared" si="4"/>
        <v>81</v>
      </c>
      <c r="G147" s="15">
        <f t="shared" si="4"/>
        <v>121</v>
      </c>
      <c r="H147" s="15">
        <f t="shared" si="4"/>
        <v>114</v>
      </c>
      <c r="I147" s="15">
        <f t="shared" si="4"/>
        <v>50</v>
      </c>
      <c r="J147" s="15">
        <f t="shared" si="4"/>
        <v>118</v>
      </c>
      <c r="K147" s="15">
        <f t="shared" si="4"/>
        <v>70</v>
      </c>
      <c r="L147" s="34">
        <f t="shared" si="4"/>
        <v>130</v>
      </c>
      <c r="M147" s="14">
        <f t="shared" si="4"/>
        <v>909</v>
      </c>
      <c r="N147" s="18"/>
    </row>
    <row r="148" spans="1:14" ht="13.5" customHeight="1" thickBot="1"/>
    <row r="149" spans="1:14" ht="13.5" customHeight="1" thickBot="1">
      <c r="A149" s="259" t="s">
        <v>123</v>
      </c>
      <c r="B149" s="260"/>
      <c r="C149" s="19" t="s">
        <v>0</v>
      </c>
      <c r="D149" s="16" t="s">
        <v>113</v>
      </c>
      <c r="E149" s="16" t="s">
        <v>114</v>
      </c>
      <c r="F149" s="16" t="s">
        <v>1</v>
      </c>
      <c r="G149" s="16" t="s">
        <v>115</v>
      </c>
      <c r="H149" s="16" t="s">
        <v>116</v>
      </c>
      <c r="I149" s="16" t="s">
        <v>117</v>
      </c>
      <c r="J149" s="16" t="s">
        <v>118</v>
      </c>
      <c r="K149" s="16" t="s">
        <v>119</v>
      </c>
      <c r="L149" s="16" t="s">
        <v>120</v>
      </c>
      <c r="M149" s="17" t="s">
        <v>121</v>
      </c>
    </row>
    <row r="150" spans="1:14" ht="13.5" customHeight="1" thickBot="1">
      <c r="A150" s="261" t="s">
        <v>150</v>
      </c>
      <c r="B150" s="262"/>
      <c r="C150" s="20">
        <v>1</v>
      </c>
      <c r="D150" s="21" t="s">
        <v>124</v>
      </c>
      <c r="E150" s="21" t="s">
        <v>124</v>
      </c>
      <c r="F150" s="21" t="s">
        <v>124</v>
      </c>
      <c r="G150" s="21" t="s">
        <v>124</v>
      </c>
      <c r="H150" s="21" t="s">
        <v>124</v>
      </c>
      <c r="I150" s="21" t="s">
        <v>124</v>
      </c>
      <c r="J150" s="21" t="s">
        <v>124</v>
      </c>
      <c r="K150" s="21" t="s">
        <v>124</v>
      </c>
      <c r="L150" s="21">
        <v>1</v>
      </c>
      <c r="M150" s="7">
        <f>SUM(C150:L150)</f>
        <v>2</v>
      </c>
    </row>
    <row r="151" spans="1:14" ht="13.5" customHeight="1" thickBot="1">
      <c r="A151" s="263" t="s">
        <v>151</v>
      </c>
      <c r="B151" s="264"/>
      <c r="C151" s="20" t="s">
        <v>124</v>
      </c>
      <c r="D151" s="21" t="s">
        <v>124</v>
      </c>
      <c r="E151" s="21" t="s">
        <v>124</v>
      </c>
      <c r="F151" s="21">
        <v>1</v>
      </c>
      <c r="G151" s="21" t="s">
        <v>124</v>
      </c>
      <c r="H151" s="21">
        <v>1</v>
      </c>
      <c r="I151" s="21" t="s">
        <v>124</v>
      </c>
      <c r="J151" s="21" t="s">
        <v>124</v>
      </c>
      <c r="K151" s="21" t="s">
        <v>124</v>
      </c>
      <c r="L151" s="21">
        <v>1</v>
      </c>
      <c r="M151" s="7">
        <f>SUM(C151:L151)</f>
        <v>3</v>
      </c>
    </row>
    <row r="152" spans="1:14" ht="13.5" customHeight="1" thickBot="1">
      <c r="A152" s="257" t="s">
        <v>152</v>
      </c>
      <c r="B152" s="258"/>
      <c r="C152" s="15" t="s">
        <v>124</v>
      </c>
      <c r="D152" s="26" t="s">
        <v>124</v>
      </c>
      <c r="E152" s="26" t="s">
        <v>124</v>
      </c>
      <c r="F152" s="26" t="s">
        <v>124</v>
      </c>
      <c r="G152" s="26">
        <v>2</v>
      </c>
      <c r="H152" s="26" t="s">
        <v>124</v>
      </c>
      <c r="I152" s="26" t="s">
        <v>124</v>
      </c>
      <c r="J152" s="26" t="s">
        <v>124</v>
      </c>
      <c r="K152" s="26" t="s">
        <v>124</v>
      </c>
      <c r="L152" s="26" t="s">
        <v>124</v>
      </c>
      <c r="M152" s="32">
        <f>SUM(C152:L152)</f>
        <v>2</v>
      </c>
    </row>
    <row r="153" spans="1:14" ht="13.5" customHeight="1" thickBot="1"/>
    <row r="154" spans="1:14" ht="13.5" customHeight="1" thickBot="1">
      <c r="A154" s="259" t="s">
        <v>122</v>
      </c>
      <c r="B154" s="260"/>
      <c r="C154" s="19" t="s">
        <v>0</v>
      </c>
      <c r="D154" s="16" t="s">
        <v>113</v>
      </c>
      <c r="E154" s="16" t="s">
        <v>114</v>
      </c>
      <c r="F154" s="16" t="s">
        <v>1</v>
      </c>
      <c r="G154" s="16" t="s">
        <v>115</v>
      </c>
      <c r="H154" s="16" t="s">
        <v>116</v>
      </c>
      <c r="I154" s="16" t="s">
        <v>117</v>
      </c>
      <c r="J154" s="16" t="s">
        <v>118</v>
      </c>
      <c r="K154" s="16" t="s">
        <v>119</v>
      </c>
      <c r="L154" s="45" t="s">
        <v>120</v>
      </c>
      <c r="M154" s="4" t="s">
        <v>121</v>
      </c>
    </row>
    <row r="155" spans="1:14" ht="13.5" customHeight="1" thickBot="1">
      <c r="A155" s="261" t="s">
        <v>153</v>
      </c>
      <c r="B155" s="262"/>
      <c r="C155" s="11"/>
      <c r="D155" s="25"/>
      <c r="E155" s="25">
        <v>1</v>
      </c>
      <c r="F155" s="25"/>
      <c r="G155" s="25"/>
      <c r="H155" s="25"/>
      <c r="I155" s="25"/>
      <c r="J155" s="25"/>
      <c r="K155" s="25"/>
      <c r="L155" s="12"/>
      <c r="M155" s="32">
        <f>SUM(C155:L155)</f>
        <v>1</v>
      </c>
    </row>
    <row r="156" spans="1:14" ht="13.5" customHeight="1" thickBot="1">
      <c r="A156" s="257" t="s">
        <v>154</v>
      </c>
      <c r="B156" s="258"/>
      <c r="C156" s="15"/>
      <c r="D156" s="26"/>
      <c r="E156" s="26">
        <v>1</v>
      </c>
      <c r="F156" s="26"/>
      <c r="G156" s="26"/>
      <c r="H156" s="26"/>
      <c r="I156" s="26"/>
      <c r="J156" s="26"/>
      <c r="K156" s="26"/>
      <c r="L156" s="46"/>
      <c r="M156" s="32">
        <f>SUM(C156:L156)</f>
        <v>1</v>
      </c>
    </row>
    <row r="157" spans="1:14" ht="17.100000000000001" customHeight="1">
      <c r="A157" s="24"/>
      <c r="B157" s="24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</row>
    <row r="158" spans="1:14" ht="17.100000000000001" customHeight="1">
      <c r="A158" s="24"/>
      <c r="B158" s="24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</row>
    <row r="159" spans="1:14" ht="17.100000000000001" customHeight="1">
      <c r="A159" s="24"/>
      <c r="B159" s="24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</row>
    <row r="160" spans="1:14" ht="17.100000000000001" customHeight="1">
      <c r="A160" s="24"/>
      <c r="B160" s="24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</row>
    <row r="161" spans="1:15" ht="17.100000000000001" customHeight="1">
      <c r="A161" s="24"/>
      <c r="B161" s="24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</row>
    <row r="162" spans="1:15" ht="17.100000000000001" customHeight="1">
      <c r="A162" s="24"/>
      <c r="B162" s="24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</row>
    <row r="163" spans="1:15" ht="17.100000000000001" customHeight="1">
      <c r="A163" s="24"/>
      <c r="B163" s="24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</row>
    <row r="164" spans="1:15" ht="17.100000000000001" customHeight="1">
      <c r="A164" s="24"/>
      <c r="B164" s="24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</row>
    <row r="165" spans="1:15" ht="17.100000000000001" customHeight="1">
      <c r="A165" s="24"/>
      <c r="B165" s="24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O165" s="18"/>
    </row>
  </sheetData>
  <mergeCells count="143">
    <mergeCell ref="P14:Q14"/>
    <mergeCell ref="P15:Q15"/>
    <mergeCell ref="P16:Q16"/>
    <mergeCell ref="P17:Q17"/>
    <mergeCell ref="A1:M1"/>
    <mergeCell ref="A3:B3"/>
    <mergeCell ref="P3:Q3"/>
    <mergeCell ref="A4:A8"/>
    <mergeCell ref="P4:Q4"/>
    <mergeCell ref="P5:Q5"/>
    <mergeCell ref="P6:Q6"/>
    <mergeCell ref="P7:Q7"/>
    <mergeCell ref="P8:Q8"/>
    <mergeCell ref="P27:Q27"/>
    <mergeCell ref="P28:Q28"/>
    <mergeCell ref="P29:Q29"/>
    <mergeCell ref="A30:A40"/>
    <mergeCell ref="P30:Q30"/>
    <mergeCell ref="P31:Q31"/>
    <mergeCell ref="P32:Q32"/>
    <mergeCell ref="P40:Q40"/>
    <mergeCell ref="P18:Q18"/>
    <mergeCell ref="A19:A29"/>
    <mergeCell ref="P19:Q19"/>
    <mergeCell ref="P20:Q20"/>
    <mergeCell ref="P21:Q21"/>
    <mergeCell ref="P22:Q22"/>
    <mergeCell ref="P23:Q23"/>
    <mergeCell ref="P24:Q24"/>
    <mergeCell ref="P25:Q25"/>
    <mergeCell ref="P26:Q26"/>
    <mergeCell ref="A9:A18"/>
    <mergeCell ref="P9:Q9"/>
    <mergeCell ref="P10:Q10"/>
    <mergeCell ref="P11:Q11"/>
    <mergeCell ref="P12:Q12"/>
    <mergeCell ref="P13:Q13"/>
    <mergeCell ref="A41:A48"/>
    <mergeCell ref="P41:Q41"/>
    <mergeCell ref="P42:Q42"/>
    <mergeCell ref="P43:Q43"/>
    <mergeCell ref="P44:Q44"/>
    <mergeCell ref="P45:Q45"/>
    <mergeCell ref="P46:Q46"/>
    <mergeCell ref="P47:Q47"/>
    <mergeCell ref="P48:Q48"/>
    <mergeCell ref="P54:Q54"/>
    <mergeCell ref="P55:Q55"/>
    <mergeCell ref="P56:Q56"/>
    <mergeCell ref="P57:Q57"/>
    <mergeCell ref="P58:Q58"/>
    <mergeCell ref="P59:Q59"/>
    <mergeCell ref="A49:A52"/>
    <mergeCell ref="P49:Q49"/>
    <mergeCell ref="P50:Q50"/>
    <mergeCell ref="P51:Q51"/>
    <mergeCell ref="P52:Q52"/>
    <mergeCell ref="P53:Q53"/>
    <mergeCell ref="A75:M75"/>
    <mergeCell ref="A77:B77"/>
    <mergeCell ref="A78:B78"/>
    <mergeCell ref="A79:B79"/>
    <mergeCell ref="A80:B80"/>
    <mergeCell ref="A81:B81"/>
    <mergeCell ref="P60:Q60"/>
    <mergeCell ref="P61:Q61"/>
    <mergeCell ref="P62:Q62"/>
    <mergeCell ref="P63:Q63"/>
    <mergeCell ref="P64:Q64"/>
    <mergeCell ref="P65:Q65"/>
    <mergeCell ref="A88:B88"/>
    <mergeCell ref="A89:B89"/>
    <mergeCell ref="A90:B90"/>
    <mergeCell ref="A91:B91"/>
    <mergeCell ref="A92:B92"/>
    <mergeCell ref="A93:B93"/>
    <mergeCell ref="A82:B82"/>
    <mergeCell ref="A83:B83"/>
    <mergeCell ref="A84:B84"/>
    <mergeCell ref="A85:B85"/>
    <mergeCell ref="A86:B86"/>
    <mergeCell ref="A87:B87"/>
    <mergeCell ref="A100:B100"/>
    <mergeCell ref="A101:B101"/>
    <mergeCell ref="A102:B102"/>
    <mergeCell ref="A103:B103"/>
    <mergeCell ref="A104:B104"/>
    <mergeCell ref="A105:B105"/>
    <mergeCell ref="A94:B94"/>
    <mergeCell ref="A95:B95"/>
    <mergeCell ref="A96:B96"/>
    <mergeCell ref="A97:B97"/>
    <mergeCell ref="A98:B98"/>
    <mergeCell ref="A99:B99"/>
    <mergeCell ref="A112:B112"/>
    <mergeCell ref="A113:B113"/>
    <mergeCell ref="A114:B114"/>
    <mergeCell ref="A115:B115"/>
    <mergeCell ref="A116:B116"/>
    <mergeCell ref="A117:B117"/>
    <mergeCell ref="A106:B106"/>
    <mergeCell ref="A107:B107"/>
    <mergeCell ref="A108:B108"/>
    <mergeCell ref="A109:B109"/>
    <mergeCell ref="A110:B110"/>
    <mergeCell ref="A111:B111"/>
    <mergeCell ref="A124:B124"/>
    <mergeCell ref="A125:B125"/>
    <mergeCell ref="A126:B126"/>
    <mergeCell ref="A127:B127"/>
    <mergeCell ref="A128:B128"/>
    <mergeCell ref="A129:B129"/>
    <mergeCell ref="A118:B118"/>
    <mergeCell ref="A119:B119"/>
    <mergeCell ref="A120:B120"/>
    <mergeCell ref="A121:B121"/>
    <mergeCell ref="A122:B122"/>
    <mergeCell ref="A123:B123"/>
    <mergeCell ref="A136:B136"/>
    <mergeCell ref="A137:B137"/>
    <mergeCell ref="A138:B138"/>
    <mergeCell ref="A139:B139"/>
    <mergeCell ref="A140:B140"/>
    <mergeCell ref="A141:B141"/>
    <mergeCell ref="A130:B130"/>
    <mergeCell ref="A131:B131"/>
    <mergeCell ref="A132:B132"/>
    <mergeCell ref="A133:B133"/>
    <mergeCell ref="A134:B134"/>
    <mergeCell ref="A135:B135"/>
    <mergeCell ref="A156:B156"/>
    <mergeCell ref="A149:B149"/>
    <mergeCell ref="A150:B150"/>
    <mergeCell ref="A151:B151"/>
    <mergeCell ref="A152:B152"/>
    <mergeCell ref="A154:B154"/>
    <mergeCell ref="A155:B155"/>
    <mergeCell ref="A142:B142"/>
    <mergeCell ref="A143:B143"/>
    <mergeCell ref="A144:B144"/>
    <mergeCell ref="A145:B145"/>
    <mergeCell ref="A146:B146"/>
    <mergeCell ref="A147:B147"/>
  </mergeCells>
  <phoneticPr fontId="4"/>
  <printOptions horizontalCentered="1"/>
  <pageMargins left="0.7" right="0.7" top="0.75" bottom="0.75" header="0.3" footer="0.3"/>
  <pageSetup paperSize="8" scale="69" orientation="landscape" r:id="rId1"/>
  <rowBreaks count="2" manualBreakCount="2">
    <brk id="73" max="27" man="1"/>
    <brk id="158" max="2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G5" sqref="G5"/>
    </sheetView>
  </sheetViews>
  <sheetFormatPr defaultRowHeight="13.5"/>
  <cols>
    <col min="1" max="1" width="9.5" style="101" customWidth="1"/>
    <col min="2" max="2" width="11.5" style="101" customWidth="1"/>
    <col min="3" max="3" width="9" style="101"/>
    <col min="4" max="4" width="7.875" style="101" customWidth="1"/>
    <col min="5" max="5" width="1.125" style="101" customWidth="1"/>
    <col min="6" max="6" width="7.125" style="101" customWidth="1"/>
    <col min="7" max="9" width="9" style="101"/>
    <col min="10" max="10" width="19.625" style="101" customWidth="1"/>
    <col min="11" max="16384" width="9" style="101"/>
  </cols>
  <sheetData>
    <row r="1" spans="1:13" ht="32.25" customHeight="1">
      <c r="A1" s="98"/>
      <c r="B1" s="99" t="s">
        <v>305</v>
      </c>
      <c r="C1" s="100"/>
      <c r="D1" s="100"/>
      <c r="E1" s="100"/>
      <c r="F1" s="100"/>
    </row>
    <row r="2" spans="1:13" ht="15" customHeight="1" thickBot="1">
      <c r="B2" s="102"/>
      <c r="C2" s="102"/>
      <c r="D2" s="102"/>
      <c r="E2" s="102"/>
      <c r="F2" s="102"/>
      <c r="I2" s="281"/>
      <c r="J2" s="281"/>
      <c r="K2" s="281"/>
      <c r="L2" s="281"/>
      <c r="M2" s="281"/>
    </row>
    <row r="3" spans="1:13" ht="36.75" customHeight="1" thickBot="1">
      <c r="B3" s="103"/>
      <c r="C3" s="104" t="s">
        <v>306</v>
      </c>
      <c r="D3" s="105" t="s">
        <v>307</v>
      </c>
      <c r="E3" s="105"/>
      <c r="F3" s="106" t="s">
        <v>308</v>
      </c>
      <c r="I3" s="107"/>
      <c r="J3" s="108" t="s">
        <v>309</v>
      </c>
      <c r="K3" s="107"/>
    </row>
    <row r="4" spans="1:13">
      <c r="B4" s="109" t="s">
        <v>310</v>
      </c>
      <c r="C4" s="110">
        <v>115</v>
      </c>
      <c r="D4" s="111">
        <f>(C4-61)*10/27.5+50</f>
        <v>69.63636363636364</v>
      </c>
      <c r="E4" s="112"/>
      <c r="F4" s="113" t="s">
        <v>311</v>
      </c>
      <c r="I4" s="114"/>
      <c r="J4" s="115" t="s">
        <v>312</v>
      </c>
    </row>
    <row r="5" spans="1:13">
      <c r="B5" s="109" t="s">
        <v>313</v>
      </c>
      <c r="C5" s="110">
        <v>60</v>
      </c>
      <c r="D5" s="111">
        <f t="shared" ref="D5:D14" si="0">(C5-61)*10/27.5+50</f>
        <v>49.636363636363633</v>
      </c>
      <c r="E5" s="112"/>
      <c r="F5" s="113" t="s">
        <v>314</v>
      </c>
      <c r="I5" s="114"/>
      <c r="J5" s="116" t="s">
        <v>315</v>
      </c>
    </row>
    <row r="6" spans="1:13">
      <c r="B6" s="109" t="s">
        <v>316</v>
      </c>
      <c r="C6" s="110">
        <v>88</v>
      </c>
      <c r="D6" s="111">
        <f t="shared" si="0"/>
        <v>59.81818181818182</v>
      </c>
      <c r="E6" s="112"/>
      <c r="F6" s="113" t="s">
        <v>317</v>
      </c>
      <c r="I6" s="114"/>
      <c r="J6" s="116" t="s">
        <v>318</v>
      </c>
    </row>
    <row r="7" spans="1:13">
      <c r="B7" s="109" t="s">
        <v>319</v>
      </c>
      <c r="C7" s="110">
        <v>67</v>
      </c>
      <c r="D7" s="111">
        <f t="shared" si="0"/>
        <v>52.18181818181818</v>
      </c>
      <c r="E7" s="112"/>
      <c r="F7" s="113" t="s">
        <v>320</v>
      </c>
      <c r="I7" s="114"/>
      <c r="J7" s="116" t="s">
        <v>321</v>
      </c>
    </row>
    <row r="8" spans="1:13">
      <c r="B8" s="109" t="s">
        <v>322</v>
      </c>
      <c r="C8" s="110">
        <v>55</v>
      </c>
      <c r="D8" s="111">
        <f t="shared" si="0"/>
        <v>47.81818181818182</v>
      </c>
      <c r="E8" s="112"/>
      <c r="F8" s="113" t="s">
        <v>323</v>
      </c>
      <c r="I8" s="114"/>
      <c r="J8" s="116" t="s">
        <v>324</v>
      </c>
    </row>
    <row r="9" spans="1:13">
      <c r="B9" s="109" t="s">
        <v>325</v>
      </c>
      <c r="C9" s="110">
        <v>38</v>
      </c>
      <c r="D9" s="111">
        <f t="shared" si="0"/>
        <v>41.63636363636364</v>
      </c>
      <c r="E9" s="112"/>
      <c r="F9" s="113" t="s">
        <v>326</v>
      </c>
      <c r="I9" s="114"/>
      <c r="J9" s="116" t="s">
        <v>327</v>
      </c>
    </row>
    <row r="10" spans="1:13">
      <c r="B10" s="109" t="s">
        <v>328</v>
      </c>
      <c r="C10" s="110">
        <v>81</v>
      </c>
      <c r="D10" s="111">
        <f t="shared" si="0"/>
        <v>57.272727272727273</v>
      </c>
      <c r="E10" s="112"/>
      <c r="F10" s="113" t="s">
        <v>329</v>
      </c>
      <c r="I10" s="114"/>
      <c r="J10" s="116" t="s">
        <v>330</v>
      </c>
    </row>
    <row r="11" spans="1:13">
      <c r="B11" s="109" t="s">
        <v>331</v>
      </c>
      <c r="C11" s="110">
        <v>43</v>
      </c>
      <c r="D11" s="111">
        <f t="shared" si="0"/>
        <v>43.454545454545453</v>
      </c>
      <c r="E11" s="112"/>
      <c r="F11" s="113" t="s">
        <v>326</v>
      </c>
      <c r="I11" s="114"/>
      <c r="J11" s="116" t="s">
        <v>332</v>
      </c>
    </row>
    <row r="12" spans="1:13">
      <c r="B12" s="109" t="s">
        <v>333</v>
      </c>
      <c r="C12" s="110">
        <v>69</v>
      </c>
      <c r="D12" s="111">
        <f t="shared" si="0"/>
        <v>52.909090909090907</v>
      </c>
      <c r="E12" s="112"/>
      <c r="F12" s="113" t="s">
        <v>320</v>
      </c>
      <c r="I12" s="114"/>
      <c r="J12" s="116" t="s">
        <v>334</v>
      </c>
    </row>
    <row r="13" spans="1:13">
      <c r="B13" s="117" t="s">
        <v>335</v>
      </c>
      <c r="C13" s="118">
        <v>34</v>
      </c>
      <c r="D13" s="119">
        <f t="shared" si="0"/>
        <v>40.18181818181818</v>
      </c>
      <c r="E13" s="120"/>
      <c r="F13" s="121" t="s">
        <v>326</v>
      </c>
      <c r="I13" s="114"/>
      <c r="J13" s="116" t="s">
        <v>336</v>
      </c>
    </row>
    <row r="14" spans="1:13">
      <c r="B14" s="122" t="s">
        <v>337</v>
      </c>
      <c r="C14" s="110">
        <v>19</v>
      </c>
      <c r="D14" s="111">
        <f t="shared" si="0"/>
        <v>34.727272727272727</v>
      </c>
      <c r="E14" s="112"/>
      <c r="F14" s="113" t="s">
        <v>338</v>
      </c>
      <c r="I14" s="114"/>
      <c r="J14" s="116" t="s">
        <v>339</v>
      </c>
    </row>
    <row r="15" spans="1:13">
      <c r="B15" s="123" t="s">
        <v>340</v>
      </c>
      <c r="C15" s="124">
        <f>STDEVA(C4:C14)</f>
        <v>27.436538345127214</v>
      </c>
      <c r="D15" s="124"/>
      <c r="E15" s="125"/>
      <c r="F15" s="126"/>
      <c r="J15" s="116" t="s">
        <v>341</v>
      </c>
    </row>
    <row r="16" spans="1:13" ht="14.25" thickBot="1">
      <c r="B16" s="127" t="s">
        <v>342</v>
      </c>
      <c r="C16" s="128">
        <v>61</v>
      </c>
      <c r="D16" s="129"/>
      <c r="E16" s="130"/>
      <c r="F16" s="131"/>
      <c r="J16" s="116" t="s">
        <v>67</v>
      </c>
      <c r="M16" s="132"/>
    </row>
    <row r="17" spans="2:13" ht="14.25" thickBot="1">
      <c r="J17" s="116" t="s">
        <v>343</v>
      </c>
    </row>
    <row r="18" spans="2:13" ht="14.25" thickBot="1">
      <c r="B18" s="133" t="s">
        <v>344</v>
      </c>
      <c r="C18" s="134" t="s">
        <v>345</v>
      </c>
      <c r="J18" s="135" t="s">
        <v>346</v>
      </c>
      <c r="M18" s="136"/>
    </row>
    <row r="19" spans="2:13">
      <c r="B19" s="137" t="s">
        <v>347</v>
      </c>
      <c r="C19" s="138" t="s">
        <v>348</v>
      </c>
      <c r="F19" s="132"/>
      <c r="M19" s="136"/>
    </row>
    <row r="20" spans="2:13">
      <c r="B20" s="137" t="s">
        <v>323</v>
      </c>
      <c r="C20" s="138" t="s">
        <v>349</v>
      </c>
      <c r="F20" s="132"/>
    </row>
    <row r="21" spans="2:13" ht="14.25">
      <c r="B21" s="137" t="s">
        <v>350</v>
      </c>
      <c r="C21" s="138" t="s">
        <v>351</v>
      </c>
      <c r="F21" s="132"/>
      <c r="J21" s="282" t="s">
        <v>352</v>
      </c>
      <c r="K21" s="282"/>
      <c r="L21" s="282"/>
    </row>
    <row r="22" spans="2:13" ht="14.25" thickBot="1">
      <c r="B22" s="139" t="s">
        <v>353</v>
      </c>
      <c r="C22" s="140" t="s">
        <v>354</v>
      </c>
      <c r="F22" s="132"/>
      <c r="J22" s="283" t="s">
        <v>355</v>
      </c>
      <c r="K22" s="283"/>
      <c r="L22" s="283"/>
    </row>
    <row r="23" spans="2:13">
      <c r="J23" s="101" t="s">
        <v>356</v>
      </c>
    </row>
    <row r="25" spans="2:13">
      <c r="J25" s="101" t="s">
        <v>357</v>
      </c>
    </row>
  </sheetData>
  <mergeCells count="3">
    <mergeCell ref="I2:M2"/>
    <mergeCell ref="J21:L21"/>
    <mergeCell ref="J22:L22"/>
  </mergeCells>
  <phoneticPr fontId="4"/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24"/>
  <sheetViews>
    <sheetView zoomScale="75" zoomScaleNormal="75" workbookViewId="0">
      <selection activeCell="AF2" sqref="A2:AH22"/>
    </sheetView>
  </sheetViews>
  <sheetFormatPr defaultRowHeight="13.5"/>
  <cols>
    <col min="1" max="1" width="18.25" style="101" customWidth="1"/>
    <col min="2" max="3" width="4.625" style="141" customWidth="1"/>
    <col min="4" max="4" width="5.625" style="141" customWidth="1"/>
    <col min="5" max="31" width="4.625" style="141" customWidth="1"/>
    <col min="32" max="32" width="6.25" style="141" customWidth="1"/>
    <col min="33" max="34" width="6.25" style="101" customWidth="1"/>
    <col min="35" max="39" width="5.75" style="141" customWidth="1"/>
    <col min="40" max="40" width="0.125" style="141" customWidth="1"/>
    <col min="41" max="46" width="9.125" style="101" customWidth="1"/>
    <col min="47" max="16384" width="9" style="101"/>
  </cols>
  <sheetData>
    <row r="1" spans="1:45" ht="29.25" customHeight="1" thickBot="1">
      <c r="A1" s="290" t="s">
        <v>358</v>
      </c>
      <c r="B1" s="290"/>
      <c r="C1" s="290"/>
      <c r="D1" s="290"/>
      <c r="E1" s="290"/>
      <c r="F1" s="290"/>
      <c r="G1" s="290"/>
      <c r="H1" s="290"/>
      <c r="I1" s="290"/>
      <c r="J1" s="290"/>
      <c r="K1" s="290"/>
      <c r="L1" s="290"/>
      <c r="M1" s="290"/>
      <c r="N1" s="290"/>
      <c r="O1" s="290"/>
      <c r="P1" s="290"/>
      <c r="Q1" s="290"/>
      <c r="R1" s="290"/>
      <c r="S1" s="290"/>
      <c r="T1" s="290"/>
      <c r="U1" s="290"/>
      <c r="V1" s="290"/>
      <c r="W1" s="290"/>
      <c r="X1" s="290"/>
      <c r="Y1" s="290"/>
      <c r="Z1" s="290"/>
      <c r="AA1" s="290"/>
      <c r="AB1" s="290"/>
      <c r="AC1" s="290"/>
      <c r="AD1" s="290"/>
      <c r="AE1" s="290"/>
    </row>
    <row r="2" spans="1:45" ht="20.25" customHeight="1" thickBot="1">
      <c r="A2" s="142"/>
      <c r="B2" s="291" t="s">
        <v>310</v>
      </c>
      <c r="C2" s="285"/>
      <c r="D2" s="286"/>
      <c r="E2" s="284" t="s">
        <v>313</v>
      </c>
      <c r="F2" s="285"/>
      <c r="G2" s="286"/>
      <c r="H2" s="284" t="s">
        <v>316</v>
      </c>
      <c r="I2" s="285"/>
      <c r="J2" s="286"/>
      <c r="K2" s="284" t="s">
        <v>359</v>
      </c>
      <c r="L2" s="285"/>
      <c r="M2" s="286"/>
      <c r="N2" s="284" t="s">
        <v>322</v>
      </c>
      <c r="O2" s="285"/>
      <c r="P2" s="286"/>
      <c r="Q2" s="284" t="s">
        <v>360</v>
      </c>
      <c r="R2" s="285"/>
      <c r="S2" s="286"/>
      <c r="T2" s="284" t="s">
        <v>328</v>
      </c>
      <c r="U2" s="285"/>
      <c r="V2" s="286"/>
      <c r="W2" s="284" t="s">
        <v>361</v>
      </c>
      <c r="X2" s="285"/>
      <c r="Y2" s="286"/>
      <c r="Z2" s="284" t="s">
        <v>362</v>
      </c>
      <c r="AA2" s="285"/>
      <c r="AB2" s="286"/>
      <c r="AC2" s="284" t="s">
        <v>363</v>
      </c>
      <c r="AD2" s="285"/>
      <c r="AE2" s="286"/>
      <c r="AF2" s="287" t="s">
        <v>364</v>
      </c>
      <c r="AG2" s="288"/>
      <c r="AH2" s="289"/>
      <c r="AI2" s="143"/>
      <c r="AJ2" s="143"/>
      <c r="AK2" s="143"/>
      <c r="AL2" s="143"/>
      <c r="AM2" s="143"/>
      <c r="AN2" s="143"/>
      <c r="AQ2" s="101" t="s">
        <v>365</v>
      </c>
      <c r="AR2" s="101" t="s">
        <v>366</v>
      </c>
      <c r="AS2" s="101" t="s">
        <v>367</v>
      </c>
    </row>
    <row r="3" spans="1:45" ht="14.25" thickTop="1">
      <c r="A3" s="179"/>
      <c r="B3" s="176" t="s">
        <v>368</v>
      </c>
      <c r="C3" s="177" t="s">
        <v>369</v>
      </c>
      <c r="D3" s="178" t="s">
        <v>370</v>
      </c>
      <c r="E3" s="176" t="s">
        <v>365</v>
      </c>
      <c r="F3" s="177" t="s">
        <v>366</v>
      </c>
      <c r="G3" s="178" t="s">
        <v>367</v>
      </c>
      <c r="H3" s="176" t="s">
        <v>365</v>
      </c>
      <c r="I3" s="177" t="s">
        <v>366</v>
      </c>
      <c r="J3" s="178" t="s">
        <v>367</v>
      </c>
      <c r="K3" s="176" t="s">
        <v>365</v>
      </c>
      <c r="L3" s="177" t="s">
        <v>366</v>
      </c>
      <c r="M3" s="178" t="s">
        <v>367</v>
      </c>
      <c r="N3" s="176" t="s">
        <v>365</v>
      </c>
      <c r="O3" s="177" t="s">
        <v>366</v>
      </c>
      <c r="P3" s="178" t="s">
        <v>367</v>
      </c>
      <c r="Q3" s="176" t="s">
        <v>365</v>
      </c>
      <c r="R3" s="177" t="s">
        <v>366</v>
      </c>
      <c r="S3" s="178" t="s">
        <v>367</v>
      </c>
      <c r="T3" s="176" t="s">
        <v>365</v>
      </c>
      <c r="U3" s="177" t="s">
        <v>366</v>
      </c>
      <c r="V3" s="178" t="s">
        <v>367</v>
      </c>
      <c r="W3" s="176" t="s">
        <v>365</v>
      </c>
      <c r="X3" s="177" t="s">
        <v>366</v>
      </c>
      <c r="Y3" s="178" t="s">
        <v>367</v>
      </c>
      <c r="Z3" s="176" t="s">
        <v>365</v>
      </c>
      <c r="AA3" s="177" t="s">
        <v>366</v>
      </c>
      <c r="AB3" s="178" t="s">
        <v>367</v>
      </c>
      <c r="AC3" s="176" t="s">
        <v>365</v>
      </c>
      <c r="AD3" s="177" t="s">
        <v>366</v>
      </c>
      <c r="AE3" s="178" t="s">
        <v>367</v>
      </c>
      <c r="AF3" s="173" t="s">
        <v>365</v>
      </c>
      <c r="AG3" s="174" t="s">
        <v>366</v>
      </c>
      <c r="AH3" s="175" t="s">
        <v>370</v>
      </c>
      <c r="AI3" s="146"/>
      <c r="AJ3" s="146"/>
      <c r="AK3" s="146"/>
      <c r="AL3" s="146"/>
      <c r="AM3" s="146"/>
      <c r="AN3" s="146"/>
      <c r="AP3" s="147" t="s">
        <v>334</v>
      </c>
      <c r="AQ3" s="101">
        <v>10</v>
      </c>
      <c r="AR3" s="101">
        <v>11</v>
      </c>
      <c r="AS3" s="101">
        <v>22</v>
      </c>
    </row>
    <row r="4" spans="1:45">
      <c r="A4" s="147" t="s">
        <v>334</v>
      </c>
      <c r="B4" s="148">
        <v>3</v>
      </c>
      <c r="C4" s="149">
        <v>0</v>
      </c>
      <c r="D4" s="150">
        <v>1</v>
      </c>
      <c r="E4" s="148">
        <v>0</v>
      </c>
      <c r="F4" s="149">
        <v>0</v>
      </c>
      <c r="G4" s="150">
        <v>2</v>
      </c>
      <c r="H4" s="148">
        <v>0</v>
      </c>
      <c r="I4" s="149">
        <v>0</v>
      </c>
      <c r="J4" s="150">
        <v>5</v>
      </c>
      <c r="K4" s="148">
        <v>3</v>
      </c>
      <c r="L4" s="149">
        <v>1</v>
      </c>
      <c r="M4" s="150">
        <v>3</v>
      </c>
      <c r="N4" s="148">
        <v>0</v>
      </c>
      <c r="O4" s="149">
        <v>1</v>
      </c>
      <c r="P4" s="150">
        <v>1</v>
      </c>
      <c r="Q4" s="148">
        <v>0</v>
      </c>
      <c r="R4" s="149">
        <v>1</v>
      </c>
      <c r="S4" s="150">
        <v>1</v>
      </c>
      <c r="T4" s="148">
        <v>0</v>
      </c>
      <c r="U4" s="149">
        <v>2</v>
      </c>
      <c r="V4" s="150">
        <v>3</v>
      </c>
      <c r="W4" s="148">
        <v>1</v>
      </c>
      <c r="X4" s="149">
        <v>2</v>
      </c>
      <c r="Y4" s="150">
        <v>2</v>
      </c>
      <c r="Z4" s="148">
        <v>3</v>
      </c>
      <c r="AA4" s="149">
        <v>1</v>
      </c>
      <c r="AB4" s="150">
        <v>3</v>
      </c>
      <c r="AC4" s="148">
        <v>0</v>
      </c>
      <c r="AD4" s="149">
        <v>3</v>
      </c>
      <c r="AE4" s="150">
        <v>1</v>
      </c>
      <c r="AF4" s="151">
        <f>B4+E4+H4+K4+N4+Q4+T4+W4+Z4+AC4</f>
        <v>10</v>
      </c>
      <c r="AG4" s="151">
        <f>C4+F4+I4+L4+O4+R4+U4+X4+AA4+AD4</f>
        <v>11</v>
      </c>
      <c r="AH4" s="152">
        <f>D4+G4+J4+M4+P4+S4+V4+Y4+AB4+AE4</f>
        <v>22</v>
      </c>
      <c r="AI4" s="153"/>
      <c r="AJ4" s="153"/>
      <c r="AK4" s="153"/>
      <c r="AL4" s="153"/>
      <c r="AM4" s="153"/>
      <c r="AN4" s="153"/>
      <c r="AP4" s="154" t="s">
        <v>5</v>
      </c>
      <c r="AQ4" s="101">
        <v>1</v>
      </c>
      <c r="AR4" s="101">
        <v>2</v>
      </c>
      <c r="AS4" s="101">
        <v>2</v>
      </c>
    </row>
    <row r="5" spans="1:45">
      <c r="A5" s="154" t="s">
        <v>5</v>
      </c>
      <c r="B5" s="151"/>
      <c r="C5" s="155"/>
      <c r="D5" s="156">
        <v>1</v>
      </c>
      <c r="E5" s="151">
        <v>1</v>
      </c>
      <c r="F5" s="155"/>
      <c r="G5" s="156"/>
      <c r="H5" s="151"/>
      <c r="I5" s="155"/>
      <c r="J5" s="156"/>
      <c r="K5" s="151"/>
      <c r="L5" s="155"/>
      <c r="M5" s="156">
        <v>1</v>
      </c>
      <c r="N5" s="151"/>
      <c r="O5" s="155"/>
      <c r="P5" s="156"/>
      <c r="Q5" s="151"/>
      <c r="R5" s="155"/>
      <c r="S5" s="156"/>
      <c r="T5" s="151"/>
      <c r="U5" s="155"/>
      <c r="V5" s="156"/>
      <c r="W5" s="151"/>
      <c r="X5" s="155">
        <v>2</v>
      </c>
      <c r="Y5" s="156"/>
      <c r="Z5" s="151"/>
      <c r="AA5" s="155"/>
      <c r="AB5" s="156"/>
      <c r="AC5" s="151"/>
      <c r="AD5" s="155"/>
      <c r="AE5" s="156" t="s">
        <v>124</v>
      </c>
      <c r="AF5" s="151">
        <f t="shared" ref="AF5:AF21" si="0">B5+E5+H5+K5+N5+Q5+T5+W5+Z5+AC5</f>
        <v>1</v>
      </c>
      <c r="AG5" s="151">
        <f t="shared" ref="AG5:AG21" si="1">C5+F5+I5+L5+O5+R5+U5+X5+AA5+AD5</f>
        <v>2</v>
      </c>
      <c r="AH5" s="152">
        <v>2</v>
      </c>
      <c r="AI5" s="153"/>
      <c r="AJ5" s="153"/>
      <c r="AK5" s="153"/>
      <c r="AL5" s="153"/>
      <c r="AM5" s="153"/>
      <c r="AN5" s="153"/>
      <c r="AP5" s="147" t="s">
        <v>12</v>
      </c>
      <c r="AQ5" s="101">
        <v>5</v>
      </c>
      <c r="AR5" s="101">
        <v>10</v>
      </c>
      <c r="AS5" s="101">
        <v>8</v>
      </c>
    </row>
    <row r="6" spans="1:45">
      <c r="A6" s="147" t="s">
        <v>12</v>
      </c>
      <c r="B6" s="148">
        <v>1</v>
      </c>
      <c r="C6" s="149">
        <v>2</v>
      </c>
      <c r="D6" s="150">
        <v>1</v>
      </c>
      <c r="E6" s="148">
        <v>2</v>
      </c>
      <c r="F6" s="149"/>
      <c r="G6" s="150">
        <v>2</v>
      </c>
      <c r="H6" s="148">
        <v>1</v>
      </c>
      <c r="I6" s="149">
        <v>3</v>
      </c>
      <c r="J6" s="150">
        <v>1</v>
      </c>
      <c r="K6" s="148">
        <v>1</v>
      </c>
      <c r="L6" s="149"/>
      <c r="M6" s="150" t="s">
        <v>124</v>
      </c>
      <c r="N6" s="148"/>
      <c r="O6" s="149">
        <v>1</v>
      </c>
      <c r="P6" s="150">
        <v>1</v>
      </c>
      <c r="Q6" s="148"/>
      <c r="R6" s="149"/>
      <c r="S6" s="150">
        <v>1</v>
      </c>
      <c r="T6" s="148"/>
      <c r="U6" s="149"/>
      <c r="V6" s="150" t="s">
        <v>124</v>
      </c>
      <c r="W6" s="148"/>
      <c r="X6" s="149"/>
      <c r="Y6" s="150">
        <v>1</v>
      </c>
      <c r="Z6" s="148"/>
      <c r="AA6" s="149">
        <v>3</v>
      </c>
      <c r="AB6" s="150">
        <v>1</v>
      </c>
      <c r="AC6" s="148"/>
      <c r="AD6" s="149">
        <v>1</v>
      </c>
      <c r="AE6" s="150" t="s">
        <v>124</v>
      </c>
      <c r="AF6" s="151">
        <f t="shared" si="0"/>
        <v>5</v>
      </c>
      <c r="AG6" s="151">
        <f t="shared" si="1"/>
        <v>10</v>
      </c>
      <c r="AH6" s="152">
        <v>8</v>
      </c>
      <c r="AI6" s="153"/>
      <c r="AJ6" s="153"/>
      <c r="AK6" s="153"/>
      <c r="AL6" s="153"/>
      <c r="AM6" s="153"/>
      <c r="AN6" s="153"/>
      <c r="AP6" s="147" t="s">
        <v>371</v>
      </c>
      <c r="AQ6" s="101">
        <v>7</v>
      </c>
      <c r="AR6" s="101">
        <v>4</v>
      </c>
      <c r="AS6" s="101">
        <v>6</v>
      </c>
    </row>
    <row r="7" spans="1:45">
      <c r="A7" s="147" t="s">
        <v>371</v>
      </c>
      <c r="B7" s="148"/>
      <c r="C7" s="149"/>
      <c r="D7" s="150">
        <v>3</v>
      </c>
      <c r="E7" s="148"/>
      <c r="F7" s="149"/>
      <c r="G7" s="150"/>
      <c r="H7" s="148"/>
      <c r="I7" s="149">
        <v>1</v>
      </c>
      <c r="J7" s="150"/>
      <c r="K7" s="148">
        <v>1</v>
      </c>
      <c r="L7" s="149"/>
      <c r="M7" s="150"/>
      <c r="N7" s="148"/>
      <c r="O7" s="149"/>
      <c r="P7" s="150"/>
      <c r="Q7" s="148"/>
      <c r="R7" s="149"/>
      <c r="S7" s="150"/>
      <c r="T7" s="148">
        <v>3</v>
      </c>
      <c r="U7" s="149">
        <v>2</v>
      </c>
      <c r="V7" s="150">
        <v>1</v>
      </c>
      <c r="W7" s="148"/>
      <c r="X7" s="149"/>
      <c r="Y7" s="150"/>
      <c r="Z7" s="148">
        <v>3</v>
      </c>
      <c r="AA7" s="149">
        <v>1</v>
      </c>
      <c r="AB7" s="150">
        <v>2</v>
      </c>
      <c r="AC7" s="148"/>
      <c r="AD7" s="149"/>
      <c r="AE7" s="150"/>
      <c r="AF7" s="151">
        <f t="shared" si="0"/>
        <v>7</v>
      </c>
      <c r="AG7" s="151">
        <f t="shared" si="1"/>
        <v>4</v>
      </c>
      <c r="AH7" s="152">
        <f>D7+G7+J7+M7+P7+S7+V7+Y7+AB7+AE7</f>
        <v>6</v>
      </c>
      <c r="AI7" s="153"/>
      <c r="AJ7" s="153"/>
      <c r="AK7" s="153"/>
      <c r="AL7" s="153"/>
      <c r="AM7" s="153"/>
      <c r="AN7" s="153"/>
      <c r="AP7" s="147" t="s">
        <v>372</v>
      </c>
      <c r="AQ7" s="101">
        <v>0</v>
      </c>
      <c r="AR7" s="101">
        <v>0</v>
      </c>
      <c r="AS7" s="101">
        <v>1</v>
      </c>
    </row>
    <row r="8" spans="1:45">
      <c r="A8" s="147" t="s">
        <v>372</v>
      </c>
      <c r="B8" s="148"/>
      <c r="C8" s="149"/>
      <c r="D8" s="150" t="s">
        <v>124</v>
      </c>
      <c r="E8" s="148"/>
      <c r="F8" s="149"/>
      <c r="G8" s="150">
        <v>1</v>
      </c>
      <c r="H8" s="148"/>
      <c r="I8" s="149"/>
      <c r="J8" s="150" t="s">
        <v>124</v>
      </c>
      <c r="K8" s="148"/>
      <c r="L8" s="149"/>
      <c r="M8" s="150" t="s">
        <v>124</v>
      </c>
      <c r="N8" s="148"/>
      <c r="O8" s="149"/>
      <c r="P8" s="150" t="s">
        <v>124</v>
      </c>
      <c r="Q8" s="148"/>
      <c r="R8" s="149"/>
      <c r="S8" s="150" t="s">
        <v>124</v>
      </c>
      <c r="T8" s="148"/>
      <c r="U8" s="149"/>
      <c r="V8" s="150" t="s">
        <v>124</v>
      </c>
      <c r="W8" s="148"/>
      <c r="X8" s="149"/>
      <c r="Y8" s="150" t="s">
        <v>124</v>
      </c>
      <c r="Z8" s="148"/>
      <c r="AA8" s="149"/>
      <c r="AB8" s="150" t="s">
        <v>124</v>
      </c>
      <c r="AC8" s="148"/>
      <c r="AD8" s="149"/>
      <c r="AE8" s="150" t="s">
        <v>124</v>
      </c>
      <c r="AF8" s="151">
        <f t="shared" si="0"/>
        <v>0</v>
      </c>
      <c r="AG8" s="151">
        <f t="shared" si="1"/>
        <v>0</v>
      </c>
      <c r="AH8" s="152">
        <v>1</v>
      </c>
      <c r="AI8" s="153"/>
      <c r="AJ8" s="153"/>
      <c r="AK8" s="153"/>
      <c r="AL8" s="153"/>
      <c r="AM8" s="153"/>
      <c r="AN8" s="153"/>
      <c r="AP8" s="147" t="s">
        <v>15</v>
      </c>
      <c r="AQ8" s="101">
        <v>1</v>
      </c>
      <c r="AR8" s="101">
        <v>0</v>
      </c>
      <c r="AS8" s="101">
        <v>2</v>
      </c>
    </row>
    <row r="9" spans="1:45">
      <c r="A9" s="147" t="s">
        <v>15</v>
      </c>
      <c r="B9" s="148"/>
      <c r="C9" s="149"/>
      <c r="D9" s="150" t="s">
        <v>124</v>
      </c>
      <c r="E9" s="148"/>
      <c r="F9" s="149"/>
      <c r="G9" s="150">
        <v>1</v>
      </c>
      <c r="H9" s="148"/>
      <c r="I9" s="149"/>
      <c r="J9" s="150" t="s">
        <v>124</v>
      </c>
      <c r="K9" s="148"/>
      <c r="L9" s="149"/>
      <c r="M9" s="150" t="s">
        <v>124</v>
      </c>
      <c r="N9" s="148"/>
      <c r="O9" s="149"/>
      <c r="P9" s="150" t="s">
        <v>124</v>
      </c>
      <c r="Q9" s="148"/>
      <c r="R9" s="149"/>
      <c r="S9" s="150" t="s">
        <v>124</v>
      </c>
      <c r="T9" s="148"/>
      <c r="U9" s="149"/>
      <c r="V9" s="150">
        <v>1</v>
      </c>
      <c r="W9" s="148"/>
      <c r="X9" s="149"/>
      <c r="Y9" s="150" t="s">
        <v>124</v>
      </c>
      <c r="Z9" s="148">
        <v>1</v>
      </c>
      <c r="AA9" s="149"/>
      <c r="AB9" s="150" t="s">
        <v>124</v>
      </c>
      <c r="AC9" s="148"/>
      <c r="AD9" s="149"/>
      <c r="AE9" s="150" t="s">
        <v>124</v>
      </c>
      <c r="AF9" s="151">
        <f t="shared" si="0"/>
        <v>1</v>
      </c>
      <c r="AG9" s="151">
        <f t="shared" si="1"/>
        <v>0</v>
      </c>
      <c r="AH9" s="152">
        <v>2</v>
      </c>
      <c r="AI9" s="153"/>
      <c r="AJ9" s="153"/>
      <c r="AK9" s="153"/>
      <c r="AL9" s="153"/>
      <c r="AM9" s="153"/>
      <c r="AN9" s="153"/>
      <c r="AP9" s="147" t="s">
        <v>20</v>
      </c>
      <c r="AQ9" s="101">
        <v>5</v>
      </c>
      <c r="AR9" s="101">
        <v>3</v>
      </c>
      <c r="AS9" s="101">
        <v>3</v>
      </c>
    </row>
    <row r="10" spans="1:45" s="141" customFormat="1">
      <c r="A10" s="147" t="s">
        <v>332</v>
      </c>
      <c r="B10" s="148"/>
      <c r="C10" s="149"/>
      <c r="D10" s="150"/>
      <c r="E10" s="148"/>
      <c r="F10" s="149"/>
      <c r="G10" s="150"/>
      <c r="H10" s="148"/>
      <c r="I10" s="149"/>
      <c r="J10" s="150"/>
      <c r="K10" s="148"/>
      <c r="L10" s="149"/>
      <c r="M10" s="150"/>
      <c r="N10" s="148"/>
      <c r="O10" s="149"/>
      <c r="P10" s="150"/>
      <c r="Q10" s="148"/>
      <c r="R10" s="149"/>
      <c r="S10" s="150"/>
      <c r="T10" s="148">
        <v>1</v>
      </c>
      <c r="U10" s="149"/>
      <c r="V10" s="150"/>
      <c r="W10" s="148"/>
      <c r="X10" s="149"/>
      <c r="Y10" s="150"/>
      <c r="Z10" s="148"/>
      <c r="AA10" s="149"/>
      <c r="AB10" s="150"/>
      <c r="AC10" s="148"/>
      <c r="AD10" s="149"/>
      <c r="AE10" s="150"/>
      <c r="AF10" s="151">
        <f>B10+E10+H10+K10+N10+Q10+T10+W10+Z10+AC10</f>
        <v>1</v>
      </c>
      <c r="AG10" s="151">
        <f>C10+F10+I10+L10+O10+R10+U10+X10+AA10+AD10</f>
        <v>0</v>
      </c>
      <c r="AH10" s="152">
        <f>D10+G10+J10+M10+P10+S10+V10+Y10+AB10+AE10</f>
        <v>0</v>
      </c>
      <c r="AI10" s="153"/>
      <c r="AJ10" s="153"/>
      <c r="AK10" s="153"/>
      <c r="AL10" s="153"/>
      <c r="AM10" s="153"/>
      <c r="AN10" s="153"/>
      <c r="AP10" s="147" t="s">
        <v>330</v>
      </c>
      <c r="AQ10" s="141">
        <v>0</v>
      </c>
      <c r="AR10" s="141">
        <v>4</v>
      </c>
      <c r="AS10" s="141">
        <v>1</v>
      </c>
    </row>
    <row r="11" spans="1:45">
      <c r="A11" s="147" t="s">
        <v>20</v>
      </c>
      <c r="B11" s="148"/>
      <c r="C11" s="149"/>
      <c r="D11" s="150" t="s">
        <v>124</v>
      </c>
      <c r="E11" s="148"/>
      <c r="F11" s="149">
        <v>1</v>
      </c>
      <c r="G11" s="150">
        <v>1</v>
      </c>
      <c r="H11" s="148">
        <v>1</v>
      </c>
      <c r="I11" s="149"/>
      <c r="J11" s="150" t="s">
        <v>124</v>
      </c>
      <c r="K11" s="148">
        <v>1</v>
      </c>
      <c r="L11" s="149">
        <v>1</v>
      </c>
      <c r="M11" s="150" t="s">
        <v>124</v>
      </c>
      <c r="N11" s="148"/>
      <c r="O11" s="149"/>
      <c r="P11" s="150" t="s">
        <v>124</v>
      </c>
      <c r="Q11" s="148"/>
      <c r="R11" s="149"/>
      <c r="S11" s="150" t="s">
        <v>124</v>
      </c>
      <c r="T11" s="148"/>
      <c r="U11" s="149"/>
      <c r="V11" s="150">
        <v>1</v>
      </c>
      <c r="W11" s="148">
        <v>1</v>
      </c>
      <c r="X11" s="149"/>
      <c r="Y11" s="150" t="s">
        <v>124</v>
      </c>
      <c r="Z11" s="148">
        <v>2</v>
      </c>
      <c r="AA11" s="149">
        <v>1</v>
      </c>
      <c r="AB11" s="150">
        <v>1</v>
      </c>
      <c r="AC11" s="148"/>
      <c r="AD11" s="149"/>
      <c r="AE11" s="150" t="s">
        <v>124</v>
      </c>
      <c r="AF11" s="151">
        <f t="shared" si="0"/>
        <v>5</v>
      </c>
      <c r="AG11" s="151">
        <f t="shared" si="1"/>
        <v>3</v>
      </c>
      <c r="AH11" s="152">
        <v>3</v>
      </c>
      <c r="AI11" s="153"/>
      <c r="AJ11" s="153"/>
      <c r="AK11" s="153"/>
      <c r="AL11" s="153"/>
      <c r="AM11" s="153"/>
      <c r="AN11" s="153"/>
      <c r="AP11" s="147" t="s">
        <v>373</v>
      </c>
      <c r="AQ11" s="101">
        <v>117</v>
      </c>
      <c r="AR11" s="101">
        <v>98</v>
      </c>
      <c r="AS11" s="101">
        <v>127</v>
      </c>
    </row>
    <row r="12" spans="1:45">
      <c r="A12" s="147" t="s">
        <v>373</v>
      </c>
      <c r="B12" s="148">
        <v>22</v>
      </c>
      <c r="C12" s="149">
        <v>27</v>
      </c>
      <c r="D12" s="150">
        <v>42</v>
      </c>
      <c r="E12" s="148">
        <v>1</v>
      </c>
      <c r="F12" s="149"/>
      <c r="G12" s="150">
        <v>4</v>
      </c>
      <c r="H12" s="148">
        <v>15</v>
      </c>
      <c r="I12" s="149">
        <v>7</v>
      </c>
      <c r="J12" s="150">
        <v>13</v>
      </c>
      <c r="K12" s="148">
        <v>23</v>
      </c>
      <c r="L12" s="149">
        <v>18</v>
      </c>
      <c r="M12" s="150">
        <v>15</v>
      </c>
      <c r="N12" s="148">
        <v>4</v>
      </c>
      <c r="O12" s="149">
        <v>5</v>
      </c>
      <c r="P12" s="150">
        <v>6</v>
      </c>
      <c r="Q12" s="148">
        <v>9</v>
      </c>
      <c r="R12" s="149">
        <v>1</v>
      </c>
      <c r="S12" s="150">
        <v>7</v>
      </c>
      <c r="T12" s="148">
        <v>28</v>
      </c>
      <c r="U12" s="149">
        <v>23</v>
      </c>
      <c r="V12" s="150">
        <v>23</v>
      </c>
      <c r="W12" s="148"/>
      <c r="X12" s="149">
        <v>2</v>
      </c>
      <c r="Y12" s="150">
        <v>4</v>
      </c>
      <c r="Z12" s="148">
        <v>14</v>
      </c>
      <c r="AA12" s="149">
        <v>13</v>
      </c>
      <c r="AB12" s="150">
        <v>10</v>
      </c>
      <c r="AC12" s="148">
        <v>1</v>
      </c>
      <c r="AD12" s="149">
        <v>2</v>
      </c>
      <c r="AE12" s="150">
        <v>3</v>
      </c>
      <c r="AF12" s="151">
        <f t="shared" si="0"/>
        <v>117</v>
      </c>
      <c r="AG12" s="151">
        <f t="shared" si="1"/>
        <v>98</v>
      </c>
      <c r="AH12" s="152">
        <f>D12+G12+J12+M12+P12+S12+V12+Y12+AB12+AE12</f>
        <v>127</v>
      </c>
      <c r="AI12" s="153"/>
      <c r="AJ12" s="153"/>
      <c r="AK12" s="153"/>
      <c r="AL12" s="153"/>
      <c r="AM12" s="153"/>
      <c r="AN12" s="153"/>
      <c r="AP12" s="147" t="s">
        <v>321</v>
      </c>
      <c r="AQ12" s="101">
        <v>212</v>
      </c>
      <c r="AR12" s="101">
        <v>244</v>
      </c>
      <c r="AS12" s="101">
        <v>253</v>
      </c>
    </row>
    <row r="13" spans="1:45">
      <c r="A13" s="147" t="s">
        <v>321</v>
      </c>
      <c r="B13" s="148">
        <v>32</v>
      </c>
      <c r="C13" s="149">
        <v>43</v>
      </c>
      <c r="D13" s="150">
        <v>44</v>
      </c>
      <c r="E13" s="148">
        <v>17</v>
      </c>
      <c r="F13" s="149">
        <v>18</v>
      </c>
      <c r="G13" s="150">
        <v>18</v>
      </c>
      <c r="H13" s="148">
        <v>27</v>
      </c>
      <c r="I13" s="149">
        <v>31</v>
      </c>
      <c r="J13" s="150">
        <v>33</v>
      </c>
      <c r="K13" s="148">
        <v>35</v>
      </c>
      <c r="L13" s="149">
        <v>36</v>
      </c>
      <c r="M13" s="150">
        <v>29</v>
      </c>
      <c r="N13" s="148">
        <v>7</v>
      </c>
      <c r="O13" s="149">
        <v>24</v>
      </c>
      <c r="P13" s="150">
        <v>21</v>
      </c>
      <c r="Q13" s="148">
        <v>20</v>
      </c>
      <c r="R13" s="149">
        <v>6</v>
      </c>
      <c r="S13" s="150">
        <v>11</v>
      </c>
      <c r="T13" s="148">
        <v>21</v>
      </c>
      <c r="U13" s="149">
        <v>32</v>
      </c>
      <c r="V13" s="150">
        <v>23</v>
      </c>
      <c r="W13" s="148">
        <v>14</v>
      </c>
      <c r="X13" s="149">
        <v>14</v>
      </c>
      <c r="Y13" s="150">
        <v>23</v>
      </c>
      <c r="Z13" s="148">
        <v>32</v>
      </c>
      <c r="AA13" s="149">
        <v>24</v>
      </c>
      <c r="AB13" s="150">
        <v>30</v>
      </c>
      <c r="AC13" s="148">
        <v>7</v>
      </c>
      <c r="AD13" s="149">
        <v>16</v>
      </c>
      <c r="AE13" s="150">
        <v>21</v>
      </c>
      <c r="AF13" s="151">
        <f t="shared" si="0"/>
        <v>212</v>
      </c>
      <c r="AG13" s="151">
        <f t="shared" si="1"/>
        <v>244</v>
      </c>
      <c r="AH13" s="152">
        <f>D13+G13+J13+M13+P13+S13+V13+Y13+AB13+AE13</f>
        <v>253</v>
      </c>
      <c r="AI13" s="153"/>
      <c r="AJ13" s="153"/>
      <c r="AK13" s="153"/>
      <c r="AL13" s="153"/>
      <c r="AM13" s="153"/>
      <c r="AN13" s="153"/>
      <c r="AP13" s="147" t="s">
        <v>343</v>
      </c>
      <c r="AQ13" s="101">
        <v>150</v>
      </c>
      <c r="AR13" s="101">
        <v>169</v>
      </c>
      <c r="AS13" s="101">
        <v>197</v>
      </c>
    </row>
    <row r="14" spans="1:45">
      <c r="A14" s="147" t="s">
        <v>343</v>
      </c>
      <c r="B14" s="148">
        <v>13</v>
      </c>
      <c r="C14" s="149">
        <v>14</v>
      </c>
      <c r="D14" s="150">
        <v>20</v>
      </c>
      <c r="E14" s="148">
        <v>14</v>
      </c>
      <c r="F14" s="149">
        <v>17</v>
      </c>
      <c r="G14" s="150">
        <v>25</v>
      </c>
      <c r="H14" s="148">
        <v>18</v>
      </c>
      <c r="I14" s="149">
        <v>32</v>
      </c>
      <c r="J14" s="150">
        <v>30</v>
      </c>
      <c r="K14" s="148">
        <v>26</v>
      </c>
      <c r="L14" s="149">
        <v>26</v>
      </c>
      <c r="M14" s="150">
        <v>19</v>
      </c>
      <c r="N14" s="148">
        <v>20</v>
      </c>
      <c r="O14" s="149">
        <v>13</v>
      </c>
      <c r="P14" s="150">
        <v>25</v>
      </c>
      <c r="Q14" s="148">
        <v>8</v>
      </c>
      <c r="R14" s="149">
        <v>9</v>
      </c>
      <c r="S14" s="150">
        <v>18</v>
      </c>
      <c r="T14" s="148">
        <v>14</v>
      </c>
      <c r="U14" s="149">
        <v>19</v>
      </c>
      <c r="V14" s="150">
        <v>24</v>
      </c>
      <c r="W14" s="148">
        <v>14</v>
      </c>
      <c r="X14" s="149">
        <v>12</v>
      </c>
      <c r="Y14" s="150">
        <v>8</v>
      </c>
      <c r="Z14" s="148">
        <v>16</v>
      </c>
      <c r="AA14" s="149">
        <v>21</v>
      </c>
      <c r="AB14" s="150">
        <v>20</v>
      </c>
      <c r="AC14" s="148">
        <v>7</v>
      </c>
      <c r="AD14" s="149">
        <v>6</v>
      </c>
      <c r="AE14" s="150">
        <v>8</v>
      </c>
      <c r="AF14" s="151">
        <f t="shared" si="0"/>
        <v>150</v>
      </c>
      <c r="AG14" s="151">
        <f t="shared" si="1"/>
        <v>169</v>
      </c>
      <c r="AH14" s="152">
        <f>D14+G14+J14+M14+P14+S14+V14+Y14+AB14+AE14</f>
        <v>197</v>
      </c>
      <c r="AI14" s="153"/>
      <c r="AJ14" s="153"/>
      <c r="AK14" s="153"/>
      <c r="AL14" s="153"/>
      <c r="AM14" s="153"/>
      <c r="AN14" s="153"/>
      <c r="AP14" s="147" t="s">
        <v>39</v>
      </c>
      <c r="AQ14" s="101">
        <v>6</v>
      </c>
      <c r="AR14" s="101">
        <v>6</v>
      </c>
      <c r="AS14" s="101">
        <v>4</v>
      </c>
    </row>
    <row r="15" spans="1:45">
      <c r="A15" s="147" t="s">
        <v>39</v>
      </c>
      <c r="B15" s="148">
        <v>1</v>
      </c>
      <c r="C15" s="149">
        <v>3</v>
      </c>
      <c r="D15" s="150">
        <v>1</v>
      </c>
      <c r="E15" s="148"/>
      <c r="F15" s="149"/>
      <c r="G15" s="150">
        <v>1</v>
      </c>
      <c r="H15" s="148"/>
      <c r="I15" s="149"/>
      <c r="J15" s="150">
        <v>1</v>
      </c>
      <c r="K15" s="148">
        <v>2</v>
      </c>
      <c r="L15" s="149"/>
      <c r="M15" s="150" t="s">
        <v>124</v>
      </c>
      <c r="N15" s="148">
        <v>1</v>
      </c>
      <c r="O15" s="149">
        <v>1</v>
      </c>
      <c r="P15" s="150" t="s">
        <v>124</v>
      </c>
      <c r="Q15" s="148"/>
      <c r="R15" s="149"/>
      <c r="S15" s="150" t="s">
        <v>124</v>
      </c>
      <c r="T15" s="148"/>
      <c r="U15" s="149">
        <v>1</v>
      </c>
      <c r="V15" s="150">
        <v>1</v>
      </c>
      <c r="W15" s="148"/>
      <c r="X15" s="149"/>
      <c r="Y15" s="150" t="s">
        <v>124</v>
      </c>
      <c r="Z15" s="148">
        <v>2</v>
      </c>
      <c r="AA15" s="149">
        <v>1</v>
      </c>
      <c r="AB15" s="150" t="s">
        <v>124</v>
      </c>
      <c r="AC15" s="148"/>
      <c r="AD15" s="149"/>
      <c r="AE15" s="150" t="s">
        <v>124</v>
      </c>
      <c r="AF15" s="151">
        <f t="shared" si="0"/>
        <v>6</v>
      </c>
      <c r="AG15" s="151">
        <f t="shared" si="1"/>
        <v>6</v>
      </c>
      <c r="AH15" s="152">
        <v>4</v>
      </c>
      <c r="AI15" s="153"/>
      <c r="AJ15" s="153"/>
      <c r="AK15" s="153"/>
      <c r="AL15" s="153"/>
      <c r="AM15" s="153"/>
      <c r="AN15" s="153"/>
      <c r="AP15" s="147" t="s">
        <v>332</v>
      </c>
      <c r="AQ15" s="101">
        <v>1</v>
      </c>
      <c r="AR15" s="101">
        <v>0</v>
      </c>
      <c r="AS15" s="101">
        <v>0</v>
      </c>
    </row>
    <row r="16" spans="1:45" s="141" customFormat="1">
      <c r="A16" s="147" t="s">
        <v>330</v>
      </c>
      <c r="B16" s="148"/>
      <c r="C16" s="149"/>
      <c r="D16" s="150"/>
      <c r="E16" s="148"/>
      <c r="F16" s="149"/>
      <c r="G16" s="150">
        <v>1</v>
      </c>
      <c r="H16" s="148"/>
      <c r="I16" s="149"/>
      <c r="J16" s="150"/>
      <c r="K16" s="148"/>
      <c r="L16" s="149"/>
      <c r="M16" s="150"/>
      <c r="N16" s="148"/>
      <c r="O16" s="149"/>
      <c r="P16" s="150"/>
      <c r="Q16" s="148"/>
      <c r="R16" s="149">
        <v>1</v>
      </c>
      <c r="S16" s="150"/>
      <c r="T16" s="148"/>
      <c r="U16" s="149">
        <v>1</v>
      </c>
      <c r="V16" s="150"/>
      <c r="W16" s="148"/>
      <c r="X16" s="149">
        <v>2</v>
      </c>
      <c r="Y16" s="150"/>
      <c r="Z16" s="148"/>
      <c r="AA16" s="149"/>
      <c r="AB16" s="150"/>
      <c r="AC16" s="148"/>
      <c r="AD16" s="149"/>
      <c r="AE16" s="150"/>
      <c r="AF16" s="151">
        <f t="shared" si="0"/>
        <v>0</v>
      </c>
      <c r="AG16" s="151">
        <f t="shared" si="1"/>
        <v>4</v>
      </c>
      <c r="AH16" s="152">
        <f>D16+G16+J16+M16+P16+S16+V16+Y16+AB16+AE16</f>
        <v>1</v>
      </c>
      <c r="AI16" s="153"/>
      <c r="AJ16" s="153"/>
      <c r="AK16" s="153"/>
      <c r="AL16" s="153"/>
      <c r="AM16" s="153"/>
      <c r="AN16" s="153"/>
      <c r="AP16" s="147" t="s">
        <v>341</v>
      </c>
      <c r="AQ16" s="141">
        <v>3</v>
      </c>
      <c r="AR16" s="141">
        <v>3</v>
      </c>
      <c r="AS16" s="141">
        <v>6</v>
      </c>
    </row>
    <row r="17" spans="1:45" s="141" customFormat="1">
      <c r="A17" s="147" t="s">
        <v>341</v>
      </c>
      <c r="B17" s="148">
        <v>1</v>
      </c>
      <c r="C17" s="149"/>
      <c r="D17" s="150" t="s">
        <v>124</v>
      </c>
      <c r="E17" s="148">
        <v>1</v>
      </c>
      <c r="F17" s="149"/>
      <c r="G17" s="150">
        <v>1</v>
      </c>
      <c r="H17" s="148"/>
      <c r="I17" s="149"/>
      <c r="J17" s="150" t="s">
        <v>124</v>
      </c>
      <c r="K17" s="148"/>
      <c r="L17" s="149"/>
      <c r="M17" s="150" t="s">
        <v>124</v>
      </c>
      <c r="N17" s="148"/>
      <c r="O17" s="149"/>
      <c r="P17" s="150" t="s">
        <v>124</v>
      </c>
      <c r="Q17" s="148"/>
      <c r="R17" s="149">
        <v>1</v>
      </c>
      <c r="S17" s="150" t="s">
        <v>124</v>
      </c>
      <c r="T17" s="148"/>
      <c r="U17" s="149">
        <v>1</v>
      </c>
      <c r="V17" s="150">
        <v>2</v>
      </c>
      <c r="W17" s="148">
        <v>1</v>
      </c>
      <c r="X17" s="149">
        <v>1</v>
      </c>
      <c r="Y17" s="150">
        <v>2</v>
      </c>
      <c r="Z17" s="148"/>
      <c r="AA17" s="149"/>
      <c r="AB17" s="150">
        <v>1</v>
      </c>
      <c r="AC17" s="148"/>
      <c r="AD17" s="149"/>
      <c r="AE17" s="150" t="s">
        <v>124</v>
      </c>
      <c r="AF17" s="151">
        <f t="shared" si="0"/>
        <v>3</v>
      </c>
      <c r="AG17" s="151">
        <f t="shared" si="1"/>
        <v>3</v>
      </c>
      <c r="AH17" s="152">
        <v>6</v>
      </c>
      <c r="AI17" s="153"/>
      <c r="AJ17" s="153"/>
      <c r="AK17" s="153"/>
      <c r="AL17" s="153"/>
      <c r="AM17" s="153"/>
      <c r="AN17" s="153"/>
      <c r="AP17" s="147" t="s">
        <v>67</v>
      </c>
      <c r="AQ17" s="141">
        <v>15</v>
      </c>
      <c r="AR17" s="141">
        <v>10</v>
      </c>
      <c r="AS17" s="141">
        <v>17</v>
      </c>
    </row>
    <row r="18" spans="1:45" s="141" customFormat="1">
      <c r="A18" s="147" t="s">
        <v>67</v>
      </c>
      <c r="B18" s="148">
        <v>1</v>
      </c>
      <c r="C18" s="149">
        <v>1</v>
      </c>
      <c r="D18" s="150">
        <v>2</v>
      </c>
      <c r="E18" s="148">
        <v>4</v>
      </c>
      <c r="F18" s="149">
        <v>1</v>
      </c>
      <c r="G18" s="150">
        <v>3</v>
      </c>
      <c r="H18" s="148">
        <v>1</v>
      </c>
      <c r="I18" s="149">
        <v>1</v>
      </c>
      <c r="J18" s="150">
        <v>4</v>
      </c>
      <c r="K18" s="148">
        <v>1</v>
      </c>
      <c r="L18" s="149"/>
      <c r="M18" s="150" t="s">
        <v>124</v>
      </c>
      <c r="N18" s="148">
        <v>2</v>
      </c>
      <c r="O18" s="149">
        <v>1</v>
      </c>
      <c r="P18" s="150">
        <v>1</v>
      </c>
      <c r="Q18" s="148"/>
      <c r="R18" s="149"/>
      <c r="S18" s="150" t="s">
        <v>124</v>
      </c>
      <c r="T18" s="148">
        <v>1</v>
      </c>
      <c r="U18" s="149"/>
      <c r="V18" s="150">
        <v>2</v>
      </c>
      <c r="W18" s="148"/>
      <c r="X18" s="149">
        <v>2</v>
      </c>
      <c r="Y18" s="150">
        <v>3</v>
      </c>
      <c r="Z18" s="148">
        <v>5</v>
      </c>
      <c r="AA18" s="149">
        <v>3</v>
      </c>
      <c r="AB18" s="150">
        <v>1</v>
      </c>
      <c r="AC18" s="148"/>
      <c r="AD18" s="149">
        <v>1</v>
      </c>
      <c r="AE18" s="150">
        <v>1</v>
      </c>
      <c r="AF18" s="151">
        <f t="shared" si="0"/>
        <v>15</v>
      </c>
      <c r="AG18" s="151">
        <f t="shared" si="1"/>
        <v>10</v>
      </c>
      <c r="AH18" s="152">
        <v>17</v>
      </c>
      <c r="AI18" s="153"/>
      <c r="AJ18" s="153"/>
      <c r="AK18" s="153"/>
      <c r="AL18" s="153"/>
      <c r="AM18" s="153"/>
      <c r="AN18" s="153"/>
      <c r="AP18" s="157" t="s">
        <v>374</v>
      </c>
      <c r="AQ18" s="141">
        <v>1</v>
      </c>
      <c r="AR18" s="141">
        <v>1</v>
      </c>
      <c r="AS18" s="141">
        <v>2</v>
      </c>
    </row>
    <row r="19" spans="1:45">
      <c r="A19" s="158" t="s">
        <v>375</v>
      </c>
      <c r="B19" s="148"/>
      <c r="C19" s="149"/>
      <c r="D19" s="150"/>
      <c r="E19" s="148"/>
      <c r="F19" s="149"/>
      <c r="G19" s="150"/>
      <c r="H19" s="148"/>
      <c r="I19" s="149"/>
      <c r="J19" s="150"/>
      <c r="K19" s="148">
        <v>1</v>
      </c>
      <c r="L19" s="149"/>
      <c r="M19" s="150"/>
      <c r="N19" s="148"/>
      <c r="O19" s="149"/>
      <c r="P19" s="150"/>
      <c r="Q19" s="148"/>
      <c r="R19" s="149"/>
      <c r="S19" s="150"/>
      <c r="T19" s="148"/>
      <c r="U19" s="149"/>
      <c r="V19" s="150"/>
      <c r="W19" s="148"/>
      <c r="X19" s="149"/>
      <c r="Y19" s="150"/>
      <c r="Z19" s="148"/>
      <c r="AA19" s="149"/>
      <c r="AB19" s="150"/>
      <c r="AC19" s="148"/>
      <c r="AD19" s="149"/>
      <c r="AE19" s="150"/>
      <c r="AF19" s="151">
        <f t="shared" si="0"/>
        <v>1</v>
      </c>
      <c r="AG19" s="151">
        <f t="shared" si="1"/>
        <v>0</v>
      </c>
      <c r="AH19" s="152">
        <f>D19+G19+J19+M19+P19+S19+V19+Y19+AB19+AE19</f>
        <v>0</v>
      </c>
      <c r="AI19" s="153"/>
      <c r="AJ19" s="153"/>
      <c r="AK19" s="153"/>
      <c r="AL19" s="153"/>
      <c r="AM19" s="153"/>
      <c r="AN19" s="153"/>
      <c r="AP19" s="157" t="s">
        <v>377</v>
      </c>
      <c r="AQ19" s="101">
        <v>534</v>
      </c>
      <c r="AR19" s="101">
        <v>565</v>
      </c>
      <c r="AS19" s="101">
        <v>651</v>
      </c>
    </row>
    <row r="20" spans="1:45">
      <c r="A20" s="159" t="s">
        <v>376</v>
      </c>
      <c r="B20" s="144"/>
      <c r="C20" s="160"/>
      <c r="D20" s="145"/>
      <c r="E20" s="148"/>
      <c r="F20" s="149"/>
      <c r="G20" s="150"/>
      <c r="H20" s="148"/>
      <c r="I20" s="149"/>
      <c r="J20" s="150"/>
      <c r="K20" s="148"/>
      <c r="L20" s="149">
        <v>1</v>
      </c>
      <c r="M20" s="150"/>
      <c r="N20" s="148"/>
      <c r="O20" s="149"/>
      <c r="P20" s="150"/>
      <c r="Q20" s="148"/>
      <c r="R20" s="149"/>
      <c r="S20" s="150"/>
      <c r="T20" s="148"/>
      <c r="U20" s="149"/>
      <c r="V20" s="150"/>
      <c r="W20" s="148"/>
      <c r="X20" s="149"/>
      <c r="Y20" s="150"/>
      <c r="Z20" s="148"/>
      <c r="AA20" s="149"/>
      <c r="AB20" s="150"/>
      <c r="AC20" s="148"/>
      <c r="AD20" s="149"/>
      <c r="AE20" s="150"/>
      <c r="AF20" s="151">
        <f t="shared" si="0"/>
        <v>0</v>
      </c>
      <c r="AG20" s="151">
        <f t="shared" si="1"/>
        <v>1</v>
      </c>
      <c r="AH20" s="152">
        <f>D20+G20+J20+M20+P20+S20+V20+Y20+AB20+AE20</f>
        <v>0</v>
      </c>
      <c r="AI20" s="153"/>
      <c r="AJ20" s="153"/>
      <c r="AK20" s="153"/>
      <c r="AL20" s="153"/>
      <c r="AM20" s="153"/>
      <c r="AN20" s="153"/>
    </row>
    <row r="21" spans="1:45" ht="14.25" thickBot="1">
      <c r="A21" s="164" t="s">
        <v>153</v>
      </c>
      <c r="B21" s="161">
        <v>0</v>
      </c>
      <c r="C21" s="162"/>
      <c r="D21" s="163"/>
      <c r="E21" s="161"/>
      <c r="F21" s="162"/>
      <c r="G21" s="163"/>
      <c r="H21" s="161"/>
      <c r="I21" s="162"/>
      <c r="J21" s="163">
        <v>1</v>
      </c>
      <c r="K21" s="161"/>
      <c r="L21" s="162"/>
      <c r="M21" s="163"/>
      <c r="N21" s="161"/>
      <c r="O21" s="162"/>
      <c r="P21" s="163"/>
      <c r="Q21" s="161"/>
      <c r="R21" s="162"/>
      <c r="S21" s="163"/>
      <c r="T21" s="161"/>
      <c r="U21" s="162"/>
      <c r="V21" s="163"/>
      <c r="W21" s="161"/>
      <c r="X21" s="162"/>
      <c r="Y21" s="163"/>
      <c r="Z21" s="161"/>
      <c r="AA21" s="162"/>
      <c r="AB21" s="163"/>
      <c r="AC21" s="161"/>
      <c r="AD21" s="162"/>
      <c r="AE21" s="163"/>
      <c r="AF21" s="165">
        <f t="shared" si="0"/>
        <v>0</v>
      </c>
      <c r="AG21" s="165">
        <f t="shared" si="1"/>
        <v>0</v>
      </c>
      <c r="AH21" s="166">
        <f>D21+G21+J21+M21+P21+S21+V21+Y21+AB21+AE21</f>
        <v>1</v>
      </c>
      <c r="AI21" s="153"/>
      <c r="AJ21" s="153"/>
      <c r="AK21" s="153"/>
      <c r="AL21" s="153"/>
      <c r="AM21" s="153"/>
      <c r="AN21" s="153"/>
    </row>
    <row r="22" spans="1:45" ht="26.25" customHeight="1" thickBot="1">
      <c r="A22" s="167" t="s">
        <v>377</v>
      </c>
      <c r="B22" s="168">
        <f t="shared" ref="B22:AE22" si="2">SUM(B4:B21)</f>
        <v>74</v>
      </c>
      <c r="C22" s="169">
        <f t="shared" si="2"/>
        <v>90</v>
      </c>
      <c r="D22" s="171">
        <f t="shared" si="2"/>
        <v>115</v>
      </c>
      <c r="E22" s="180">
        <f t="shared" si="2"/>
        <v>40</v>
      </c>
      <c r="F22" s="169">
        <f t="shared" si="2"/>
        <v>37</v>
      </c>
      <c r="G22" s="171">
        <f t="shared" si="2"/>
        <v>60</v>
      </c>
      <c r="H22" s="180">
        <f t="shared" si="2"/>
        <v>63</v>
      </c>
      <c r="I22" s="169">
        <f t="shared" si="2"/>
        <v>75</v>
      </c>
      <c r="J22" s="171">
        <f t="shared" si="2"/>
        <v>88</v>
      </c>
      <c r="K22" s="180">
        <f t="shared" si="2"/>
        <v>94</v>
      </c>
      <c r="L22" s="169">
        <f t="shared" si="2"/>
        <v>83</v>
      </c>
      <c r="M22" s="171">
        <f t="shared" si="2"/>
        <v>67</v>
      </c>
      <c r="N22" s="180">
        <f t="shared" si="2"/>
        <v>34</v>
      </c>
      <c r="O22" s="169">
        <f t="shared" si="2"/>
        <v>46</v>
      </c>
      <c r="P22" s="171">
        <f t="shared" si="2"/>
        <v>55</v>
      </c>
      <c r="Q22" s="180">
        <f t="shared" si="2"/>
        <v>37</v>
      </c>
      <c r="R22" s="169">
        <f t="shared" si="2"/>
        <v>19</v>
      </c>
      <c r="S22" s="171">
        <f t="shared" si="2"/>
        <v>38</v>
      </c>
      <c r="T22" s="180">
        <f t="shared" si="2"/>
        <v>68</v>
      </c>
      <c r="U22" s="169">
        <f t="shared" si="2"/>
        <v>81</v>
      </c>
      <c r="V22" s="171">
        <f t="shared" si="2"/>
        <v>81</v>
      </c>
      <c r="W22" s="180">
        <f t="shared" si="2"/>
        <v>31</v>
      </c>
      <c r="X22" s="169">
        <f t="shared" si="2"/>
        <v>37</v>
      </c>
      <c r="Y22" s="171">
        <f t="shared" si="2"/>
        <v>43</v>
      </c>
      <c r="Z22" s="180">
        <f t="shared" si="2"/>
        <v>78</v>
      </c>
      <c r="AA22" s="169">
        <f t="shared" si="2"/>
        <v>68</v>
      </c>
      <c r="AB22" s="171">
        <f t="shared" si="2"/>
        <v>69</v>
      </c>
      <c r="AC22" s="180">
        <f t="shared" si="2"/>
        <v>15</v>
      </c>
      <c r="AD22" s="169">
        <f t="shared" si="2"/>
        <v>29</v>
      </c>
      <c r="AE22" s="171">
        <f t="shared" si="2"/>
        <v>34</v>
      </c>
      <c r="AF22" s="180">
        <v>534</v>
      </c>
      <c r="AG22" s="170">
        <v>565</v>
      </c>
      <c r="AH22" s="171">
        <v>650</v>
      </c>
      <c r="AI22" s="153"/>
      <c r="AJ22" s="153"/>
      <c r="AK22" s="153"/>
      <c r="AL22" s="153"/>
      <c r="AM22" s="153"/>
      <c r="AN22" s="153"/>
    </row>
    <row r="23" spans="1:45">
      <c r="AQ23" s="101" t="s">
        <v>365</v>
      </c>
      <c r="AR23" s="101" t="s">
        <v>366</v>
      </c>
      <c r="AS23" s="101" t="s">
        <v>367</v>
      </c>
    </row>
    <row r="24" spans="1:45">
      <c r="AP24" s="101" t="s">
        <v>378</v>
      </c>
      <c r="AQ24" s="101">
        <v>534</v>
      </c>
      <c r="AR24" s="101">
        <v>565</v>
      </c>
      <c r="AS24" s="101">
        <v>650</v>
      </c>
    </row>
  </sheetData>
  <mergeCells count="12">
    <mergeCell ref="AC2:AE2"/>
    <mergeCell ref="AF2:AH2"/>
    <mergeCell ref="A1:AE1"/>
    <mergeCell ref="B2:D2"/>
    <mergeCell ref="E2:G2"/>
    <mergeCell ref="H2:J2"/>
    <mergeCell ref="K2:M2"/>
    <mergeCell ref="N2:P2"/>
    <mergeCell ref="Q2:S2"/>
    <mergeCell ref="T2:V2"/>
    <mergeCell ref="W2:Y2"/>
    <mergeCell ref="Z2:AB2"/>
  </mergeCells>
  <phoneticPr fontId="4"/>
  <pageMargins left="0.7" right="0.7" top="0.75" bottom="0.75" header="0.3" footer="0.3"/>
  <pageSetup paperSize="9" scale="70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5"/>
  <sheetViews>
    <sheetView view="pageBreakPreview" topLeftCell="A12" zoomScale="60" zoomScaleNormal="75" workbookViewId="0">
      <selection activeCell="V12" sqref="V12"/>
    </sheetView>
  </sheetViews>
  <sheetFormatPr defaultRowHeight="13.5"/>
  <sheetData>
    <row r="1" spans="2:19">
      <c r="B1" s="292"/>
      <c r="C1" s="292"/>
      <c r="D1" s="292"/>
      <c r="E1" s="292"/>
      <c r="F1" s="292"/>
      <c r="G1" s="292"/>
      <c r="H1" s="292"/>
      <c r="I1" s="292"/>
    </row>
    <row r="2" spans="2:19" ht="13.5" customHeight="1">
      <c r="B2" s="292"/>
      <c r="C2" s="292"/>
      <c r="D2" s="292"/>
      <c r="E2" s="292"/>
      <c r="F2" s="292"/>
      <c r="G2" s="292"/>
      <c r="H2" s="292"/>
      <c r="I2" s="292"/>
      <c r="L2" s="216"/>
      <c r="M2" s="216"/>
      <c r="N2" s="216"/>
      <c r="O2" s="216"/>
      <c r="P2" s="216"/>
      <c r="Q2" s="216"/>
      <c r="R2" s="216"/>
      <c r="S2" s="216"/>
    </row>
    <row r="3" spans="2:19" ht="13.5" customHeight="1">
      <c r="L3" s="216"/>
      <c r="M3" s="216"/>
      <c r="N3" s="216"/>
      <c r="O3" s="216"/>
      <c r="P3" s="216"/>
      <c r="Q3" s="216"/>
      <c r="R3" s="216"/>
      <c r="S3" s="216"/>
    </row>
    <row r="4" spans="2:19" ht="16.5" customHeight="1"/>
    <row r="5" spans="2:19">
      <c r="J5" t="s">
        <v>391</v>
      </c>
    </row>
  </sheetData>
  <mergeCells count="1">
    <mergeCell ref="B1:I2"/>
  </mergeCells>
  <phoneticPr fontId="4"/>
  <pageMargins left="0.70866141732283461" right="0.70866141732283461" top="0.74803149606299213" bottom="0.74803149606299213" header="0.31496062992125984" footer="0.31496062992125984"/>
  <pageSetup paperSize="8" scale="93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5"/>
  <sheetViews>
    <sheetView view="pageBreakPreview" topLeftCell="G28" zoomScale="75" zoomScaleNormal="100" zoomScaleSheetLayoutView="75" workbookViewId="0">
      <selection activeCell="Z106" sqref="Z106"/>
    </sheetView>
  </sheetViews>
  <sheetFormatPr defaultRowHeight="13.5"/>
  <cols>
    <col min="1" max="1" width="10.125" style="1" customWidth="1"/>
    <col min="2" max="2" width="9.75" style="1" customWidth="1"/>
    <col min="3" max="13" width="6.5" style="1" customWidth="1"/>
    <col min="14" max="14" width="7.5" style="1" customWidth="1"/>
    <col min="15" max="15" width="6.625" style="1" customWidth="1"/>
    <col min="16" max="16" width="8.25" style="1" customWidth="1"/>
    <col min="17" max="18" width="9" style="1"/>
    <col min="19" max="29" width="7.125" style="1" customWidth="1"/>
    <col min="30" max="30" width="7.875" style="1" customWidth="1"/>
    <col min="31" max="16384" width="9" style="1"/>
  </cols>
  <sheetData>
    <row r="1" spans="1:30" ht="21">
      <c r="A1" s="267" t="s">
        <v>379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10"/>
    </row>
    <row r="2" spans="1:30" ht="12" customHeight="1" thickBot="1">
      <c r="A2" s="210"/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</row>
    <row r="3" spans="1:30" s="214" customFormat="1" ht="18" customHeight="1" thickBot="1">
      <c r="A3" s="268" t="s">
        <v>133</v>
      </c>
      <c r="B3" s="269"/>
      <c r="C3" s="2" t="s">
        <v>0</v>
      </c>
      <c r="D3" s="3" t="s">
        <v>113</v>
      </c>
      <c r="E3" s="3" t="s">
        <v>114</v>
      </c>
      <c r="F3" s="3" t="s">
        <v>1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217" t="s">
        <v>443</v>
      </c>
      <c r="N3" s="4" t="s">
        <v>121</v>
      </c>
      <c r="O3" s="5"/>
      <c r="Q3" s="268" t="s">
        <v>133</v>
      </c>
      <c r="R3" s="269"/>
      <c r="S3" s="2" t="s">
        <v>0</v>
      </c>
      <c r="T3" s="3" t="s">
        <v>113</v>
      </c>
      <c r="U3" s="3" t="s">
        <v>114</v>
      </c>
      <c r="V3" s="3" t="s">
        <v>1</v>
      </c>
      <c r="W3" s="3" t="s">
        <v>115</v>
      </c>
      <c r="X3" s="3" t="s">
        <v>116</v>
      </c>
      <c r="Y3" s="3" t="s">
        <v>117</v>
      </c>
      <c r="Z3" s="3" t="s">
        <v>118</v>
      </c>
      <c r="AA3" s="3" t="s">
        <v>119</v>
      </c>
      <c r="AB3" s="44" t="s">
        <v>120</v>
      </c>
      <c r="AC3" s="223" t="s">
        <v>443</v>
      </c>
      <c r="AD3" s="4" t="s">
        <v>121</v>
      </c>
    </row>
    <row r="4" spans="1:30" s="214" customFormat="1">
      <c r="A4" s="293" t="s">
        <v>392</v>
      </c>
      <c r="B4" s="38" t="s">
        <v>393</v>
      </c>
      <c r="C4" s="8">
        <v>1</v>
      </c>
      <c r="D4" s="9" t="s">
        <v>124</v>
      </c>
      <c r="E4" s="9" t="s">
        <v>124</v>
      </c>
      <c r="F4" s="9" t="s">
        <v>124</v>
      </c>
      <c r="G4" s="9" t="s">
        <v>124</v>
      </c>
      <c r="H4" s="9" t="s">
        <v>124</v>
      </c>
      <c r="I4" s="9" t="s">
        <v>124</v>
      </c>
      <c r="J4" s="9" t="s">
        <v>124</v>
      </c>
      <c r="K4" s="9" t="s">
        <v>124</v>
      </c>
      <c r="L4" s="42" t="s">
        <v>124</v>
      </c>
      <c r="M4" s="42" t="s">
        <v>124</v>
      </c>
      <c r="N4" s="246">
        <f>SUM(C4:M4)</f>
        <v>1</v>
      </c>
      <c r="O4" s="47"/>
      <c r="Q4" s="270" t="s">
        <v>4</v>
      </c>
      <c r="R4" s="271"/>
      <c r="S4" s="8" t="s">
        <v>124</v>
      </c>
      <c r="T4" s="9" t="s">
        <v>124</v>
      </c>
      <c r="U4" s="9" t="s">
        <v>124</v>
      </c>
      <c r="V4" s="9" t="s">
        <v>124</v>
      </c>
      <c r="W4" s="9" t="s">
        <v>124</v>
      </c>
      <c r="X4" s="9" t="s">
        <v>124</v>
      </c>
      <c r="Y4" s="9">
        <v>1</v>
      </c>
      <c r="Z4" s="9" t="s">
        <v>124</v>
      </c>
      <c r="AA4" s="9" t="s">
        <v>124</v>
      </c>
      <c r="AB4" s="42" t="s">
        <v>124</v>
      </c>
      <c r="AC4" s="7" t="s">
        <v>124</v>
      </c>
      <c r="AD4" s="236">
        <f t="shared" ref="AD4:AD67" si="0">SUM(S4:AC4)</f>
        <v>1</v>
      </c>
    </row>
    <row r="5" spans="1:30" s="214" customFormat="1">
      <c r="A5" s="294"/>
      <c r="B5" s="39" t="s">
        <v>166</v>
      </c>
      <c r="C5" s="11" t="s">
        <v>124</v>
      </c>
      <c r="D5" s="25" t="s">
        <v>124</v>
      </c>
      <c r="E5" s="25" t="s">
        <v>124</v>
      </c>
      <c r="F5" s="25" t="s">
        <v>124</v>
      </c>
      <c r="G5" s="25" t="s">
        <v>124</v>
      </c>
      <c r="H5" s="25" t="s">
        <v>124</v>
      </c>
      <c r="I5" s="25" t="s">
        <v>124</v>
      </c>
      <c r="J5" s="25" t="s">
        <v>124</v>
      </c>
      <c r="K5" s="25">
        <v>1</v>
      </c>
      <c r="L5" s="12" t="s">
        <v>124</v>
      </c>
      <c r="M5" s="12" t="s">
        <v>124</v>
      </c>
      <c r="N5" s="35">
        <f t="shared" ref="N5:N57" si="1">SUM(C5:M5)</f>
        <v>1</v>
      </c>
      <c r="O5" s="47"/>
      <c r="Q5" s="296" t="s">
        <v>2</v>
      </c>
      <c r="R5" s="297" t="s">
        <v>2</v>
      </c>
      <c r="S5" s="11">
        <v>1</v>
      </c>
      <c r="T5" s="25" t="s">
        <v>124</v>
      </c>
      <c r="U5" s="25" t="s">
        <v>124</v>
      </c>
      <c r="V5" s="25">
        <v>2</v>
      </c>
      <c r="W5" s="25" t="s">
        <v>124</v>
      </c>
      <c r="X5" s="25" t="s">
        <v>124</v>
      </c>
      <c r="Y5" s="25" t="s">
        <v>124</v>
      </c>
      <c r="Z5" s="25" t="s">
        <v>124</v>
      </c>
      <c r="AA5" s="25" t="s">
        <v>124</v>
      </c>
      <c r="AB5" s="12" t="s">
        <v>124</v>
      </c>
      <c r="AC5" s="221" t="s">
        <v>124</v>
      </c>
      <c r="AD5" s="237">
        <f t="shared" si="0"/>
        <v>3</v>
      </c>
    </row>
    <row r="6" spans="1:30" s="214" customFormat="1">
      <c r="A6" s="294"/>
      <c r="B6" s="39" t="s">
        <v>394</v>
      </c>
      <c r="C6" s="11">
        <v>1</v>
      </c>
      <c r="D6" s="25" t="s">
        <v>124</v>
      </c>
      <c r="E6" s="25" t="s">
        <v>124</v>
      </c>
      <c r="F6" s="25" t="s">
        <v>124</v>
      </c>
      <c r="G6" s="25" t="s">
        <v>124</v>
      </c>
      <c r="H6" s="25" t="s">
        <v>124</v>
      </c>
      <c r="I6" s="25" t="s">
        <v>124</v>
      </c>
      <c r="J6" s="25" t="s">
        <v>124</v>
      </c>
      <c r="K6" s="25" t="s">
        <v>124</v>
      </c>
      <c r="L6" s="12" t="s">
        <v>124</v>
      </c>
      <c r="M6" s="12" t="s">
        <v>124</v>
      </c>
      <c r="N6" s="35">
        <f t="shared" si="1"/>
        <v>1</v>
      </c>
      <c r="O6" s="47"/>
      <c r="Q6" s="296" t="s">
        <v>3</v>
      </c>
      <c r="R6" s="297" t="s">
        <v>3</v>
      </c>
      <c r="S6" s="11">
        <v>1</v>
      </c>
      <c r="T6" s="25">
        <v>2</v>
      </c>
      <c r="U6" s="25">
        <v>5</v>
      </c>
      <c r="V6" s="25">
        <v>3</v>
      </c>
      <c r="W6" s="25">
        <v>1</v>
      </c>
      <c r="X6" s="25">
        <v>1</v>
      </c>
      <c r="Y6" s="25">
        <v>3</v>
      </c>
      <c r="Z6" s="25">
        <v>2</v>
      </c>
      <c r="AA6" s="25">
        <v>3</v>
      </c>
      <c r="AB6" s="12">
        <v>1</v>
      </c>
      <c r="AC6" s="221" t="s">
        <v>124</v>
      </c>
      <c r="AD6" s="237">
        <f t="shared" si="0"/>
        <v>22</v>
      </c>
    </row>
    <row r="7" spans="1:30" s="214" customFormat="1">
      <c r="A7" s="294"/>
      <c r="B7" s="39" t="s">
        <v>168</v>
      </c>
      <c r="C7" s="11">
        <v>1</v>
      </c>
      <c r="D7" s="25" t="s">
        <v>124</v>
      </c>
      <c r="E7" s="25" t="s">
        <v>124</v>
      </c>
      <c r="F7" s="25" t="s">
        <v>124</v>
      </c>
      <c r="G7" s="25" t="s">
        <v>124</v>
      </c>
      <c r="H7" s="25" t="s">
        <v>124</v>
      </c>
      <c r="I7" s="25" t="s">
        <v>124</v>
      </c>
      <c r="J7" s="25" t="s">
        <v>124</v>
      </c>
      <c r="K7" s="25">
        <v>1</v>
      </c>
      <c r="L7" s="12" t="s">
        <v>124</v>
      </c>
      <c r="M7" s="12" t="s">
        <v>124</v>
      </c>
      <c r="N7" s="35">
        <f t="shared" si="1"/>
        <v>2</v>
      </c>
      <c r="O7" s="47"/>
      <c r="Q7" s="296" t="s">
        <v>5</v>
      </c>
      <c r="R7" s="297" t="s">
        <v>5</v>
      </c>
      <c r="S7" s="11">
        <v>1</v>
      </c>
      <c r="T7" s="25" t="s">
        <v>124</v>
      </c>
      <c r="U7" s="25" t="s">
        <v>124</v>
      </c>
      <c r="V7" s="25">
        <v>1</v>
      </c>
      <c r="W7" s="25" t="s">
        <v>124</v>
      </c>
      <c r="X7" s="25" t="s">
        <v>124</v>
      </c>
      <c r="Y7" s="25" t="s">
        <v>124</v>
      </c>
      <c r="Z7" s="25" t="s">
        <v>124</v>
      </c>
      <c r="AA7" s="25" t="s">
        <v>124</v>
      </c>
      <c r="AB7" s="12" t="s">
        <v>124</v>
      </c>
      <c r="AC7" s="221" t="s">
        <v>124</v>
      </c>
      <c r="AD7" s="237">
        <f t="shared" si="0"/>
        <v>2</v>
      </c>
    </row>
    <row r="8" spans="1:30" s="214" customFormat="1">
      <c r="A8" s="294"/>
      <c r="B8" s="39" t="s">
        <v>169</v>
      </c>
      <c r="C8" s="11" t="s">
        <v>124</v>
      </c>
      <c r="D8" s="25" t="s">
        <v>124</v>
      </c>
      <c r="E8" s="25" t="s">
        <v>124</v>
      </c>
      <c r="F8" s="25" t="s">
        <v>124</v>
      </c>
      <c r="G8" s="25" t="s">
        <v>124</v>
      </c>
      <c r="H8" s="25" t="s">
        <v>124</v>
      </c>
      <c r="I8" s="25">
        <v>1</v>
      </c>
      <c r="J8" s="25" t="s">
        <v>124</v>
      </c>
      <c r="K8" s="25" t="s">
        <v>124</v>
      </c>
      <c r="L8" s="12" t="s">
        <v>124</v>
      </c>
      <c r="M8" s="12" t="s">
        <v>124</v>
      </c>
      <c r="N8" s="35">
        <f t="shared" si="1"/>
        <v>1</v>
      </c>
      <c r="O8" s="47"/>
      <c r="Q8" s="296" t="s">
        <v>6</v>
      </c>
      <c r="R8" s="297" t="s">
        <v>6</v>
      </c>
      <c r="S8" s="11" t="s">
        <v>124</v>
      </c>
      <c r="T8" s="25" t="s">
        <v>124</v>
      </c>
      <c r="U8" s="25" t="s">
        <v>124</v>
      </c>
      <c r="V8" s="25" t="s">
        <v>124</v>
      </c>
      <c r="W8" s="25" t="s">
        <v>124</v>
      </c>
      <c r="X8" s="25">
        <v>1</v>
      </c>
      <c r="Y8" s="25" t="s">
        <v>124</v>
      </c>
      <c r="Z8" s="25" t="s">
        <v>124</v>
      </c>
      <c r="AA8" s="25" t="s">
        <v>124</v>
      </c>
      <c r="AB8" s="12" t="s">
        <v>124</v>
      </c>
      <c r="AC8" s="221" t="s">
        <v>124</v>
      </c>
      <c r="AD8" s="237">
        <f t="shared" si="0"/>
        <v>1</v>
      </c>
    </row>
    <row r="9" spans="1:30" s="214" customFormat="1">
      <c r="A9" s="295"/>
      <c r="B9" s="65" t="s">
        <v>155</v>
      </c>
      <c r="C9" s="66">
        <f>SUM(C4:C8)</f>
        <v>3</v>
      </c>
      <c r="D9" s="66">
        <f t="shared" ref="D9:M9" si="2">SUM(D4:D8)</f>
        <v>0</v>
      </c>
      <c r="E9" s="66">
        <f t="shared" si="2"/>
        <v>0</v>
      </c>
      <c r="F9" s="66">
        <f t="shared" si="2"/>
        <v>0</v>
      </c>
      <c r="G9" s="66">
        <f t="shared" si="2"/>
        <v>0</v>
      </c>
      <c r="H9" s="66">
        <f t="shared" si="2"/>
        <v>0</v>
      </c>
      <c r="I9" s="66">
        <f t="shared" si="2"/>
        <v>1</v>
      </c>
      <c r="J9" s="66">
        <f t="shared" si="2"/>
        <v>0</v>
      </c>
      <c r="K9" s="66">
        <f t="shared" si="2"/>
        <v>2</v>
      </c>
      <c r="L9" s="66">
        <f t="shared" si="2"/>
        <v>0</v>
      </c>
      <c r="M9" s="66">
        <f t="shared" si="2"/>
        <v>0</v>
      </c>
      <c r="N9" s="68">
        <f>SUM(N4:N8)</f>
        <v>6</v>
      </c>
      <c r="O9" s="47"/>
      <c r="Q9" s="296" t="s">
        <v>7</v>
      </c>
      <c r="R9" s="297" t="s">
        <v>7</v>
      </c>
      <c r="S9" s="11" t="s">
        <v>124</v>
      </c>
      <c r="T9" s="25" t="s">
        <v>124</v>
      </c>
      <c r="U9" s="25" t="s">
        <v>124</v>
      </c>
      <c r="V9" s="25" t="s">
        <v>124</v>
      </c>
      <c r="W9" s="25">
        <v>1</v>
      </c>
      <c r="X9" s="25" t="s">
        <v>124</v>
      </c>
      <c r="Y9" s="25">
        <v>1</v>
      </c>
      <c r="Z9" s="25" t="s">
        <v>124</v>
      </c>
      <c r="AA9" s="25" t="s">
        <v>124</v>
      </c>
      <c r="AB9" s="12" t="s">
        <v>124</v>
      </c>
      <c r="AC9" s="221">
        <v>1</v>
      </c>
      <c r="AD9" s="237">
        <f t="shared" si="0"/>
        <v>3</v>
      </c>
    </row>
    <row r="10" spans="1:30" s="214" customFormat="1">
      <c r="A10" s="298" t="s">
        <v>395</v>
      </c>
      <c r="B10" s="39" t="s">
        <v>396</v>
      </c>
      <c r="C10" s="11">
        <v>2</v>
      </c>
      <c r="D10" s="25" t="s">
        <v>124</v>
      </c>
      <c r="E10" s="25">
        <v>1</v>
      </c>
      <c r="F10" s="25" t="s">
        <v>124</v>
      </c>
      <c r="G10" s="25" t="s">
        <v>124</v>
      </c>
      <c r="H10" s="25" t="s">
        <v>124</v>
      </c>
      <c r="I10" s="25">
        <v>4</v>
      </c>
      <c r="J10" s="25" t="s">
        <v>124</v>
      </c>
      <c r="K10" s="25">
        <v>1</v>
      </c>
      <c r="L10" s="12" t="s">
        <v>124</v>
      </c>
      <c r="M10" s="12" t="s">
        <v>124</v>
      </c>
      <c r="N10" s="35">
        <f t="shared" si="1"/>
        <v>8</v>
      </c>
      <c r="O10" s="47"/>
      <c r="Q10" s="296" t="s">
        <v>12</v>
      </c>
      <c r="R10" s="297" t="s">
        <v>12</v>
      </c>
      <c r="S10" s="11">
        <v>1</v>
      </c>
      <c r="T10" s="25">
        <v>2</v>
      </c>
      <c r="U10" s="25">
        <v>1</v>
      </c>
      <c r="V10" s="25" t="s">
        <v>124</v>
      </c>
      <c r="W10" s="25">
        <v>1</v>
      </c>
      <c r="X10" s="25">
        <v>1</v>
      </c>
      <c r="Y10" s="25" t="s">
        <v>124</v>
      </c>
      <c r="Z10" s="25">
        <v>1</v>
      </c>
      <c r="AA10" s="25">
        <v>1</v>
      </c>
      <c r="AB10" s="12" t="s">
        <v>124</v>
      </c>
      <c r="AC10" s="221" t="s">
        <v>124</v>
      </c>
      <c r="AD10" s="237">
        <f t="shared" si="0"/>
        <v>8</v>
      </c>
    </row>
    <row r="11" spans="1:30" s="214" customFormat="1">
      <c r="A11" s="294"/>
      <c r="B11" s="39" t="s">
        <v>397</v>
      </c>
      <c r="C11" s="11">
        <v>7</v>
      </c>
      <c r="D11" s="25">
        <v>1</v>
      </c>
      <c r="E11" s="25">
        <v>2</v>
      </c>
      <c r="F11" s="25">
        <v>1</v>
      </c>
      <c r="G11" s="25">
        <v>2</v>
      </c>
      <c r="H11" s="25" t="s">
        <v>124</v>
      </c>
      <c r="I11" s="25">
        <v>2</v>
      </c>
      <c r="J11" s="25">
        <v>1</v>
      </c>
      <c r="K11" s="25">
        <v>3</v>
      </c>
      <c r="L11" s="12" t="s">
        <v>124</v>
      </c>
      <c r="M11" s="12" t="s">
        <v>124</v>
      </c>
      <c r="N11" s="35">
        <f t="shared" si="1"/>
        <v>19</v>
      </c>
      <c r="O11" s="47"/>
      <c r="Q11" s="296" t="s">
        <v>8</v>
      </c>
      <c r="R11" s="297" t="s">
        <v>8</v>
      </c>
      <c r="S11" s="11" t="s">
        <v>124</v>
      </c>
      <c r="T11" s="25" t="s">
        <v>124</v>
      </c>
      <c r="U11" s="25" t="s">
        <v>124</v>
      </c>
      <c r="V11" s="25" t="s">
        <v>124</v>
      </c>
      <c r="W11" s="25" t="s">
        <v>124</v>
      </c>
      <c r="X11" s="25" t="s">
        <v>124</v>
      </c>
      <c r="Y11" s="25" t="s">
        <v>124</v>
      </c>
      <c r="Z11" s="25" t="s">
        <v>124</v>
      </c>
      <c r="AA11" s="25" t="s">
        <v>124</v>
      </c>
      <c r="AB11" s="12" t="s">
        <v>124</v>
      </c>
      <c r="AC11" s="221">
        <v>2</v>
      </c>
      <c r="AD11" s="237">
        <f t="shared" si="0"/>
        <v>2</v>
      </c>
    </row>
    <row r="12" spans="1:30" s="214" customFormat="1">
      <c r="A12" s="294"/>
      <c r="B12" s="39" t="s">
        <v>398</v>
      </c>
      <c r="C12" s="11">
        <v>6</v>
      </c>
      <c r="D12" s="25" t="s">
        <v>124</v>
      </c>
      <c r="E12" s="25" t="s">
        <v>124</v>
      </c>
      <c r="F12" s="25">
        <v>3</v>
      </c>
      <c r="G12" s="25" t="s">
        <v>124</v>
      </c>
      <c r="H12" s="25">
        <v>1</v>
      </c>
      <c r="I12" s="25">
        <v>1</v>
      </c>
      <c r="J12" s="25">
        <v>1</v>
      </c>
      <c r="K12" s="25" t="s">
        <v>124</v>
      </c>
      <c r="L12" s="12" t="s">
        <v>124</v>
      </c>
      <c r="M12" s="12" t="s">
        <v>124</v>
      </c>
      <c r="N12" s="35">
        <f t="shared" si="1"/>
        <v>12</v>
      </c>
      <c r="O12" s="47"/>
      <c r="Q12" s="296" t="s">
        <v>9</v>
      </c>
      <c r="R12" s="297" t="s">
        <v>9</v>
      </c>
      <c r="S12" s="11" t="s">
        <v>124</v>
      </c>
      <c r="T12" s="25" t="s">
        <v>124</v>
      </c>
      <c r="U12" s="25" t="s">
        <v>124</v>
      </c>
      <c r="V12" s="25" t="s">
        <v>124</v>
      </c>
      <c r="W12" s="25">
        <v>1</v>
      </c>
      <c r="X12" s="25" t="s">
        <v>124</v>
      </c>
      <c r="Y12" s="25" t="s">
        <v>124</v>
      </c>
      <c r="Z12" s="25" t="s">
        <v>124</v>
      </c>
      <c r="AA12" s="25" t="s">
        <v>124</v>
      </c>
      <c r="AB12" s="12">
        <v>1</v>
      </c>
      <c r="AC12" s="221" t="s">
        <v>124</v>
      </c>
      <c r="AD12" s="237">
        <f t="shared" si="0"/>
        <v>2</v>
      </c>
    </row>
    <row r="13" spans="1:30" s="214" customFormat="1">
      <c r="A13" s="294"/>
      <c r="B13" s="39" t="s">
        <v>399</v>
      </c>
      <c r="C13" s="11">
        <v>1</v>
      </c>
      <c r="D13" s="25" t="s">
        <v>124</v>
      </c>
      <c r="E13" s="25" t="s">
        <v>124</v>
      </c>
      <c r="F13" s="25" t="s">
        <v>124</v>
      </c>
      <c r="G13" s="25">
        <v>1</v>
      </c>
      <c r="H13" s="25" t="s">
        <v>124</v>
      </c>
      <c r="I13" s="25" t="s">
        <v>124</v>
      </c>
      <c r="J13" s="25" t="s">
        <v>124</v>
      </c>
      <c r="K13" s="25" t="s">
        <v>124</v>
      </c>
      <c r="L13" s="12" t="s">
        <v>124</v>
      </c>
      <c r="M13" s="12" t="s">
        <v>124</v>
      </c>
      <c r="N13" s="35">
        <f t="shared" si="1"/>
        <v>2</v>
      </c>
      <c r="O13" s="47"/>
      <c r="Q13" s="296" t="s">
        <v>16</v>
      </c>
      <c r="R13" s="297" t="s">
        <v>16</v>
      </c>
      <c r="S13" s="11" t="s">
        <v>124</v>
      </c>
      <c r="T13" s="25" t="s">
        <v>124</v>
      </c>
      <c r="U13" s="25" t="s">
        <v>124</v>
      </c>
      <c r="V13" s="25" t="s">
        <v>124</v>
      </c>
      <c r="W13" s="25">
        <v>1</v>
      </c>
      <c r="X13" s="25" t="s">
        <v>124</v>
      </c>
      <c r="Y13" s="25" t="s">
        <v>124</v>
      </c>
      <c r="Z13" s="25">
        <v>1</v>
      </c>
      <c r="AA13" s="25">
        <v>1</v>
      </c>
      <c r="AB13" s="12" t="s">
        <v>124</v>
      </c>
      <c r="AC13" s="221" t="s">
        <v>124</v>
      </c>
      <c r="AD13" s="237">
        <f t="shared" si="0"/>
        <v>3</v>
      </c>
    </row>
    <row r="14" spans="1:30" s="214" customFormat="1">
      <c r="A14" s="294"/>
      <c r="B14" s="39" t="s">
        <v>400</v>
      </c>
      <c r="C14" s="11" t="s">
        <v>124</v>
      </c>
      <c r="D14" s="25" t="s">
        <v>124</v>
      </c>
      <c r="E14" s="25" t="s">
        <v>124</v>
      </c>
      <c r="F14" s="25" t="s">
        <v>124</v>
      </c>
      <c r="G14" s="25" t="s">
        <v>124</v>
      </c>
      <c r="H14" s="25">
        <v>1</v>
      </c>
      <c r="I14" s="25">
        <v>2</v>
      </c>
      <c r="J14" s="25" t="s">
        <v>124</v>
      </c>
      <c r="K14" s="25" t="s">
        <v>124</v>
      </c>
      <c r="L14" s="12" t="s">
        <v>124</v>
      </c>
      <c r="M14" s="12" t="s">
        <v>124</v>
      </c>
      <c r="N14" s="35">
        <f t="shared" si="1"/>
        <v>3</v>
      </c>
      <c r="O14" s="47"/>
      <c r="Q14" s="296" t="s">
        <v>13</v>
      </c>
      <c r="R14" s="297" t="s">
        <v>13</v>
      </c>
      <c r="S14" s="11" t="s">
        <v>124</v>
      </c>
      <c r="T14" s="25" t="s">
        <v>124</v>
      </c>
      <c r="U14" s="25" t="s">
        <v>124</v>
      </c>
      <c r="V14" s="25" t="s">
        <v>124</v>
      </c>
      <c r="W14" s="25" t="s">
        <v>124</v>
      </c>
      <c r="X14" s="25" t="s">
        <v>124</v>
      </c>
      <c r="Y14" s="25" t="s">
        <v>124</v>
      </c>
      <c r="Z14" s="25" t="s">
        <v>124</v>
      </c>
      <c r="AA14" s="25" t="s">
        <v>124</v>
      </c>
      <c r="AB14" s="12">
        <v>1</v>
      </c>
      <c r="AC14" s="221" t="s">
        <v>124</v>
      </c>
      <c r="AD14" s="237">
        <f t="shared" si="0"/>
        <v>1</v>
      </c>
    </row>
    <row r="15" spans="1:30" s="214" customFormat="1">
      <c r="A15" s="294"/>
      <c r="B15" s="39" t="s">
        <v>401</v>
      </c>
      <c r="C15" s="11">
        <v>4</v>
      </c>
      <c r="D15" s="25">
        <v>1</v>
      </c>
      <c r="E15" s="25">
        <v>2</v>
      </c>
      <c r="F15" s="25">
        <v>2</v>
      </c>
      <c r="G15" s="25" t="s">
        <v>124</v>
      </c>
      <c r="H15" s="25">
        <v>3</v>
      </c>
      <c r="I15" s="25">
        <v>2</v>
      </c>
      <c r="J15" s="25" t="s">
        <v>124</v>
      </c>
      <c r="K15" s="25" t="s">
        <v>124</v>
      </c>
      <c r="L15" s="12">
        <v>1</v>
      </c>
      <c r="M15" s="12" t="s">
        <v>124</v>
      </c>
      <c r="N15" s="35">
        <f t="shared" si="1"/>
        <v>15</v>
      </c>
      <c r="O15" s="47"/>
      <c r="Q15" s="296" t="s">
        <v>14</v>
      </c>
      <c r="R15" s="297" t="s">
        <v>14</v>
      </c>
      <c r="S15" s="11">
        <v>2</v>
      </c>
      <c r="T15" s="25" t="s">
        <v>124</v>
      </c>
      <c r="U15" s="25" t="s">
        <v>124</v>
      </c>
      <c r="V15" s="25" t="s">
        <v>124</v>
      </c>
      <c r="W15" s="25" t="s">
        <v>124</v>
      </c>
      <c r="X15" s="25" t="s">
        <v>124</v>
      </c>
      <c r="Y15" s="25" t="s">
        <v>124</v>
      </c>
      <c r="Z15" s="25" t="s">
        <v>124</v>
      </c>
      <c r="AA15" s="25" t="s">
        <v>124</v>
      </c>
      <c r="AB15" s="12" t="s">
        <v>124</v>
      </c>
      <c r="AC15" s="221">
        <v>1</v>
      </c>
      <c r="AD15" s="237">
        <f t="shared" si="0"/>
        <v>3</v>
      </c>
    </row>
    <row r="16" spans="1:30" s="214" customFormat="1">
      <c r="A16" s="294"/>
      <c r="B16" s="39" t="s">
        <v>402</v>
      </c>
      <c r="C16" s="11">
        <v>15</v>
      </c>
      <c r="D16" s="25">
        <v>1</v>
      </c>
      <c r="E16" s="25">
        <v>6</v>
      </c>
      <c r="F16" s="25">
        <v>8</v>
      </c>
      <c r="G16" s="25">
        <v>1</v>
      </c>
      <c r="H16" s="25">
        <v>2</v>
      </c>
      <c r="I16" s="25">
        <v>10</v>
      </c>
      <c r="J16" s="25" t="s">
        <v>124</v>
      </c>
      <c r="K16" s="25">
        <v>6</v>
      </c>
      <c r="L16" s="12">
        <v>1</v>
      </c>
      <c r="M16" s="12" t="s">
        <v>124</v>
      </c>
      <c r="N16" s="35">
        <f t="shared" si="1"/>
        <v>50</v>
      </c>
      <c r="O16" s="47"/>
      <c r="Q16" s="296" t="s">
        <v>125</v>
      </c>
      <c r="R16" s="297" t="s">
        <v>125</v>
      </c>
      <c r="S16" s="11" t="s">
        <v>124</v>
      </c>
      <c r="T16" s="25">
        <v>1</v>
      </c>
      <c r="U16" s="25" t="s">
        <v>124</v>
      </c>
      <c r="V16" s="25" t="s">
        <v>124</v>
      </c>
      <c r="W16" s="25" t="s">
        <v>124</v>
      </c>
      <c r="X16" s="25" t="s">
        <v>124</v>
      </c>
      <c r="Y16" s="25" t="s">
        <v>124</v>
      </c>
      <c r="Z16" s="25" t="s">
        <v>124</v>
      </c>
      <c r="AA16" s="25" t="s">
        <v>124</v>
      </c>
      <c r="AB16" s="12" t="s">
        <v>124</v>
      </c>
      <c r="AC16" s="221" t="s">
        <v>124</v>
      </c>
      <c r="AD16" s="237">
        <f t="shared" si="0"/>
        <v>1</v>
      </c>
    </row>
    <row r="17" spans="1:30" s="214" customFormat="1">
      <c r="A17" s="294"/>
      <c r="B17" s="39" t="s">
        <v>403</v>
      </c>
      <c r="C17" s="11">
        <v>1</v>
      </c>
      <c r="D17" s="25" t="s">
        <v>124</v>
      </c>
      <c r="E17" s="25" t="s">
        <v>124</v>
      </c>
      <c r="F17" s="25">
        <v>1</v>
      </c>
      <c r="G17" s="25">
        <v>2</v>
      </c>
      <c r="H17" s="25" t="s">
        <v>124</v>
      </c>
      <c r="I17" s="25" t="s">
        <v>124</v>
      </c>
      <c r="J17" s="25">
        <v>1</v>
      </c>
      <c r="K17" s="25" t="s">
        <v>124</v>
      </c>
      <c r="L17" s="12" t="s">
        <v>124</v>
      </c>
      <c r="M17" s="12" t="s">
        <v>124</v>
      </c>
      <c r="N17" s="35">
        <f t="shared" si="1"/>
        <v>5</v>
      </c>
      <c r="O17" s="47"/>
      <c r="Q17" s="296" t="s">
        <v>15</v>
      </c>
      <c r="R17" s="297" t="s">
        <v>15</v>
      </c>
      <c r="S17" s="11" t="s">
        <v>124</v>
      </c>
      <c r="T17" s="25">
        <v>1</v>
      </c>
      <c r="U17" s="25" t="s">
        <v>124</v>
      </c>
      <c r="V17" s="25" t="s">
        <v>124</v>
      </c>
      <c r="W17" s="25" t="s">
        <v>124</v>
      </c>
      <c r="X17" s="25" t="s">
        <v>124</v>
      </c>
      <c r="Y17" s="25">
        <v>1</v>
      </c>
      <c r="Z17" s="25" t="s">
        <v>124</v>
      </c>
      <c r="AA17" s="25" t="s">
        <v>124</v>
      </c>
      <c r="AB17" s="12" t="s">
        <v>124</v>
      </c>
      <c r="AC17" s="221" t="s">
        <v>124</v>
      </c>
      <c r="AD17" s="237">
        <f t="shared" si="0"/>
        <v>2</v>
      </c>
    </row>
    <row r="18" spans="1:30" s="214" customFormat="1">
      <c r="A18" s="294"/>
      <c r="B18" s="39" t="s">
        <v>404</v>
      </c>
      <c r="C18" s="11">
        <v>1</v>
      </c>
      <c r="D18" s="25" t="s">
        <v>124</v>
      </c>
      <c r="E18" s="25">
        <v>1</v>
      </c>
      <c r="F18" s="25" t="s">
        <v>124</v>
      </c>
      <c r="G18" s="25" t="s">
        <v>124</v>
      </c>
      <c r="H18" s="25" t="s">
        <v>124</v>
      </c>
      <c r="I18" s="25" t="s">
        <v>124</v>
      </c>
      <c r="J18" s="25" t="s">
        <v>124</v>
      </c>
      <c r="K18" s="25" t="s">
        <v>124</v>
      </c>
      <c r="L18" s="12" t="s">
        <v>124</v>
      </c>
      <c r="M18" s="12" t="s">
        <v>124</v>
      </c>
      <c r="N18" s="35">
        <f t="shared" si="1"/>
        <v>2</v>
      </c>
      <c r="O18" s="47"/>
      <c r="Q18" s="296" t="s">
        <v>10</v>
      </c>
      <c r="R18" s="297" t="s">
        <v>10</v>
      </c>
      <c r="S18" s="11" t="s">
        <v>124</v>
      </c>
      <c r="T18" s="25">
        <v>1</v>
      </c>
      <c r="U18" s="25">
        <v>1</v>
      </c>
      <c r="V18" s="25" t="s">
        <v>124</v>
      </c>
      <c r="W18" s="25" t="s">
        <v>124</v>
      </c>
      <c r="X18" s="25">
        <v>2</v>
      </c>
      <c r="Y18" s="25" t="s">
        <v>124</v>
      </c>
      <c r="Z18" s="25" t="s">
        <v>124</v>
      </c>
      <c r="AA18" s="25" t="s">
        <v>124</v>
      </c>
      <c r="AB18" s="12" t="s">
        <v>124</v>
      </c>
      <c r="AC18" s="221" t="s">
        <v>124</v>
      </c>
      <c r="AD18" s="237">
        <f t="shared" si="0"/>
        <v>4</v>
      </c>
    </row>
    <row r="19" spans="1:30" s="214" customFormat="1">
      <c r="A19" s="294"/>
      <c r="B19" s="39" t="s">
        <v>405</v>
      </c>
      <c r="C19" s="11">
        <v>5</v>
      </c>
      <c r="D19" s="25">
        <v>1</v>
      </c>
      <c r="E19" s="25">
        <v>1</v>
      </c>
      <c r="F19" s="25" t="s">
        <v>124</v>
      </c>
      <c r="G19" s="25" t="s">
        <v>124</v>
      </c>
      <c r="H19" s="25" t="s">
        <v>124</v>
      </c>
      <c r="I19" s="25">
        <v>2</v>
      </c>
      <c r="J19" s="25">
        <v>1</v>
      </c>
      <c r="K19" s="25" t="s">
        <v>124</v>
      </c>
      <c r="L19" s="12">
        <v>1</v>
      </c>
      <c r="M19" s="12" t="s">
        <v>124</v>
      </c>
      <c r="N19" s="35">
        <f t="shared" si="1"/>
        <v>11</v>
      </c>
      <c r="O19" s="47"/>
      <c r="Q19" s="296" t="s">
        <v>17</v>
      </c>
      <c r="R19" s="297" t="s">
        <v>17</v>
      </c>
      <c r="S19" s="11" t="s">
        <v>124</v>
      </c>
      <c r="T19" s="25" t="s">
        <v>124</v>
      </c>
      <c r="U19" s="25" t="s">
        <v>124</v>
      </c>
      <c r="V19" s="25" t="s">
        <v>124</v>
      </c>
      <c r="W19" s="25" t="s">
        <v>124</v>
      </c>
      <c r="X19" s="25" t="s">
        <v>124</v>
      </c>
      <c r="Y19" s="25" t="s">
        <v>124</v>
      </c>
      <c r="Z19" s="25">
        <v>1</v>
      </c>
      <c r="AA19" s="25" t="s">
        <v>124</v>
      </c>
      <c r="AB19" s="12">
        <v>1</v>
      </c>
      <c r="AC19" s="221" t="s">
        <v>124</v>
      </c>
      <c r="AD19" s="237">
        <f t="shared" si="0"/>
        <v>2</v>
      </c>
    </row>
    <row r="20" spans="1:30" s="214" customFormat="1">
      <c r="A20" s="295"/>
      <c r="B20" s="65" t="s">
        <v>155</v>
      </c>
      <c r="C20" s="66">
        <f>SUM(C10:C19)</f>
        <v>42</v>
      </c>
      <c r="D20" s="66">
        <f t="shared" ref="D20:N20" si="3">SUM(D10:D19)</f>
        <v>4</v>
      </c>
      <c r="E20" s="66">
        <f t="shared" si="3"/>
        <v>13</v>
      </c>
      <c r="F20" s="66">
        <f t="shared" si="3"/>
        <v>15</v>
      </c>
      <c r="G20" s="66">
        <f t="shared" si="3"/>
        <v>6</v>
      </c>
      <c r="H20" s="66">
        <f t="shared" si="3"/>
        <v>7</v>
      </c>
      <c r="I20" s="66">
        <f t="shared" si="3"/>
        <v>23</v>
      </c>
      <c r="J20" s="66">
        <f t="shared" si="3"/>
        <v>4</v>
      </c>
      <c r="K20" s="66">
        <f t="shared" si="3"/>
        <v>10</v>
      </c>
      <c r="L20" s="66">
        <f t="shared" si="3"/>
        <v>3</v>
      </c>
      <c r="M20" s="66">
        <f t="shared" si="3"/>
        <v>0</v>
      </c>
      <c r="N20" s="68">
        <f t="shared" si="3"/>
        <v>127</v>
      </c>
      <c r="O20" s="47"/>
      <c r="Q20" s="296" t="s">
        <v>18</v>
      </c>
      <c r="R20" s="297" t="s">
        <v>18</v>
      </c>
      <c r="S20" s="11" t="s">
        <v>124</v>
      </c>
      <c r="T20" s="25" t="s">
        <v>124</v>
      </c>
      <c r="U20" s="25" t="s">
        <v>124</v>
      </c>
      <c r="V20" s="25">
        <v>1</v>
      </c>
      <c r="W20" s="25" t="s">
        <v>124</v>
      </c>
      <c r="X20" s="25" t="s">
        <v>124</v>
      </c>
      <c r="Y20" s="25" t="s">
        <v>124</v>
      </c>
      <c r="Z20" s="25" t="s">
        <v>124</v>
      </c>
      <c r="AA20" s="25" t="s">
        <v>124</v>
      </c>
      <c r="AB20" s="12" t="s">
        <v>124</v>
      </c>
      <c r="AC20" s="221" t="s">
        <v>124</v>
      </c>
      <c r="AD20" s="237">
        <f t="shared" si="0"/>
        <v>1</v>
      </c>
    </row>
    <row r="21" spans="1:30" s="214" customFormat="1">
      <c r="A21" s="298" t="s">
        <v>406</v>
      </c>
      <c r="B21" s="39" t="s">
        <v>407</v>
      </c>
      <c r="C21" s="11" t="s">
        <v>124</v>
      </c>
      <c r="D21" s="25">
        <v>1</v>
      </c>
      <c r="E21" s="25">
        <v>4</v>
      </c>
      <c r="F21" s="25">
        <v>2</v>
      </c>
      <c r="G21" s="25">
        <v>2</v>
      </c>
      <c r="H21" s="25" t="s">
        <v>124</v>
      </c>
      <c r="I21" s="25" t="s">
        <v>124</v>
      </c>
      <c r="J21" s="25">
        <v>1</v>
      </c>
      <c r="K21" s="25">
        <v>2</v>
      </c>
      <c r="L21" s="12" t="s">
        <v>124</v>
      </c>
      <c r="M21" s="12" t="s">
        <v>124</v>
      </c>
      <c r="N21" s="35">
        <f t="shared" si="1"/>
        <v>12</v>
      </c>
      <c r="O21" s="47"/>
      <c r="Q21" s="296" t="s">
        <v>11</v>
      </c>
      <c r="R21" s="297" t="s">
        <v>11</v>
      </c>
      <c r="S21" s="11" t="s">
        <v>124</v>
      </c>
      <c r="T21" s="25" t="s">
        <v>124</v>
      </c>
      <c r="U21" s="25">
        <v>1</v>
      </c>
      <c r="V21" s="25" t="s">
        <v>124</v>
      </c>
      <c r="W21" s="25">
        <v>1</v>
      </c>
      <c r="X21" s="25" t="s">
        <v>124</v>
      </c>
      <c r="Y21" s="25">
        <v>1</v>
      </c>
      <c r="Z21" s="25" t="s">
        <v>124</v>
      </c>
      <c r="AA21" s="25" t="s">
        <v>124</v>
      </c>
      <c r="AB21" s="12" t="s">
        <v>124</v>
      </c>
      <c r="AC21" s="221" t="s">
        <v>124</v>
      </c>
      <c r="AD21" s="237">
        <f t="shared" si="0"/>
        <v>3</v>
      </c>
    </row>
    <row r="22" spans="1:30" s="214" customFormat="1">
      <c r="A22" s="294"/>
      <c r="B22" s="39" t="s">
        <v>408</v>
      </c>
      <c r="C22" s="11">
        <v>5</v>
      </c>
      <c r="D22" s="25">
        <v>1</v>
      </c>
      <c r="E22" s="25">
        <v>5</v>
      </c>
      <c r="F22" s="25">
        <v>10</v>
      </c>
      <c r="G22" s="25">
        <v>8</v>
      </c>
      <c r="H22" s="25">
        <v>2</v>
      </c>
      <c r="I22" s="25">
        <v>3</v>
      </c>
      <c r="J22" s="25">
        <v>4</v>
      </c>
      <c r="K22" s="25">
        <v>10</v>
      </c>
      <c r="L22" s="12">
        <v>8</v>
      </c>
      <c r="M22" s="12">
        <v>7</v>
      </c>
      <c r="N22" s="35">
        <f t="shared" si="1"/>
        <v>63</v>
      </c>
      <c r="O22" s="47"/>
      <c r="Q22" s="296" t="s">
        <v>19</v>
      </c>
      <c r="R22" s="297" t="s">
        <v>19</v>
      </c>
      <c r="S22" s="11" t="s">
        <v>124</v>
      </c>
      <c r="T22" s="25">
        <v>2</v>
      </c>
      <c r="U22" s="25" t="s">
        <v>124</v>
      </c>
      <c r="V22" s="25" t="s">
        <v>124</v>
      </c>
      <c r="W22" s="25" t="s">
        <v>124</v>
      </c>
      <c r="X22" s="25" t="s">
        <v>124</v>
      </c>
      <c r="Y22" s="25">
        <v>1</v>
      </c>
      <c r="Z22" s="25">
        <v>3</v>
      </c>
      <c r="AA22" s="25" t="s">
        <v>124</v>
      </c>
      <c r="AB22" s="12">
        <v>1</v>
      </c>
      <c r="AC22" s="221">
        <v>1</v>
      </c>
      <c r="AD22" s="237">
        <f t="shared" si="0"/>
        <v>8</v>
      </c>
    </row>
    <row r="23" spans="1:30" s="214" customFormat="1">
      <c r="A23" s="294"/>
      <c r="B23" s="39" t="s">
        <v>397</v>
      </c>
      <c r="C23" s="11">
        <v>5</v>
      </c>
      <c r="D23" s="25" t="s">
        <v>124</v>
      </c>
      <c r="E23" s="25">
        <v>2</v>
      </c>
      <c r="F23" s="25">
        <v>1</v>
      </c>
      <c r="G23" s="25">
        <v>1</v>
      </c>
      <c r="H23" s="25">
        <v>1</v>
      </c>
      <c r="I23" s="25">
        <v>4</v>
      </c>
      <c r="J23" s="25">
        <v>2</v>
      </c>
      <c r="K23" s="25">
        <v>1</v>
      </c>
      <c r="L23" s="12">
        <v>5</v>
      </c>
      <c r="M23" s="12" t="s">
        <v>124</v>
      </c>
      <c r="N23" s="35">
        <f t="shared" si="1"/>
        <v>22</v>
      </c>
      <c r="O23" s="47"/>
      <c r="Q23" s="296" t="s">
        <v>20</v>
      </c>
      <c r="R23" s="297" t="s">
        <v>20</v>
      </c>
      <c r="S23" s="11" t="s">
        <v>124</v>
      </c>
      <c r="T23" s="25">
        <v>1</v>
      </c>
      <c r="U23" s="25" t="s">
        <v>124</v>
      </c>
      <c r="V23" s="25" t="s">
        <v>124</v>
      </c>
      <c r="W23" s="25" t="s">
        <v>124</v>
      </c>
      <c r="X23" s="25" t="s">
        <v>124</v>
      </c>
      <c r="Y23" s="25">
        <v>1</v>
      </c>
      <c r="Z23" s="25" t="s">
        <v>124</v>
      </c>
      <c r="AA23" s="25">
        <v>1</v>
      </c>
      <c r="AB23" s="12" t="s">
        <v>124</v>
      </c>
      <c r="AC23" s="221" t="s">
        <v>124</v>
      </c>
      <c r="AD23" s="237">
        <f t="shared" si="0"/>
        <v>3</v>
      </c>
    </row>
    <row r="24" spans="1:30" s="214" customFormat="1">
      <c r="A24" s="294"/>
      <c r="B24" s="39" t="s">
        <v>398</v>
      </c>
      <c r="C24" s="11">
        <v>5</v>
      </c>
      <c r="D24" s="25">
        <v>1</v>
      </c>
      <c r="E24" s="25">
        <v>1</v>
      </c>
      <c r="F24" s="25">
        <v>1</v>
      </c>
      <c r="G24" s="25">
        <v>2</v>
      </c>
      <c r="H24" s="25" t="s">
        <v>124</v>
      </c>
      <c r="I24" s="25">
        <v>2</v>
      </c>
      <c r="J24" s="25">
        <v>2</v>
      </c>
      <c r="K24" s="25">
        <v>2</v>
      </c>
      <c r="L24" s="12" t="s">
        <v>124</v>
      </c>
      <c r="M24" s="12" t="s">
        <v>124</v>
      </c>
      <c r="N24" s="35">
        <f t="shared" si="1"/>
        <v>16</v>
      </c>
      <c r="O24" s="47"/>
      <c r="Q24" s="296" t="s">
        <v>21</v>
      </c>
      <c r="R24" s="297" t="s">
        <v>21</v>
      </c>
      <c r="S24" s="11" t="s">
        <v>124</v>
      </c>
      <c r="T24" s="25">
        <v>1</v>
      </c>
      <c r="U24" s="25" t="s">
        <v>124</v>
      </c>
      <c r="V24" s="25" t="s">
        <v>124</v>
      </c>
      <c r="W24" s="25" t="s">
        <v>124</v>
      </c>
      <c r="X24" s="25" t="s">
        <v>124</v>
      </c>
      <c r="Y24" s="25">
        <v>1</v>
      </c>
      <c r="Z24" s="25" t="s">
        <v>124</v>
      </c>
      <c r="AA24" s="25" t="s">
        <v>124</v>
      </c>
      <c r="AB24" s="12">
        <v>1</v>
      </c>
      <c r="AC24" s="221" t="s">
        <v>124</v>
      </c>
      <c r="AD24" s="237">
        <f t="shared" si="0"/>
        <v>3</v>
      </c>
    </row>
    <row r="25" spans="1:30" s="214" customFormat="1">
      <c r="A25" s="294"/>
      <c r="B25" s="39" t="s">
        <v>409</v>
      </c>
      <c r="C25" s="11">
        <v>5</v>
      </c>
      <c r="D25" s="25" t="s">
        <v>124</v>
      </c>
      <c r="E25" s="25">
        <v>4</v>
      </c>
      <c r="F25" s="25">
        <v>2</v>
      </c>
      <c r="G25" s="25">
        <v>1</v>
      </c>
      <c r="H25" s="25">
        <v>1</v>
      </c>
      <c r="I25" s="25">
        <v>1</v>
      </c>
      <c r="J25" s="25">
        <v>1</v>
      </c>
      <c r="K25" s="25" t="s">
        <v>124</v>
      </c>
      <c r="L25" s="12" t="s">
        <v>124</v>
      </c>
      <c r="M25" s="12" t="s">
        <v>124</v>
      </c>
      <c r="N25" s="35">
        <f t="shared" si="1"/>
        <v>15</v>
      </c>
      <c r="O25" s="47"/>
      <c r="Q25" s="296" t="s">
        <v>22</v>
      </c>
      <c r="R25" s="297" t="s">
        <v>22</v>
      </c>
      <c r="S25" s="11" t="s">
        <v>124</v>
      </c>
      <c r="T25" s="25" t="s">
        <v>124</v>
      </c>
      <c r="U25" s="25">
        <v>1</v>
      </c>
      <c r="V25" s="25" t="s">
        <v>124</v>
      </c>
      <c r="W25" s="25" t="s">
        <v>124</v>
      </c>
      <c r="X25" s="25">
        <v>1</v>
      </c>
      <c r="Y25" s="25" t="s">
        <v>124</v>
      </c>
      <c r="Z25" s="25">
        <v>2</v>
      </c>
      <c r="AA25" s="25" t="s">
        <v>124</v>
      </c>
      <c r="AB25" s="12" t="s">
        <v>124</v>
      </c>
      <c r="AC25" s="221" t="s">
        <v>124</v>
      </c>
      <c r="AD25" s="237">
        <f t="shared" si="0"/>
        <v>4</v>
      </c>
    </row>
    <row r="26" spans="1:30" s="214" customFormat="1">
      <c r="A26" s="294"/>
      <c r="B26" s="39" t="s">
        <v>401</v>
      </c>
      <c r="C26" s="11">
        <v>2</v>
      </c>
      <c r="D26" s="25">
        <v>1</v>
      </c>
      <c r="E26" s="25">
        <v>3</v>
      </c>
      <c r="F26" s="25" t="s">
        <v>124</v>
      </c>
      <c r="G26" s="25">
        <v>3</v>
      </c>
      <c r="H26" s="25" t="s">
        <v>124</v>
      </c>
      <c r="I26" s="25" t="s">
        <v>124</v>
      </c>
      <c r="J26" s="25">
        <v>3</v>
      </c>
      <c r="K26" s="25">
        <v>1</v>
      </c>
      <c r="L26" s="12">
        <v>1</v>
      </c>
      <c r="M26" s="12" t="s">
        <v>124</v>
      </c>
      <c r="N26" s="35">
        <f t="shared" si="1"/>
        <v>14</v>
      </c>
      <c r="O26" s="47"/>
      <c r="Q26" s="296" t="s">
        <v>23</v>
      </c>
      <c r="R26" s="297" t="s">
        <v>23</v>
      </c>
      <c r="S26" s="11" t="s">
        <v>124</v>
      </c>
      <c r="T26" s="25" t="s">
        <v>124</v>
      </c>
      <c r="U26" s="25" t="s">
        <v>124</v>
      </c>
      <c r="V26" s="25">
        <v>1</v>
      </c>
      <c r="W26" s="25" t="s">
        <v>124</v>
      </c>
      <c r="X26" s="25" t="s">
        <v>124</v>
      </c>
      <c r="Y26" s="25" t="s">
        <v>124</v>
      </c>
      <c r="Z26" s="25">
        <v>2</v>
      </c>
      <c r="AA26" s="25" t="s">
        <v>124</v>
      </c>
      <c r="AB26" s="12">
        <v>1</v>
      </c>
      <c r="AC26" s="221" t="s">
        <v>124</v>
      </c>
      <c r="AD26" s="237">
        <f t="shared" si="0"/>
        <v>4</v>
      </c>
    </row>
    <row r="27" spans="1:30" s="214" customFormat="1">
      <c r="A27" s="294"/>
      <c r="B27" s="39" t="s">
        <v>402</v>
      </c>
      <c r="C27" s="11">
        <v>14</v>
      </c>
      <c r="D27" s="25">
        <v>8</v>
      </c>
      <c r="E27" s="25">
        <v>11</v>
      </c>
      <c r="F27" s="25">
        <v>11</v>
      </c>
      <c r="G27" s="25">
        <v>3</v>
      </c>
      <c r="H27" s="25">
        <v>2</v>
      </c>
      <c r="I27" s="25">
        <v>4</v>
      </c>
      <c r="J27" s="25">
        <v>1</v>
      </c>
      <c r="K27" s="25">
        <v>7</v>
      </c>
      <c r="L27" s="12">
        <v>3</v>
      </c>
      <c r="M27" s="12">
        <v>1</v>
      </c>
      <c r="N27" s="35">
        <f t="shared" si="1"/>
        <v>65</v>
      </c>
      <c r="O27" s="47"/>
      <c r="Q27" s="296" t="s">
        <v>30</v>
      </c>
      <c r="R27" s="297" t="s">
        <v>30</v>
      </c>
      <c r="S27" s="11" t="s">
        <v>124</v>
      </c>
      <c r="T27" s="25" t="s">
        <v>124</v>
      </c>
      <c r="U27" s="25" t="s">
        <v>124</v>
      </c>
      <c r="V27" s="25">
        <v>1</v>
      </c>
      <c r="W27" s="25" t="s">
        <v>124</v>
      </c>
      <c r="X27" s="25" t="s">
        <v>124</v>
      </c>
      <c r="Y27" s="25" t="s">
        <v>124</v>
      </c>
      <c r="Z27" s="25" t="s">
        <v>124</v>
      </c>
      <c r="AA27" s="25" t="s">
        <v>124</v>
      </c>
      <c r="AB27" s="12" t="s">
        <v>124</v>
      </c>
      <c r="AC27" s="221" t="s">
        <v>124</v>
      </c>
      <c r="AD27" s="237">
        <f t="shared" si="0"/>
        <v>1</v>
      </c>
    </row>
    <row r="28" spans="1:30" s="214" customFormat="1">
      <c r="A28" s="294"/>
      <c r="B28" s="39" t="s">
        <v>410</v>
      </c>
      <c r="C28" s="11">
        <v>4</v>
      </c>
      <c r="D28" s="25">
        <v>5</v>
      </c>
      <c r="E28" s="25">
        <v>1</v>
      </c>
      <c r="F28" s="25">
        <v>2</v>
      </c>
      <c r="G28" s="25" t="s">
        <v>124</v>
      </c>
      <c r="H28" s="25">
        <v>3</v>
      </c>
      <c r="I28" s="25">
        <v>7</v>
      </c>
      <c r="J28" s="25">
        <v>8</v>
      </c>
      <c r="K28" s="25">
        <v>4</v>
      </c>
      <c r="L28" s="12">
        <v>4</v>
      </c>
      <c r="M28" s="12">
        <v>1</v>
      </c>
      <c r="N28" s="35">
        <f t="shared" si="1"/>
        <v>39</v>
      </c>
      <c r="O28" s="47"/>
      <c r="Q28" s="296" t="s">
        <v>24</v>
      </c>
      <c r="R28" s="297" t="s">
        <v>24</v>
      </c>
      <c r="S28" s="11" t="s">
        <v>124</v>
      </c>
      <c r="T28" s="25">
        <v>3</v>
      </c>
      <c r="U28" s="25" t="s">
        <v>124</v>
      </c>
      <c r="V28" s="25" t="s">
        <v>124</v>
      </c>
      <c r="W28" s="25">
        <v>1</v>
      </c>
      <c r="X28" s="25" t="s">
        <v>124</v>
      </c>
      <c r="Y28" s="25">
        <v>1</v>
      </c>
      <c r="Z28" s="25" t="s">
        <v>124</v>
      </c>
      <c r="AA28" s="25" t="s">
        <v>124</v>
      </c>
      <c r="AB28" s="12" t="s">
        <v>124</v>
      </c>
      <c r="AC28" s="221">
        <v>1</v>
      </c>
      <c r="AD28" s="237">
        <f t="shared" si="0"/>
        <v>6</v>
      </c>
    </row>
    <row r="29" spans="1:30" s="214" customFormat="1">
      <c r="A29" s="294"/>
      <c r="B29" s="39" t="s">
        <v>403</v>
      </c>
      <c r="C29" s="11">
        <v>2</v>
      </c>
      <c r="D29" s="25">
        <v>1</v>
      </c>
      <c r="E29" s="25" t="s">
        <v>124</v>
      </c>
      <c r="F29" s="25" t="s">
        <v>124</v>
      </c>
      <c r="G29" s="25">
        <v>1</v>
      </c>
      <c r="H29" s="25">
        <v>2</v>
      </c>
      <c r="I29" s="25">
        <v>2</v>
      </c>
      <c r="J29" s="25">
        <v>1</v>
      </c>
      <c r="K29" s="25">
        <v>1</v>
      </c>
      <c r="L29" s="12" t="s">
        <v>124</v>
      </c>
      <c r="M29" s="12" t="s">
        <v>124</v>
      </c>
      <c r="N29" s="35">
        <f t="shared" si="1"/>
        <v>10</v>
      </c>
      <c r="O29" s="47"/>
      <c r="Q29" s="296" t="s">
        <v>25</v>
      </c>
      <c r="R29" s="297" t="s">
        <v>25</v>
      </c>
      <c r="S29" s="11">
        <v>5</v>
      </c>
      <c r="T29" s="25">
        <v>5</v>
      </c>
      <c r="U29" s="25">
        <v>8</v>
      </c>
      <c r="V29" s="25">
        <v>3</v>
      </c>
      <c r="W29" s="25">
        <v>2</v>
      </c>
      <c r="X29" s="25">
        <v>2</v>
      </c>
      <c r="Y29" s="25">
        <v>4</v>
      </c>
      <c r="Z29" s="25">
        <v>3</v>
      </c>
      <c r="AA29" s="25">
        <v>1</v>
      </c>
      <c r="AB29" s="12">
        <v>1</v>
      </c>
      <c r="AC29" s="221">
        <v>2</v>
      </c>
      <c r="AD29" s="237">
        <f t="shared" si="0"/>
        <v>36</v>
      </c>
    </row>
    <row r="30" spans="1:30" s="214" customFormat="1">
      <c r="A30" s="294"/>
      <c r="B30" s="39" t="s">
        <v>411</v>
      </c>
      <c r="C30" s="11">
        <v>1</v>
      </c>
      <c r="D30" s="25" t="s">
        <v>124</v>
      </c>
      <c r="E30" s="25">
        <v>1</v>
      </c>
      <c r="F30" s="25" t="s">
        <v>124</v>
      </c>
      <c r="G30" s="25" t="s">
        <v>124</v>
      </c>
      <c r="H30" s="25" t="s">
        <v>124</v>
      </c>
      <c r="I30" s="25" t="s">
        <v>124</v>
      </c>
      <c r="J30" s="25" t="s">
        <v>124</v>
      </c>
      <c r="K30" s="25">
        <v>2</v>
      </c>
      <c r="L30" s="12" t="s">
        <v>124</v>
      </c>
      <c r="M30" s="12" t="s">
        <v>124</v>
      </c>
      <c r="N30" s="35">
        <f t="shared" si="1"/>
        <v>4</v>
      </c>
      <c r="O30" s="47"/>
      <c r="Q30" s="296" t="s">
        <v>26</v>
      </c>
      <c r="R30" s="297" t="s">
        <v>26</v>
      </c>
      <c r="S30" s="11">
        <v>2</v>
      </c>
      <c r="T30" s="25">
        <v>13</v>
      </c>
      <c r="U30" s="25">
        <v>2</v>
      </c>
      <c r="V30" s="25">
        <v>7</v>
      </c>
      <c r="W30" s="25">
        <v>15</v>
      </c>
      <c r="X30" s="25">
        <v>13</v>
      </c>
      <c r="Y30" s="25">
        <v>5</v>
      </c>
      <c r="Z30" s="25">
        <v>17</v>
      </c>
      <c r="AA30" s="25">
        <v>7</v>
      </c>
      <c r="AB30" s="12">
        <v>8</v>
      </c>
      <c r="AC30" s="221">
        <v>7</v>
      </c>
      <c r="AD30" s="237">
        <f t="shared" si="0"/>
        <v>96</v>
      </c>
    </row>
    <row r="31" spans="1:30" s="214" customFormat="1">
      <c r="A31" s="294"/>
      <c r="B31" s="39" t="s">
        <v>404</v>
      </c>
      <c r="C31" s="11">
        <v>1</v>
      </c>
      <c r="D31" s="25" t="s">
        <v>124</v>
      </c>
      <c r="E31" s="25">
        <v>1</v>
      </c>
      <c r="F31" s="25" t="s">
        <v>124</v>
      </c>
      <c r="G31" s="25" t="s">
        <v>124</v>
      </c>
      <c r="H31" s="25" t="s">
        <v>124</v>
      </c>
      <c r="I31" s="25" t="s">
        <v>124</v>
      </c>
      <c r="J31" s="25" t="s">
        <v>124</v>
      </c>
      <c r="K31" s="25" t="s">
        <v>124</v>
      </c>
      <c r="L31" s="12" t="s">
        <v>124</v>
      </c>
      <c r="M31" s="12" t="s">
        <v>124</v>
      </c>
      <c r="N31" s="35">
        <f t="shared" si="1"/>
        <v>2</v>
      </c>
      <c r="O31" s="47"/>
      <c r="Q31" s="296" t="s">
        <v>27</v>
      </c>
      <c r="R31" s="297" t="s">
        <v>27</v>
      </c>
      <c r="S31" s="11" t="s">
        <v>124</v>
      </c>
      <c r="T31" s="25" t="s">
        <v>124</v>
      </c>
      <c r="U31" s="25" t="s">
        <v>124</v>
      </c>
      <c r="V31" s="25">
        <v>1</v>
      </c>
      <c r="W31" s="25">
        <v>2</v>
      </c>
      <c r="X31" s="25">
        <v>3</v>
      </c>
      <c r="Y31" s="25">
        <v>2</v>
      </c>
      <c r="Z31" s="25">
        <v>1</v>
      </c>
      <c r="AA31" s="25">
        <v>1</v>
      </c>
      <c r="AB31" s="12">
        <v>2</v>
      </c>
      <c r="AC31" s="221" t="s">
        <v>124</v>
      </c>
      <c r="AD31" s="237">
        <f t="shared" si="0"/>
        <v>12</v>
      </c>
    </row>
    <row r="32" spans="1:30" s="214" customFormat="1">
      <c r="A32" s="295"/>
      <c r="B32" s="65" t="s">
        <v>155</v>
      </c>
      <c r="C32" s="66">
        <f>SUM(C21:C31)</f>
        <v>44</v>
      </c>
      <c r="D32" s="66">
        <f t="shared" ref="D32:N32" si="4">SUM(D21:D31)</f>
        <v>18</v>
      </c>
      <c r="E32" s="66">
        <f t="shared" si="4"/>
        <v>33</v>
      </c>
      <c r="F32" s="66">
        <f t="shared" si="4"/>
        <v>29</v>
      </c>
      <c r="G32" s="66">
        <f t="shared" si="4"/>
        <v>21</v>
      </c>
      <c r="H32" s="66">
        <f t="shared" si="4"/>
        <v>11</v>
      </c>
      <c r="I32" s="66">
        <f t="shared" si="4"/>
        <v>23</v>
      </c>
      <c r="J32" s="66">
        <f t="shared" si="4"/>
        <v>23</v>
      </c>
      <c r="K32" s="66">
        <f t="shared" si="4"/>
        <v>30</v>
      </c>
      <c r="L32" s="66">
        <f t="shared" si="4"/>
        <v>21</v>
      </c>
      <c r="M32" s="66">
        <f t="shared" si="4"/>
        <v>9</v>
      </c>
      <c r="N32" s="68">
        <f t="shared" si="4"/>
        <v>262</v>
      </c>
      <c r="O32" s="47"/>
      <c r="Q32" s="296" t="s">
        <v>28</v>
      </c>
      <c r="R32" s="297" t="s">
        <v>28</v>
      </c>
      <c r="S32" s="11" t="s">
        <v>124</v>
      </c>
      <c r="T32" s="25">
        <v>1</v>
      </c>
      <c r="U32" s="25">
        <v>1</v>
      </c>
      <c r="V32" s="25">
        <v>1</v>
      </c>
      <c r="W32" s="25">
        <v>1</v>
      </c>
      <c r="X32" s="25">
        <v>4</v>
      </c>
      <c r="Y32" s="25">
        <v>1</v>
      </c>
      <c r="Z32" s="25">
        <v>3</v>
      </c>
      <c r="AA32" s="25" t="s">
        <v>124</v>
      </c>
      <c r="AB32" s="12">
        <v>1</v>
      </c>
      <c r="AC32" s="221">
        <v>2</v>
      </c>
      <c r="AD32" s="237">
        <f t="shared" si="0"/>
        <v>15</v>
      </c>
    </row>
    <row r="33" spans="1:30" s="214" customFormat="1">
      <c r="A33" s="298" t="s">
        <v>412</v>
      </c>
      <c r="B33" s="39" t="s">
        <v>407</v>
      </c>
      <c r="C33" s="11" t="s">
        <v>124</v>
      </c>
      <c r="D33" s="25">
        <v>1</v>
      </c>
      <c r="E33" s="25">
        <v>2</v>
      </c>
      <c r="F33" s="25">
        <v>3</v>
      </c>
      <c r="G33" s="25">
        <v>2</v>
      </c>
      <c r="H33" s="25">
        <v>2</v>
      </c>
      <c r="I33" s="25" t="s">
        <v>124</v>
      </c>
      <c r="J33" s="25" t="s">
        <v>124</v>
      </c>
      <c r="K33" s="25">
        <v>1</v>
      </c>
      <c r="L33" s="12" t="s">
        <v>124</v>
      </c>
      <c r="M33" s="12">
        <v>1</v>
      </c>
      <c r="N33" s="35">
        <f t="shared" si="1"/>
        <v>12</v>
      </c>
      <c r="O33" s="47"/>
      <c r="Q33" s="296" t="s">
        <v>29</v>
      </c>
      <c r="R33" s="297" t="s">
        <v>29</v>
      </c>
      <c r="S33" s="11" t="s">
        <v>124</v>
      </c>
      <c r="T33" s="25" t="s">
        <v>124</v>
      </c>
      <c r="U33" s="25" t="s">
        <v>124</v>
      </c>
      <c r="V33" s="25">
        <v>1</v>
      </c>
      <c r="W33" s="25">
        <v>2</v>
      </c>
      <c r="X33" s="25">
        <v>5</v>
      </c>
      <c r="Y33" s="25">
        <v>2</v>
      </c>
      <c r="Z33" s="25">
        <v>1</v>
      </c>
      <c r="AA33" s="25">
        <v>3</v>
      </c>
      <c r="AB33" s="12">
        <v>23</v>
      </c>
      <c r="AC33" s="221">
        <v>2</v>
      </c>
      <c r="AD33" s="237">
        <f t="shared" si="0"/>
        <v>39</v>
      </c>
    </row>
    <row r="34" spans="1:30" s="214" customFormat="1">
      <c r="A34" s="294"/>
      <c r="B34" s="39" t="s">
        <v>397</v>
      </c>
      <c r="C34" s="11">
        <v>2</v>
      </c>
      <c r="D34" s="25" t="s">
        <v>124</v>
      </c>
      <c r="E34" s="25">
        <v>1</v>
      </c>
      <c r="F34" s="25" t="s">
        <v>124</v>
      </c>
      <c r="G34" s="25">
        <v>1</v>
      </c>
      <c r="H34" s="25" t="s">
        <v>124</v>
      </c>
      <c r="I34" s="25">
        <v>2</v>
      </c>
      <c r="J34" s="25" t="s">
        <v>124</v>
      </c>
      <c r="K34" s="25" t="s">
        <v>124</v>
      </c>
      <c r="L34" s="12" t="s">
        <v>124</v>
      </c>
      <c r="M34" s="12" t="s">
        <v>124</v>
      </c>
      <c r="N34" s="35">
        <f t="shared" si="1"/>
        <v>6</v>
      </c>
      <c r="O34" s="47"/>
      <c r="Q34" s="296" t="s">
        <v>31</v>
      </c>
      <c r="R34" s="297" t="s">
        <v>31</v>
      </c>
      <c r="S34" s="11" t="s">
        <v>124</v>
      </c>
      <c r="T34" s="25" t="s">
        <v>124</v>
      </c>
      <c r="U34" s="25" t="s">
        <v>124</v>
      </c>
      <c r="V34" s="25" t="s">
        <v>124</v>
      </c>
      <c r="W34" s="25" t="s">
        <v>124</v>
      </c>
      <c r="X34" s="25" t="s">
        <v>124</v>
      </c>
      <c r="Y34" s="25" t="s">
        <v>124</v>
      </c>
      <c r="Z34" s="25" t="s">
        <v>124</v>
      </c>
      <c r="AA34" s="25" t="s">
        <v>124</v>
      </c>
      <c r="AB34" s="12">
        <v>2</v>
      </c>
      <c r="AC34" s="221">
        <v>1</v>
      </c>
      <c r="AD34" s="237">
        <f t="shared" si="0"/>
        <v>3</v>
      </c>
    </row>
    <row r="35" spans="1:30" s="214" customFormat="1">
      <c r="A35" s="294"/>
      <c r="B35" s="39" t="s">
        <v>398</v>
      </c>
      <c r="C35" s="11">
        <v>1</v>
      </c>
      <c r="D35" s="25">
        <v>6</v>
      </c>
      <c r="E35" s="25">
        <v>2</v>
      </c>
      <c r="F35" s="25">
        <v>3</v>
      </c>
      <c r="G35" s="25">
        <v>3</v>
      </c>
      <c r="H35" s="25">
        <v>1</v>
      </c>
      <c r="I35" s="25">
        <v>2</v>
      </c>
      <c r="J35" s="25">
        <v>1</v>
      </c>
      <c r="K35" s="25">
        <v>2</v>
      </c>
      <c r="L35" s="12">
        <v>1</v>
      </c>
      <c r="M35" s="12">
        <v>1</v>
      </c>
      <c r="N35" s="35">
        <f t="shared" si="1"/>
        <v>23</v>
      </c>
      <c r="O35" s="47"/>
      <c r="Q35" s="296" t="s">
        <v>32</v>
      </c>
      <c r="R35" s="297" t="s">
        <v>32</v>
      </c>
      <c r="S35" s="11" t="s">
        <v>124</v>
      </c>
      <c r="T35" s="25">
        <v>1</v>
      </c>
      <c r="U35" s="25" t="s">
        <v>124</v>
      </c>
      <c r="V35" s="25" t="s">
        <v>124</v>
      </c>
      <c r="W35" s="25" t="s">
        <v>124</v>
      </c>
      <c r="X35" s="25" t="s">
        <v>124</v>
      </c>
      <c r="Y35" s="25" t="s">
        <v>124</v>
      </c>
      <c r="Z35" s="25" t="s">
        <v>124</v>
      </c>
      <c r="AA35" s="25" t="s">
        <v>124</v>
      </c>
      <c r="AB35" s="12">
        <v>1</v>
      </c>
      <c r="AC35" s="221" t="s">
        <v>124</v>
      </c>
      <c r="AD35" s="237">
        <f t="shared" si="0"/>
        <v>2</v>
      </c>
    </row>
    <row r="36" spans="1:30" s="214" customFormat="1">
      <c r="A36" s="294"/>
      <c r="B36" s="39" t="s">
        <v>413</v>
      </c>
      <c r="C36" s="11">
        <v>2</v>
      </c>
      <c r="D36" s="25">
        <v>6</v>
      </c>
      <c r="E36" s="25">
        <v>3</v>
      </c>
      <c r="F36" s="25" t="s">
        <v>124</v>
      </c>
      <c r="G36" s="25">
        <v>3</v>
      </c>
      <c r="H36" s="25">
        <v>2</v>
      </c>
      <c r="I36" s="25">
        <v>1</v>
      </c>
      <c r="J36" s="25">
        <v>1</v>
      </c>
      <c r="K36" s="25">
        <v>4</v>
      </c>
      <c r="L36" s="12">
        <v>2</v>
      </c>
      <c r="M36" s="12" t="s">
        <v>124</v>
      </c>
      <c r="N36" s="35">
        <f t="shared" si="1"/>
        <v>24</v>
      </c>
      <c r="O36" s="47"/>
      <c r="Q36" s="296" t="s">
        <v>33</v>
      </c>
      <c r="R36" s="297" t="s">
        <v>33</v>
      </c>
      <c r="S36" s="11">
        <v>2</v>
      </c>
      <c r="T36" s="25" t="s">
        <v>124</v>
      </c>
      <c r="U36" s="25">
        <v>2</v>
      </c>
      <c r="V36" s="25">
        <v>1</v>
      </c>
      <c r="W36" s="25" t="s">
        <v>124</v>
      </c>
      <c r="X36" s="25">
        <v>1</v>
      </c>
      <c r="Y36" s="25" t="s">
        <v>124</v>
      </c>
      <c r="Z36" s="25" t="s">
        <v>124</v>
      </c>
      <c r="AA36" s="25" t="s">
        <v>124</v>
      </c>
      <c r="AB36" s="12">
        <v>1</v>
      </c>
      <c r="AC36" s="221" t="s">
        <v>124</v>
      </c>
      <c r="AD36" s="237">
        <f t="shared" si="0"/>
        <v>7</v>
      </c>
    </row>
    <row r="37" spans="1:30" s="214" customFormat="1">
      <c r="A37" s="294"/>
      <c r="B37" s="39" t="s">
        <v>414</v>
      </c>
      <c r="C37" s="11">
        <v>1</v>
      </c>
      <c r="D37" s="25" t="s">
        <v>124</v>
      </c>
      <c r="E37" s="25">
        <v>4</v>
      </c>
      <c r="F37" s="25">
        <v>1</v>
      </c>
      <c r="G37" s="25" t="s">
        <v>124</v>
      </c>
      <c r="H37" s="25" t="s">
        <v>124</v>
      </c>
      <c r="I37" s="25">
        <v>2</v>
      </c>
      <c r="J37" s="25" t="s">
        <v>124</v>
      </c>
      <c r="K37" s="25">
        <v>3</v>
      </c>
      <c r="L37" s="12">
        <v>1</v>
      </c>
      <c r="M37" s="12" t="s">
        <v>124</v>
      </c>
      <c r="N37" s="35">
        <f t="shared" si="1"/>
        <v>12</v>
      </c>
      <c r="O37" s="47"/>
      <c r="Q37" s="296" t="s">
        <v>34</v>
      </c>
      <c r="R37" s="297" t="s">
        <v>34</v>
      </c>
      <c r="S37" s="11" t="s">
        <v>124</v>
      </c>
      <c r="T37" s="25">
        <v>1</v>
      </c>
      <c r="U37" s="25" t="s">
        <v>124</v>
      </c>
      <c r="V37" s="25">
        <v>1</v>
      </c>
      <c r="W37" s="25" t="s">
        <v>124</v>
      </c>
      <c r="X37" s="25" t="s">
        <v>124</v>
      </c>
      <c r="Y37" s="25" t="s">
        <v>124</v>
      </c>
      <c r="Z37" s="25" t="s">
        <v>124</v>
      </c>
      <c r="AA37" s="25" t="s">
        <v>124</v>
      </c>
      <c r="AB37" s="12" t="s">
        <v>124</v>
      </c>
      <c r="AC37" s="221" t="s">
        <v>124</v>
      </c>
      <c r="AD37" s="237">
        <f t="shared" si="0"/>
        <v>2</v>
      </c>
    </row>
    <row r="38" spans="1:30" s="214" customFormat="1">
      <c r="A38" s="294"/>
      <c r="B38" s="39" t="s">
        <v>415</v>
      </c>
      <c r="C38" s="11">
        <v>5</v>
      </c>
      <c r="D38" s="25">
        <v>3</v>
      </c>
      <c r="E38" s="25">
        <v>5</v>
      </c>
      <c r="F38" s="25">
        <v>5</v>
      </c>
      <c r="G38" s="25">
        <v>4</v>
      </c>
      <c r="H38" s="25">
        <v>2</v>
      </c>
      <c r="I38" s="25">
        <v>1</v>
      </c>
      <c r="J38" s="25">
        <v>1</v>
      </c>
      <c r="K38" s="25">
        <v>3</v>
      </c>
      <c r="L38" s="12">
        <v>1</v>
      </c>
      <c r="M38" s="12">
        <v>3</v>
      </c>
      <c r="N38" s="35">
        <f t="shared" si="1"/>
        <v>33</v>
      </c>
      <c r="O38" s="47"/>
      <c r="Q38" s="296" t="s">
        <v>35</v>
      </c>
      <c r="R38" s="297" t="s">
        <v>35</v>
      </c>
      <c r="S38" s="11" t="s">
        <v>124</v>
      </c>
      <c r="T38" s="25" t="s">
        <v>124</v>
      </c>
      <c r="U38" s="25" t="s">
        <v>124</v>
      </c>
      <c r="V38" s="25" t="s">
        <v>124</v>
      </c>
      <c r="W38" s="25" t="s">
        <v>124</v>
      </c>
      <c r="X38" s="25" t="s">
        <v>124</v>
      </c>
      <c r="Y38" s="25" t="s">
        <v>124</v>
      </c>
      <c r="Z38" s="25">
        <v>1</v>
      </c>
      <c r="AA38" s="25">
        <v>1</v>
      </c>
      <c r="AB38" s="12" t="s">
        <v>124</v>
      </c>
      <c r="AC38" s="221" t="s">
        <v>124</v>
      </c>
      <c r="AD38" s="237">
        <f t="shared" si="0"/>
        <v>2</v>
      </c>
    </row>
    <row r="39" spans="1:30" s="214" customFormat="1">
      <c r="A39" s="294"/>
      <c r="B39" s="39" t="s">
        <v>401</v>
      </c>
      <c r="C39" s="11">
        <v>1</v>
      </c>
      <c r="D39" s="25">
        <v>2</v>
      </c>
      <c r="E39" s="25" t="s">
        <v>124</v>
      </c>
      <c r="F39" s="25">
        <v>2</v>
      </c>
      <c r="G39" s="25" t="s">
        <v>124</v>
      </c>
      <c r="H39" s="25" t="s">
        <v>124</v>
      </c>
      <c r="I39" s="25">
        <v>2</v>
      </c>
      <c r="J39" s="25">
        <v>1</v>
      </c>
      <c r="K39" s="25" t="s">
        <v>124</v>
      </c>
      <c r="L39" s="12">
        <v>1</v>
      </c>
      <c r="M39" s="12" t="s">
        <v>124</v>
      </c>
      <c r="N39" s="35">
        <f t="shared" si="1"/>
        <v>9</v>
      </c>
      <c r="O39" s="47"/>
      <c r="Q39" s="296" t="s">
        <v>36</v>
      </c>
      <c r="R39" s="297" t="s">
        <v>36</v>
      </c>
      <c r="S39" s="11" t="s">
        <v>124</v>
      </c>
      <c r="T39" s="25" t="s">
        <v>124</v>
      </c>
      <c r="U39" s="25">
        <v>1</v>
      </c>
      <c r="V39" s="25">
        <v>1</v>
      </c>
      <c r="W39" s="25">
        <v>2</v>
      </c>
      <c r="X39" s="25">
        <v>2</v>
      </c>
      <c r="Y39" s="25" t="s">
        <v>124</v>
      </c>
      <c r="Z39" s="25" t="s">
        <v>124</v>
      </c>
      <c r="AA39" s="25">
        <v>2</v>
      </c>
      <c r="AB39" s="12" t="s">
        <v>124</v>
      </c>
      <c r="AC39" s="221" t="s">
        <v>124</v>
      </c>
      <c r="AD39" s="237">
        <f t="shared" si="0"/>
        <v>8</v>
      </c>
    </row>
    <row r="40" spans="1:30" s="214" customFormat="1">
      <c r="A40" s="294"/>
      <c r="B40" s="39" t="s">
        <v>402</v>
      </c>
      <c r="C40" s="11">
        <v>1</v>
      </c>
      <c r="D40" s="25">
        <v>5</v>
      </c>
      <c r="E40" s="25">
        <v>8</v>
      </c>
      <c r="F40" s="25">
        <v>2</v>
      </c>
      <c r="G40" s="25">
        <v>8</v>
      </c>
      <c r="H40" s="25">
        <v>4</v>
      </c>
      <c r="I40" s="25">
        <v>9</v>
      </c>
      <c r="J40" s="25">
        <v>2</v>
      </c>
      <c r="K40" s="25">
        <v>6</v>
      </c>
      <c r="L40" s="12">
        <v>1</v>
      </c>
      <c r="M40" s="12">
        <v>1</v>
      </c>
      <c r="N40" s="35">
        <f t="shared" si="1"/>
        <v>47</v>
      </c>
      <c r="O40" s="47"/>
      <c r="Q40" s="296" t="s">
        <v>37</v>
      </c>
      <c r="R40" s="297" t="s">
        <v>37</v>
      </c>
      <c r="S40" s="11" t="s">
        <v>124</v>
      </c>
      <c r="T40" s="25" t="s">
        <v>124</v>
      </c>
      <c r="U40" s="25" t="s">
        <v>124</v>
      </c>
      <c r="V40" s="25" t="s">
        <v>124</v>
      </c>
      <c r="W40" s="25" t="s">
        <v>124</v>
      </c>
      <c r="X40" s="25" t="s">
        <v>124</v>
      </c>
      <c r="Y40" s="25" t="s">
        <v>124</v>
      </c>
      <c r="Z40" s="25" t="s">
        <v>124</v>
      </c>
      <c r="AA40" s="25" t="s">
        <v>124</v>
      </c>
      <c r="AB40" s="12">
        <v>1</v>
      </c>
      <c r="AC40" s="221" t="s">
        <v>124</v>
      </c>
      <c r="AD40" s="237">
        <f t="shared" si="0"/>
        <v>1</v>
      </c>
    </row>
    <row r="41" spans="1:30" s="214" customFormat="1">
      <c r="A41" s="294"/>
      <c r="B41" s="39" t="s">
        <v>416</v>
      </c>
      <c r="C41" s="11" t="s">
        <v>124</v>
      </c>
      <c r="D41" s="25">
        <v>2</v>
      </c>
      <c r="E41" s="25">
        <v>2</v>
      </c>
      <c r="F41" s="25">
        <v>1</v>
      </c>
      <c r="G41" s="25">
        <v>1</v>
      </c>
      <c r="H41" s="25">
        <v>3</v>
      </c>
      <c r="I41" s="25" t="s">
        <v>124</v>
      </c>
      <c r="J41" s="25" t="s">
        <v>124</v>
      </c>
      <c r="K41" s="25" t="s">
        <v>124</v>
      </c>
      <c r="L41" s="12" t="s">
        <v>124</v>
      </c>
      <c r="M41" s="12" t="s">
        <v>124</v>
      </c>
      <c r="N41" s="35">
        <f t="shared" si="1"/>
        <v>9</v>
      </c>
      <c r="O41" s="47"/>
      <c r="Q41" s="296" t="s">
        <v>38</v>
      </c>
      <c r="R41" s="297" t="s">
        <v>38</v>
      </c>
      <c r="S41" s="11" t="s">
        <v>124</v>
      </c>
      <c r="T41" s="25" t="s">
        <v>124</v>
      </c>
      <c r="U41" s="25" t="s">
        <v>124</v>
      </c>
      <c r="V41" s="25" t="s">
        <v>124</v>
      </c>
      <c r="W41" s="25" t="s">
        <v>124</v>
      </c>
      <c r="X41" s="25" t="s">
        <v>124</v>
      </c>
      <c r="Y41" s="25" t="s">
        <v>124</v>
      </c>
      <c r="Z41" s="25">
        <v>1</v>
      </c>
      <c r="AA41" s="25" t="s">
        <v>124</v>
      </c>
      <c r="AB41" s="12" t="s">
        <v>124</v>
      </c>
      <c r="AC41" s="221" t="s">
        <v>124</v>
      </c>
      <c r="AD41" s="237">
        <f t="shared" si="0"/>
        <v>1</v>
      </c>
    </row>
    <row r="42" spans="1:30" s="214" customFormat="1">
      <c r="A42" s="294"/>
      <c r="B42" s="39" t="s">
        <v>403</v>
      </c>
      <c r="C42" s="11" t="s">
        <v>124</v>
      </c>
      <c r="D42" s="25" t="s">
        <v>124</v>
      </c>
      <c r="E42" s="25">
        <v>1</v>
      </c>
      <c r="F42" s="25">
        <v>1</v>
      </c>
      <c r="G42" s="25" t="s">
        <v>124</v>
      </c>
      <c r="H42" s="25" t="s">
        <v>124</v>
      </c>
      <c r="I42" s="25">
        <v>2</v>
      </c>
      <c r="J42" s="25" t="s">
        <v>124</v>
      </c>
      <c r="K42" s="25">
        <v>1</v>
      </c>
      <c r="L42" s="12">
        <v>1</v>
      </c>
      <c r="M42" s="12" t="s">
        <v>124</v>
      </c>
      <c r="N42" s="35">
        <f t="shared" si="1"/>
        <v>6</v>
      </c>
      <c r="O42" s="47"/>
      <c r="Q42" s="296" t="s">
        <v>39</v>
      </c>
      <c r="R42" s="297" t="s">
        <v>39</v>
      </c>
      <c r="S42" s="11">
        <v>1</v>
      </c>
      <c r="T42" s="25">
        <v>1</v>
      </c>
      <c r="U42" s="25">
        <v>1</v>
      </c>
      <c r="V42" s="25" t="s">
        <v>124</v>
      </c>
      <c r="W42" s="25" t="s">
        <v>124</v>
      </c>
      <c r="X42" s="25" t="s">
        <v>124</v>
      </c>
      <c r="Y42" s="25">
        <v>1</v>
      </c>
      <c r="Z42" s="25" t="s">
        <v>124</v>
      </c>
      <c r="AA42" s="25" t="s">
        <v>124</v>
      </c>
      <c r="AB42" s="12" t="s">
        <v>124</v>
      </c>
      <c r="AC42" s="221" t="s">
        <v>124</v>
      </c>
      <c r="AD42" s="237">
        <f t="shared" si="0"/>
        <v>4</v>
      </c>
    </row>
    <row r="43" spans="1:30" s="214" customFormat="1">
      <c r="A43" s="294"/>
      <c r="B43" s="39" t="s">
        <v>405</v>
      </c>
      <c r="C43" s="11">
        <v>7</v>
      </c>
      <c r="D43" s="25" t="s">
        <v>124</v>
      </c>
      <c r="E43" s="25">
        <v>2</v>
      </c>
      <c r="F43" s="25">
        <v>1</v>
      </c>
      <c r="G43" s="25">
        <v>3</v>
      </c>
      <c r="H43" s="25">
        <v>4</v>
      </c>
      <c r="I43" s="25">
        <v>3</v>
      </c>
      <c r="J43" s="25">
        <v>2</v>
      </c>
      <c r="K43" s="25" t="s">
        <v>124</v>
      </c>
      <c r="L43" s="12" t="s">
        <v>124</v>
      </c>
      <c r="M43" s="12">
        <v>1</v>
      </c>
      <c r="N43" s="35">
        <f t="shared" si="1"/>
        <v>23</v>
      </c>
      <c r="O43" s="47"/>
      <c r="Q43" s="296" t="s">
        <v>40</v>
      </c>
      <c r="R43" s="297" t="s">
        <v>40</v>
      </c>
      <c r="S43" s="11">
        <v>1</v>
      </c>
      <c r="T43" s="25" t="s">
        <v>124</v>
      </c>
      <c r="U43" s="25" t="s">
        <v>124</v>
      </c>
      <c r="V43" s="25">
        <v>1</v>
      </c>
      <c r="W43" s="25" t="s">
        <v>124</v>
      </c>
      <c r="X43" s="25">
        <v>3</v>
      </c>
      <c r="Y43" s="25" t="s">
        <v>124</v>
      </c>
      <c r="Z43" s="25">
        <v>1</v>
      </c>
      <c r="AA43" s="25" t="s">
        <v>124</v>
      </c>
      <c r="AB43" s="12" t="s">
        <v>124</v>
      </c>
      <c r="AC43" s="221" t="s">
        <v>124</v>
      </c>
      <c r="AD43" s="237">
        <f t="shared" si="0"/>
        <v>6</v>
      </c>
    </row>
    <row r="44" spans="1:30" s="214" customFormat="1">
      <c r="A44" s="295"/>
      <c r="B44" s="65" t="s">
        <v>155</v>
      </c>
      <c r="C44" s="66">
        <f>SUM(C33:C43)</f>
        <v>20</v>
      </c>
      <c r="D44" s="66">
        <f t="shared" ref="D44:N44" si="5">SUM(D33:D43)</f>
        <v>25</v>
      </c>
      <c r="E44" s="66">
        <f t="shared" si="5"/>
        <v>30</v>
      </c>
      <c r="F44" s="66">
        <f t="shared" si="5"/>
        <v>19</v>
      </c>
      <c r="G44" s="66">
        <f t="shared" si="5"/>
        <v>25</v>
      </c>
      <c r="H44" s="66">
        <f t="shared" si="5"/>
        <v>18</v>
      </c>
      <c r="I44" s="66">
        <f t="shared" si="5"/>
        <v>24</v>
      </c>
      <c r="J44" s="66">
        <f t="shared" si="5"/>
        <v>8</v>
      </c>
      <c r="K44" s="66">
        <f t="shared" si="5"/>
        <v>20</v>
      </c>
      <c r="L44" s="66">
        <f t="shared" si="5"/>
        <v>8</v>
      </c>
      <c r="M44" s="66">
        <f t="shared" si="5"/>
        <v>7</v>
      </c>
      <c r="N44" s="68">
        <f t="shared" si="5"/>
        <v>204</v>
      </c>
      <c r="O44" s="47"/>
      <c r="Q44" s="296" t="s">
        <v>41</v>
      </c>
      <c r="R44" s="297" t="s">
        <v>41</v>
      </c>
      <c r="S44" s="11" t="s">
        <v>124</v>
      </c>
      <c r="T44" s="25" t="s">
        <v>124</v>
      </c>
      <c r="U44" s="25" t="s">
        <v>124</v>
      </c>
      <c r="V44" s="25" t="s">
        <v>124</v>
      </c>
      <c r="W44" s="25" t="s">
        <v>124</v>
      </c>
      <c r="X44" s="25" t="s">
        <v>124</v>
      </c>
      <c r="Y44" s="25" t="s">
        <v>124</v>
      </c>
      <c r="Z44" s="25" t="s">
        <v>124</v>
      </c>
      <c r="AA44" s="25" t="s">
        <v>124</v>
      </c>
      <c r="AB44" s="12" t="s">
        <v>124</v>
      </c>
      <c r="AC44" s="221">
        <v>1</v>
      </c>
      <c r="AD44" s="237">
        <f t="shared" si="0"/>
        <v>1</v>
      </c>
    </row>
    <row r="45" spans="1:30" s="214" customFormat="1">
      <c r="A45" s="298" t="s">
        <v>417</v>
      </c>
      <c r="B45" s="39" t="s">
        <v>407</v>
      </c>
      <c r="C45" s="11">
        <v>1</v>
      </c>
      <c r="D45" s="25">
        <v>5</v>
      </c>
      <c r="E45" s="25">
        <v>1</v>
      </c>
      <c r="F45" s="25">
        <v>2</v>
      </c>
      <c r="G45" s="25">
        <v>5</v>
      </c>
      <c r="H45" s="25">
        <v>3</v>
      </c>
      <c r="I45" s="25" t="s">
        <v>124</v>
      </c>
      <c r="J45" s="25">
        <v>6</v>
      </c>
      <c r="K45" s="25">
        <v>5</v>
      </c>
      <c r="L45" s="12">
        <v>4</v>
      </c>
      <c r="M45" s="12" t="s">
        <v>124</v>
      </c>
      <c r="N45" s="35">
        <f t="shared" si="1"/>
        <v>32</v>
      </c>
      <c r="O45" s="47"/>
      <c r="Q45" s="296" t="s">
        <v>42</v>
      </c>
      <c r="R45" s="297" t="s">
        <v>42</v>
      </c>
      <c r="S45" s="11" t="s">
        <v>124</v>
      </c>
      <c r="T45" s="25" t="s">
        <v>124</v>
      </c>
      <c r="U45" s="25">
        <v>1</v>
      </c>
      <c r="V45" s="25" t="s">
        <v>124</v>
      </c>
      <c r="W45" s="25" t="s">
        <v>124</v>
      </c>
      <c r="X45" s="25" t="s">
        <v>124</v>
      </c>
      <c r="Y45" s="25">
        <v>1</v>
      </c>
      <c r="Z45" s="25" t="s">
        <v>124</v>
      </c>
      <c r="AA45" s="25" t="s">
        <v>124</v>
      </c>
      <c r="AB45" s="12" t="s">
        <v>124</v>
      </c>
      <c r="AC45" s="221">
        <v>1</v>
      </c>
      <c r="AD45" s="237">
        <f t="shared" si="0"/>
        <v>3</v>
      </c>
    </row>
    <row r="46" spans="1:30" s="214" customFormat="1">
      <c r="A46" s="294"/>
      <c r="B46" s="39" t="s">
        <v>397</v>
      </c>
      <c r="C46" s="11">
        <v>3</v>
      </c>
      <c r="D46" s="25">
        <v>2</v>
      </c>
      <c r="E46" s="25">
        <v>2</v>
      </c>
      <c r="F46" s="25">
        <v>3</v>
      </c>
      <c r="G46" s="25">
        <v>2</v>
      </c>
      <c r="H46" s="25">
        <v>3</v>
      </c>
      <c r="I46" s="25">
        <v>4</v>
      </c>
      <c r="J46" s="25">
        <v>6</v>
      </c>
      <c r="K46" s="25">
        <v>2</v>
      </c>
      <c r="L46" s="12">
        <v>5</v>
      </c>
      <c r="M46" s="12">
        <v>3</v>
      </c>
      <c r="N46" s="35">
        <f t="shared" si="1"/>
        <v>35</v>
      </c>
      <c r="O46" s="47"/>
      <c r="Q46" s="296" t="s">
        <v>43</v>
      </c>
      <c r="R46" s="297" t="s">
        <v>43</v>
      </c>
      <c r="S46" s="11" t="s">
        <v>124</v>
      </c>
      <c r="T46" s="25" t="s">
        <v>124</v>
      </c>
      <c r="U46" s="25" t="s">
        <v>124</v>
      </c>
      <c r="V46" s="25" t="s">
        <v>124</v>
      </c>
      <c r="W46" s="25">
        <v>1</v>
      </c>
      <c r="X46" s="25" t="s">
        <v>124</v>
      </c>
      <c r="Y46" s="25" t="s">
        <v>124</v>
      </c>
      <c r="Z46" s="25" t="s">
        <v>124</v>
      </c>
      <c r="AA46" s="25" t="s">
        <v>124</v>
      </c>
      <c r="AB46" s="12" t="s">
        <v>124</v>
      </c>
      <c r="AC46" s="221" t="s">
        <v>124</v>
      </c>
      <c r="AD46" s="237">
        <f t="shared" si="0"/>
        <v>1</v>
      </c>
    </row>
    <row r="47" spans="1:30" s="214" customFormat="1">
      <c r="A47" s="294"/>
      <c r="B47" s="39" t="s">
        <v>398</v>
      </c>
      <c r="C47" s="11">
        <v>1</v>
      </c>
      <c r="D47" s="25" t="s">
        <v>124</v>
      </c>
      <c r="E47" s="25">
        <v>1</v>
      </c>
      <c r="F47" s="25">
        <v>1</v>
      </c>
      <c r="G47" s="25">
        <v>3</v>
      </c>
      <c r="H47" s="25" t="s">
        <v>124</v>
      </c>
      <c r="I47" s="25" t="s">
        <v>124</v>
      </c>
      <c r="J47" s="25">
        <v>5</v>
      </c>
      <c r="K47" s="25">
        <v>1</v>
      </c>
      <c r="L47" s="12">
        <v>2</v>
      </c>
      <c r="M47" s="12" t="s">
        <v>124</v>
      </c>
      <c r="N47" s="35">
        <f t="shared" si="1"/>
        <v>14</v>
      </c>
      <c r="O47" s="47"/>
      <c r="Q47" s="296" t="s">
        <v>126</v>
      </c>
      <c r="R47" s="297" t="s">
        <v>126</v>
      </c>
      <c r="S47" s="11" t="s">
        <v>124</v>
      </c>
      <c r="T47" s="25" t="s">
        <v>124</v>
      </c>
      <c r="U47" s="25">
        <v>1</v>
      </c>
      <c r="V47" s="25" t="s">
        <v>124</v>
      </c>
      <c r="W47" s="25" t="s">
        <v>124</v>
      </c>
      <c r="X47" s="25" t="s">
        <v>124</v>
      </c>
      <c r="Y47" s="25" t="s">
        <v>124</v>
      </c>
      <c r="Z47" s="25" t="s">
        <v>124</v>
      </c>
      <c r="AA47" s="25" t="s">
        <v>124</v>
      </c>
      <c r="AB47" s="12" t="s">
        <v>124</v>
      </c>
      <c r="AC47" s="221" t="s">
        <v>124</v>
      </c>
      <c r="AD47" s="237">
        <f t="shared" si="0"/>
        <v>1</v>
      </c>
    </row>
    <row r="48" spans="1:30" s="214" customFormat="1">
      <c r="A48" s="294"/>
      <c r="B48" s="39" t="s">
        <v>418</v>
      </c>
      <c r="C48" s="11">
        <v>1</v>
      </c>
      <c r="D48" s="25" t="s">
        <v>124</v>
      </c>
      <c r="E48" s="25">
        <v>2</v>
      </c>
      <c r="F48" s="25" t="s">
        <v>124</v>
      </c>
      <c r="G48" s="25">
        <v>1</v>
      </c>
      <c r="H48" s="25">
        <v>3</v>
      </c>
      <c r="I48" s="25">
        <v>2</v>
      </c>
      <c r="J48" s="25">
        <v>4</v>
      </c>
      <c r="K48" s="25">
        <v>1</v>
      </c>
      <c r="L48" s="12">
        <v>1</v>
      </c>
      <c r="M48" s="12">
        <v>1</v>
      </c>
      <c r="N48" s="35">
        <f t="shared" si="1"/>
        <v>16</v>
      </c>
      <c r="O48" s="47"/>
      <c r="Q48" s="296" t="s">
        <v>127</v>
      </c>
      <c r="R48" s="297" t="s">
        <v>127</v>
      </c>
      <c r="S48" s="11" t="s">
        <v>124</v>
      </c>
      <c r="T48" s="25" t="s">
        <v>124</v>
      </c>
      <c r="U48" s="25" t="s">
        <v>124</v>
      </c>
      <c r="V48" s="25" t="s">
        <v>124</v>
      </c>
      <c r="W48" s="25" t="s">
        <v>124</v>
      </c>
      <c r="X48" s="25" t="s">
        <v>124</v>
      </c>
      <c r="Y48" s="25">
        <v>1</v>
      </c>
      <c r="Z48" s="25" t="s">
        <v>124</v>
      </c>
      <c r="AA48" s="25" t="s">
        <v>124</v>
      </c>
      <c r="AB48" s="12" t="s">
        <v>124</v>
      </c>
      <c r="AC48" s="221" t="s">
        <v>124</v>
      </c>
      <c r="AD48" s="237">
        <f t="shared" si="0"/>
        <v>1</v>
      </c>
    </row>
    <row r="49" spans="1:30" s="214" customFormat="1">
      <c r="A49" s="294"/>
      <c r="B49" s="39" t="s">
        <v>401</v>
      </c>
      <c r="C49" s="11" t="s">
        <v>124</v>
      </c>
      <c r="D49" s="25" t="s">
        <v>124</v>
      </c>
      <c r="E49" s="25" t="s">
        <v>124</v>
      </c>
      <c r="F49" s="25">
        <v>2</v>
      </c>
      <c r="G49" s="25">
        <v>1</v>
      </c>
      <c r="H49" s="25">
        <v>2</v>
      </c>
      <c r="I49" s="25">
        <v>3</v>
      </c>
      <c r="J49" s="25">
        <v>1</v>
      </c>
      <c r="K49" s="25" t="s">
        <v>124</v>
      </c>
      <c r="L49" s="12">
        <v>2</v>
      </c>
      <c r="M49" s="12">
        <v>2</v>
      </c>
      <c r="N49" s="35">
        <f t="shared" si="1"/>
        <v>13</v>
      </c>
      <c r="O49" s="47"/>
      <c r="Q49" s="296" t="s">
        <v>44</v>
      </c>
      <c r="R49" s="297" t="s">
        <v>44</v>
      </c>
      <c r="S49" s="11" t="s">
        <v>124</v>
      </c>
      <c r="T49" s="25">
        <v>1</v>
      </c>
      <c r="U49" s="25" t="s">
        <v>124</v>
      </c>
      <c r="V49" s="25" t="s">
        <v>124</v>
      </c>
      <c r="W49" s="25" t="s">
        <v>124</v>
      </c>
      <c r="X49" s="25" t="s">
        <v>124</v>
      </c>
      <c r="Y49" s="25" t="s">
        <v>124</v>
      </c>
      <c r="Z49" s="25" t="s">
        <v>124</v>
      </c>
      <c r="AA49" s="25" t="s">
        <v>124</v>
      </c>
      <c r="AB49" s="12" t="s">
        <v>124</v>
      </c>
      <c r="AC49" s="221" t="s">
        <v>124</v>
      </c>
      <c r="AD49" s="237">
        <f t="shared" si="0"/>
        <v>1</v>
      </c>
    </row>
    <row r="50" spans="1:30" s="214" customFormat="1">
      <c r="A50" s="294"/>
      <c r="B50" s="39" t="s">
        <v>402</v>
      </c>
      <c r="C50" s="11" t="s">
        <v>124</v>
      </c>
      <c r="D50" s="25">
        <v>4</v>
      </c>
      <c r="E50" s="25" t="s">
        <v>124</v>
      </c>
      <c r="F50" s="25">
        <v>1</v>
      </c>
      <c r="G50" s="25">
        <v>4</v>
      </c>
      <c r="H50" s="25">
        <v>2</v>
      </c>
      <c r="I50" s="25">
        <v>2</v>
      </c>
      <c r="J50" s="25">
        <v>6</v>
      </c>
      <c r="K50" s="25">
        <v>2</v>
      </c>
      <c r="L50" s="12">
        <v>7</v>
      </c>
      <c r="M50" s="12">
        <v>1</v>
      </c>
      <c r="N50" s="35">
        <f t="shared" si="1"/>
        <v>29</v>
      </c>
      <c r="O50" s="47"/>
      <c r="Q50" s="296" t="s">
        <v>128</v>
      </c>
      <c r="R50" s="297" t="s">
        <v>128</v>
      </c>
      <c r="S50" s="11" t="s">
        <v>124</v>
      </c>
      <c r="T50" s="25" t="s">
        <v>124</v>
      </c>
      <c r="U50" s="25" t="s">
        <v>124</v>
      </c>
      <c r="V50" s="25" t="s">
        <v>124</v>
      </c>
      <c r="W50" s="25" t="s">
        <v>124</v>
      </c>
      <c r="X50" s="25">
        <v>1</v>
      </c>
      <c r="Y50" s="25" t="s">
        <v>124</v>
      </c>
      <c r="Z50" s="25" t="s">
        <v>124</v>
      </c>
      <c r="AA50" s="25" t="s">
        <v>124</v>
      </c>
      <c r="AB50" s="12" t="s">
        <v>124</v>
      </c>
      <c r="AC50" s="221" t="s">
        <v>124</v>
      </c>
      <c r="AD50" s="237">
        <f t="shared" si="0"/>
        <v>1</v>
      </c>
    </row>
    <row r="51" spans="1:30" s="214" customFormat="1">
      <c r="A51" s="294"/>
      <c r="B51" s="39" t="s">
        <v>403</v>
      </c>
      <c r="C51" s="11">
        <v>2</v>
      </c>
      <c r="D51" s="25">
        <v>3</v>
      </c>
      <c r="E51" s="25" t="s">
        <v>124</v>
      </c>
      <c r="F51" s="25">
        <v>1</v>
      </c>
      <c r="G51" s="25">
        <v>3</v>
      </c>
      <c r="H51" s="25">
        <v>4</v>
      </c>
      <c r="I51" s="25" t="s">
        <v>124</v>
      </c>
      <c r="J51" s="25">
        <v>1</v>
      </c>
      <c r="K51" s="25">
        <v>1</v>
      </c>
      <c r="L51" s="12">
        <v>1</v>
      </c>
      <c r="M51" s="12" t="s">
        <v>124</v>
      </c>
      <c r="N51" s="35">
        <f t="shared" si="1"/>
        <v>16</v>
      </c>
      <c r="O51" s="47"/>
      <c r="Q51" s="296" t="s">
        <v>129</v>
      </c>
      <c r="R51" s="297" t="s">
        <v>129</v>
      </c>
      <c r="S51" s="11" t="s">
        <v>124</v>
      </c>
      <c r="T51" s="25" t="s">
        <v>124</v>
      </c>
      <c r="U51" s="25" t="s">
        <v>124</v>
      </c>
      <c r="V51" s="25" t="s">
        <v>124</v>
      </c>
      <c r="W51" s="25" t="s">
        <v>124</v>
      </c>
      <c r="X51" s="25" t="s">
        <v>124</v>
      </c>
      <c r="Y51" s="25" t="s">
        <v>124</v>
      </c>
      <c r="Z51" s="25" t="s">
        <v>124</v>
      </c>
      <c r="AA51" s="25" t="s">
        <v>124</v>
      </c>
      <c r="AB51" s="12">
        <v>1</v>
      </c>
      <c r="AC51" s="221" t="s">
        <v>124</v>
      </c>
      <c r="AD51" s="237">
        <f t="shared" si="0"/>
        <v>1</v>
      </c>
    </row>
    <row r="52" spans="1:30" s="214" customFormat="1">
      <c r="A52" s="294"/>
      <c r="B52" s="39" t="s">
        <v>419</v>
      </c>
      <c r="C52" s="11" t="s">
        <v>124</v>
      </c>
      <c r="D52" s="25">
        <v>3</v>
      </c>
      <c r="E52" s="25">
        <v>4</v>
      </c>
      <c r="F52" s="25">
        <v>4</v>
      </c>
      <c r="G52" s="25">
        <v>3</v>
      </c>
      <c r="H52" s="25">
        <v>3</v>
      </c>
      <c r="I52" s="25" t="s">
        <v>124</v>
      </c>
      <c r="J52" s="25" t="s">
        <v>124</v>
      </c>
      <c r="K52" s="25">
        <v>2</v>
      </c>
      <c r="L52" s="12">
        <v>6</v>
      </c>
      <c r="M52" s="12">
        <v>2</v>
      </c>
      <c r="N52" s="35">
        <f t="shared" si="1"/>
        <v>27</v>
      </c>
      <c r="O52" s="47"/>
      <c r="Q52" s="296" t="s">
        <v>45</v>
      </c>
      <c r="R52" s="297" t="s">
        <v>45</v>
      </c>
      <c r="S52" s="11" t="s">
        <v>124</v>
      </c>
      <c r="T52" s="25" t="s">
        <v>124</v>
      </c>
      <c r="U52" s="25" t="s">
        <v>124</v>
      </c>
      <c r="V52" s="25">
        <v>1</v>
      </c>
      <c r="W52" s="25" t="s">
        <v>124</v>
      </c>
      <c r="X52" s="25" t="s">
        <v>124</v>
      </c>
      <c r="Y52" s="25">
        <v>1</v>
      </c>
      <c r="Z52" s="25" t="s">
        <v>124</v>
      </c>
      <c r="AA52" s="25" t="s">
        <v>124</v>
      </c>
      <c r="AB52" s="12" t="s">
        <v>124</v>
      </c>
      <c r="AC52" s="221" t="s">
        <v>124</v>
      </c>
      <c r="AD52" s="237">
        <f t="shared" si="0"/>
        <v>2</v>
      </c>
    </row>
    <row r="53" spans="1:30" s="214" customFormat="1">
      <c r="A53" s="295"/>
      <c r="B53" s="65" t="s">
        <v>155</v>
      </c>
      <c r="C53" s="66">
        <f>SUM(C45:C52)</f>
        <v>8</v>
      </c>
      <c r="D53" s="66">
        <f t="shared" ref="D53:M53" si="6">SUM(D45:D52)</f>
        <v>17</v>
      </c>
      <c r="E53" s="66">
        <f t="shared" si="6"/>
        <v>10</v>
      </c>
      <c r="F53" s="66">
        <f t="shared" si="6"/>
        <v>14</v>
      </c>
      <c r="G53" s="66">
        <f t="shared" si="6"/>
        <v>22</v>
      </c>
      <c r="H53" s="66">
        <f t="shared" si="6"/>
        <v>20</v>
      </c>
      <c r="I53" s="66">
        <f t="shared" si="6"/>
        <v>11</v>
      </c>
      <c r="J53" s="66">
        <f t="shared" si="6"/>
        <v>29</v>
      </c>
      <c r="K53" s="66">
        <f t="shared" si="6"/>
        <v>14</v>
      </c>
      <c r="L53" s="66">
        <f t="shared" si="6"/>
        <v>28</v>
      </c>
      <c r="M53" s="66">
        <f t="shared" si="6"/>
        <v>9</v>
      </c>
      <c r="N53" s="68">
        <f>SUM(N45:N52)</f>
        <v>182</v>
      </c>
      <c r="O53" s="47"/>
      <c r="Q53" s="296" t="s">
        <v>46</v>
      </c>
      <c r="R53" s="297" t="s">
        <v>46</v>
      </c>
      <c r="S53" s="11" t="s">
        <v>124</v>
      </c>
      <c r="T53" s="25" t="s">
        <v>124</v>
      </c>
      <c r="U53" s="25" t="s">
        <v>124</v>
      </c>
      <c r="V53" s="25" t="s">
        <v>124</v>
      </c>
      <c r="W53" s="25">
        <v>1</v>
      </c>
      <c r="X53" s="25" t="s">
        <v>124</v>
      </c>
      <c r="Y53" s="25" t="s">
        <v>124</v>
      </c>
      <c r="Z53" s="25" t="s">
        <v>124</v>
      </c>
      <c r="AA53" s="25" t="s">
        <v>124</v>
      </c>
      <c r="AB53" s="12" t="s">
        <v>124</v>
      </c>
      <c r="AC53" s="221" t="s">
        <v>124</v>
      </c>
      <c r="AD53" s="237">
        <f t="shared" si="0"/>
        <v>1</v>
      </c>
    </row>
    <row r="54" spans="1:30" s="214" customFormat="1">
      <c r="A54" s="299" t="s">
        <v>420</v>
      </c>
      <c r="B54" s="39" t="s">
        <v>421</v>
      </c>
      <c r="C54" s="11" t="s">
        <v>124</v>
      </c>
      <c r="D54" s="25">
        <v>2</v>
      </c>
      <c r="E54" s="25">
        <v>1</v>
      </c>
      <c r="F54" s="25">
        <v>3</v>
      </c>
      <c r="G54" s="25">
        <v>5</v>
      </c>
      <c r="H54" s="25">
        <v>2</v>
      </c>
      <c r="I54" s="25">
        <v>2</v>
      </c>
      <c r="J54" s="25">
        <v>6</v>
      </c>
      <c r="K54" s="25">
        <v>5</v>
      </c>
      <c r="L54" s="12">
        <v>7</v>
      </c>
      <c r="M54" s="12">
        <v>1</v>
      </c>
      <c r="N54" s="35">
        <f t="shared" si="1"/>
        <v>34</v>
      </c>
      <c r="O54" s="47"/>
      <c r="Q54" s="296" t="s">
        <v>130</v>
      </c>
      <c r="R54" s="297" t="s">
        <v>130</v>
      </c>
      <c r="S54" s="11" t="s">
        <v>124</v>
      </c>
      <c r="T54" s="25" t="s">
        <v>124</v>
      </c>
      <c r="U54" s="25" t="s">
        <v>124</v>
      </c>
      <c r="V54" s="25">
        <v>1</v>
      </c>
      <c r="W54" s="25" t="s">
        <v>124</v>
      </c>
      <c r="X54" s="25" t="s">
        <v>124</v>
      </c>
      <c r="Y54" s="25" t="s">
        <v>124</v>
      </c>
      <c r="Z54" s="25" t="s">
        <v>124</v>
      </c>
      <c r="AA54" s="25" t="s">
        <v>124</v>
      </c>
      <c r="AB54" s="12" t="s">
        <v>124</v>
      </c>
      <c r="AC54" s="221" t="s">
        <v>124</v>
      </c>
      <c r="AD54" s="237">
        <f t="shared" si="0"/>
        <v>1</v>
      </c>
    </row>
    <row r="55" spans="1:30" s="214" customFormat="1">
      <c r="A55" s="300"/>
      <c r="B55" s="39" t="s">
        <v>422</v>
      </c>
      <c r="C55" s="11">
        <v>1</v>
      </c>
      <c r="D55" s="25" t="s">
        <v>124</v>
      </c>
      <c r="E55" s="25">
        <v>1</v>
      </c>
      <c r="F55" s="25">
        <v>2</v>
      </c>
      <c r="G55" s="25">
        <v>1</v>
      </c>
      <c r="H55" s="25">
        <v>2</v>
      </c>
      <c r="I55" s="25">
        <v>7</v>
      </c>
      <c r="J55" s="25">
        <v>1</v>
      </c>
      <c r="K55" s="25">
        <v>1</v>
      </c>
      <c r="L55" s="12">
        <v>3</v>
      </c>
      <c r="M55" s="12">
        <v>3</v>
      </c>
      <c r="N55" s="35">
        <f t="shared" si="1"/>
        <v>22</v>
      </c>
      <c r="O55" s="47"/>
      <c r="Q55" s="296" t="s">
        <v>54</v>
      </c>
      <c r="R55" s="297" t="s">
        <v>54</v>
      </c>
      <c r="S55" s="11" t="s">
        <v>124</v>
      </c>
      <c r="T55" s="25">
        <v>1</v>
      </c>
      <c r="U55" s="25">
        <v>1</v>
      </c>
      <c r="V55" s="25">
        <v>5</v>
      </c>
      <c r="W55" s="25">
        <v>1</v>
      </c>
      <c r="X55" s="25">
        <v>1</v>
      </c>
      <c r="Y55" s="25">
        <v>1</v>
      </c>
      <c r="Z55" s="25" t="s">
        <v>124</v>
      </c>
      <c r="AA55" s="25" t="s">
        <v>124</v>
      </c>
      <c r="AB55" s="12" t="s">
        <v>124</v>
      </c>
      <c r="AC55" s="221">
        <v>2</v>
      </c>
      <c r="AD55" s="237">
        <f t="shared" si="0"/>
        <v>12</v>
      </c>
    </row>
    <row r="56" spans="1:30" s="214" customFormat="1">
      <c r="A56" s="300"/>
      <c r="B56" s="39" t="s">
        <v>423</v>
      </c>
      <c r="C56" s="11">
        <v>2</v>
      </c>
      <c r="D56" s="25" t="s">
        <v>124</v>
      </c>
      <c r="E56" s="25">
        <v>2</v>
      </c>
      <c r="F56" s="25">
        <v>6</v>
      </c>
      <c r="G56" s="25">
        <v>5</v>
      </c>
      <c r="H56" s="25">
        <v>5</v>
      </c>
      <c r="I56" s="25">
        <v>8</v>
      </c>
      <c r="J56" s="25">
        <v>2</v>
      </c>
      <c r="K56" s="25">
        <v>3</v>
      </c>
      <c r="L56" s="12">
        <v>1</v>
      </c>
      <c r="M56" s="12">
        <v>1</v>
      </c>
      <c r="N56" s="35">
        <f t="shared" si="1"/>
        <v>35</v>
      </c>
      <c r="O56" s="47"/>
      <c r="Q56" s="296" t="s">
        <v>47</v>
      </c>
      <c r="R56" s="297" t="s">
        <v>47</v>
      </c>
      <c r="S56" s="11" t="s">
        <v>124</v>
      </c>
      <c r="T56" s="25">
        <v>1</v>
      </c>
      <c r="U56" s="25">
        <v>1</v>
      </c>
      <c r="V56" s="25">
        <v>1</v>
      </c>
      <c r="W56" s="25" t="s">
        <v>124</v>
      </c>
      <c r="X56" s="25">
        <v>1</v>
      </c>
      <c r="Y56" s="25" t="s">
        <v>124</v>
      </c>
      <c r="Z56" s="25" t="s">
        <v>124</v>
      </c>
      <c r="AA56" s="25">
        <v>1</v>
      </c>
      <c r="AB56" s="12" t="s">
        <v>124</v>
      </c>
      <c r="AC56" s="221">
        <v>1</v>
      </c>
      <c r="AD56" s="237">
        <f t="shared" si="0"/>
        <v>6</v>
      </c>
    </row>
    <row r="57" spans="1:30" s="214" customFormat="1">
      <c r="A57" s="300"/>
      <c r="B57" s="64" t="s">
        <v>424</v>
      </c>
      <c r="C57" s="54">
        <v>2</v>
      </c>
      <c r="D57" s="63">
        <v>2</v>
      </c>
      <c r="E57" s="63">
        <v>1</v>
      </c>
      <c r="F57" s="63">
        <v>2</v>
      </c>
      <c r="G57" s="63">
        <v>1</v>
      </c>
      <c r="H57" s="63">
        <v>5</v>
      </c>
      <c r="I57" s="63">
        <v>1</v>
      </c>
      <c r="J57" s="63">
        <v>7</v>
      </c>
      <c r="K57" s="63">
        <v>2</v>
      </c>
      <c r="L57" s="67">
        <v>3</v>
      </c>
      <c r="M57" s="67" t="s">
        <v>124</v>
      </c>
      <c r="N57" s="35">
        <f t="shared" si="1"/>
        <v>26</v>
      </c>
      <c r="O57" s="47"/>
      <c r="Q57" s="296" t="s">
        <v>48</v>
      </c>
      <c r="R57" s="297" t="s">
        <v>48</v>
      </c>
      <c r="S57" s="11">
        <v>2</v>
      </c>
      <c r="T57" s="25">
        <v>2</v>
      </c>
      <c r="U57" s="25">
        <v>4</v>
      </c>
      <c r="V57" s="25">
        <v>2</v>
      </c>
      <c r="W57" s="25">
        <v>2</v>
      </c>
      <c r="X57" s="25">
        <v>1</v>
      </c>
      <c r="Y57" s="25" t="s">
        <v>124</v>
      </c>
      <c r="Z57" s="25">
        <v>2</v>
      </c>
      <c r="AA57" s="25" t="s">
        <v>124</v>
      </c>
      <c r="AB57" s="12">
        <v>1</v>
      </c>
      <c r="AC57" s="221">
        <v>2</v>
      </c>
      <c r="AD57" s="237">
        <f t="shared" si="0"/>
        <v>18</v>
      </c>
    </row>
    <row r="58" spans="1:30" s="214" customFormat="1" ht="14.25" thickBot="1">
      <c r="A58" s="301"/>
      <c r="B58" s="69" t="s">
        <v>155</v>
      </c>
      <c r="C58" s="70">
        <f>SUM(C54:C57)</f>
        <v>5</v>
      </c>
      <c r="D58" s="70">
        <f t="shared" ref="D58:N58" si="7">SUM(D54:D57)</f>
        <v>4</v>
      </c>
      <c r="E58" s="70">
        <f t="shared" si="7"/>
        <v>5</v>
      </c>
      <c r="F58" s="70">
        <f t="shared" si="7"/>
        <v>13</v>
      </c>
      <c r="G58" s="70">
        <f t="shared" si="7"/>
        <v>12</v>
      </c>
      <c r="H58" s="70">
        <f t="shared" si="7"/>
        <v>14</v>
      </c>
      <c r="I58" s="70">
        <f t="shared" si="7"/>
        <v>18</v>
      </c>
      <c r="J58" s="70">
        <f t="shared" si="7"/>
        <v>16</v>
      </c>
      <c r="K58" s="70">
        <f t="shared" si="7"/>
        <v>11</v>
      </c>
      <c r="L58" s="70">
        <f t="shared" si="7"/>
        <v>14</v>
      </c>
      <c r="M58" s="70">
        <f t="shared" si="7"/>
        <v>5</v>
      </c>
      <c r="N58" s="71">
        <f t="shared" si="7"/>
        <v>117</v>
      </c>
      <c r="O58" s="47"/>
      <c r="Q58" s="296" t="s">
        <v>49</v>
      </c>
      <c r="R58" s="297" t="s">
        <v>49</v>
      </c>
      <c r="S58" s="11" t="s">
        <v>124</v>
      </c>
      <c r="T58" s="25">
        <v>1</v>
      </c>
      <c r="U58" s="25">
        <v>2</v>
      </c>
      <c r="V58" s="25">
        <v>1</v>
      </c>
      <c r="W58" s="25" t="s">
        <v>124</v>
      </c>
      <c r="X58" s="25" t="s">
        <v>124</v>
      </c>
      <c r="Y58" s="25" t="s">
        <v>124</v>
      </c>
      <c r="Z58" s="25" t="s">
        <v>124</v>
      </c>
      <c r="AA58" s="25" t="s">
        <v>124</v>
      </c>
      <c r="AB58" s="12" t="s">
        <v>124</v>
      </c>
      <c r="AC58" s="221" t="s">
        <v>124</v>
      </c>
      <c r="AD58" s="237">
        <f t="shared" si="0"/>
        <v>4</v>
      </c>
    </row>
    <row r="59" spans="1:30" ht="13.5" customHeight="1">
      <c r="A59" s="302"/>
      <c r="B59" s="302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47"/>
      <c r="O59" s="18"/>
      <c r="Q59" s="296" t="s">
        <v>55</v>
      </c>
      <c r="R59" s="297" t="s">
        <v>55</v>
      </c>
      <c r="S59" s="11" t="s">
        <v>124</v>
      </c>
      <c r="T59" s="25" t="s">
        <v>124</v>
      </c>
      <c r="U59" s="25" t="s">
        <v>124</v>
      </c>
      <c r="V59" s="25">
        <v>1</v>
      </c>
      <c r="W59" s="25" t="s">
        <v>124</v>
      </c>
      <c r="X59" s="25">
        <v>1</v>
      </c>
      <c r="Y59" s="25" t="s">
        <v>124</v>
      </c>
      <c r="Z59" s="25" t="s">
        <v>124</v>
      </c>
      <c r="AA59" s="25" t="s">
        <v>124</v>
      </c>
      <c r="AB59" s="12" t="s">
        <v>124</v>
      </c>
      <c r="AC59" s="221" t="s">
        <v>124</v>
      </c>
      <c r="AD59" s="237">
        <f t="shared" si="0"/>
        <v>2</v>
      </c>
    </row>
    <row r="60" spans="1:30" ht="13.5" customHeight="1">
      <c r="A60" s="302"/>
      <c r="B60" s="302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47"/>
      <c r="O60" s="18"/>
      <c r="Q60" s="296" t="s">
        <v>56</v>
      </c>
      <c r="R60" s="297" t="s">
        <v>56</v>
      </c>
      <c r="S60" s="11" t="s">
        <v>124</v>
      </c>
      <c r="T60" s="25">
        <v>1</v>
      </c>
      <c r="U60" s="25" t="s">
        <v>124</v>
      </c>
      <c r="V60" s="25">
        <v>1</v>
      </c>
      <c r="W60" s="25">
        <v>2</v>
      </c>
      <c r="X60" s="25">
        <v>1</v>
      </c>
      <c r="Y60" s="25" t="s">
        <v>124</v>
      </c>
      <c r="Z60" s="25">
        <v>4</v>
      </c>
      <c r="AA60" s="25">
        <v>1</v>
      </c>
      <c r="AB60" s="12">
        <v>4</v>
      </c>
      <c r="AC60" s="221" t="s">
        <v>124</v>
      </c>
      <c r="AD60" s="237">
        <f t="shared" si="0"/>
        <v>14</v>
      </c>
    </row>
    <row r="61" spans="1:30" ht="13.5" customHeight="1">
      <c r="A61" s="302"/>
      <c r="B61" s="302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47"/>
      <c r="O61" s="18"/>
      <c r="Q61" s="296" t="s">
        <v>50</v>
      </c>
      <c r="R61" s="297" t="s">
        <v>50</v>
      </c>
      <c r="S61" s="11" t="s">
        <v>124</v>
      </c>
      <c r="T61" s="25">
        <v>4</v>
      </c>
      <c r="U61" s="25">
        <v>2</v>
      </c>
      <c r="V61" s="25">
        <v>1</v>
      </c>
      <c r="W61" s="25">
        <v>3</v>
      </c>
      <c r="X61" s="25">
        <v>2</v>
      </c>
      <c r="Y61" s="25" t="s">
        <v>124</v>
      </c>
      <c r="Z61" s="25">
        <v>1</v>
      </c>
      <c r="AA61" s="25">
        <v>1</v>
      </c>
      <c r="AB61" s="12">
        <v>2</v>
      </c>
      <c r="AC61" s="221">
        <v>3</v>
      </c>
      <c r="AD61" s="237">
        <f t="shared" si="0"/>
        <v>19</v>
      </c>
    </row>
    <row r="62" spans="1:30" ht="13.5" customHeight="1">
      <c r="A62" s="302"/>
      <c r="B62" s="302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47"/>
      <c r="O62" s="18"/>
      <c r="Q62" s="296" t="s">
        <v>51</v>
      </c>
      <c r="R62" s="297" t="s">
        <v>51</v>
      </c>
      <c r="S62" s="11" t="s">
        <v>124</v>
      </c>
      <c r="T62" s="25" t="s">
        <v>124</v>
      </c>
      <c r="U62" s="25" t="s">
        <v>124</v>
      </c>
      <c r="V62" s="25">
        <v>1</v>
      </c>
      <c r="W62" s="25" t="s">
        <v>124</v>
      </c>
      <c r="X62" s="25">
        <v>1</v>
      </c>
      <c r="Y62" s="25">
        <v>1</v>
      </c>
      <c r="Z62" s="25" t="s">
        <v>124</v>
      </c>
      <c r="AA62" s="25">
        <v>1</v>
      </c>
      <c r="AB62" s="12" t="s">
        <v>124</v>
      </c>
      <c r="AC62" s="221" t="s">
        <v>124</v>
      </c>
      <c r="AD62" s="237">
        <f t="shared" si="0"/>
        <v>4</v>
      </c>
    </row>
    <row r="63" spans="1:30" ht="13.5" customHeight="1">
      <c r="A63" s="302"/>
      <c r="B63" s="302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47"/>
      <c r="O63" s="18"/>
      <c r="Q63" s="296" t="s">
        <v>53</v>
      </c>
      <c r="R63" s="297" t="s">
        <v>53</v>
      </c>
      <c r="S63" s="11" t="s">
        <v>124</v>
      </c>
      <c r="T63" s="25" t="s">
        <v>124</v>
      </c>
      <c r="U63" s="25" t="s">
        <v>124</v>
      </c>
      <c r="V63" s="25" t="s">
        <v>124</v>
      </c>
      <c r="W63" s="25" t="s">
        <v>124</v>
      </c>
      <c r="X63" s="25">
        <v>1</v>
      </c>
      <c r="Y63" s="25" t="s">
        <v>124</v>
      </c>
      <c r="Z63" s="25" t="s">
        <v>124</v>
      </c>
      <c r="AA63" s="25">
        <v>1</v>
      </c>
      <c r="AB63" s="12" t="s">
        <v>124</v>
      </c>
      <c r="AC63" s="221" t="s">
        <v>124</v>
      </c>
      <c r="AD63" s="237">
        <f t="shared" si="0"/>
        <v>2</v>
      </c>
    </row>
    <row r="64" spans="1:30" ht="13.5" customHeight="1">
      <c r="A64" s="302"/>
      <c r="B64" s="302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47"/>
      <c r="O64" s="18"/>
      <c r="Q64" s="296" t="s">
        <v>52</v>
      </c>
      <c r="R64" s="297" t="s">
        <v>52</v>
      </c>
      <c r="S64" s="11">
        <v>1</v>
      </c>
      <c r="T64" s="25" t="s">
        <v>124</v>
      </c>
      <c r="U64" s="25" t="s">
        <v>124</v>
      </c>
      <c r="V64" s="25" t="s">
        <v>124</v>
      </c>
      <c r="W64" s="25" t="s">
        <v>124</v>
      </c>
      <c r="X64" s="25" t="s">
        <v>124</v>
      </c>
      <c r="Y64" s="25">
        <v>1</v>
      </c>
      <c r="Z64" s="25">
        <v>1</v>
      </c>
      <c r="AA64" s="25">
        <v>3</v>
      </c>
      <c r="AB64" s="12">
        <v>3</v>
      </c>
      <c r="AC64" s="221" t="s">
        <v>124</v>
      </c>
      <c r="AD64" s="237">
        <f t="shared" si="0"/>
        <v>9</v>
      </c>
    </row>
    <row r="65" spans="1:30" ht="13.5" customHeight="1">
      <c r="A65" s="302"/>
      <c r="B65" s="302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47"/>
      <c r="O65" s="18"/>
      <c r="Q65" s="296" t="s">
        <v>156</v>
      </c>
      <c r="R65" s="297" t="s">
        <v>156</v>
      </c>
      <c r="S65" s="11" t="s">
        <v>124</v>
      </c>
      <c r="T65" s="25" t="s">
        <v>124</v>
      </c>
      <c r="U65" s="25" t="s">
        <v>124</v>
      </c>
      <c r="V65" s="25" t="s">
        <v>124</v>
      </c>
      <c r="W65" s="25" t="s">
        <v>124</v>
      </c>
      <c r="X65" s="25" t="s">
        <v>124</v>
      </c>
      <c r="Y65" s="25" t="s">
        <v>124</v>
      </c>
      <c r="Z65" s="25" t="s">
        <v>124</v>
      </c>
      <c r="AA65" s="25" t="s">
        <v>124</v>
      </c>
      <c r="AB65" s="12" t="s">
        <v>124</v>
      </c>
      <c r="AC65" s="221">
        <v>1</v>
      </c>
      <c r="AD65" s="237">
        <f t="shared" si="0"/>
        <v>1</v>
      </c>
    </row>
    <row r="66" spans="1:30" ht="13.5" customHeight="1">
      <c r="A66" s="302"/>
      <c r="B66" s="302"/>
      <c r="C66" s="18"/>
      <c r="D66" s="18"/>
      <c r="E66" s="18"/>
      <c r="F66" s="18"/>
      <c r="G66" s="18"/>
      <c r="H66" s="18"/>
      <c r="I66" s="18"/>
      <c r="J66" s="18"/>
      <c r="K66" s="18"/>
      <c r="L66" s="18"/>
      <c r="O66" s="18"/>
      <c r="Q66" s="296" t="s">
        <v>131</v>
      </c>
      <c r="R66" s="297" t="s">
        <v>131</v>
      </c>
      <c r="S66" s="11" t="s">
        <v>124</v>
      </c>
      <c r="T66" s="25" t="s">
        <v>124</v>
      </c>
      <c r="U66" s="25" t="s">
        <v>124</v>
      </c>
      <c r="V66" s="25" t="s">
        <v>124</v>
      </c>
      <c r="W66" s="25" t="s">
        <v>124</v>
      </c>
      <c r="X66" s="25" t="s">
        <v>124</v>
      </c>
      <c r="Y66" s="25" t="s">
        <v>124</v>
      </c>
      <c r="Z66" s="25">
        <v>1</v>
      </c>
      <c r="AA66" s="25" t="s">
        <v>124</v>
      </c>
      <c r="AB66" s="12" t="s">
        <v>124</v>
      </c>
      <c r="AC66" s="221" t="s">
        <v>124</v>
      </c>
      <c r="AD66" s="237">
        <f t="shared" si="0"/>
        <v>1</v>
      </c>
    </row>
    <row r="67" spans="1:30" ht="13.5" customHeight="1">
      <c r="A67" s="302"/>
      <c r="B67" s="302"/>
      <c r="C67" s="18"/>
      <c r="D67" s="18"/>
      <c r="E67" s="18"/>
      <c r="F67" s="18"/>
      <c r="G67" s="18"/>
      <c r="H67" s="18"/>
      <c r="I67" s="18"/>
      <c r="J67" s="18"/>
      <c r="K67" s="18"/>
      <c r="L67" s="18"/>
      <c r="O67" s="18"/>
      <c r="Q67" s="296" t="s">
        <v>132</v>
      </c>
      <c r="R67" s="297" t="s">
        <v>132</v>
      </c>
      <c r="S67" s="11" t="s">
        <v>124</v>
      </c>
      <c r="T67" s="25" t="s">
        <v>124</v>
      </c>
      <c r="U67" s="25" t="s">
        <v>124</v>
      </c>
      <c r="V67" s="25" t="s">
        <v>124</v>
      </c>
      <c r="W67" s="25" t="s">
        <v>124</v>
      </c>
      <c r="X67" s="25" t="s">
        <v>124</v>
      </c>
      <c r="Y67" s="25" t="s">
        <v>124</v>
      </c>
      <c r="Z67" s="25" t="s">
        <v>124</v>
      </c>
      <c r="AA67" s="25" t="s">
        <v>124</v>
      </c>
      <c r="AB67" s="12" t="s">
        <v>124</v>
      </c>
      <c r="AC67" s="221">
        <v>1</v>
      </c>
      <c r="AD67" s="237">
        <f t="shared" si="0"/>
        <v>1</v>
      </c>
    </row>
    <row r="68" spans="1:30" ht="13.5" customHeight="1" thickBot="1">
      <c r="A68" s="302"/>
      <c r="B68" s="302"/>
      <c r="C68" s="18"/>
      <c r="D68" s="18"/>
      <c r="E68" s="18"/>
      <c r="F68" s="18"/>
      <c r="G68" s="18"/>
      <c r="H68" s="18"/>
      <c r="I68" s="18"/>
      <c r="J68" s="18"/>
      <c r="K68" s="18"/>
      <c r="L68" s="18"/>
      <c r="O68" s="18"/>
      <c r="Q68" s="303" t="s">
        <v>157</v>
      </c>
      <c r="R68" s="304" t="s">
        <v>157</v>
      </c>
      <c r="S68" s="15" t="s">
        <v>124</v>
      </c>
      <c r="T68" s="15" t="s">
        <v>124</v>
      </c>
      <c r="U68" s="15" t="s">
        <v>124</v>
      </c>
      <c r="V68" s="15" t="s">
        <v>124</v>
      </c>
      <c r="W68" s="15" t="s">
        <v>124</v>
      </c>
      <c r="X68" s="15" t="s">
        <v>124</v>
      </c>
      <c r="Y68" s="15" t="s">
        <v>124</v>
      </c>
      <c r="Z68" s="15" t="s">
        <v>124</v>
      </c>
      <c r="AA68" s="15" t="s">
        <v>124</v>
      </c>
      <c r="AB68" s="81" t="s">
        <v>124</v>
      </c>
      <c r="AC68" s="14">
        <v>1</v>
      </c>
      <c r="AD68" s="238">
        <f t="shared" ref="AD68:AD69" si="8">SUM(S68:AC68)</f>
        <v>1</v>
      </c>
    </row>
    <row r="69" spans="1:30" ht="13.5" customHeight="1" thickBot="1">
      <c r="A69" s="302"/>
      <c r="B69" s="302"/>
      <c r="C69" s="18"/>
      <c r="D69" s="18"/>
      <c r="E69" s="18"/>
      <c r="F69" s="18"/>
      <c r="G69" s="18"/>
      <c r="H69" s="18"/>
      <c r="I69" s="18"/>
      <c r="J69" s="18"/>
      <c r="K69" s="18"/>
      <c r="L69" s="18"/>
      <c r="O69" s="18"/>
      <c r="Q69" s="272" t="s">
        <v>155</v>
      </c>
      <c r="R69" s="273" t="s">
        <v>155</v>
      </c>
      <c r="S69" s="55">
        <v>142</v>
      </c>
      <c r="T69" s="55">
        <v>115</v>
      </c>
      <c r="U69" s="55">
        <v>127</v>
      </c>
      <c r="V69" s="55">
        <v>131</v>
      </c>
      <c r="W69" s="55">
        <v>127</v>
      </c>
      <c r="X69" s="55">
        <v>119</v>
      </c>
      <c r="Y69" s="55">
        <v>132</v>
      </c>
      <c r="Z69" s="55">
        <v>129</v>
      </c>
      <c r="AA69" s="55">
        <v>116</v>
      </c>
      <c r="AB69" s="250">
        <v>132</v>
      </c>
      <c r="AC69" s="32">
        <v>63</v>
      </c>
      <c r="AD69" s="211">
        <f t="shared" si="8"/>
        <v>1333</v>
      </c>
    </row>
    <row r="70" spans="1:30" ht="13.5" customHeight="1">
      <c r="A70" s="302"/>
      <c r="B70" s="302"/>
      <c r="C70" s="18"/>
      <c r="D70" s="18"/>
      <c r="E70" s="18"/>
      <c r="F70" s="18"/>
      <c r="G70" s="18"/>
      <c r="H70" s="18"/>
      <c r="I70" s="18"/>
      <c r="J70" s="18"/>
      <c r="K70" s="18"/>
      <c r="L70" s="18"/>
      <c r="O70" s="18"/>
    </row>
    <row r="71" spans="1:30" ht="13.5" customHeight="1">
      <c r="A71" s="302"/>
      <c r="B71" s="302"/>
      <c r="C71" s="18"/>
      <c r="D71" s="18"/>
      <c r="E71" s="18"/>
      <c r="F71" s="18"/>
      <c r="G71" s="18"/>
      <c r="H71" s="18"/>
      <c r="I71" s="18"/>
      <c r="J71" s="18"/>
      <c r="K71" s="18"/>
      <c r="L71" s="18"/>
      <c r="O71" s="18"/>
    </row>
    <row r="72" spans="1:30" ht="24" customHeight="1">
      <c r="A72" s="267" t="s">
        <v>380</v>
      </c>
      <c r="B72" s="267"/>
      <c r="C72" s="267"/>
      <c r="D72" s="267"/>
      <c r="E72" s="267"/>
      <c r="F72" s="267"/>
      <c r="G72" s="267"/>
      <c r="H72" s="267"/>
      <c r="I72" s="267"/>
      <c r="J72" s="267"/>
      <c r="K72" s="267"/>
      <c r="L72" s="267"/>
      <c r="M72" s="267"/>
      <c r="N72" s="267"/>
      <c r="O72" s="18"/>
    </row>
    <row r="73" spans="1:30" ht="13.5" customHeight="1" thickBot="1">
      <c r="A73" s="210"/>
      <c r="B73" s="210"/>
      <c r="C73" s="210"/>
      <c r="D73" s="210"/>
      <c r="E73" s="210"/>
      <c r="F73" s="210"/>
      <c r="G73" s="210"/>
      <c r="H73" s="210"/>
      <c r="I73" s="210"/>
      <c r="J73" s="210"/>
      <c r="K73" s="210"/>
      <c r="L73" s="210"/>
      <c r="M73" s="210"/>
      <c r="N73" s="210"/>
      <c r="O73" s="18"/>
    </row>
    <row r="74" spans="1:30" ht="17.25" customHeight="1" thickBot="1">
      <c r="A74" s="268" t="s">
        <v>134</v>
      </c>
      <c r="B74" s="269"/>
      <c r="C74" s="19" t="s">
        <v>0</v>
      </c>
      <c r="D74" s="16" t="s">
        <v>113</v>
      </c>
      <c r="E74" s="16" t="s">
        <v>114</v>
      </c>
      <c r="F74" s="16" t="s">
        <v>1</v>
      </c>
      <c r="G74" s="16" t="s">
        <v>115</v>
      </c>
      <c r="H74" s="16" t="s">
        <v>116</v>
      </c>
      <c r="I74" s="16" t="s">
        <v>117</v>
      </c>
      <c r="J74" s="16" t="s">
        <v>118</v>
      </c>
      <c r="K74" s="16" t="s">
        <v>119</v>
      </c>
      <c r="L74" s="30" t="s">
        <v>120</v>
      </c>
      <c r="M74" s="212" t="s">
        <v>443</v>
      </c>
      <c r="N74" s="215" t="s">
        <v>121</v>
      </c>
      <c r="O74" s="10"/>
      <c r="Q74" s="268" t="s">
        <v>134</v>
      </c>
      <c r="R74" s="269"/>
      <c r="S74" s="19" t="s">
        <v>0</v>
      </c>
      <c r="T74" s="16" t="s">
        <v>113</v>
      </c>
      <c r="U74" s="16" t="s">
        <v>114</v>
      </c>
      <c r="V74" s="16" t="s">
        <v>1</v>
      </c>
      <c r="W74" s="16" t="s">
        <v>115</v>
      </c>
      <c r="X74" s="16" t="s">
        <v>116</v>
      </c>
      <c r="Y74" s="16" t="s">
        <v>117</v>
      </c>
      <c r="Z74" s="16" t="s">
        <v>118</v>
      </c>
      <c r="AA74" s="16" t="s">
        <v>119</v>
      </c>
      <c r="AB74" s="45" t="s">
        <v>120</v>
      </c>
      <c r="AC74" s="247" t="s">
        <v>443</v>
      </c>
      <c r="AD74" s="215" t="s">
        <v>121</v>
      </c>
    </row>
    <row r="75" spans="1:30" ht="12.75" customHeight="1">
      <c r="A75" s="263" t="s">
        <v>57</v>
      </c>
      <c r="B75" s="264"/>
      <c r="C75" s="29" t="s">
        <v>124</v>
      </c>
      <c r="D75" s="28" t="s">
        <v>124</v>
      </c>
      <c r="E75" s="28" t="s">
        <v>124</v>
      </c>
      <c r="F75" s="28" t="s">
        <v>124</v>
      </c>
      <c r="G75" s="28" t="s">
        <v>124</v>
      </c>
      <c r="H75" s="28" t="s">
        <v>124</v>
      </c>
      <c r="I75" s="28">
        <v>1</v>
      </c>
      <c r="J75" s="28" t="s">
        <v>124</v>
      </c>
      <c r="K75" s="28" t="s">
        <v>124</v>
      </c>
      <c r="L75" s="31" t="s">
        <v>124</v>
      </c>
      <c r="M75" s="220" t="s">
        <v>124</v>
      </c>
      <c r="N75" s="35">
        <f t="shared" ref="N75:N136" si="9">SUM(C75:M75)</f>
        <v>1</v>
      </c>
      <c r="O75" s="10"/>
      <c r="Q75" s="263" t="s">
        <v>89</v>
      </c>
      <c r="R75" s="264" t="s">
        <v>89</v>
      </c>
      <c r="S75" s="29" t="s">
        <v>124</v>
      </c>
      <c r="T75" s="28">
        <v>1</v>
      </c>
      <c r="U75" s="28">
        <v>1</v>
      </c>
      <c r="V75" s="28" t="s">
        <v>124</v>
      </c>
      <c r="W75" s="28" t="s">
        <v>124</v>
      </c>
      <c r="X75" s="28" t="s">
        <v>124</v>
      </c>
      <c r="Y75" s="28" t="s">
        <v>124</v>
      </c>
      <c r="Z75" s="28" t="s">
        <v>124</v>
      </c>
      <c r="AA75" s="28" t="s">
        <v>124</v>
      </c>
      <c r="AB75" s="251" t="s">
        <v>124</v>
      </c>
      <c r="AC75" s="220" t="s">
        <v>124</v>
      </c>
      <c r="AD75" s="35">
        <f t="shared" ref="AD75:AD83" si="10">SUM(S75:AC75)</f>
        <v>2</v>
      </c>
    </row>
    <row r="76" spans="1:30" ht="13.5" customHeight="1">
      <c r="A76" s="263" t="s">
        <v>135</v>
      </c>
      <c r="B76" s="264" t="s">
        <v>135</v>
      </c>
      <c r="C76" s="29" t="s">
        <v>124</v>
      </c>
      <c r="D76" s="28" t="s">
        <v>124</v>
      </c>
      <c r="E76" s="28" t="s">
        <v>124</v>
      </c>
      <c r="F76" s="28" t="s">
        <v>124</v>
      </c>
      <c r="G76" s="28" t="s">
        <v>124</v>
      </c>
      <c r="H76" s="28" t="s">
        <v>124</v>
      </c>
      <c r="I76" s="28">
        <v>1</v>
      </c>
      <c r="J76" s="28" t="s">
        <v>124</v>
      </c>
      <c r="K76" s="28" t="s">
        <v>124</v>
      </c>
      <c r="L76" s="31" t="s">
        <v>124</v>
      </c>
      <c r="M76" s="220" t="s">
        <v>124</v>
      </c>
      <c r="N76" s="35">
        <f t="shared" si="9"/>
        <v>1</v>
      </c>
      <c r="O76" s="10"/>
      <c r="Q76" s="263" t="s">
        <v>99</v>
      </c>
      <c r="R76" s="264" t="s">
        <v>99</v>
      </c>
      <c r="S76" s="29" t="s">
        <v>124</v>
      </c>
      <c r="T76" s="28">
        <v>1</v>
      </c>
      <c r="U76" s="28" t="s">
        <v>124</v>
      </c>
      <c r="V76" s="28" t="s">
        <v>124</v>
      </c>
      <c r="W76" s="28" t="s">
        <v>124</v>
      </c>
      <c r="X76" s="28">
        <v>2</v>
      </c>
      <c r="Y76" s="28" t="s">
        <v>124</v>
      </c>
      <c r="Z76" s="28">
        <v>1</v>
      </c>
      <c r="AA76" s="28" t="s">
        <v>124</v>
      </c>
      <c r="AB76" s="251" t="s">
        <v>124</v>
      </c>
      <c r="AC76" s="220" t="s">
        <v>124</v>
      </c>
      <c r="AD76" s="35">
        <f t="shared" si="10"/>
        <v>4</v>
      </c>
    </row>
    <row r="77" spans="1:30" ht="13.5" customHeight="1">
      <c r="A77" s="263" t="s">
        <v>58</v>
      </c>
      <c r="B77" s="264" t="s">
        <v>58</v>
      </c>
      <c r="C77" s="29">
        <v>2</v>
      </c>
      <c r="D77" s="28">
        <v>1</v>
      </c>
      <c r="E77" s="28" t="s">
        <v>124</v>
      </c>
      <c r="F77" s="28" t="s">
        <v>124</v>
      </c>
      <c r="G77" s="28" t="s">
        <v>124</v>
      </c>
      <c r="H77" s="28" t="s">
        <v>124</v>
      </c>
      <c r="I77" s="28" t="s">
        <v>124</v>
      </c>
      <c r="J77" s="28" t="s">
        <v>124</v>
      </c>
      <c r="K77" s="28" t="s">
        <v>124</v>
      </c>
      <c r="L77" s="31" t="s">
        <v>124</v>
      </c>
      <c r="M77" s="220" t="s">
        <v>124</v>
      </c>
      <c r="N77" s="35">
        <f t="shared" si="9"/>
        <v>3</v>
      </c>
      <c r="O77" s="10"/>
      <c r="Q77" s="263" t="s">
        <v>90</v>
      </c>
      <c r="R77" s="264" t="s">
        <v>90</v>
      </c>
      <c r="S77" s="29" t="s">
        <v>124</v>
      </c>
      <c r="T77" s="28">
        <v>2</v>
      </c>
      <c r="U77" s="28">
        <v>2</v>
      </c>
      <c r="V77" s="28">
        <v>2</v>
      </c>
      <c r="W77" s="28" t="s">
        <v>124</v>
      </c>
      <c r="X77" s="28" t="s">
        <v>124</v>
      </c>
      <c r="Y77" s="28" t="s">
        <v>124</v>
      </c>
      <c r="Z77" s="28">
        <v>1</v>
      </c>
      <c r="AA77" s="28" t="s">
        <v>124</v>
      </c>
      <c r="AB77" s="251">
        <v>1</v>
      </c>
      <c r="AC77" s="220">
        <v>1</v>
      </c>
      <c r="AD77" s="35">
        <f t="shared" si="10"/>
        <v>9</v>
      </c>
    </row>
    <row r="78" spans="1:30" ht="13.5" customHeight="1">
      <c r="A78" s="263" t="s">
        <v>136</v>
      </c>
      <c r="B78" s="264" t="s">
        <v>136</v>
      </c>
      <c r="C78" s="29" t="s">
        <v>124</v>
      </c>
      <c r="D78" s="28">
        <v>1</v>
      </c>
      <c r="E78" s="28" t="s">
        <v>124</v>
      </c>
      <c r="F78" s="28" t="s">
        <v>124</v>
      </c>
      <c r="G78" s="28" t="s">
        <v>124</v>
      </c>
      <c r="H78" s="28" t="s">
        <v>124</v>
      </c>
      <c r="I78" s="28">
        <v>2</v>
      </c>
      <c r="J78" s="28">
        <v>2</v>
      </c>
      <c r="K78" s="28">
        <v>1</v>
      </c>
      <c r="L78" s="31" t="s">
        <v>124</v>
      </c>
      <c r="M78" s="220">
        <v>1</v>
      </c>
      <c r="N78" s="35">
        <f t="shared" si="9"/>
        <v>7</v>
      </c>
      <c r="O78" s="10"/>
      <c r="Q78" s="263" t="s">
        <v>101</v>
      </c>
      <c r="R78" s="264" t="s">
        <v>101</v>
      </c>
      <c r="S78" s="29" t="s">
        <v>124</v>
      </c>
      <c r="T78" s="28" t="s">
        <v>124</v>
      </c>
      <c r="U78" s="28" t="s">
        <v>124</v>
      </c>
      <c r="V78" s="28" t="s">
        <v>124</v>
      </c>
      <c r="W78" s="28" t="s">
        <v>124</v>
      </c>
      <c r="X78" s="28" t="s">
        <v>124</v>
      </c>
      <c r="Y78" s="28">
        <v>1</v>
      </c>
      <c r="Z78" s="28" t="s">
        <v>124</v>
      </c>
      <c r="AA78" s="28" t="s">
        <v>124</v>
      </c>
      <c r="AB78" s="251" t="s">
        <v>124</v>
      </c>
      <c r="AC78" s="220" t="s">
        <v>124</v>
      </c>
      <c r="AD78" s="35">
        <f t="shared" si="10"/>
        <v>1</v>
      </c>
    </row>
    <row r="79" spans="1:30" ht="13.5" customHeight="1">
      <c r="A79" s="263" t="s">
        <v>59</v>
      </c>
      <c r="B79" s="264" t="s">
        <v>59</v>
      </c>
      <c r="C79" s="29" t="s">
        <v>124</v>
      </c>
      <c r="D79" s="28">
        <v>1</v>
      </c>
      <c r="E79" s="28" t="s">
        <v>124</v>
      </c>
      <c r="F79" s="28" t="s">
        <v>124</v>
      </c>
      <c r="G79" s="28" t="s">
        <v>124</v>
      </c>
      <c r="H79" s="28" t="s">
        <v>124</v>
      </c>
      <c r="I79" s="28" t="s">
        <v>124</v>
      </c>
      <c r="J79" s="28" t="s">
        <v>124</v>
      </c>
      <c r="K79" s="28" t="s">
        <v>124</v>
      </c>
      <c r="L79" s="31" t="s">
        <v>124</v>
      </c>
      <c r="M79" s="220" t="s">
        <v>124</v>
      </c>
      <c r="N79" s="35">
        <f t="shared" si="9"/>
        <v>1</v>
      </c>
      <c r="O79" s="10"/>
      <c r="Q79" s="263" t="s">
        <v>105</v>
      </c>
      <c r="R79" s="264" t="s">
        <v>105</v>
      </c>
      <c r="S79" s="29" t="s">
        <v>124</v>
      </c>
      <c r="T79" s="28" t="s">
        <v>124</v>
      </c>
      <c r="U79" s="28" t="s">
        <v>124</v>
      </c>
      <c r="V79" s="28" t="s">
        <v>124</v>
      </c>
      <c r="W79" s="28" t="s">
        <v>124</v>
      </c>
      <c r="X79" s="28">
        <v>1</v>
      </c>
      <c r="Y79" s="28" t="s">
        <v>124</v>
      </c>
      <c r="Z79" s="28" t="s">
        <v>124</v>
      </c>
      <c r="AA79" s="28" t="s">
        <v>124</v>
      </c>
      <c r="AB79" s="251" t="s">
        <v>124</v>
      </c>
      <c r="AC79" s="220" t="s">
        <v>124</v>
      </c>
      <c r="AD79" s="35">
        <f t="shared" si="10"/>
        <v>1</v>
      </c>
    </row>
    <row r="80" spans="1:30" ht="13.5" customHeight="1">
      <c r="A80" s="263" t="s">
        <v>60</v>
      </c>
      <c r="B80" s="264" t="s">
        <v>60</v>
      </c>
      <c r="C80" s="29" t="s">
        <v>124</v>
      </c>
      <c r="D80" s="28" t="s">
        <v>124</v>
      </c>
      <c r="E80" s="28" t="s">
        <v>124</v>
      </c>
      <c r="F80" s="28" t="s">
        <v>124</v>
      </c>
      <c r="G80" s="28">
        <v>1</v>
      </c>
      <c r="H80" s="28" t="s">
        <v>124</v>
      </c>
      <c r="I80" s="28" t="s">
        <v>124</v>
      </c>
      <c r="J80" s="28">
        <v>1</v>
      </c>
      <c r="K80" s="28" t="s">
        <v>124</v>
      </c>
      <c r="L80" s="31">
        <v>1</v>
      </c>
      <c r="M80" s="220" t="s">
        <v>124</v>
      </c>
      <c r="N80" s="35">
        <f t="shared" si="9"/>
        <v>3</v>
      </c>
      <c r="O80" s="10"/>
      <c r="Q80" s="263" t="s">
        <v>91</v>
      </c>
      <c r="R80" s="264" t="s">
        <v>91</v>
      </c>
      <c r="S80" s="29" t="s">
        <v>124</v>
      </c>
      <c r="T80" s="28">
        <v>3</v>
      </c>
      <c r="U80" s="28">
        <v>3</v>
      </c>
      <c r="V80" s="28">
        <v>1</v>
      </c>
      <c r="W80" s="28">
        <v>4</v>
      </c>
      <c r="X80" s="28">
        <v>3</v>
      </c>
      <c r="Y80" s="28">
        <v>1</v>
      </c>
      <c r="Z80" s="28">
        <v>3</v>
      </c>
      <c r="AA80" s="28">
        <v>2</v>
      </c>
      <c r="AB80" s="251">
        <v>7</v>
      </c>
      <c r="AC80" s="220">
        <v>1</v>
      </c>
      <c r="AD80" s="35">
        <f t="shared" si="10"/>
        <v>28</v>
      </c>
    </row>
    <row r="81" spans="1:30" ht="13.5" customHeight="1">
      <c r="A81" s="263" t="s">
        <v>137</v>
      </c>
      <c r="B81" s="264" t="s">
        <v>137</v>
      </c>
      <c r="C81" s="29" t="s">
        <v>124</v>
      </c>
      <c r="D81" s="28" t="s">
        <v>124</v>
      </c>
      <c r="E81" s="28">
        <v>1</v>
      </c>
      <c r="F81" s="28" t="s">
        <v>124</v>
      </c>
      <c r="G81" s="28" t="s">
        <v>124</v>
      </c>
      <c r="H81" s="28" t="s">
        <v>124</v>
      </c>
      <c r="I81" s="28" t="s">
        <v>124</v>
      </c>
      <c r="J81" s="28" t="s">
        <v>124</v>
      </c>
      <c r="K81" s="28" t="s">
        <v>124</v>
      </c>
      <c r="L81" s="31" t="s">
        <v>124</v>
      </c>
      <c r="M81" s="220" t="s">
        <v>124</v>
      </c>
      <c r="N81" s="35">
        <f t="shared" si="9"/>
        <v>1</v>
      </c>
      <c r="O81" s="10"/>
      <c r="Q81" s="263" t="s">
        <v>112</v>
      </c>
      <c r="R81" s="264" t="s">
        <v>112</v>
      </c>
      <c r="S81" s="29" t="s">
        <v>124</v>
      </c>
      <c r="T81" s="28" t="s">
        <v>124</v>
      </c>
      <c r="U81" s="28" t="s">
        <v>124</v>
      </c>
      <c r="V81" s="28" t="s">
        <v>124</v>
      </c>
      <c r="W81" s="28" t="s">
        <v>124</v>
      </c>
      <c r="X81" s="28" t="s">
        <v>124</v>
      </c>
      <c r="Y81" s="28" t="s">
        <v>124</v>
      </c>
      <c r="Z81" s="28" t="s">
        <v>124</v>
      </c>
      <c r="AA81" s="28" t="s">
        <v>124</v>
      </c>
      <c r="AB81" s="251">
        <v>1</v>
      </c>
      <c r="AC81" s="220" t="s">
        <v>124</v>
      </c>
      <c r="AD81" s="35">
        <f t="shared" si="10"/>
        <v>1</v>
      </c>
    </row>
    <row r="82" spans="1:30" ht="13.5" customHeight="1">
      <c r="A82" s="263" t="s">
        <v>61</v>
      </c>
      <c r="B82" s="264" t="s">
        <v>61</v>
      </c>
      <c r="C82" s="29">
        <v>1</v>
      </c>
      <c r="D82" s="28" t="s">
        <v>124</v>
      </c>
      <c r="E82" s="28" t="s">
        <v>124</v>
      </c>
      <c r="F82" s="28" t="s">
        <v>124</v>
      </c>
      <c r="G82" s="28" t="s">
        <v>124</v>
      </c>
      <c r="H82" s="28" t="s">
        <v>124</v>
      </c>
      <c r="I82" s="28" t="s">
        <v>124</v>
      </c>
      <c r="J82" s="28" t="s">
        <v>124</v>
      </c>
      <c r="K82" s="28" t="s">
        <v>124</v>
      </c>
      <c r="L82" s="31" t="s">
        <v>124</v>
      </c>
      <c r="M82" s="220" t="s">
        <v>124</v>
      </c>
      <c r="N82" s="35">
        <f t="shared" si="9"/>
        <v>1</v>
      </c>
      <c r="O82" s="10"/>
      <c r="Q82" s="263" t="s">
        <v>109</v>
      </c>
      <c r="R82" s="264" t="s">
        <v>109</v>
      </c>
      <c r="S82" s="29" t="s">
        <v>124</v>
      </c>
      <c r="T82" s="28" t="s">
        <v>124</v>
      </c>
      <c r="U82" s="28" t="s">
        <v>124</v>
      </c>
      <c r="V82" s="28" t="s">
        <v>124</v>
      </c>
      <c r="W82" s="28">
        <v>2</v>
      </c>
      <c r="X82" s="28">
        <v>1</v>
      </c>
      <c r="Y82" s="28" t="s">
        <v>124</v>
      </c>
      <c r="Z82" s="28">
        <v>10</v>
      </c>
      <c r="AA82" s="28">
        <v>1</v>
      </c>
      <c r="AB82" s="251">
        <v>5</v>
      </c>
      <c r="AC82" s="220">
        <v>1</v>
      </c>
      <c r="AD82" s="35">
        <f t="shared" si="10"/>
        <v>20</v>
      </c>
    </row>
    <row r="83" spans="1:30" ht="13.5" customHeight="1">
      <c r="A83" s="263" t="s">
        <v>68</v>
      </c>
      <c r="B83" s="264" t="s">
        <v>68</v>
      </c>
      <c r="C83" s="29" t="s">
        <v>124</v>
      </c>
      <c r="D83" s="28" t="s">
        <v>124</v>
      </c>
      <c r="E83" s="28" t="s">
        <v>124</v>
      </c>
      <c r="F83" s="28" t="s">
        <v>124</v>
      </c>
      <c r="G83" s="28" t="s">
        <v>124</v>
      </c>
      <c r="H83" s="28">
        <v>1</v>
      </c>
      <c r="I83" s="28">
        <v>1</v>
      </c>
      <c r="J83" s="28" t="s">
        <v>124</v>
      </c>
      <c r="K83" s="28" t="s">
        <v>124</v>
      </c>
      <c r="L83" s="31" t="s">
        <v>124</v>
      </c>
      <c r="M83" s="220" t="s">
        <v>124</v>
      </c>
      <c r="N83" s="35">
        <f t="shared" si="9"/>
        <v>2</v>
      </c>
      <c r="O83" s="10"/>
      <c r="Q83" s="263" t="s">
        <v>149</v>
      </c>
      <c r="R83" s="264" t="s">
        <v>149</v>
      </c>
      <c r="S83" s="11" t="s">
        <v>124</v>
      </c>
      <c r="T83" s="25" t="s">
        <v>124</v>
      </c>
      <c r="U83" s="25" t="s">
        <v>124</v>
      </c>
      <c r="V83" s="25" t="s">
        <v>124</v>
      </c>
      <c r="W83" s="25">
        <v>1</v>
      </c>
      <c r="X83" s="25" t="s">
        <v>124</v>
      </c>
      <c r="Y83" s="25">
        <v>1</v>
      </c>
      <c r="Z83" s="25" t="s">
        <v>124</v>
      </c>
      <c r="AA83" s="25" t="s">
        <v>124</v>
      </c>
      <c r="AB83" s="12" t="s">
        <v>124</v>
      </c>
      <c r="AC83" s="221" t="s">
        <v>124</v>
      </c>
      <c r="AD83" s="35">
        <f t="shared" si="10"/>
        <v>2</v>
      </c>
    </row>
    <row r="84" spans="1:30" ht="13.5" customHeight="1" thickBot="1">
      <c r="A84" s="263" t="s">
        <v>62</v>
      </c>
      <c r="B84" s="264" t="s">
        <v>62</v>
      </c>
      <c r="C84" s="29" t="s">
        <v>124</v>
      </c>
      <c r="D84" s="28" t="s">
        <v>124</v>
      </c>
      <c r="E84" s="28">
        <v>1</v>
      </c>
      <c r="F84" s="28" t="s">
        <v>124</v>
      </c>
      <c r="G84" s="28" t="s">
        <v>124</v>
      </c>
      <c r="H84" s="28" t="s">
        <v>124</v>
      </c>
      <c r="I84" s="28" t="s">
        <v>124</v>
      </c>
      <c r="J84" s="28" t="s">
        <v>124</v>
      </c>
      <c r="K84" s="28" t="s">
        <v>124</v>
      </c>
      <c r="L84" s="31" t="s">
        <v>124</v>
      </c>
      <c r="M84" s="220" t="s">
        <v>124</v>
      </c>
      <c r="N84" s="35">
        <f t="shared" si="9"/>
        <v>1</v>
      </c>
      <c r="O84" s="10"/>
      <c r="Q84" s="265" t="s">
        <v>155</v>
      </c>
      <c r="R84" s="266" t="s">
        <v>155</v>
      </c>
      <c r="S84" s="15">
        <v>25</v>
      </c>
      <c r="T84" s="15">
        <v>134</v>
      </c>
      <c r="U84" s="15">
        <v>66</v>
      </c>
      <c r="V84" s="15">
        <v>81</v>
      </c>
      <c r="W84" s="15">
        <v>121</v>
      </c>
      <c r="X84" s="15">
        <v>114</v>
      </c>
      <c r="Y84" s="15">
        <v>50</v>
      </c>
      <c r="Z84" s="15">
        <v>118</v>
      </c>
      <c r="AA84" s="15">
        <v>70</v>
      </c>
      <c r="AB84" s="46">
        <v>130</v>
      </c>
      <c r="AC84" s="14">
        <v>126</v>
      </c>
      <c r="AD84" s="14">
        <v>1034</v>
      </c>
    </row>
    <row r="85" spans="1:30" ht="13.5" customHeight="1">
      <c r="A85" s="263" t="s">
        <v>63</v>
      </c>
      <c r="B85" s="264" t="s">
        <v>63</v>
      </c>
      <c r="C85" s="29" t="s">
        <v>124</v>
      </c>
      <c r="D85" s="28" t="s">
        <v>124</v>
      </c>
      <c r="E85" s="28" t="s">
        <v>124</v>
      </c>
      <c r="F85" s="28" t="s">
        <v>124</v>
      </c>
      <c r="G85" s="28" t="s">
        <v>124</v>
      </c>
      <c r="H85" s="28" t="s">
        <v>124</v>
      </c>
      <c r="I85" s="28" t="s">
        <v>124</v>
      </c>
      <c r="J85" s="28" t="s">
        <v>124</v>
      </c>
      <c r="K85" s="28" t="s">
        <v>124</v>
      </c>
      <c r="L85" s="31" t="s">
        <v>124</v>
      </c>
      <c r="M85" s="220">
        <v>1</v>
      </c>
      <c r="N85" s="35">
        <f t="shared" si="9"/>
        <v>1</v>
      </c>
      <c r="O85" s="10"/>
    </row>
    <row r="86" spans="1:30" ht="13.5" customHeight="1" thickBot="1">
      <c r="A86" s="263" t="s">
        <v>64</v>
      </c>
      <c r="B86" s="264" t="s">
        <v>64</v>
      </c>
      <c r="C86" s="29" t="s">
        <v>124</v>
      </c>
      <c r="D86" s="28" t="s">
        <v>124</v>
      </c>
      <c r="E86" s="28" t="s">
        <v>124</v>
      </c>
      <c r="F86" s="28" t="s">
        <v>124</v>
      </c>
      <c r="G86" s="28" t="s">
        <v>124</v>
      </c>
      <c r="H86" s="28" t="s">
        <v>124</v>
      </c>
      <c r="I86" s="28" t="s">
        <v>124</v>
      </c>
      <c r="J86" s="28" t="s">
        <v>124</v>
      </c>
      <c r="K86" s="28" t="s">
        <v>124</v>
      </c>
      <c r="L86" s="31">
        <v>1</v>
      </c>
      <c r="M86" s="220" t="s">
        <v>124</v>
      </c>
      <c r="N86" s="35">
        <f t="shared" si="9"/>
        <v>1</v>
      </c>
      <c r="O86" s="10"/>
    </row>
    <row r="87" spans="1:30" ht="13.5" customHeight="1" thickBot="1">
      <c r="A87" s="263" t="s">
        <v>65</v>
      </c>
      <c r="B87" s="264" t="s">
        <v>65</v>
      </c>
      <c r="C87" s="29" t="s">
        <v>124</v>
      </c>
      <c r="D87" s="28" t="s">
        <v>124</v>
      </c>
      <c r="E87" s="28" t="s">
        <v>124</v>
      </c>
      <c r="F87" s="28" t="s">
        <v>124</v>
      </c>
      <c r="G87" s="28">
        <v>1</v>
      </c>
      <c r="H87" s="28" t="s">
        <v>124</v>
      </c>
      <c r="I87" s="28" t="s">
        <v>124</v>
      </c>
      <c r="J87" s="28">
        <v>1</v>
      </c>
      <c r="K87" s="28" t="s">
        <v>124</v>
      </c>
      <c r="L87" s="31" t="s">
        <v>124</v>
      </c>
      <c r="M87" s="220" t="s">
        <v>124</v>
      </c>
      <c r="N87" s="35">
        <f t="shared" si="9"/>
        <v>2</v>
      </c>
      <c r="O87" s="10"/>
      <c r="Q87" s="268" t="s">
        <v>123</v>
      </c>
      <c r="R87" s="269"/>
      <c r="S87" s="56" t="s">
        <v>0</v>
      </c>
      <c r="T87" s="57" t="s">
        <v>113</v>
      </c>
      <c r="U87" s="57" t="s">
        <v>114</v>
      </c>
      <c r="V87" s="57" t="s">
        <v>1</v>
      </c>
      <c r="W87" s="57" t="s">
        <v>115</v>
      </c>
      <c r="X87" s="57" t="s">
        <v>116</v>
      </c>
      <c r="Y87" s="57" t="s">
        <v>117</v>
      </c>
      <c r="Z87" s="57" t="s">
        <v>118</v>
      </c>
      <c r="AA87" s="57" t="s">
        <v>119</v>
      </c>
      <c r="AB87" s="252" t="s">
        <v>120</v>
      </c>
      <c r="AC87" s="254" t="s">
        <v>443</v>
      </c>
      <c r="AD87" s="246" t="s">
        <v>121</v>
      </c>
    </row>
    <row r="88" spans="1:30" ht="13.5" customHeight="1">
      <c r="A88" s="263" t="s">
        <v>138</v>
      </c>
      <c r="B88" s="264" t="s">
        <v>138</v>
      </c>
      <c r="C88" s="29" t="s">
        <v>124</v>
      </c>
      <c r="D88" s="28" t="s">
        <v>124</v>
      </c>
      <c r="E88" s="28" t="s">
        <v>124</v>
      </c>
      <c r="F88" s="28" t="s">
        <v>124</v>
      </c>
      <c r="G88" s="28" t="s">
        <v>124</v>
      </c>
      <c r="H88" s="28" t="s">
        <v>124</v>
      </c>
      <c r="I88" s="28" t="s">
        <v>124</v>
      </c>
      <c r="J88" s="28" t="s">
        <v>124</v>
      </c>
      <c r="K88" s="28" t="s">
        <v>124</v>
      </c>
      <c r="L88" s="31">
        <v>1</v>
      </c>
      <c r="M88" s="220" t="s">
        <v>124</v>
      </c>
      <c r="N88" s="35">
        <f t="shared" si="9"/>
        <v>1</v>
      </c>
      <c r="O88" s="10"/>
      <c r="Q88" s="263" t="s">
        <v>221</v>
      </c>
      <c r="R88" s="264" t="s">
        <v>425</v>
      </c>
      <c r="S88" s="58"/>
      <c r="T88" s="59"/>
      <c r="U88" s="60">
        <v>1</v>
      </c>
      <c r="V88" s="59"/>
      <c r="W88" s="59"/>
      <c r="X88" s="59"/>
      <c r="Y88" s="59"/>
      <c r="Z88" s="59"/>
      <c r="AA88" s="59"/>
      <c r="AB88" s="253"/>
      <c r="AC88" s="255"/>
      <c r="AD88" s="249">
        <f t="shared" ref="AD88" si="11">SUM(S88:AB88)</f>
        <v>1</v>
      </c>
    </row>
    <row r="89" spans="1:30" ht="13.5" customHeight="1">
      <c r="A89" s="263" t="s">
        <v>139</v>
      </c>
      <c r="B89" s="264" t="s">
        <v>139</v>
      </c>
      <c r="C89" s="29" t="s">
        <v>124</v>
      </c>
      <c r="D89" s="28">
        <v>1</v>
      </c>
      <c r="E89" s="28" t="s">
        <v>124</v>
      </c>
      <c r="F89" s="28" t="s">
        <v>124</v>
      </c>
      <c r="G89" s="28" t="s">
        <v>124</v>
      </c>
      <c r="H89" s="28" t="s">
        <v>124</v>
      </c>
      <c r="I89" s="28" t="s">
        <v>124</v>
      </c>
      <c r="J89" s="28" t="s">
        <v>124</v>
      </c>
      <c r="K89" s="28" t="s">
        <v>124</v>
      </c>
      <c r="L89" s="31" t="s">
        <v>124</v>
      </c>
      <c r="M89" s="220" t="s">
        <v>124</v>
      </c>
      <c r="N89" s="35">
        <f t="shared" si="9"/>
        <v>1</v>
      </c>
      <c r="O89" s="10"/>
      <c r="Q89" s="263" t="s">
        <v>426</v>
      </c>
      <c r="R89" s="264" t="s">
        <v>426</v>
      </c>
      <c r="S89" s="20">
        <v>1</v>
      </c>
      <c r="T89" s="21" t="s">
        <v>124</v>
      </c>
      <c r="U89" s="21" t="s">
        <v>124</v>
      </c>
      <c r="V89" s="21" t="s">
        <v>124</v>
      </c>
      <c r="W89" s="21" t="s">
        <v>124</v>
      </c>
      <c r="X89" s="21" t="s">
        <v>124</v>
      </c>
      <c r="Y89" s="21" t="s">
        <v>124</v>
      </c>
      <c r="Z89" s="21" t="s">
        <v>124</v>
      </c>
      <c r="AA89" s="21" t="s">
        <v>124</v>
      </c>
      <c r="AB89" s="22">
        <v>1</v>
      </c>
      <c r="AC89" s="256"/>
      <c r="AD89" s="221">
        <f>SUM(S89:AB89)</f>
        <v>2</v>
      </c>
    </row>
    <row r="90" spans="1:30" ht="13.5" customHeight="1">
      <c r="A90" s="263" t="s">
        <v>66</v>
      </c>
      <c r="B90" s="264" t="s">
        <v>66</v>
      </c>
      <c r="C90" s="29" t="s">
        <v>124</v>
      </c>
      <c r="D90" s="28">
        <v>1</v>
      </c>
      <c r="E90" s="28" t="s">
        <v>124</v>
      </c>
      <c r="F90" s="28" t="s">
        <v>124</v>
      </c>
      <c r="G90" s="28" t="s">
        <v>124</v>
      </c>
      <c r="H90" s="28" t="s">
        <v>124</v>
      </c>
      <c r="I90" s="28" t="s">
        <v>124</v>
      </c>
      <c r="J90" s="28" t="s">
        <v>124</v>
      </c>
      <c r="K90" s="28" t="s">
        <v>124</v>
      </c>
      <c r="L90" s="31">
        <v>1</v>
      </c>
      <c r="M90" s="220" t="s">
        <v>124</v>
      </c>
      <c r="N90" s="35">
        <f t="shared" si="9"/>
        <v>2</v>
      </c>
      <c r="O90" s="10"/>
      <c r="Q90" s="263" t="s">
        <v>427</v>
      </c>
      <c r="R90" s="264" t="s">
        <v>428</v>
      </c>
      <c r="S90" s="20" t="s">
        <v>124</v>
      </c>
      <c r="T90" s="21" t="s">
        <v>124</v>
      </c>
      <c r="U90" s="21" t="s">
        <v>124</v>
      </c>
      <c r="V90" s="21">
        <v>1</v>
      </c>
      <c r="W90" s="21" t="s">
        <v>124</v>
      </c>
      <c r="X90" s="21">
        <v>1</v>
      </c>
      <c r="Y90" s="21" t="s">
        <v>124</v>
      </c>
      <c r="Z90" s="21" t="s">
        <v>124</v>
      </c>
      <c r="AA90" s="21" t="s">
        <v>124</v>
      </c>
      <c r="AB90" s="22">
        <v>1</v>
      </c>
      <c r="AC90" s="256"/>
      <c r="AD90" s="221">
        <f>SUM(S90:AB90)</f>
        <v>3</v>
      </c>
    </row>
    <row r="91" spans="1:30" ht="13.5" customHeight="1" thickBot="1">
      <c r="A91" s="263" t="s">
        <v>67</v>
      </c>
      <c r="B91" s="264" t="s">
        <v>67</v>
      </c>
      <c r="C91" s="29">
        <v>2</v>
      </c>
      <c r="D91" s="28">
        <v>3</v>
      </c>
      <c r="E91" s="28">
        <v>4</v>
      </c>
      <c r="F91" s="28" t="s">
        <v>124</v>
      </c>
      <c r="G91" s="28">
        <v>1</v>
      </c>
      <c r="H91" s="28" t="s">
        <v>124</v>
      </c>
      <c r="I91" s="28">
        <v>2</v>
      </c>
      <c r="J91" s="28">
        <v>3</v>
      </c>
      <c r="K91" s="28">
        <v>1</v>
      </c>
      <c r="L91" s="31">
        <v>1</v>
      </c>
      <c r="M91" s="220">
        <v>1</v>
      </c>
      <c r="N91" s="35">
        <f t="shared" si="9"/>
        <v>18</v>
      </c>
      <c r="O91" s="10"/>
      <c r="Q91" s="305" t="s">
        <v>429</v>
      </c>
      <c r="R91" s="306" t="s">
        <v>430</v>
      </c>
      <c r="S91" s="54" t="s">
        <v>124</v>
      </c>
      <c r="T91" s="63" t="s">
        <v>124</v>
      </c>
      <c r="U91" s="63" t="s">
        <v>124</v>
      </c>
      <c r="V91" s="63" t="s">
        <v>124</v>
      </c>
      <c r="W91" s="63">
        <v>2</v>
      </c>
      <c r="X91" s="63" t="s">
        <v>124</v>
      </c>
      <c r="Y91" s="63" t="s">
        <v>124</v>
      </c>
      <c r="Z91" s="63" t="s">
        <v>124</v>
      </c>
      <c r="AA91" s="63" t="s">
        <v>124</v>
      </c>
      <c r="AB91" s="67" t="s">
        <v>124</v>
      </c>
      <c r="AC91" s="10"/>
      <c r="AD91" s="14">
        <f>SUM(S91:AB91)</f>
        <v>2</v>
      </c>
    </row>
    <row r="92" spans="1:30" ht="13.5" customHeight="1" thickBot="1">
      <c r="A92" s="263" t="s">
        <v>140</v>
      </c>
      <c r="B92" s="264" t="s">
        <v>140</v>
      </c>
      <c r="C92" s="29" t="s">
        <v>124</v>
      </c>
      <c r="D92" s="28" t="s">
        <v>124</v>
      </c>
      <c r="E92" s="28" t="s">
        <v>124</v>
      </c>
      <c r="F92" s="28" t="s">
        <v>124</v>
      </c>
      <c r="G92" s="28" t="s">
        <v>124</v>
      </c>
      <c r="H92" s="28" t="s">
        <v>124</v>
      </c>
      <c r="I92" s="28" t="s">
        <v>124</v>
      </c>
      <c r="J92" s="28" t="s">
        <v>124</v>
      </c>
      <c r="K92" s="28" t="s">
        <v>124</v>
      </c>
      <c r="L92" s="31">
        <v>1</v>
      </c>
      <c r="M92" s="220" t="s">
        <v>124</v>
      </c>
      <c r="N92" s="35">
        <f t="shared" si="9"/>
        <v>1</v>
      </c>
      <c r="O92" s="10"/>
      <c r="Q92" s="307" t="s">
        <v>155</v>
      </c>
      <c r="R92" s="308" t="s">
        <v>155</v>
      </c>
      <c r="S92" s="55">
        <f>SUM(S88:S91)</f>
        <v>1</v>
      </c>
      <c r="T92" s="55">
        <f t="shared" ref="T92:AD92" si="12">SUM(T88:T91)</f>
        <v>0</v>
      </c>
      <c r="U92" s="55">
        <f t="shared" si="12"/>
        <v>1</v>
      </c>
      <c r="V92" s="55">
        <f t="shared" si="12"/>
        <v>1</v>
      </c>
      <c r="W92" s="55">
        <f t="shared" si="12"/>
        <v>2</v>
      </c>
      <c r="X92" s="55">
        <f t="shared" si="12"/>
        <v>1</v>
      </c>
      <c r="Y92" s="55">
        <f t="shared" si="12"/>
        <v>0</v>
      </c>
      <c r="Z92" s="55">
        <f t="shared" si="12"/>
        <v>0</v>
      </c>
      <c r="AA92" s="55">
        <f t="shared" si="12"/>
        <v>0</v>
      </c>
      <c r="AB92" s="250">
        <f t="shared" si="12"/>
        <v>2</v>
      </c>
      <c r="AC92" s="239">
        <f t="shared" si="12"/>
        <v>0</v>
      </c>
      <c r="AD92" s="62">
        <f t="shared" si="12"/>
        <v>8</v>
      </c>
    </row>
    <row r="93" spans="1:30" ht="13.5" customHeight="1">
      <c r="A93" s="263" t="s">
        <v>141</v>
      </c>
      <c r="B93" s="264" t="s">
        <v>141</v>
      </c>
      <c r="C93" s="29" t="s">
        <v>124</v>
      </c>
      <c r="D93" s="28" t="s">
        <v>124</v>
      </c>
      <c r="E93" s="28" t="s">
        <v>124</v>
      </c>
      <c r="F93" s="28" t="s">
        <v>124</v>
      </c>
      <c r="G93" s="28" t="s">
        <v>124</v>
      </c>
      <c r="H93" s="28" t="s">
        <v>124</v>
      </c>
      <c r="I93" s="28" t="s">
        <v>124</v>
      </c>
      <c r="J93" s="28" t="s">
        <v>124</v>
      </c>
      <c r="K93" s="28" t="s">
        <v>124</v>
      </c>
      <c r="L93" s="31" t="s">
        <v>124</v>
      </c>
      <c r="M93" s="220">
        <v>1</v>
      </c>
      <c r="N93" s="35">
        <f t="shared" si="9"/>
        <v>1</v>
      </c>
      <c r="O93" s="10"/>
    </row>
    <row r="94" spans="1:30" ht="13.5" customHeight="1" thickBot="1">
      <c r="A94" s="263" t="s">
        <v>142</v>
      </c>
      <c r="B94" s="264" t="s">
        <v>142</v>
      </c>
      <c r="C94" s="29" t="s">
        <v>124</v>
      </c>
      <c r="D94" s="28" t="s">
        <v>124</v>
      </c>
      <c r="E94" s="28" t="s">
        <v>124</v>
      </c>
      <c r="F94" s="28" t="s">
        <v>124</v>
      </c>
      <c r="G94" s="28" t="s">
        <v>124</v>
      </c>
      <c r="H94" s="28" t="s">
        <v>124</v>
      </c>
      <c r="I94" s="28" t="s">
        <v>124</v>
      </c>
      <c r="J94" s="28" t="s">
        <v>124</v>
      </c>
      <c r="K94" s="28" t="s">
        <v>124</v>
      </c>
      <c r="L94" s="31">
        <v>1</v>
      </c>
      <c r="M94" s="220" t="s">
        <v>124</v>
      </c>
      <c r="N94" s="35">
        <f t="shared" si="9"/>
        <v>1</v>
      </c>
      <c r="O94" s="10"/>
    </row>
    <row r="95" spans="1:30" ht="13.5" customHeight="1" thickBot="1">
      <c r="A95" s="263" t="s">
        <v>107</v>
      </c>
      <c r="B95" s="264" t="s">
        <v>107</v>
      </c>
      <c r="C95" s="29" t="s">
        <v>124</v>
      </c>
      <c r="D95" s="28" t="s">
        <v>124</v>
      </c>
      <c r="E95" s="28" t="s">
        <v>124</v>
      </c>
      <c r="F95" s="28" t="s">
        <v>124</v>
      </c>
      <c r="G95" s="28" t="s">
        <v>124</v>
      </c>
      <c r="H95" s="28" t="s">
        <v>124</v>
      </c>
      <c r="I95" s="28" t="s">
        <v>124</v>
      </c>
      <c r="J95" s="28" t="s">
        <v>124</v>
      </c>
      <c r="K95" s="28" t="s">
        <v>124</v>
      </c>
      <c r="L95" s="31">
        <v>1</v>
      </c>
      <c r="M95" s="220" t="s">
        <v>124</v>
      </c>
      <c r="N95" s="35">
        <f t="shared" si="9"/>
        <v>1</v>
      </c>
      <c r="O95" s="10"/>
      <c r="Q95" s="268" t="s">
        <v>122</v>
      </c>
      <c r="R95" s="269"/>
      <c r="S95" s="19" t="s">
        <v>0</v>
      </c>
      <c r="T95" s="16" t="s">
        <v>113</v>
      </c>
      <c r="U95" s="16" t="s">
        <v>114</v>
      </c>
      <c r="V95" s="16" t="s">
        <v>1</v>
      </c>
      <c r="W95" s="16" t="s">
        <v>115</v>
      </c>
      <c r="X95" s="16" t="s">
        <v>116</v>
      </c>
      <c r="Y95" s="16" t="s">
        <v>117</v>
      </c>
      <c r="Z95" s="16" t="s">
        <v>118</v>
      </c>
      <c r="AA95" s="16" t="s">
        <v>119</v>
      </c>
      <c r="AB95" s="45" t="s">
        <v>120</v>
      </c>
      <c r="AC95" s="247" t="s">
        <v>443</v>
      </c>
      <c r="AD95" s="248" t="s">
        <v>121</v>
      </c>
    </row>
    <row r="96" spans="1:30" ht="13.5" customHeight="1">
      <c r="A96" s="263" t="s">
        <v>69</v>
      </c>
      <c r="B96" s="264" t="s">
        <v>69</v>
      </c>
      <c r="C96" s="29" t="s">
        <v>124</v>
      </c>
      <c r="D96" s="28" t="s">
        <v>124</v>
      </c>
      <c r="E96" s="28" t="s">
        <v>124</v>
      </c>
      <c r="F96" s="28" t="s">
        <v>124</v>
      </c>
      <c r="G96" s="28" t="s">
        <v>124</v>
      </c>
      <c r="H96" s="28" t="s">
        <v>124</v>
      </c>
      <c r="I96" s="28" t="s">
        <v>124</v>
      </c>
      <c r="J96" s="28">
        <v>1</v>
      </c>
      <c r="K96" s="28" t="s">
        <v>124</v>
      </c>
      <c r="L96" s="31" t="s">
        <v>124</v>
      </c>
      <c r="M96" s="220" t="s">
        <v>124</v>
      </c>
      <c r="N96" s="35">
        <f t="shared" si="9"/>
        <v>1</v>
      </c>
      <c r="O96" s="10"/>
      <c r="Q96" s="263" t="s">
        <v>431</v>
      </c>
      <c r="R96" s="264" t="s">
        <v>431</v>
      </c>
      <c r="S96" s="25"/>
      <c r="T96" s="25"/>
      <c r="U96" s="25">
        <v>1</v>
      </c>
      <c r="V96" s="25"/>
      <c r="W96" s="25"/>
      <c r="X96" s="25"/>
      <c r="Y96" s="25"/>
      <c r="Z96" s="25"/>
      <c r="AA96" s="25"/>
      <c r="AB96" s="12"/>
      <c r="AC96" s="221"/>
      <c r="AD96" s="221">
        <f>SUM(S96:AB96)</f>
        <v>1</v>
      </c>
    </row>
    <row r="97" spans="1:30" ht="13.5" customHeight="1">
      <c r="A97" s="263" t="s">
        <v>70</v>
      </c>
      <c r="B97" s="264" t="s">
        <v>70</v>
      </c>
      <c r="C97" s="29" t="s">
        <v>124</v>
      </c>
      <c r="D97" s="28" t="s">
        <v>124</v>
      </c>
      <c r="E97" s="28" t="s">
        <v>124</v>
      </c>
      <c r="F97" s="28" t="s">
        <v>124</v>
      </c>
      <c r="G97" s="28" t="s">
        <v>124</v>
      </c>
      <c r="H97" s="28" t="s">
        <v>124</v>
      </c>
      <c r="I97" s="28" t="s">
        <v>124</v>
      </c>
      <c r="J97" s="28" t="s">
        <v>124</v>
      </c>
      <c r="K97" s="28" t="s">
        <v>124</v>
      </c>
      <c r="L97" s="31">
        <v>1</v>
      </c>
      <c r="M97" s="220">
        <v>4</v>
      </c>
      <c r="N97" s="35">
        <f t="shared" si="9"/>
        <v>5</v>
      </c>
      <c r="O97" s="10"/>
      <c r="Q97" s="263" t="s">
        <v>432</v>
      </c>
      <c r="R97" s="264" t="s">
        <v>432</v>
      </c>
      <c r="S97" s="25"/>
      <c r="T97" s="25"/>
      <c r="U97" s="25">
        <v>1</v>
      </c>
      <c r="V97" s="25"/>
      <c r="W97" s="25"/>
      <c r="X97" s="25"/>
      <c r="Y97" s="25"/>
      <c r="Z97" s="25"/>
      <c r="AA97" s="25"/>
      <c r="AB97" s="12"/>
      <c r="AC97" s="221"/>
      <c r="AD97" s="221">
        <f>SUM(S97:AB97)</f>
        <v>1</v>
      </c>
    </row>
    <row r="98" spans="1:30" ht="13.5" customHeight="1" thickBot="1">
      <c r="A98" s="263" t="s">
        <v>92</v>
      </c>
      <c r="B98" s="264" t="s">
        <v>92</v>
      </c>
      <c r="C98" s="29" t="s">
        <v>124</v>
      </c>
      <c r="D98" s="28" t="s">
        <v>124</v>
      </c>
      <c r="E98" s="28" t="s">
        <v>124</v>
      </c>
      <c r="F98" s="28">
        <v>1</v>
      </c>
      <c r="G98" s="28">
        <v>2</v>
      </c>
      <c r="H98" s="28">
        <v>1</v>
      </c>
      <c r="I98" s="28" t="s">
        <v>124</v>
      </c>
      <c r="J98" s="28" t="s">
        <v>124</v>
      </c>
      <c r="K98" s="28" t="s">
        <v>124</v>
      </c>
      <c r="L98" s="31" t="s">
        <v>124</v>
      </c>
      <c r="M98" s="220">
        <v>3</v>
      </c>
      <c r="N98" s="35">
        <f t="shared" si="9"/>
        <v>7</v>
      </c>
      <c r="O98" s="10"/>
      <c r="Q98" s="263" t="s">
        <v>433</v>
      </c>
      <c r="R98" s="264" t="s">
        <v>433</v>
      </c>
      <c r="S98" s="61"/>
      <c r="T98" s="25"/>
      <c r="U98" s="25"/>
      <c r="V98" s="25"/>
      <c r="W98" s="25"/>
      <c r="X98" s="25"/>
      <c r="Y98" s="25"/>
      <c r="Z98" s="25"/>
      <c r="AA98" s="25"/>
      <c r="AB98" s="12"/>
      <c r="AC98" s="221">
        <v>1</v>
      </c>
      <c r="AD98" s="221">
        <v>1</v>
      </c>
    </row>
    <row r="99" spans="1:30" ht="13.5" customHeight="1" thickBot="1">
      <c r="A99" s="263" t="s">
        <v>71</v>
      </c>
      <c r="B99" s="264" t="s">
        <v>71</v>
      </c>
      <c r="C99" s="29" t="s">
        <v>124</v>
      </c>
      <c r="D99" s="28">
        <v>1</v>
      </c>
      <c r="E99" s="28">
        <v>5</v>
      </c>
      <c r="F99" s="28">
        <v>3</v>
      </c>
      <c r="G99" s="28">
        <v>6</v>
      </c>
      <c r="H99" s="28">
        <v>2</v>
      </c>
      <c r="I99" s="28">
        <v>2</v>
      </c>
      <c r="J99" s="28" t="s">
        <v>124</v>
      </c>
      <c r="K99" s="28">
        <v>2</v>
      </c>
      <c r="L99" s="31">
        <v>4</v>
      </c>
      <c r="M99" s="220">
        <v>3</v>
      </c>
      <c r="N99" s="35">
        <f t="shared" si="9"/>
        <v>28</v>
      </c>
      <c r="O99" s="10"/>
      <c r="Q99" s="307" t="s">
        <v>155</v>
      </c>
      <c r="R99" s="308" t="s">
        <v>155</v>
      </c>
      <c r="S99" s="55">
        <f>SUM(S96:S98)</f>
        <v>0</v>
      </c>
      <c r="T99" s="55">
        <f t="shared" ref="T99:AD99" si="13">SUM(T96:T98)</f>
        <v>0</v>
      </c>
      <c r="U99" s="55">
        <f t="shared" si="13"/>
        <v>2</v>
      </c>
      <c r="V99" s="55">
        <f t="shared" si="13"/>
        <v>0</v>
      </c>
      <c r="W99" s="55">
        <f t="shared" si="13"/>
        <v>0</v>
      </c>
      <c r="X99" s="55">
        <f t="shared" si="13"/>
        <v>0</v>
      </c>
      <c r="Y99" s="55">
        <f t="shared" si="13"/>
        <v>0</v>
      </c>
      <c r="Z99" s="55">
        <f t="shared" si="13"/>
        <v>0</v>
      </c>
      <c r="AA99" s="55">
        <f t="shared" si="13"/>
        <v>0</v>
      </c>
      <c r="AB99" s="250">
        <f t="shared" si="13"/>
        <v>0</v>
      </c>
      <c r="AC99" s="32">
        <f t="shared" si="13"/>
        <v>1</v>
      </c>
      <c r="AD99" s="32">
        <f t="shared" si="13"/>
        <v>3</v>
      </c>
    </row>
    <row r="100" spans="1:30" ht="13.5" customHeight="1">
      <c r="A100" s="263" t="s">
        <v>104</v>
      </c>
      <c r="B100" s="264" t="s">
        <v>104</v>
      </c>
      <c r="C100" s="29" t="s">
        <v>124</v>
      </c>
      <c r="D100" s="28" t="s">
        <v>124</v>
      </c>
      <c r="E100" s="28" t="s">
        <v>124</v>
      </c>
      <c r="F100" s="28" t="s">
        <v>124</v>
      </c>
      <c r="G100" s="28" t="s">
        <v>124</v>
      </c>
      <c r="H100" s="28" t="s">
        <v>124</v>
      </c>
      <c r="I100" s="28" t="s">
        <v>124</v>
      </c>
      <c r="J100" s="28">
        <v>1</v>
      </c>
      <c r="K100" s="28" t="s">
        <v>124</v>
      </c>
      <c r="L100" s="31" t="s">
        <v>124</v>
      </c>
      <c r="M100" s="220">
        <v>1</v>
      </c>
      <c r="N100" s="35">
        <f t="shared" si="9"/>
        <v>2</v>
      </c>
      <c r="O100" s="10"/>
    </row>
    <row r="101" spans="1:30" ht="13.5" customHeight="1">
      <c r="A101" s="263" t="s">
        <v>102</v>
      </c>
      <c r="B101" s="264" t="s">
        <v>102</v>
      </c>
      <c r="C101" s="29" t="s">
        <v>124</v>
      </c>
      <c r="D101" s="28">
        <v>1</v>
      </c>
      <c r="E101" s="28" t="s">
        <v>124</v>
      </c>
      <c r="F101" s="28" t="s">
        <v>124</v>
      </c>
      <c r="G101" s="28" t="s">
        <v>124</v>
      </c>
      <c r="H101" s="28" t="s">
        <v>124</v>
      </c>
      <c r="I101" s="28" t="s">
        <v>124</v>
      </c>
      <c r="J101" s="28" t="s">
        <v>124</v>
      </c>
      <c r="K101" s="28" t="s">
        <v>124</v>
      </c>
      <c r="L101" s="31" t="s">
        <v>124</v>
      </c>
      <c r="M101" s="220" t="s">
        <v>124</v>
      </c>
      <c r="N101" s="35">
        <f t="shared" si="9"/>
        <v>1</v>
      </c>
      <c r="O101" s="10"/>
    </row>
    <row r="102" spans="1:30" ht="13.5" customHeight="1">
      <c r="A102" s="263" t="s">
        <v>72</v>
      </c>
      <c r="B102" s="264" t="s">
        <v>72</v>
      </c>
      <c r="C102" s="29" t="s">
        <v>124</v>
      </c>
      <c r="D102" s="28">
        <v>3</v>
      </c>
      <c r="E102" s="28">
        <v>4</v>
      </c>
      <c r="F102" s="28">
        <v>3</v>
      </c>
      <c r="G102" s="28">
        <v>2</v>
      </c>
      <c r="H102" s="28" t="s">
        <v>124</v>
      </c>
      <c r="I102" s="28" t="s">
        <v>124</v>
      </c>
      <c r="J102" s="28">
        <v>2</v>
      </c>
      <c r="K102" s="28">
        <v>2</v>
      </c>
      <c r="L102" s="31">
        <v>3</v>
      </c>
      <c r="M102" s="220" t="s">
        <v>124</v>
      </c>
      <c r="N102" s="35">
        <f t="shared" si="9"/>
        <v>19</v>
      </c>
      <c r="O102" s="10"/>
      <c r="Q102" s="230"/>
      <c r="R102" s="172"/>
      <c r="S102" s="172"/>
      <c r="T102" s="172"/>
      <c r="U102" s="172"/>
      <c r="V102" s="172"/>
      <c r="W102" s="172"/>
      <c r="X102" s="172"/>
      <c r="Y102" s="172"/>
      <c r="Z102" s="172"/>
    </row>
    <row r="103" spans="1:30" ht="13.5" customHeight="1">
      <c r="A103" s="263" t="s">
        <v>73</v>
      </c>
      <c r="B103" s="264" t="s">
        <v>73</v>
      </c>
      <c r="C103" s="29">
        <v>8</v>
      </c>
      <c r="D103" s="28">
        <v>21</v>
      </c>
      <c r="E103" s="28">
        <v>18</v>
      </c>
      <c r="F103" s="28">
        <v>27</v>
      </c>
      <c r="G103" s="28">
        <v>25</v>
      </c>
      <c r="H103" s="28">
        <v>16</v>
      </c>
      <c r="I103" s="28">
        <v>5</v>
      </c>
      <c r="J103" s="28">
        <v>15</v>
      </c>
      <c r="K103" s="28">
        <v>16</v>
      </c>
      <c r="L103" s="31">
        <v>8</v>
      </c>
      <c r="M103" s="220">
        <v>26</v>
      </c>
      <c r="N103" s="35">
        <f t="shared" si="9"/>
        <v>185</v>
      </c>
      <c r="O103" s="10"/>
      <c r="Q103" s="172"/>
      <c r="R103" s="172"/>
      <c r="S103" s="172"/>
      <c r="T103" s="172"/>
      <c r="U103" s="172"/>
      <c r="V103" s="172"/>
      <c r="W103" s="172"/>
      <c r="X103" s="172"/>
      <c r="Y103" s="172"/>
      <c r="Z103" s="172"/>
    </row>
    <row r="104" spans="1:30" ht="13.5" customHeight="1">
      <c r="A104" s="263" t="s">
        <v>74</v>
      </c>
      <c r="B104" s="264" t="s">
        <v>74</v>
      </c>
      <c r="C104" s="29" t="s">
        <v>124</v>
      </c>
      <c r="D104" s="28">
        <v>4</v>
      </c>
      <c r="E104" s="28" t="s">
        <v>124</v>
      </c>
      <c r="F104" s="28" t="s">
        <v>124</v>
      </c>
      <c r="G104" s="28">
        <v>7</v>
      </c>
      <c r="H104" s="28">
        <v>7</v>
      </c>
      <c r="I104" s="28">
        <v>3</v>
      </c>
      <c r="J104" s="28">
        <v>1</v>
      </c>
      <c r="K104" s="28">
        <v>1</v>
      </c>
      <c r="L104" s="31">
        <v>5</v>
      </c>
      <c r="M104" s="220">
        <v>2</v>
      </c>
      <c r="N104" s="35">
        <f t="shared" si="9"/>
        <v>30</v>
      </c>
      <c r="O104" s="10"/>
    </row>
    <row r="105" spans="1:30" ht="13.5" customHeight="1">
      <c r="A105" s="263" t="s">
        <v>75</v>
      </c>
      <c r="B105" s="264" t="s">
        <v>75</v>
      </c>
      <c r="C105" s="29" t="s">
        <v>124</v>
      </c>
      <c r="D105" s="28" t="s">
        <v>124</v>
      </c>
      <c r="E105" s="28" t="s">
        <v>124</v>
      </c>
      <c r="F105" s="28" t="s">
        <v>124</v>
      </c>
      <c r="G105" s="28">
        <v>1</v>
      </c>
      <c r="H105" s="28">
        <v>1</v>
      </c>
      <c r="I105" s="28" t="s">
        <v>124</v>
      </c>
      <c r="J105" s="28" t="s">
        <v>124</v>
      </c>
      <c r="K105" s="28" t="s">
        <v>124</v>
      </c>
      <c r="L105" s="31" t="s">
        <v>124</v>
      </c>
      <c r="M105" s="220" t="s">
        <v>124</v>
      </c>
      <c r="N105" s="35">
        <f t="shared" si="9"/>
        <v>2</v>
      </c>
      <c r="O105" s="10"/>
    </row>
    <row r="106" spans="1:30" ht="13.5" customHeight="1">
      <c r="A106" s="263" t="s">
        <v>76</v>
      </c>
      <c r="B106" s="264" t="s">
        <v>76</v>
      </c>
      <c r="C106" s="29">
        <v>8</v>
      </c>
      <c r="D106" s="28">
        <v>18</v>
      </c>
      <c r="E106" s="28">
        <v>12</v>
      </c>
      <c r="F106" s="28">
        <v>14</v>
      </c>
      <c r="G106" s="28">
        <v>21</v>
      </c>
      <c r="H106" s="28">
        <v>5</v>
      </c>
      <c r="I106" s="28">
        <v>4</v>
      </c>
      <c r="J106" s="28">
        <v>12</v>
      </c>
      <c r="K106" s="28">
        <v>5</v>
      </c>
      <c r="L106" s="31">
        <v>7</v>
      </c>
      <c r="M106" s="220">
        <v>16</v>
      </c>
      <c r="N106" s="35">
        <f t="shared" si="9"/>
        <v>122</v>
      </c>
      <c r="O106" s="10"/>
    </row>
    <row r="107" spans="1:30" ht="13.5" customHeight="1">
      <c r="A107" s="263" t="s">
        <v>77</v>
      </c>
      <c r="B107" s="264" t="s">
        <v>77</v>
      </c>
      <c r="C107" s="29" t="s">
        <v>124</v>
      </c>
      <c r="D107" s="28">
        <v>1</v>
      </c>
      <c r="E107" s="28">
        <v>1</v>
      </c>
      <c r="F107" s="28">
        <v>1</v>
      </c>
      <c r="G107" s="28">
        <v>1</v>
      </c>
      <c r="H107" s="28" t="s">
        <v>124</v>
      </c>
      <c r="I107" s="28" t="s">
        <v>124</v>
      </c>
      <c r="J107" s="28">
        <v>1</v>
      </c>
      <c r="K107" s="28" t="s">
        <v>124</v>
      </c>
      <c r="L107" s="31" t="s">
        <v>124</v>
      </c>
      <c r="M107" s="220">
        <v>2</v>
      </c>
      <c r="N107" s="35">
        <f t="shared" si="9"/>
        <v>7</v>
      </c>
      <c r="O107" s="10"/>
    </row>
    <row r="108" spans="1:30" ht="13.5" customHeight="1">
      <c r="A108" s="263" t="s">
        <v>78</v>
      </c>
      <c r="B108" s="264" t="s">
        <v>78</v>
      </c>
      <c r="C108" s="29" t="s">
        <v>124</v>
      </c>
      <c r="D108" s="28">
        <v>2</v>
      </c>
      <c r="E108" s="28">
        <v>2</v>
      </c>
      <c r="F108" s="28">
        <v>1</v>
      </c>
      <c r="G108" s="28">
        <v>2</v>
      </c>
      <c r="H108" s="28" t="s">
        <v>124</v>
      </c>
      <c r="I108" s="28">
        <v>1</v>
      </c>
      <c r="J108" s="28" t="s">
        <v>124</v>
      </c>
      <c r="K108" s="28">
        <v>2</v>
      </c>
      <c r="L108" s="31">
        <v>1</v>
      </c>
      <c r="M108" s="220">
        <v>1</v>
      </c>
      <c r="N108" s="35">
        <f t="shared" si="9"/>
        <v>12</v>
      </c>
      <c r="O108" s="10"/>
    </row>
    <row r="109" spans="1:30" ht="13.5" customHeight="1">
      <c r="A109" s="263" t="s">
        <v>143</v>
      </c>
      <c r="B109" s="264" t="s">
        <v>143</v>
      </c>
      <c r="C109" s="29" t="s">
        <v>124</v>
      </c>
      <c r="D109" s="28" t="s">
        <v>124</v>
      </c>
      <c r="E109" s="28" t="s">
        <v>124</v>
      </c>
      <c r="F109" s="28" t="s">
        <v>124</v>
      </c>
      <c r="G109" s="28" t="s">
        <v>124</v>
      </c>
      <c r="H109" s="28">
        <v>1</v>
      </c>
      <c r="I109" s="28" t="s">
        <v>124</v>
      </c>
      <c r="J109" s="28" t="s">
        <v>124</v>
      </c>
      <c r="K109" s="28" t="s">
        <v>124</v>
      </c>
      <c r="L109" s="31" t="s">
        <v>124</v>
      </c>
      <c r="M109" s="220" t="s">
        <v>124</v>
      </c>
      <c r="N109" s="35">
        <f t="shared" si="9"/>
        <v>1</v>
      </c>
      <c r="O109" s="10"/>
    </row>
    <row r="110" spans="1:30" ht="13.5" customHeight="1">
      <c r="A110" s="263" t="s">
        <v>93</v>
      </c>
      <c r="B110" s="264" t="s">
        <v>93</v>
      </c>
      <c r="C110" s="29" t="s">
        <v>124</v>
      </c>
      <c r="D110" s="28" t="s">
        <v>124</v>
      </c>
      <c r="E110" s="28" t="s">
        <v>124</v>
      </c>
      <c r="F110" s="28" t="s">
        <v>124</v>
      </c>
      <c r="G110" s="28" t="s">
        <v>124</v>
      </c>
      <c r="H110" s="28" t="s">
        <v>124</v>
      </c>
      <c r="I110" s="28" t="s">
        <v>124</v>
      </c>
      <c r="J110" s="28">
        <v>2</v>
      </c>
      <c r="K110" s="28">
        <v>1</v>
      </c>
      <c r="L110" s="31" t="s">
        <v>124</v>
      </c>
      <c r="M110" s="220" t="s">
        <v>124</v>
      </c>
      <c r="N110" s="35">
        <f t="shared" si="9"/>
        <v>3</v>
      </c>
      <c r="O110" s="10"/>
    </row>
    <row r="111" spans="1:30" ht="13.5" customHeight="1">
      <c r="A111" s="263" t="s">
        <v>79</v>
      </c>
      <c r="B111" s="264" t="s">
        <v>79</v>
      </c>
      <c r="C111" s="29" t="s">
        <v>124</v>
      </c>
      <c r="D111" s="28" t="s">
        <v>124</v>
      </c>
      <c r="E111" s="28" t="s">
        <v>124</v>
      </c>
      <c r="F111" s="28" t="s">
        <v>124</v>
      </c>
      <c r="G111" s="28" t="s">
        <v>124</v>
      </c>
      <c r="H111" s="28">
        <v>2</v>
      </c>
      <c r="I111" s="28" t="s">
        <v>124</v>
      </c>
      <c r="J111" s="28" t="s">
        <v>124</v>
      </c>
      <c r="K111" s="28">
        <v>1</v>
      </c>
      <c r="L111" s="31">
        <v>2</v>
      </c>
      <c r="M111" s="220" t="s">
        <v>124</v>
      </c>
      <c r="N111" s="35">
        <f t="shared" si="9"/>
        <v>5</v>
      </c>
      <c r="O111" s="10"/>
    </row>
    <row r="112" spans="1:30" ht="13.5" customHeight="1">
      <c r="A112" s="263" t="s">
        <v>80</v>
      </c>
      <c r="B112" s="264" t="s">
        <v>80</v>
      </c>
      <c r="C112" s="29" t="s">
        <v>124</v>
      </c>
      <c r="D112" s="28" t="s">
        <v>124</v>
      </c>
      <c r="E112" s="28" t="s">
        <v>124</v>
      </c>
      <c r="F112" s="28" t="s">
        <v>124</v>
      </c>
      <c r="G112" s="28" t="s">
        <v>124</v>
      </c>
      <c r="H112" s="28" t="s">
        <v>124</v>
      </c>
      <c r="I112" s="28">
        <v>1</v>
      </c>
      <c r="J112" s="28" t="s">
        <v>124</v>
      </c>
      <c r="K112" s="28" t="s">
        <v>124</v>
      </c>
      <c r="L112" s="31" t="s">
        <v>124</v>
      </c>
      <c r="M112" s="220" t="s">
        <v>124</v>
      </c>
      <c r="N112" s="35">
        <f t="shared" si="9"/>
        <v>1</v>
      </c>
      <c r="O112" s="10"/>
    </row>
    <row r="113" spans="1:15" ht="13.5" customHeight="1">
      <c r="A113" s="263" t="s">
        <v>82</v>
      </c>
      <c r="B113" s="264" t="s">
        <v>82</v>
      </c>
      <c r="C113" s="29" t="s">
        <v>124</v>
      </c>
      <c r="D113" s="28" t="s">
        <v>124</v>
      </c>
      <c r="E113" s="28" t="s">
        <v>124</v>
      </c>
      <c r="F113" s="28" t="s">
        <v>124</v>
      </c>
      <c r="G113" s="28" t="s">
        <v>124</v>
      </c>
      <c r="H113" s="28" t="s">
        <v>124</v>
      </c>
      <c r="I113" s="28" t="s">
        <v>124</v>
      </c>
      <c r="J113" s="28" t="s">
        <v>124</v>
      </c>
      <c r="K113" s="28">
        <v>1</v>
      </c>
      <c r="L113" s="31" t="s">
        <v>124</v>
      </c>
      <c r="M113" s="220" t="s">
        <v>124</v>
      </c>
      <c r="N113" s="35">
        <f t="shared" si="9"/>
        <v>1</v>
      </c>
      <c r="O113" s="10"/>
    </row>
    <row r="114" spans="1:15" ht="13.5" customHeight="1">
      <c r="A114" s="263" t="s">
        <v>81</v>
      </c>
      <c r="B114" s="264" t="s">
        <v>81</v>
      </c>
      <c r="C114" s="29" t="s">
        <v>124</v>
      </c>
      <c r="D114" s="28" t="s">
        <v>124</v>
      </c>
      <c r="E114" s="28" t="s">
        <v>124</v>
      </c>
      <c r="F114" s="28" t="s">
        <v>124</v>
      </c>
      <c r="G114" s="28" t="s">
        <v>124</v>
      </c>
      <c r="H114" s="28" t="s">
        <v>124</v>
      </c>
      <c r="I114" s="28" t="s">
        <v>124</v>
      </c>
      <c r="J114" s="28">
        <v>2</v>
      </c>
      <c r="K114" s="28" t="s">
        <v>124</v>
      </c>
      <c r="L114" s="31" t="s">
        <v>124</v>
      </c>
      <c r="M114" s="220" t="s">
        <v>124</v>
      </c>
      <c r="N114" s="35">
        <f t="shared" si="9"/>
        <v>2</v>
      </c>
      <c r="O114" s="10"/>
    </row>
    <row r="115" spans="1:15" ht="13.5" customHeight="1">
      <c r="A115" s="263" t="s">
        <v>94</v>
      </c>
      <c r="B115" s="264" t="s">
        <v>94</v>
      </c>
      <c r="C115" s="29" t="s">
        <v>124</v>
      </c>
      <c r="D115" s="28">
        <v>1</v>
      </c>
      <c r="E115" s="28" t="s">
        <v>124</v>
      </c>
      <c r="F115" s="28" t="s">
        <v>124</v>
      </c>
      <c r="G115" s="28" t="s">
        <v>124</v>
      </c>
      <c r="H115" s="28">
        <v>1</v>
      </c>
      <c r="I115" s="28" t="s">
        <v>124</v>
      </c>
      <c r="J115" s="28" t="s">
        <v>124</v>
      </c>
      <c r="K115" s="28" t="s">
        <v>124</v>
      </c>
      <c r="L115" s="31" t="s">
        <v>124</v>
      </c>
      <c r="M115" s="220" t="s">
        <v>124</v>
      </c>
      <c r="N115" s="35">
        <f t="shared" si="9"/>
        <v>2</v>
      </c>
      <c r="O115" s="10"/>
    </row>
    <row r="116" spans="1:15" ht="13.5" customHeight="1">
      <c r="A116" s="263" t="s">
        <v>83</v>
      </c>
      <c r="B116" s="264" t="s">
        <v>83</v>
      </c>
      <c r="C116" s="29" t="s">
        <v>124</v>
      </c>
      <c r="D116" s="28">
        <v>1</v>
      </c>
      <c r="E116" s="28" t="s">
        <v>124</v>
      </c>
      <c r="F116" s="28" t="s">
        <v>124</v>
      </c>
      <c r="G116" s="28" t="s">
        <v>124</v>
      </c>
      <c r="H116" s="28" t="s">
        <v>124</v>
      </c>
      <c r="I116" s="28">
        <v>1</v>
      </c>
      <c r="J116" s="28" t="s">
        <v>124</v>
      </c>
      <c r="K116" s="28" t="s">
        <v>124</v>
      </c>
      <c r="L116" s="31" t="s">
        <v>124</v>
      </c>
      <c r="M116" s="220">
        <v>1</v>
      </c>
      <c r="N116" s="35">
        <f t="shared" si="9"/>
        <v>3</v>
      </c>
      <c r="O116" s="18"/>
    </row>
    <row r="117" spans="1:15" ht="15" customHeight="1" thickBot="1">
      <c r="A117" s="257" t="s">
        <v>84</v>
      </c>
      <c r="B117" s="258" t="s">
        <v>84</v>
      </c>
      <c r="C117" s="48" t="s">
        <v>124</v>
      </c>
      <c r="D117" s="49">
        <v>1</v>
      </c>
      <c r="E117" s="49">
        <v>1</v>
      </c>
      <c r="F117" s="49" t="s">
        <v>124</v>
      </c>
      <c r="G117" s="49">
        <v>2</v>
      </c>
      <c r="H117" s="49" t="s">
        <v>124</v>
      </c>
      <c r="I117" s="49">
        <v>2</v>
      </c>
      <c r="J117" s="49">
        <v>4</v>
      </c>
      <c r="K117" s="49" t="s">
        <v>124</v>
      </c>
      <c r="L117" s="50">
        <v>4</v>
      </c>
      <c r="M117" s="222">
        <v>2</v>
      </c>
      <c r="N117" s="51">
        <f t="shared" si="9"/>
        <v>16</v>
      </c>
      <c r="O117" s="18"/>
    </row>
    <row r="118" spans="1:15" ht="14.25" customHeight="1">
      <c r="A118" s="263" t="s">
        <v>96</v>
      </c>
      <c r="B118" s="264" t="s">
        <v>96</v>
      </c>
      <c r="C118" s="29" t="s">
        <v>124</v>
      </c>
      <c r="D118" s="28" t="s">
        <v>124</v>
      </c>
      <c r="E118" s="28" t="s">
        <v>124</v>
      </c>
      <c r="F118" s="28" t="s">
        <v>124</v>
      </c>
      <c r="G118" s="28">
        <v>1</v>
      </c>
      <c r="H118" s="28" t="s">
        <v>124</v>
      </c>
      <c r="I118" s="28" t="s">
        <v>124</v>
      </c>
      <c r="J118" s="28">
        <v>1</v>
      </c>
      <c r="K118" s="28" t="s">
        <v>124</v>
      </c>
      <c r="L118" s="31">
        <v>2</v>
      </c>
      <c r="M118" s="220" t="s">
        <v>124</v>
      </c>
      <c r="N118" s="35">
        <f t="shared" si="9"/>
        <v>4</v>
      </c>
      <c r="O118" s="210"/>
    </row>
    <row r="119" spans="1:15" ht="13.5" customHeight="1">
      <c r="A119" s="263" t="s">
        <v>85</v>
      </c>
      <c r="B119" s="264" t="s">
        <v>85</v>
      </c>
      <c r="C119" s="29" t="s">
        <v>124</v>
      </c>
      <c r="D119" s="28">
        <v>14</v>
      </c>
      <c r="E119" s="28">
        <v>6</v>
      </c>
      <c r="F119" s="28">
        <v>13</v>
      </c>
      <c r="G119" s="28">
        <v>9</v>
      </c>
      <c r="H119" s="28">
        <v>27</v>
      </c>
      <c r="I119" s="28">
        <v>10</v>
      </c>
      <c r="J119" s="28">
        <v>24</v>
      </c>
      <c r="K119" s="28">
        <v>17</v>
      </c>
      <c r="L119" s="31">
        <v>32</v>
      </c>
      <c r="M119" s="220">
        <v>16</v>
      </c>
      <c r="N119" s="35">
        <f t="shared" si="9"/>
        <v>168</v>
      </c>
      <c r="O119" s="210"/>
    </row>
    <row r="120" spans="1:15" ht="13.5" customHeight="1">
      <c r="A120" s="263" t="s">
        <v>97</v>
      </c>
      <c r="B120" s="264" t="s">
        <v>97</v>
      </c>
      <c r="C120" s="29" t="s">
        <v>124</v>
      </c>
      <c r="D120" s="28" t="s">
        <v>124</v>
      </c>
      <c r="E120" s="28" t="s">
        <v>124</v>
      </c>
      <c r="F120" s="28" t="s">
        <v>124</v>
      </c>
      <c r="G120" s="28">
        <v>3</v>
      </c>
      <c r="H120" s="28" t="s">
        <v>124</v>
      </c>
      <c r="I120" s="28" t="s">
        <v>124</v>
      </c>
      <c r="J120" s="28">
        <v>3</v>
      </c>
      <c r="K120" s="28">
        <v>1</v>
      </c>
      <c r="L120" s="31">
        <v>4</v>
      </c>
      <c r="M120" s="220">
        <v>3</v>
      </c>
      <c r="N120" s="35">
        <f t="shared" si="9"/>
        <v>14</v>
      </c>
      <c r="O120" s="18"/>
    </row>
    <row r="121" spans="1:15" ht="13.5" customHeight="1">
      <c r="A121" s="263" t="s">
        <v>86</v>
      </c>
      <c r="B121" s="264" t="s">
        <v>86</v>
      </c>
      <c r="C121" s="29" t="s">
        <v>124</v>
      </c>
      <c r="D121" s="28">
        <v>3</v>
      </c>
      <c r="E121" s="28">
        <v>1</v>
      </c>
      <c r="F121" s="28">
        <v>4</v>
      </c>
      <c r="G121" s="28">
        <v>6</v>
      </c>
      <c r="H121" s="28">
        <v>16</v>
      </c>
      <c r="I121" s="28">
        <v>2</v>
      </c>
      <c r="J121" s="28">
        <v>5</v>
      </c>
      <c r="K121" s="28">
        <v>1</v>
      </c>
      <c r="L121" s="31">
        <v>13</v>
      </c>
      <c r="M121" s="220">
        <v>13</v>
      </c>
      <c r="N121" s="35">
        <f t="shared" si="9"/>
        <v>64</v>
      </c>
      <c r="O121" s="18"/>
    </row>
    <row r="122" spans="1:15" ht="13.5" customHeight="1">
      <c r="A122" s="263" t="s">
        <v>144</v>
      </c>
      <c r="B122" s="264" t="s">
        <v>144</v>
      </c>
      <c r="C122" s="29" t="s">
        <v>124</v>
      </c>
      <c r="D122" s="28" t="s">
        <v>124</v>
      </c>
      <c r="E122" s="28" t="s">
        <v>124</v>
      </c>
      <c r="F122" s="28" t="s">
        <v>124</v>
      </c>
      <c r="G122" s="28" t="s">
        <v>124</v>
      </c>
      <c r="H122" s="28">
        <v>1</v>
      </c>
      <c r="I122" s="28" t="s">
        <v>124</v>
      </c>
      <c r="J122" s="28" t="s">
        <v>124</v>
      </c>
      <c r="K122" s="28" t="s">
        <v>124</v>
      </c>
      <c r="L122" s="31" t="s">
        <v>124</v>
      </c>
      <c r="M122" s="220">
        <v>1</v>
      </c>
      <c r="N122" s="35">
        <f t="shared" si="9"/>
        <v>2</v>
      </c>
      <c r="O122" s="18"/>
    </row>
    <row r="123" spans="1:15" ht="13.5" customHeight="1">
      <c r="A123" s="263" t="s">
        <v>103</v>
      </c>
      <c r="B123" s="264" t="s">
        <v>103</v>
      </c>
      <c r="C123" s="29" t="s">
        <v>124</v>
      </c>
      <c r="D123" s="28" t="s">
        <v>124</v>
      </c>
      <c r="E123" s="28" t="s">
        <v>124</v>
      </c>
      <c r="F123" s="28">
        <v>1</v>
      </c>
      <c r="G123" s="28">
        <v>2</v>
      </c>
      <c r="H123" s="28">
        <v>1</v>
      </c>
      <c r="I123" s="28" t="s">
        <v>124</v>
      </c>
      <c r="J123" s="28">
        <v>1</v>
      </c>
      <c r="K123" s="28" t="s">
        <v>124</v>
      </c>
      <c r="L123" s="31" t="s">
        <v>124</v>
      </c>
      <c r="M123" s="220">
        <v>3</v>
      </c>
      <c r="N123" s="35">
        <f t="shared" si="9"/>
        <v>8</v>
      </c>
      <c r="O123" s="18"/>
    </row>
    <row r="124" spans="1:15" ht="13.5" customHeight="1">
      <c r="A124" s="263" t="s">
        <v>98</v>
      </c>
      <c r="B124" s="264" t="s">
        <v>98</v>
      </c>
      <c r="C124" s="29" t="s">
        <v>124</v>
      </c>
      <c r="D124" s="28" t="s">
        <v>124</v>
      </c>
      <c r="E124" s="28" t="s">
        <v>124</v>
      </c>
      <c r="F124" s="28" t="s">
        <v>124</v>
      </c>
      <c r="G124" s="28" t="s">
        <v>124</v>
      </c>
      <c r="H124" s="28" t="s">
        <v>124</v>
      </c>
      <c r="I124" s="28" t="s">
        <v>124</v>
      </c>
      <c r="J124" s="28" t="s">
        <v>124</v>
      </c>
      <c r="K124" s="28" t="s">
        <v>124</v>
      </c>
      <c r="L124" s="31">
        <v>1</v>
      </c>
      <c r="M124" s="220" t="s">
        <v>124</v>
      </c>
      <c r="N124" s="35">
        <f t="shared" si="9"/>
        <v>1</v>
      </c>
      <c r="O124" s="18"/>
    </row>
    <row r="125" spans="1:15" ht="13.5" customHeight="1">
      <c r="A125" s="263" t="s">
        <v>145</v>
      </c>
      <c r="B125" s="264" t="s">
        <v>145</v>
      </c>
      <c r="C125" s="29" t="s">
        <v>124</v>
      </c>
      <c r="D125" s="28" t="s">
        <v>124</v>
      </c>
      <c r="E125" s="28" t="s">
        <v>124</v>
      </c>
      <c r="F125" s="28" t="s">
        <v>124</v>
      </c>
      <c r="G125" s="28" t="s">
        <v>124</v>
      </c>
      <c r="H125" s="28" t="s">
        <v>124</v>
      </c>
      <c r="I125" s="28">
        <v>1</v>
      </c>
      <c r="J125" s="28" t="s">
        <v>124</v>
      </c>
      <c r="K125" s="28" t="s">
        <v>124</v>
      </c>
      <c r="L125" s="31" t="s">
        <v>124</v>
      </c>
      <c r="M125" s="220" t="s">
        <v>124</v>
      </c>
      <c r="N125" s="35">
        <f t="shared" si="9"/>
        <v>1</v>
      </c>
      <c r="O125" s="18"/>
    </row>
    <row r="126" spans="1:15" ht="13.5" customHeight="1">
      <c r="A126" s="263" t="s">
        <v>106</v>
      </c>
      <c r="B126" s="264" t="s">
        <v>106</v>
      </c>
      <c r="C126" s="29" t="s">
        <v>124</v>
      </c>
      <c r="D126" s="28" t="s">
        <v>124</v>
      </c>
      <c r="E126" s="28" t="s">
        <v>124</v>
      </c>
      <c r="F126" s="28" t="s">
        <v>124</v>
      </c>
      <c r="G126" s="28">
        <v>1</v>
      </c>
      <c r="H126" s="28" t="s">
        <v>124</v>
      </c>
      <c r="I126" s="28" t="s">
        <v>124</v>
      </c>
      <c r="J126" s="28">
        <v>1</v>
      </c>
      <c r="K126" s="28" t="s">
        <v>124</v>
      </c>
      <c r="L126" s="31" t="s">
        <v>124</v>
      </c>
      <c r="M126" s="220" t="s">
        <v>124</v>
      </c>
      <c r="N126" s="35">
        <f t="shared" si="9"/>
        <v>2</v>
      </c>
      <c r="O126" s="18"/>
    </row>
    <row r="127" spans="1:15" ht="13.5" customHeight="1">
      <c r="A127" s="263" t="s">
        <v>108</v>
      </c>
      <c r="B127" s="264" t="s">
        <v>108</v>
      </c>
      <c r="C127" s="29">
        <v>1</v>
      </c>
      <c r="D127" s="28" t="s">
        <v>124</v>
      </c>
      <c r="E127" s="28" t="s">
        <v>124</v>
      </c>
      <c r="F127" s="28" t="s">
        <v>124</v>
      </c>
      <c r="G127" s="28" t="s">
        <v>124</v>
      </c>
      <c r="H127" s="28" t="s">
        <v>124</v>
      </c>
      <c r="I127" s="28" t="s">
        <v>124</v>
      </c>
      <c r="J127" s="28" t="s">
        <v>124</v>
      </c>
      <c r="K127" s="28">
        <v>1</v>
      </c>
      <c r="L127" s="31" t="s">
        <v>124</v>
      </c>
      <c r="M127" s="220">
        <v>1</v>
      </c>
      <c r="N127" s="35">
        <f t="shared" si="9"/>
        <v>3</v>
      </c>
      <c r="O127" s="18"/>
    </row>
    <row r="128" spans="1:15" ht="13.5" customHeight="1">
      <c r="A128" s="263" t="s">
        <v>146</v>
      </c>
      <c r="B128" s="264" t="s">
        <v>146</v>
      </c>
      <c r="C128" s="29" t="s">
        <v>124</v>
      </c>
      <c r="D128" s="28" t="s">
        <v>124</v>
      </c>
      <c r="E128" s="28" t="s">
        <v>124</v>
      </c>
      <c r="F128" s="28" t="s">
        <v>124</v>
      </c>
      <c r="G128" s="28" t="s">
        <v>124</v>
      </c>
      <c r="H128" s="28" t="s">
        <v>124</v>
      </c>
      <c r="I128" s="28" t="s">
        <v>124</v>
      </c>
      <c r="J128" s="28" t="s">
        <v>124</v>
      </c>
      <c r="K128" s="28" t="s">
        <v>124</v>
      </c>
      <c r="L128" s="31">
        <v>2</v>
      </c>
      <c r="M128" s="220">
        <v>1</v>
      </c>
      <c r="N128" s="35">
        <f t="shared" si="9"/>
        <v>3</v>
      </c>
      <c r="O128" s="18"/>
    </row>
    <row r="129" spans="1:15" ht="13.5" customHeight="1">
      <c r="A129" s="263" t="s">
        <v>110</v>
      </c>
      <c r="B129" s="264" t="s">
        <v>110</v>
      </c>
      <c r="C129" s="29" t="s">
        <v>124</v>
      </c>
      <c r="D129" s="28" t="s">
        <v>124</v>
      </c>
      <c r="E129" s="28" t="s">
        <v>124</v>
      </c>
      <c r="F129" s="28" t="s">
        <v>124</v>
      </c>
      <c r="G129" s="28" t="s">
        <v>124</v>
      </c>
      <c r="H129" s="28">
        <v>1</v>
      </c>
      <c r="I129" s="28" t="s">
        <v>124</v>
      </c>
      <c r="J129" s="28" t="s">
        <v>124</v>
      </c>
      <c r="K129" s="28" t="s">
        <v>124</v>
      </c>
      <c r="L129" s="31" t="s">
        <v>124</v>
      </c>
      <c r="M129" s="220" t="s">
        <v>124</v>
      </c>
      <c r="N129" s="35">
        <f t="shared" si="9"/>
        <v>1</v>
      </c>
      <c r="O129" s="18"/>
    </row>
    <row r="130" spans="1:15" ht="13.5" customHeight="1">
      <c r="A130" s="263" t="s">
        <v>111</v>
      </c>
      <c r="B130" s="264" t="s">
        <v>111</v>
      </c>
      <c r="C130" s="29" t="s">
        <v>124</v>
      </c>
      <c r="D130" s="28" t="s">
        <v>124</v>
      </c>
      <c r="E130" s="28" t="s">
        <v>124</v>
      </c>
      <c r="F130" s="28" t="s">
        <v>124</v>
      </c>
      <c r="G130" s="28" t="s">
        <v>124</v>
      </c>
      <c r="H130" s="28" t="s">
        <v>124</v>
      </c>
      <c r="I130" s="28" t="s">
        <v>124</v>
      </c>
      <c r="J130" s="28" t="s">
        <v>124</v>
      </c>
      <c r="K130" s="28" t="s">
        <v>124</v>
      </c>
      <c r="L130" s="31">
        <v>1</v>
      </c>
      <c r="M130" s="220" t="s">
        <v>124</v>
      </c>
      <c r="N130" s="35">
        <f t="shared" si="9"/>
        <v>1</v>
      </c>
      <c r="O130" s="18"/>
    </row>
    <row r="131" spans="1:15" ht="13.5" customHeight="1">
      <c r="A131" s="263" t="s">
        <v>147</v>
      </c>
      <c r="B131" s="264" t="s">
        <v>147</v>
      </c>
      <c r="C131" s="29" t="s">
        <v>124</v>
      </c>
      <c r="D131" s="28" t="s">
        <v>124</v>
      </c>
      <c r="E131" s="28" t="s">
        <v>124</v>
      </c>
      <c r="F131" s="28" t="s">
        <v>124</v>
      </c>
      <c r="G131" s="28" t="s">
        <v>124</v>
      </c>
      <c r="H131" s="28">
        <v>1</v>
      </c>
      <c r="I131" s="28" t="s">
        <v>124</v>
      </c>
      <c r="J131" s="28" t="s">
        <v>124</v>
      </c>
      <c r="K131" s="28" t="s">
        <v>124</v>
      </c>
      <c r="L131" s="31">
        <v>1</v>
      </c>
      <c r="M131" s="220" t="s">
        <v>124</v>
      </c>
      <c r="N131" s="35">
        <f t="shared" si="9"/>
        <v>2</v>
      </c>
      <c r="O131" s="18"/>
    </row>
    <row r="132" spans="1:15" ht="13.5" customHeight="1">
      <c r="A132" s="263" t="s">
        <v>148</v>
      </c>
      <c r="B132" s="264" t="s">
        <v>148</v>
      </c>
      <c r="C132" s="29" t="s">
        <v>124</v>
      </c>
      <c r="D132" s="28">
        <v>1</v>
      </c>
      <c r="E132" s="28" t="s">
        <v>124</v>
      </c>
      <c r="F132" s="28" t="s">
        <v>124</v>
      </c>
      <c r="G132" s="28" t="s">
        <v>124</v>
      </c>
      <c r="H132" s="28" t="s">
        <v>124</v>
      </c>
      <c r="I132" s="28" t="s">
        <v>124</v>
      </c>
      <c r="J132" s="28" t="s">
        <v>124</v>
      </c>
      <c r="K132" s="28" t="s">
        <v>124</v>
      </c>
      <c r="L132" s="31">
        <v>3</v>
      </c>
      <c r="M132" s="220">
        <v>2</v>
      </c>
      <c r="N132" s="35">
        <f t="shared" si="9"/>
        <v>6</v>
      </c>
      <c r="O132" s="18"/>
    </row>
    <row r="133" spans="1:15" ht="13.5" customHeight="1">
      <c r="A133" s="263" t="s">
        <v>87</v>
      </c>
      <c r="B133" s="264" t="s">
        <v>87</v>
      </c>
      <c r="C133" s="29">
        <v>2</v>
      </c>
      <c r="D133" s="28">
        <v>46</v>
      </c>
      <c r="E133" s="28">
        <v>3</v>
      </c>
      <c r="F133" s="28">
        <v>9</v>
      </c>
      <c r="G133" s="28">
        <v>18</v>
      </c>
      <c r="H133" s="28">
        <v>22</v>
      </c>
      <c r="I133" s="28">
        <v>6</v>
      </c>
      <c r="J133" s="28">
        <v>18</v>
      </c>
      <c r="K133" s="28">
        <v>13</v>
      </c>
      <c r="L133" s="31">
        <v>12</v>
      </c>
      <c r="M133" s="220">
        <v>17</v>
      </c>
      <c r="N133" s="35">
        <f t="shared" si="9"/>
        <v>166</v>
      </c>
      <c r="O133" s="18"/>
    </row>
    <row r="134" spans="1:15" ht="13.5" customHeight="1">
      <c r="A134" s="263" t="s">
        <v>88</v>
      </c>
      <c r="B134" s="264" t="s">
        <v>88</v>
      </c>
      <c r="C134" s="29" t="s">
        <v>124</v>
      </c>
      <c r="D134" s="28">
        <v>1</v>
      </c>
      <c r="E134" s="28" t="s">
        <v>124</v>
      </c>
      <c r="F134" s="28" t="s">
        <v>124</v>
      </c>
      <c r="G134" s="28">
        <v>1</v>
      </c>
      <c r="H134" s="28" t="s">
        <v>124</v>
      </c>
      <c r="I134" s="28">
        <v>2</v>
      </c>
      <c r="J134" s="28">
        <v>2</v>
      </c>
      <c r="K134" s="28">
        <v>1</v>
      </c>
      <c r="L134" s="31" t="s">
        <v>124</v>
      </c>
      <c r="M134" s="220" t="s">
        <v>124</v>
      </c>
      <c r="N134" s="35">
        <f t="shared" si="9"/>
        <v>7</v>
      </c>
      <c r="O134" s="18"/>
    </row>
    <row r="135" spans="1:15" ht="13.5" customHeight="1">
      <c r="A135" s="263" t="s">
        <v>95</v>
      </c>
      <c r="B135" s="264" t="s">
        <v>95</v>
      </c>
      <c r="C135" s="29">
        <v>1</v>
      </c>
      <c r="D135" s="28" t="s">
        <v>124</v>
      </c>
      <c r="E135" s="28">
        <v>1</v>
      </c>
      <c r="F135" s="28" t="s">
        <v>124</v>
      </c>
      <c r="G135" s="28" t="s">
        <v>124</v>
      </c>
      <c r="H135" s="28">
        <v>1</v>
      </c>
      <c r="I135" s="28" t="s">
        <v>124</v>
      </c>
      <c r="J135" s="28" t="s">
        <v>124</v>
      </c>
      <c r="K135" s="28" t="s">
        <v>124</v>
      </c>
      <c r="L135" s="31">
        <v>2</v>
      </c>
      <c r="M135" s="220">
        <v>1</v>
      </c>
      <c r="N135" s="35">
        <f t="shared" si="9"/>
        <v>6</v>
      </c>
      <c r="O135" s="18"/>
    </row>
    <row r="136" spans="1:15" ht="13.5" customHeight="1">
      <c r="A136" s="263" t="s">
        <v>100</v>
      </c>
      <c r="B136" s="264" t="s">
        <v>100</v>
      </c>
      <c r="C136" s="29" t="s">
        <v>124</v>
      </c>
      <c r="D136" s="28" t="s">
        <v>124</v>
      </c>
      <c r="E136" s="28" t="s">
        <v>124</v>
      </c>
      <c r="F136" s="28">
        <v>1</v>
      </c>
      <c r="G136" s="28">
        <v>1</v>
      </c>
      <c r="H136" s="28" t="s">
        <v>124</v>
      </c>
      <c r="I136" s="28" t="s">
        <v>124</v>
      </c>
      <c r="J136" s="28" t="s">
        <v>124</v>
      </c>
      <c r="K136" s="28" t="s">
        <v>124</v>
      </c>
      <c r="L136" s="31" t="s">
        <v>124</v>
      </c>
      <c r="M136" s="220" t="s">
        <v>124</v>
      </c>
      <c r="N136" s="35">
        <f t="shared" si="9"/>
        <v>2</v>
      </c>
      <c r="O136" s="18"/>
    </row>
    <row r="137" spans="1:15" ht="13.5" customHeight="1">
      <c r="O137" s="18"/>
    </row>
    <row r="138" spans="1:15" ht="13.5" customHeight="1">
      <c r="O138" s="18"/>
    </row>
    <row r="139" spans="1:15" ht="13.5" customHeight="1">
      <c r="O139" s="18"/>
    </row>
    <row r="140" spans="1:15" ht="13.5" customHeight="1">
      <c r="O140" s="18"/>
    </row>
    <row r="141" spans="1:15" ht="13.5" customHeight="1">
      <c r="O141" s="18"/>
    </row>
    <row r="142" spans="1:15" ht="13.5" customHeight="1">
      <c r="O142" s="18"/>
    </row>
    <row r="143" spans="1:15" ht="13.5" customHeight="1">
      <c r="O143" s="18"/>
    </row>
    <row r="144" spans="1:15" ht="13.5" customHeight="1">
      <c r="O144" s="18"/>
    </row>
    <row r="145" spans="15:15" ht="13.5" customHeight="1">
      <c r="O145" s="18"/>
    </row>
    <row r="146" spans="15:15" ht="13.5" customHeight="1">
      <c r="O146" s="18"/>
    </row>
    <row r="147" spans="15:15" ht="13.5" customHeight="1">
      <c r="O147" s="18"/>
    </row>
    <row r="148" spans="15:15" ht="13.5" customHeight="1">
      <c r="O148" s="18"/>
    </row>
    <row r="149" spans="15:15" ht="13.5" customHeight="1">
      <c r="O149" s="18"/>
    </row>
    <row r="150" spans="15:15" ht="13.5" customHeight="1">
      <c r="O150" s="18"/>
    </row>
    <row r="151" spans="15:15" ht="13.5" customHeight="1">
      <c r="O151" s="18"/>
    </row>
    <row r="152" spans="15:15" ht="13.5" customHeight="1">
      <c r="O152" s="18"/>
    </row>
    <row r="153" spans="15:15" ht="13.5" customHeight="1">
      <c r="O153" s="18"/>
    </row>
    <row r="154" spans="15:15" ht="13.5" customHeight="1">
      <c r="O154" s="18"/>
    </row>
    <row r="155" spans="15:15" ht="13.5" customHeight="1">
      <c r="O155" s="18"/>
    </row>
    <row r="156" spans="15:15" ht="13.5" customHeight="1">
      <c r="O156" s="18"/>
    </row>
    <row r="157" spans="15:15" ht="13.5" customHeight="1">
      <c r="O157" s="18"/>
    </row>
    <row r="158" spans="15:15" ht="13.5" customHeight="1">
      <c r="O158" s="18"/>
    </row>
    <row r="159" spans="15:15" ht="13.5" customHeight="1">
      <c r="O159" s="18"/>
    </row>
    <row r="160" spans="15:15" ht="13.5" customHeight="1">
      <c r="O160" s="18"/>
    </row>
    <row r="161" spans="1:15" ht="13.5" customHeight="1">
      <c r="A161" s="24"/>
      <c r="B161" s="24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</row>
    <row r="162" spans="1:15" ht="13.5" customHeight="1">
      <c r="A162" s="24"/>
      <c r="B162" s="24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</row>
    <row r="163" spans="1:15" ht="13.5" customHeight="1">
      <c r="A163" s="24"/>
      <c r="B163" s="24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</row>
    <row r="164" spans="1:15" ht="13.5" customHeight="1">
      <c r="A164" s="24"/>
      <c r="B164" s="24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</row>
    <row r="165" spans="1:15" ht="13.5" customHeight="1">
      <c r="A165" s="24"/>
      <c r="B165" s="24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</row>
    <row r="166" spans="1:15" ht="13.5" customHeight="1">
      <c r="A166" s="24"/>
      <c r="B166" s="24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</row>
    <row r="167" spans="1:15" ht="13.5" customHeight="1">
      <c r="A167" s="24"/>
      <c r="B167" s="24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</row>
    <row r="168" spans="1:15" ht="13.5" customHeight="1">
      <c r="A168" s="24"/>
      <c r="B168" s="24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</row>
    <row r="169" spans="1:15" ht="13.5" customHeight="1">
      <c r="A169" s="24"/>
      <c r="B169" s="24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</row>
    <row r="170" spans="1:15" ht="13.5" customHeight="1">
      <c r="O170" s="18"/>
    </row>
    <row r="171" spans="1:15" ht="13.5" customHeight="1">
      <c r="O171" s="18"/>
    </row>
    <row r="172" spans="1:15" ht="13.5" customHeight="1">
      <c r="O172" s="18"/>
    </row>
    <row r="173" spans="1:15" ht="13.5" customHeight="1">
      <c r="O173" s="18"/>
    </row>
    <row r="174" spans="1:15" ht="13.5" customHeight="1">
      <c r="O174" s="18"/>
    </row>
    <row r="175" spans="1:15" ht="13.5" customHeight="1">
      <c r="O175" s="18"/>
    </row>
    <row r="176" spans="1:15" ht="13.5" customHeight="1">
      <c r="O176" s="18"/>
    </row>
    <row r="177" spans="15:15" ht="13.5" customHeight="1">
      <c r="O177" s="18"/>
    </row>
    <row r="178" spans="15:15" ht="13.5" customHeight="1">
      <c r="O178" s="18"/>
    </row>
    <row r="179" spans="15:15" ht="13.5" customHeight="1">
      <c r="O179" s="18"/>
    </row>
    <row r="180" spans="15:15" ht="13.5" customHeight="1">
      <c r="O180" s="18"/>
    </row>
    <row r="181" spans="15:15" ht="13.5" customHeight="1">
      <c r="O181" s="18"/>
    </row>
    <row r="182" spans="15:15" ht="13.5" customHeight="1">
      <c r="O182" s="18"/>
    </row>
    <row r="183" spans="15:15" ht="13.5" customHeight="1">
      <c r="O183" s="18"/>
    </row>
    <row r="184" spans="15:15" ht="13.5" customHeight="1">
      <c r="O184" s="18"/>
    </row>
    <row r="185" spans="15:15" ht="13.5" customHeight="1">
      <c r="O185" s="18"/>
    </row>
    <row r="186" spans="15:15" ht="13.5" customHeight="1">
      <c r="O186" s="18"/>
    </row>
    <row r="187" spans="15:15" ht="13.5" customHeight="1">
      <c r="O187" s="18"/>
    </row>
    <row r="188" spans="15:15" ht="13.5" customHeight="1">
      <c r="O188" s="18"/>
    </row>
    <row r="189" spans="15:15" ht="13.5" customHeight="1">
      <c r="O189" s="18"/>
    </row>
    <row r="190" spans="15:15" ht="13.5" customHeight="1">
      <c r="O190" s="18"/>
    </row>
    <row r="191" spans="15:15" ht="13.5" customHeight="1">
      <c r="O191" s="18"/>
    </row>
    <row r="192" spans="15:15" ht="13.5" customHeight="1">
      <c r="O192" s="18"/>
    </row>
    <row r="193" spans="15:15" ht="13.5" customHeight="1">
      <c r="O193" s="18"/>
    </row>
    <row r="194" spans="15:15" ht="13.5" customHeight="1">
      <c r="O194" s="18"/>
    </row>
    <row r="195" spans="15:15" ht="13.5" customHeight="1">
      <c r="O195" s="18"/>
    </row>
    <row r="196" spans="15:15" ht="13.5" customHeight="1"/>
    <row r="197" spans="15:15" ht="13.5" customHeight="1"/>
    <row r="198" spans="15:15" ht="13.5" customHeight="1"/>
    <row r="199" spans="15:15" ht="13.5" customHeight="1"/>
    <row r="200" spans="15:15" ht="13.5" customHeight="1"/>
    <row r="201" spans="15:15" ht="13.5" customHeight="1"/>
    <row r="202" spans="15:15" ht="13.5" customHeight="1"/>
    <row r="203" spans="15:15" ht="13.5" customHeight="1"/>
    <row r="204" spans="15:15" ht="13.5" customHeight="1"/>
    <row r="205" spans="15:15" ht="13.5" customHeight="1"/>
    <row r="206" spans="15:15" ht="15" customHeight="1"/>
    <row r="207" spans="15:15" ht="17.100000000000001" customHeight="1"/>
    <row r="208" spans="15:15" ht="17.100000000000001" customHeight="1"/>
    <row r="209" spans="16:16" ht="17.100000000000001" customHeight="1"/>
    <row r="210" spans="16:16" ht="17.100000000000001" customHeight="1"/>
    <row r="211" spans="16:16" ht="17.100000000000001" customHeight="1"/>
    <row r="212" spans="16:16" ht="17.100000000000001" customHeight="1"/>
    <row r="213" spans="16:16" ht="17.100000000000001" customHeight="1"/>
    <row r="214" spans="16:16" ht="17.100000000000001" customHeight="1"/>
    <row r="215" spans="16:16" ht="17.100000000000001" customHeight="1">
      <c r="P215" s="18"/>
    </row>
  </sheetData>
  <mergeCells count="174">
    <mergeCell ref="A135:B135"/>
    <mergeCell ref="A136:B136"/>
    <mergeCell ref="A129:B129"/>
    <mergeCell ref="A130:B130"/>
    <mergeCell ref="A131:B131"/>
    <mergeCell ref="A132:B132"/>
    <mergeCell ref="A133:B133"/>
    <mergeCell ref="A134:B134"/>
    <mergeCell ref="A123:B123"/>
    <mergeCell ref="A124:B124"/>
    <mergeCell ref="A125:B125"/>
    <mergeCell ref="A126:B126"/>
    <mergeCell ref="A127:B127"/>
    <mergeCell ref="A128:B128"/>
    <mergeCell ref="A117:B117"/>
    <mergeCell ref="A118:B118"/>
    <mergeCell ref="A119:B119"/>
    <mergeCell ref="A120:B120"/>
    <mergeCell ref="A121:B121"/>
    <mergeCell ref="A122:B122"/>
    <mergeCell ref="A111:B111"/>
    <mergeCell ref="A112:B112"/>
    <mergeCell ref="A113:B113"/>
    <mergeCell ref="A114:B114"/>
    <mergeCell ref="A115:B115"/>
    <mergeCell ref="A116:B116"/>
    <mergeCell ref="A105:B105"/>
    <mergeCell ref="A106:B106"/>
    <mergeCell ref="A107:B107"/>
    <mergeCell ref="A108:B108"/>
    <mergeCell ref="A109:B109"/>
    <mergeCell ref="A110:B110"/>
    <mergeCell ref="A100:B100"/>
    <mergeCell ref="A101:B101"/>
    <mergeCell ref="A102:B102"/>
    <mergeCell ref="A103:B103"/>
    <mergeCell ref="A104:B104"/>
    <mergeCell ref="A97:B97"/>
    <mergeCell ref="Q97:R97"/>
    <mergeCell ref="A98:B98"/>
    <mergeCell ref="Q98:R98"/>
    <mergeCell ref="A99:B99"/>
    <mergeCell ref="Q99:R99"/>
    <mergeCell ref="A93:B93"/>
    <mergeCell ref="A94:B94"/>
    <mergeCell ref="A95:B95"/>
    <mergeCell ref="Q95:R95"/>
    <mergeCell ref="A96:B96"/>
    <mergeCell ref="Q96:R96"/>
    <mergeCell ref="A90:B90"/>
    <mergeCell ref="Q90:R90"/>
    <mergeCell ref="A91:B91"/>
    <mergeCell ref="Q91:R91"/>
    <mergeCell ref="A92:B92"/>
    <mergeCell ref="Q92:R92"/>
    <mergeCell ref="A87:B87"/>
    <mergeCell ref="Q87:R87"/>
    <mergeCell ref="A88:B88"/>
    <mergeCell ref="Q88:R88"/>
    <mergeCell ref="A89:B89"/>
    <mergeCell ref="Q89:R89"/>
    <mergeCell ref="A83:B83"/>
    <mergeCell ref="Q83:R83"/>
    <mergeCell ref="A84:B84"/>
    <mergeCell ref="Q84:R84"/>
    <mergeCell ref="A85:B85"/>
    <mergeCell ref="A86:B86"/>
    <mergeCell ref="A80:B80"/>
    <mergeCell ref="Q80:R80"/>
    <mergeCell ref="A81:B81"/>
    <mergeCell ref="Q81:R81"/>
    <mergeCell ref="A82:B82"/>
    <mergeCell ref="Q82:R82"/>
    <mergeCell ref="A77:B77"/>
    <mergeCell ref="Q77:R77"/>
    <mergeCell ref="A78:B78"/>
    <mergeCell ref="Q78:R78"/>
    <mergeCell ref="A79:B79"/>
    <mergeCell ref="Q79:R79"/>
    <mergeCell ref="A72:N72"/>
    <mergeCell ref="A74:B74"/>
    <mergeCell ref="Q74:R74"/>
    <mergeCell ref="A75:B75"/>
    <mergeCell ref="Q75:R75"/>
    <mergeCell ref="A76:B76"/>
    <mergeCell ref="Q76:R76"/>
    <mergeCell ref="A68:B68"/>
    <mergeCell ref="Q68:R68"/>
    <mergeCell ref="A69:B69"/>
    <mergeCell ref="Q69:R69"/>
    <mergeCell ref="A70:B70"/>
    <mergeCell ref="A71:B71"/>
    <mergeCell ref="A65:B65"/>
    <mergeCell ref="Q65:R65"/>
    <mergeCell ref="A66:B66"/>
    <mergeCell ref="Q66:R66"/>
    <mergeCell ref="A67:B67"/>
    <mergeCell ref="Q67:R67"/>
    <mergeCell ref="A62:B62"/>
    <mergeCell ref="Q62:R62"/>
    <mergeCell ref="A63:B63"/>
    <mergeCell ref="Q63:R63"/>
    <mergeCell ref="A64:B64"/>
    <mergeCell ref="Q64:R64"/>
    <mergeCell ref="A59:B59"/>
    <mergeCell ref="Q59:R59"/>
    <mergeCell ref="A60:B60"/>
    <mergeCell ref="Q60:R60"/>
    <mergeCell ref="A61:B61"/>
    <mergeCell ref="Q61:R61"/>
    <mergeCell ref="Q52:R52"/>
    <mergeCell ref="Q53:R53"/>
    <mergeCell ref="A54:A58"/>
    <mergeCell ref="Q54:R54"/>
    <mergeCell ref="Q55:R55"/>
    <mergeCell ref="Q56:R56"/>
    <mergeCell ref="Q57:R57"/>
    <mergeCell ref="Q58:R58"/>
    <mergeCell ref="Q43:R43"/>
    <mergeCell ref="Q44:R44"/>
    <mergeCell ref="A45:A53"/>
    <mergeCell ref="Q45:R45"/>
    <mergeCell ref="Q46:R46"/>
    <mergeCell ref="Q47:R47"/>
    <mergeCell ref="Q48:R48"/>
    <mergeCell ref="Q49:R49"/>
    <mergeCell ref="Q50:R50"/>
    <mergeCell ref="Q51:R51"/>
    <mergeCell ref="A33:A44"/>
    <mergeCell ref="Q37:R37"/>
    <mergeCell ref="Q38:R38"/>
    <mergeCell ref="Q39:R39"/>
    <mergeCell ref="Q40:R40"/>
    <mergeCell ref="Q41:R41"/>
    <mergeCell ref="Q42:R42"/>
    <mergeCell ref="Q28:R28"/>
    <mergeCell ref="Q29:R29"/>
    <mergeCell ref="Q30:R30"/>
    <mergeCell ref="Q31:R31"/>
    <mergeCell ref="Q32:R32"/>
    <mergeCell ref="Q33:R33"/>
    <mergeCell ref="Q34:R34"/>
    <mergeCell ref="Q35:R35"/>
    <mergeCell ref="Q36:R36"/>
    <mergeCell ref="Q19:R19"/>
    <mergeCell ref="Q20:R20"/>
    <mergeCell ref="A21:A32"/>
    <mergeCell ref="Q21:R21"/>
    <mergeCell ref="Q22:R22"/>
    <mergeCell ref="Q23:R23"/>
    <mergeCell ref="Q24:R24"/>
    <mergeCell ref="Q25:R25"/>
    <mergeCell ref="Q26:R26"/>
    <mergeCell ref="Q27:R27"/>
    <mergeCell ref="A10:A20"/>
    <mergeCell ref="Q10:R10"/>
    <mergeCell ref="Q11:R11"/>
    <mergeCell ref="Q12:R12"/>
    <mergeCell ref="Q13:R13"/>
    <mergeCell ref="Q14:R14"/>
    <mergeCell ref="Q15:R15"/>
    <mergeCell ref="Q16:R16"/>
    <mergeCell ref="Q17:R17"/>
    <mergeCell ref="Q18:R18"/>
    <mergeCell ref="A1:N1"/>
    <mergeCell ref="A3:B3"/>
    <mergeCell ref="Q3:R3"/>
    <mergeCell ref="A4:A9"/>
    <mergeCell ref="Q4:R4"/>
    <mergeCell ref="Q5:R5"/>
    <mergeCell ref="Q6:R6"/>
    <mergeCell ref="Q7:R7"/>
    <mergeCell ref="Q8:R8"/>
    <mergeCell ref="Q9:R9"/>
  </mergeCells>
  <phoneticPr fontId="4"/>
  <printOptions horizontalCentered="1"/>
  <pageMargins left="0.59055118110236227" right="0.59055118110236227" top="0.74803149606299213" bottom="0.74803149606299213" header="0.31496062992125984" footer="0.31496062992125984"/>
  <pageSetup paperSize="8" scale="80" orientation="landscape" r:id="rId1"/>
  <rowBreaks count="3" manualBreakCount="3">
    <brk id="71" max="29" man="1"/>
    <brk id="153" max="29" man="1"/>
    <brk id="207" max="29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6"/>
  <sheetViews>
    <sheetView tabSelected="1" view="pageBreakPreview" topLeftCell="A154" zoomScale="75" zoomScaleNormal="100" zoomScaleSheetLayoutView="75" workbookViewId="0">
      <selection activeCell="Y166" sqref="Y166"/>
    </sheetView>
  </sheetViews>
  <sheetFormatPr defaultRowHeight="13.5"/>
  <cols>
    <col min="1" max="1" width="9.5" style="1" customWidth="1"/>
    <col min="2" max="2" width="8.75" style="1" customWidth="1"/>
    <col min="3" max="13" width="6.125" style="1" customWidth="1"/>
    <col min="14" max="14" width="8" style="1" customWidth="1"/>
    <col min="15" max="15" width="6.125" style="1" customWidth="1"/>
    <col min="16" max="16" width="5.5" style="1" customWidth="1"/>
    <col min="17" max="17" width="9" style="1"/>
    <col min="18" max="18" width="7.75" style="1" customWidth="1"/>
    <col min="19" max="27" width="6.125" style="1" customWidth="1"/>
    <col min="28" max="28" width="7" style="1" customWidth="1"/>
    <col min="29" max="29" width="6.125" style="1" customWidth="1"/>
    <col min="30" max="30" width="7.25" style="1" customWidth="1"/>
    <col min="31" max="16384" width="9" style="1"/>
  </cols>
  <sheetData>
    <row r="1" spans="1:30" ht="21">
      <c r="A1" s="267" t="s">
        <v>381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10"/>
    </row>
    <row r="2" spans="1:30" ht="12" customHeight="1" thickBot="1">
      <c r="A2" s="210"/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</row>
    <row r="3" spans="1:30" s="214" customFormat="1" ht="18" customHeight="1" thickBot="1">
      <c r="A3" s="268" t="s">
        <v>133</v>
      </c>
      <c r="B3" s="269"/>
      <c r="C3" s="2" t="s">
        <v>0</v>
      </c>
      <c r="D3" s="3" t="s">
        <v>113</v>
      </c>
      <c r="E3" s="3" t="s">
        <v>114</v>
      </c>
      <c r="F3" s="3" t="s">
        <v>1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44" t="s">
        <v>120</v>
      </c>
      <c r="M3" s="223" t="s">
        <v>443</v>
      </c>
      <c r="N3" s="211" t="s">
        <v>121</v>
      </c>
      <c r="O3" s="47"/>
      <c r="Q3" s="268" t="s">
        <v>133</v>
      </c>
      <c r="R3" s="269"/>
      <c r="S3" s="2" t="s">
        <v>0</v>
      </c>
      <c r="T3" s="3" t="s">
        <v>113</v>
      </c>
      <c r="U3" s="3" t="s">
        <v>114</v>
      </c>
      <c r="V3" s="3" t="s">
        <v>1</v>
      </c>
      <c r="W3" s="3" t="s">
        <v>115</v>
      </c>
      <c r="X3" s="3" t="s">
        <v>116</v>
      </c>
      <c r="Y3" s="3" t="s">
        <v>117</v>
      </c>
      <c r="Z3" s="3" t="s">
        <v>118</v>
      </c>
      <c r="AA3" s="3" t="s">
        <v>119</v>
      </c>
      <c r="AB3" s="44" t="s">
        <v>120</v>
      </c>
      <c r="AC3" s="223" t="s">
        <v>443</v>
      </c>
      <c r="AD3" s="211" t="s">
        <v>121</v>
      </c>
    </row>
    <row r="4" spans="1:30" s="214" customFormat="1" ht="15" customHeight="1">
      <c r="A4" s="309" t="s">
        <v>392</v>
      </c>
      <c r="B4" s="72" t="s">
        <v>393</v>
      </c>
      <c r="C4" s="8">
        <v>2</v>
      </c>
      <c r="D4" s="9" t="s">
        <v>124</v>
      </c>
      <c r="E4" s="9" t="s">
        <v>124</v>
      </c>
      <c r="F4" s="9" t="s">
        <v>124</v>
      </c>
      <c r="G4" s="9" t="s">
        <v>124</v>
      </c>
      <c r="H4" s="9" t="s">
        <v>124</v>
      </c>
      <c r="I4" s="9" t="s">
        <v>124</v>
      </c>
      <c r="J4" s="9" t="s">
        <v>124</v>
      </c>
      <c r="K4" s="9" t="s">
        <v>124</v>
      </c>
      <c r="L4" s="42" t="s">
        <v>124</v>
      </c>
      <c r="M4" s="21"/>
      <c r="N4" s="231">
        <f>SUM(C4:M4)</f>
        <v>2</v>
      </c>
      <c r="O4" s="47"/>
      <c r="Q4" s="270" t="s">
        <v>4</v>
      </c>
      <c r="R4" s="271"/>
      <c r="S4" s="8" t="s">
        <v>124</v>
      </c>
      <c r="T4" s="9" t="s">
        <v>124</v>
      </c>
      <c r="U4" s="9" t="s">
        <v>124</v>
      </c>
      <c r="V4" s="9" t="s">
        <v>124</v>
      </c>
      <c r="W4" s="9" t="s">
        <v>124</v>
      </c>
      <c r="X4" s="9" t="s">
        <v>124</v>
      </c>
      <c r="Y4" s="9">
        <v>2</v>
      </c>
      <c r="Z4" s="9" t="s">
        <v>124</v>
      </c>
      <c r="AA4" s="9" t="s">
        <v>124</v>
      </c>
      <c r="AB4" s="42" t="s">
        <v>124</v>
      </c>
      <c r="AC4" s="25" t="s">
        <v>124</v>
      </c>
      <c r="AD4" s="231">
        <f t="shared" ref="AD4:AD55" si="0">SUM(S4:AC4)</f>
        <v>2</v>
      </c>
    </row>
    <row r="5" spans="1:30" s="214" customFormat="1" ht="15" customHeight="1">
      <c r="A5" s="310"/>
      <c r="B5" s="73" t="s">
        <v>434</v>
      </c>
      <c r="C5" s="11" t="s">
        <v>124</v>
      </c>
      <c r="D5" s="25" t="s">
        <v>124</v>
      </c>
      <c r="E5" s="25" t="s">
        <v>124</v>
      </c>
      <c r="F5" s="25" t="s">
        <v>124</v>
      </c>
      <c r="G5" s="25" t="s">
        <v>124</v>
      </c>
      <c r="H5" s="25" t="s">
        <v>124</v>
      </c>
      <c r="I5" s="25" t="s">
        <v>124</v>
      </c>
      <c r="J5" s="25" t="s">
        <v>124</v>
      </c>
      <c r="K5" s="25">
        <v>1</v>
      </c>
      <c r="L5" s="12" t="s">
        <v>124</v>
      </c>
      <c r="M5" s="25"/>
      <c r="N5" s="232">
        <f t="shared" ref="N5:N59" si="1">SUM(C5:M5)</f>
        <v>1</v>
      </c>
      <c r="O5" s="47"/>
      <c r="Q5" s="296" t="s">
        <v>2</v>
      </c>
      <c r="R5" s="297"/>
      <c r="S5" s="11">
        <v>1</v>
      </c>
      <c r="T5" s="25" t="s">
        <v>124</v>
      </c>
      <c r="U5" s="25" t="s">
        <v>124</v>
      </c>
      <c r="V5" s="25">
        <v>3</v>
      </c>
      <c r="W5" s="25">
        <v>1</v>
      </c>
      <c r="X5" s="25" t="s">
        <v>124</v>
      </c>
      <c r="Y5" s="25" t="s">
        <v>124</v>
      </c>
      <c r="Z5" s="25">
        <v>1</v>
      </c>
      <c r="AA5" s="25" t="s">
        <v>124</v>
      </c>
      <c r="AB5" s="12" t="s">
        <v>124</v>
      </c>
      <c r="AC5" s="25" t="s">
        <v>124</v>
      </c>
      <c r="AD5" s="232">
        <f t="shared" si="0"/>
        <v>6</v>
      </c>
    </row>
    <row r="6" spans="1:30" s="214" customFormat="1" ht="15" customHeight="1">
      <c r="A6" s="310"/>
      <c r="B6" s="73" t="s">
        <v>435</v>
      </c>
      <c r="C6" s="11">
        <v>2</v>
      </c>
      <c r="D6" s="25" t="s">
        <v>124</v>
      </c>
      <c r="E6" s="25" t="s">
        <v>124</v>
      </c>
      <c r="F6" s="25" t="s">
        <v>124</v>
      </c>
      <c r="G6" s="25" t="s">
        <v>124</v>
      </c>
      <c r="H6" s="25" t="s">
        <v>124</v>
      </c>
      <c r="I6" s="25" t="s">
        <v>124</v>
      </c>
      <c r="J6" s="25" t="s">
        <v>124</v>
      </c>
      <c r="K6" s="25" t="s">
        <v>124</v>
      </c>
      <c r="L6" s="12" t="s">
        <v>124</v>
      </c>
      <c r="M6" s="25"/>
      <c r="N6" s="232">
        <f t="shared" si="1"/>
        <v>2</v>
      </c>
      <c r="O6" s="47"/>
      <c r="Q6" s="296" t="s">
        <v>3</v>
      </c>
      <c r="R6" s="297"/>
      <c r="S6" s="11">
        <v>7</v>
      </c>
      <c r="T6" s="25">
        <v>3</v>
      </c>
      <c r="U6" s="25">
        <v>7</v>
      </c>
      <c r="V6" s="25">
        <v>5</v>
      </c>
      <c r="W6" s="25">
        <v>6</v>
      </c>
      <c r="X6" s="25">
        <v>3</v>
      </c>
      <c r="Y6" s="25">
        <v>7</v>
      </c>
      <c r="Z6" s="25">
        <v>6</v>
      </c>
      <c r="AA6" s="25">
        <v>6</v>
      </c>
      <c r="AB6" s="12">
        <v>2</v>
      </c>
      <c r="AC6" s="25" t="s">
        <v>124</v>
      </c>
      <c r="AD6" s="232">
        <f t="shared" si="0"/>
        <v>52</v>
      </c>
    </row>
    <row r="7" spans="1:30" s="214" customFormat="1" ht="15" customHeight="1">
      <c r="A7" s="310"/>
      <c r="B7" s="73" t="s">
        <v>436</v>
      </c>
      <c r="C7" s="11">
        <v>2</v>
      </c>
      <c r="D7" s="25" t="s">
        <v>124</v>
      </c>
      <c r="E7" s="25" t="s">
        <v>124</v>
      </c>
      <c r="F7" s="25">
        <v>2</v>
      </c>
      <c r="G7" s="25" t="s">
        <v>124</v>
      </c>
      <c r="H7" s="25" t="s">
        <v>124</v>
      </c>
      <c r="I7" s="25">
        <v>1</v>
      </c>
      <c r="J7" s="25" t="s">
        <v>124</v>
      </c>
      <c r="K7" s="25">
        <v>1</v>
      </c>
      <c r="L7" s="12" t="s">
        <v>124</v>
      </c>
      <c r="M7" s="25"/>
      <c r="N7" s="232">
        <f t="shared" si="1"/>
        <v>6</v>
      </c>
      <c r="O7" s="47"/>
      <c r="Q7" s="296" t="s">
        <v>222</v>
      </c>
      <c r="R7" s="297"/>
      <c r="S7" s="11" t="s">
        <v>124</v>
      </c>
      <c r="T7" s="25">
        <v>1</v>
      </c>
      <c r="U7" s="25" t="s">
        <v>124</v>
      </c>
      <c r="V7" s="25" t="s">
        <v>124</v>
      </c>
      <c r="W7" s="25" t="s">
        <v>124</v>
      </c>
      <c r="X7" s="25" t="s">
        <v>124</v>
      </c>
      <c r="Y7" s="25" t="s">
        <v>124</v>
      </c>
      <c r="Z7" s="25" t="s">
        <v>124</v>
      </c>
      <c r="AA7" s="25">
        <v>1</v>
      </c>
      <c r="AB7" s="12" t="s">
        <v>124</v>
      </c>
      <c r="AC7" s="25" t="s">
        <v>124</v>
      </c>
      <c r="AD7" s="232">
        <f t="shared" si="0"/>
        <v>2</v>
      </c>
    </row>
    <row r="8" spans="1:30" s="214" customFormat="1" ht="15" customHeight="1">
      <c r="A8" s="310"/>
      <c r="B8" s="73" t="s">
        <v>437</v>
      </c>
      <c r="C8" s="11">
        <v>2</v>
      </c>
      <c r="D8" s="25" t="s">
        <v>124</v>
      </c>
      <c r="E8" s="25" t="s">
        <v>124</v>
      </c>
      <c r="F8" s="25">
        <v>1</v>
      </c>
      <c r="G8" s="25" t="s">
        <v>124</v>
      </c>
      <c r="H8" s="25" t="s">
        <v>124</v>
      </c>
      <c r="I8" s="25" t="s">
        <v>124</v>
      </c>
      <c r="J8" s="25" t="s">
        <v>124</v>
      </c>
      <c r="K8" s="25">
        <v>1</v>
      </c>
      <c r="L8" s="12" t="s">
        <v>124</v>
      </c>
      <c r="M8" s="25"/>
      <c r="N8" s="232">
        <f t="shared" si="1"/>
        <v>4</v>
      </c>
      <c r="O8" s="47"/>
      <c r="Q8" s="296" t="s">
        <v>5</v>
      </c>
      <c r="R8" s="297"/>
      <c r="S8" s="11">
        <v>1</v>
      </c>
      <c r="T8" s="25">
        <v>1</v>
      </c>
      <c r="U8" s="25" t="s">
        <v>124</v>
      </c>
      <c r="V8" s="25">
        <v>1</v>
      </c>
      <c r="W8" s="25" t="s">
        <v>124</v>
      </c>
      <c r="X8" s="25">
        <v>1</v>
      </c>
      <c r="Y8" s="25" t="s">
        <v>124</v>
      </c>
      <c r="Z8" s="25">
        <v>2</v>
      </c>
      <c r="AA8" s="25">
        <v>2</v>
      </c>
      <c r="AB8" s="12" t="s">
        <v>124</v>
      </c>
      <c r="AC8" s="25">
        <v>1</v>
      </c>
      <c r="AD8" s="232">
        <f t="shared" si="0"/>
        <v>9</v>
      </c>
    </row>
    <row r="9" spans="1:30" s="214" customFormat="1" ht="15" customHeight="1">
      <c r="A9" s="310"/>
      <c r="B9" s="73" t="s">
        <v>438</v>
      </c>
      <c r="C9" s="11" t="s">
        <v>124</v>
      </c>
      <c r="D9" s="25" t="s">
        <v>124</v>
      </c>
      <c r="E9" s="25" t="s">
        <v>124</v>
      </c>
      <c r="F9" s="25" t="s">
        <v>124</v>
      </c>
      <c r="G9" s="25" t="s">
        <v>124</v>
      </c>
      <c r="H9" s="25" t="s">
        <v>124</v>
      </c>
      <c r="I9" s="25">
        <v>1</v>
      </c>
      <c r="J9" s="25" t="s">
        <v>124</v>
      </c>
      <c r="K9" s="25" t="s">
        <v>124</v>
      </c>
      <c r="L9" s="12" t="s">
        <v>124</v>
      </c>
      <c r="M9" s="25"/>
      <c r="N9" s="232">
        <f t="shared" si="1"/>
        <v>1</v>
      </c>
      <c r="O9" s="47"/>
      <c r="Q9" s="296" t="s">
        <v>6</v>
      </c>
      <c r="R9" s="297"/>
      <c r="S9" s="11" t="s">
        <v>124</v>
      </c>
      <c r="T9" s="25" t="s">
        <v>124</v>
      </c>
      <c r="U9" s="25" t="s">
        <v>124</v>
      </c>
      <c r="V9" s="25" t="s">
        <v>124</v>
      </c>
      <c r="W9" s="25" t="s">
        <v>124</v>
      </c>
      <c r="X9" s="25">
        <v>1</v>
      </c>
      <c r="Y9" s="25" t="s">
        <v>124</v>
      </c>
      <c r="Z9" s="25" t="s">
        <v>124</v>
      </c>
      <c r="AA9" s="25" t="s">
        <v>124</v>
      </c>
      <c r="AB9" s="12" t="s">
        <v>124</v>
      </c>
      <c r="AC9" s="25" t="s">
        <v>124</v>
      </c>
      <c r="AD9" s="232">
        <f t="shared" si="0"/>
        <v>1</v>
      </c>
    </row>
    <row r="10" spans="1:30" s="214" customFormat="1" ht="15" customHeight="1">
      <c r="A10" s="310"/>
      <c r="B10" s="73" t="s">
        <v>439</v>
      </c>
      <c r="C10" s="11" t="s">
        <v>124</v>
      </c>
      <c r="D10" s="25" t="s">
        <v>124</v>
      </c>
      <c r="E10" s="25" t="s">
        <v>124</v>
      </c>
      <c r="F10" s="25">
        <v>1</v>
      </c>
      <c r="G10" s="25" t="s">
        <v>124</v>
      </c>
      <c r="H10" s="25" t="s">
        <v>124</v>
      </c>
      <c r="I10" s="25">
        <v>1</v>
      </c>
      <c r="J10" s="25" t="s">
        <v>124</v>
      </c>
      <c r="K10" s="25" t="s">
        <v>124</v>
      </c>
      <c r="L10" s="12" t="s">
        <v>124</v>
      </c>
      <c r="M10" s="25"/>
      <c r="N10" s="232">
        <f t="shared" si="1"/>
        <v>2</v>
      </c>
      <c r="O10" s="47"/>
      <c r="Q10" s="296" t="s">
        <v>7</v>
      </c>
      <c r="R10" s="297"/>
      <c r="S10" s="11" t="s">
        <v>124</v>
      </c>
      <c r="T10" s="25" t="s">
        <v>124</v>
      </c>
      <c r="U10" s="25" t="s">
        <v>124</v>
      </c>
      <c r="V10" s="25" t="s">
        <v>124</v>
      </c>
      <c r="W10" s="25">
        <v>1</v>
      </c>
      <c r="X10" s="25" t="s">
        <v>124</v>
      </c>
      <c r="Y10" s="25">
        <v>1</v>
      </c>
      <c r="Z10" s="25">
        <v>1</v>
      </c>
      <c r="AA10" s="25" t="s">
        <v>124</v>
      </c>
      <c r="AB10" s="12" t="s">
        <v>124</v>
      </c>
      <c r="AC10" s="25">
        <v>1</v>
      </c>
      <c r="AD10" s="232">
        <f t="shared" si="0"/>
        <v>4</v>
      </c>
    </row>
    <row r="11" spans="1:30" s="214" customFormat="1" ht="15" customHeight="1">
      <c r="A11" s="311"/>
      <c r="B11" s="74" t="s">
        <v>155</v>
      </c>
      <c r="C11" s="66">
        <f>SUM(C4:C10)</f>
        <v>8</v>
      </c>
      <c r="D11" s="66">
        <f t="shared" ref="D11:M11" si="2">SUM(D4:D10)</f>
        <v>0</v>
      </c>
      <c r="E11" s="66">
        <f t="shared" si="2"/>
        <v>0</v>
      </c>
      <c r="F11" s="66">
        <f t="shared" si="2"/>
        <v>4</v>
      </c>
      <c r="G11" s="66">
        <f t="shared" si="2"/>
        <v>0</v>
      </c>
      <c r="H11" s="66">
        <f t="shared" si="2"/>
        <v>0</v>
      </c>
      <c r="I11" s="66">
        <f t="shared" si="2"/>
        <v>3</v>
      </c>
      <c r="J11" s="66">
        <f t="shared" si="2"/>
        <v>0</v>
      </c>
      <c r="K11" s="66">
        <f t="shared" si="2"/>
        <v>3</v>
      </c>
      <c r="L11" s="66">
        <f t="shared" si="2"/>
        <v>0</v>
      </c>
      <c r="M11" s="66">
        <f t="shared" si="2"/>
        <v>0</v>
      </c>
      <c r="N11" s="245">
        <f>SUM(N4:N10)</f>
        <v>18</v>
      </c>
      <c r="O11" s="47"/>
      <c r="Q11" s="296" t="s">
        <v>12</v>
      </c>
      <c r="R11" s="297"/>
      <c r="S11" s="11">
        <v>2</v>
      </c>
      <c r="T11" s="25">
        <v>2</v>
      </c>
      <c r="U11" s="25">
        <v>1</v>
      </c>
      <c r="V11" s="25" t="s">
        <v>124</v>
      </c>
      <c r="W11" s="25">
        <v>1</v>
      </c>
      <c r="X11" s="25">
        <v>1</v>
      </c>
      <c r="Y11" s="25" t="s">
        <v>124</v>
      </c>
      <c r="Z11" s="25">
        <v>2</v>
      </c>
      <c r="AA11" s="25">
        <v>2</v>
      </c>
      <c r="AB11" s="12">
        <v>1</v>
      </c>
      <c r="AC11" s="25" t="s">
        <v>124</v>
      </c>
      <c r="AD11" s="232">
        <f t="shared" si="0"/>
        <v>12</v>
      </c>
    </row>
    <row r="12" spans="1:30" s="214" customFormat="1" ht="15" customHeight="1">
      <c r="A12" s="298" t="s">
        <v>158</v>
      </c>
      <c r="B12" s="73" t="s">
        <v>171</v>
      </c>
      <c r="C12" s="11">
        <v>3</v>
      </c>
      <c r="D12" s="25" t="s">
        <v>124</v>
      </c>
      <c r="E12" s="25">
        <v>2</v>
      </c>
      <c r="F12" s="25" t="s">
        <v>124</v>
      </c>
      <c r="G12" s="25" t="s">
        <v>124</v>
      </c>
      <c r="H12" s="25" t="s">
        <v>124</v>
      </c>
      <c r="I12" s="25">
        <v>5</v>
      </c>
      <c r="J12" s="25" t="s">
        <v>124</v>
      </c>
      <c r="K12" s="25">
        <v>2</v>
      </c>
      <c r="L12" s="12" t="s">
        <v>124</v>
      </c>
      <c r="M12" s="25"/>
      <c r="N12" s="232">
        <f t="shared" si="1"/>
        <v>12</v>
      </c>
      <c r="O12" s="47"/>
      <c r="Q12" s="296" t="s">
        <v>8</v>
      </c>
      <c r="R12" s="297"/>
      <c r="S12" s="11" t="s">
        <v>124</v>
      </c>
      <c r="T12" s="25">
        <v>1</v>
      </c>
      <c r="U12" s="25">
        <v>1</v>
      </c>
      <c r="V12" s="25" t="s">
        <v>124</v>
      </c>
      <c r="W12" s="25" t="s">
        <v>124</v>
      </c>
      <c r="X12" s="25" t="s">
        <v>124</v>
      </c>
      <c r="Y12" s="25" t="s">
        <v>124</v>
      </c>
      <c r="Z12" s="25" t="s">
        <v>124</v>
      </c>
      <c r="AA12" s="25" t="s">
        <v>124</v>
      </c>
      <c r="AB12" s="12" t="s">
        <v>124</v>
      </c>
      <c r="AC12" s="25">
        <v>2</v>
      </c>
      <c r="AD12" s="232">
        <f t="shared" si="0"/>
        <v>4</v>
      </c>
    </row>
    <row r="13" spans="1:30" s="214" customFormat="1" ht="15" customHeight="1">
      <c r="A13" s="294"/>
      <c r="B13" s="73" t="s">
        <v>172</v>
      </c>
      <c r="C13" s="11">
        <v>10</v>
      </c>
      <c r="D13" s="25">
        <v>1</v>
      </c>
      <c r="E13" s="25">
        <v>4</v>
      </c>
      <c r="F13" s="25">
        <v>1</v>
      </c>
      <c r="G13" s="25">
        <v>2</v>
      </c>
      <c r="H13" s="25" t="s">
        <v>124</v>
      </c>
      <c r="I13" s="25">
        <v>5</v>
      </c>
      <c r="J13" s="25">
        <v>1</v>
      </c>
      <c r="K13" s="25">
        <v>3</v>
      </c>
      <c r="L13" s="12" t="s">
        <v>124</v>
      </c>
      <c r="M13" s="25"/>
      <c r="N13" s="232">
        <f t="shared" si="1"/>
        <v>27</v>
      </c>
      <c r="O13" s="47"/>
      <c r="Q13" s="296" t="s">
        <v>9</v>
      </c>
      <c r="R13" s="297"/>
      <c r="S13" s="11" t="s">
        <v>124</v>
      </c>
      <c r="T13" s="25" t="s">
        <v>124</v>
      </c>
      <c r="U13" s="25">
        <v>2</v>
      </c>
      <c r="V13" s="25" t="s">
        <v>124</v>
      </c>
      <c r="W13" s="25">
        <v>1</v>
      </c>
      <c r="X13" s="25" t="s">
        <v>124</v>
      </c>
      <c r="Y13" s="25" t="s">
        <v>124</v>
      </c>
      <c r="Z13" s="25">
        <v>1</v>
      </c>
      <c r="AA13" s="25" t="s">
        <v>124</v>
      </c>
      <c r="AB13" s="12">
        <v>1</v>
      </c>
      <c r="AC13" s="25" t="s">
        <v>124</v>
      </c>
      <c r="AD13" s="232">
        <f t="shared" si="0"/>
        <v>5</v>
      </c>
    </row>
    <row r="14" spans="1:30" s="214" customFormat="1" ht="15" customHeight="1">
      <c r="A14" s="294"/>
      <c r="B14" s="73" t="s">
        <v>162</v>
      </c>
      <c r="C14" s="11">
        <v>6</v>
      </c>
      <c r="D14" s="25">
        <v>1</v>
      </c>
      <c r="E14" s="25" t="s">
        <v>124</v>
      </c>
      <c r="F14" s="25">
        <v>3</v>
      </c>
      <c r="G14" s="25">
        <v>2</v>
      </c>
      <c r="H14" s="25">
        <v>1</v>
      </c>
      <c r="I14" s="25">
        <v>4</v>
      </c>
      <c r="J14" s="25">
        <v>1</v>
      </c>
      <c r="K14" s="25" t="s">
        <v>124</v>
      </c>
      <c r="L14" s="12" t="s">
        <v>124</v>
      </c>
      <c r="M14" s="25"/>
      <c r="N14" s="232">
        <f t="shared" si="1"/>
        <v>18</v>
      </c>
      <c r="O14" s="47"/>
      <c r="Q14" s="296" t="s">
        <v>16</v>
      </c>
      <c r="R14" s="297"/>
      <c r="S14" s="11" t="s">
        <v>124</v>
      </c>
      <c r="T14" s="25">
        <v>1</v>
      </c>
      <c r="U14" s="25" t="s">
        <v>124</v>
      </c>
      <c r="V14" s="25" t="s">
        <v>124</v>
      </c>
      <c r="W14" s="25">
        <v>1</v>
      </c>
      <c r="X14" s="25" t="s">
        <v>124</v>
      </c>
      <c r="Y14" s="25" t="s">
        <v>124</v>
      </c>
      <c r="Z14" s="25">
        <v>1</v>
      </c>
      <c r="AA14" s="25">
        <v>1</v>
      </c>
      <c r="AB14" s="12" t="s">
        <v>124</v>
      </c>
      <c r="AC14" s="25" t="s">
        <v>124</v>
      </c>
      <c r="AD14" s="232">
        <f t="shared" si="0"/>
        <v>4</v>
      </c>
    </row>
    <row r="15" spans="1:30" s="214" customFormat="1" ht="15" customHeight="1">
      <c r="A15" s="294"/>
      <c r="B15" s="73" t="s">
        <v>159</v>
      </c>
      <c r="C15" s="11">
        <v>2</v>
      </c>
      <c r="D15" s="25" t="s">
        <v>124</v>
      </c>
      <c r="E15" s="25" t="s">
        <v>124</v>
      </c>
      <c r="F15" s="25" t="s">
        <v>124</v>
      </c>
      <c r="G15" s="25">
        <v>1</v>
      </c>
      <c r="H15" s="25" t="s">
        <v>124</v>
      </c>
      <c r="I15" s="25" t="s">
        <v>124</v>
      </c>
      <c r="J15" s="25" t="s">
        <v>124</v>
      </c>
      <c r="K15" s="25">
        <v>1</v>
      </c>
      <c r="L15" s="12" t="s">
        <v>124</v>
      </c>
      <c r="M15" s="25"/>
      <c r="N15" s="232">
        <f t="shared" si="1"/>
        <v>4</v>
      </c>
      <c r="O15" s="47"/>
      <c r="Q15" s="296" t="s">
        <v>13</v>
      </c>
      <c r="R15" s="297"/>
      <c r="S15" s="11" t="s">
        <v>124</v>
      </c>
      <c r="T15" s="25" t="s">
        <v>124</v>
      </c>
      <c r="U15" s="25" t="s">
        <v>124</v>
      </c>
      <c r="V15" s="25">
        <v>1</v>
      </c>
      <c r="W15" s="25" t="s">
        <v>124</v>
      </c>
      <c r="X15" s="25" t="s">
        <v>124</v>
      </c>
      <c r="Y15" s="25" t="s">
        <v>124</v>
      </c>
      <c r="Z15" s="25" t="s">
        <v>124</v>
      </c>
      <c r="AA15" s="25">
        <v>1</v>
      </c>
      <c r="AB15" s="12">
        <v>1</v>
      </c>
      <c r="AC15" s="25" t="s">
        <v>124</v>
      </c>
      <c r="AD15" s="232">
        <f t="shared" si="0"/>
        <v>3</v>
      </c>
    </row>
    <row r="16" spans="1:30" s="214" customFormat="1" ht="15" customHeight="1">
      <c r="A16" s="294"/>
      <c r="B16" s="73" t="s">
        <v>160</v>
      </c>
      <c r="C16" s="11">
        <v>1</v>
      </c>
      <c r="D16" s="25" t="s">
        <v>124</v>
      </c>
      <c r="E16" s="25" t="s">
        <v>124</v>
      </c>
      <c r="F16" s="25">
        <v>1</v>
      </c>
      <c r="G16" s="25" t="s">
        <v>124</v>
      </c>
      <c r="H16" s="25">
        <v>1</v>
      </c>
      <c r="I16" s="25">
        <v>3</v>
      </c>
      <c r="J16" s="25" t="s">
        <v>124</v>
      </c>
      <c r="K16" s="25">
        <v>3</v>
      </c>
      <c r="L16" s="12" t="s">
        <v>124</v>
      </c>
      <c r="M16" s="25"/>
      <c r="N16" s="232">
        <f t="shared" si="1"/>
        <v>9</v>
      </c>
      <c r="O16" s="47"/>
      <c r="Q16" s="296" t="s">
        <v>14</v>
      </c>
      <c r="R16" s="297"/>
      <c r="S16" s="11">
        <v>2</v>
      </c>
      <c r="T16" s="25" t="s">
        <v>124</v>
      </c>
      <c r="U16" s="25" t="s">
        <v>124</v>
      </c>
      <c r="V16" s="25">
        <v>1</v>
      </c>
      <c r="W16" s="25" t="s">
        <v>124</v>
      </c>
      <c r="X16" s="25" t="s">
        <v>124</v>
      </c>
      <c r="Y16" s="25" t="s">
        <v>124</v>
      </c>
      <c r="Z16" s="25" t="s">
        <v>124</v>
      </c>
      <c r="AA16" s="25" t="s">
        <v>124</v>
      </c>
      <c r="AB16" s="12" t="s">
        <v>124</v>
      </c>
      <c r="AC16" s="25">
        <v>1</v>
      </c>
      <c r="AD16" s="232">
        <f t="shared" si="0"/>
        <v>4</v>
      </c>
    </row>
    <row r="17" spans="1:30" s="214" customFormat="1" ht="15" customHeight="1">
      <c r="A17" s="294"/>
      <c r="B17" s="73" t="s">
        <v>163</v>
      </c>
      <c r="C17" s="11">
        <v>6</v>
      </c>
      <c r="D17" s="25">
        <v>1</v>
      </c>
      <c r="E17" s="25">
        <v>2</v>
      </c>
      <c r="F17" s="25">
        <v>3</v>
      </c>
      <c r="G17" s="25" t="s">
        <v>124</v>
      </c>
      <c r="H17" s="25">
        <v>3</v>
      </c>
      <c r="I17" s="25">
        <v>4</v>
      </c>
      <c r="J17" s="25" t="s">
        <v>124</v>
      </c>
      <c r="K17" s="25">
        <v>1</v>
      </c>
      <c r="L17" s="12">
        <v>1</v>
      </c>
      <c r="M17" s="25"/>
      <c r="N17" s="232">
        <f t="shared" si="1"/>
        <v>21</v>
      </c>
      <c r="O17" s="47"/>
      <c r="Q17" s="296" t="s">
        <v>125</v>
      </c>
      <c r="R17" s="297"/>
      <c r="S17" s="11" t="s">
        <v>124</v>
      </c>
      <c r="T17" s="25">
        <v>1</v>
      </c>
      <c r="U17" s="25" t="s">
        <v>124</v>
      </c>
      <c r="V17" s="25" t="s">
        <v>124</v>
      </c>
      <c r="W17" s="25" t="s">
        <v>124</v>
      </c>
      <c r="X17" s="25" t="s">
        <v>124</v>
      </c>
      <c r="Y17" s="25" t="s">
        <v>124</v>
      </c>
      <c r="Z17" s="25" t="s">
        <v>124</v>
      </c>
      <c r="AA17" s="25" t="s">
        <v>124</v>
      </c>
      <c r="AB17" s="12" t="s">
        <v>124</v>
      </c>
      <c r="AC17" s="25" t="s">
        <v>124</v>
      </c>
      <c r="AD17" s="232">
        <f t="shared" si="0"/>
        <v>1</v>
      </c>
    </row>
    <row r="18" spans="1:30" s="214" customFormat="1" ht="15" customHeight="1">
      <c r="A18" s="294"/>
      <c r="B18" s="73" t="s">
        <v>161</v>
      </c>
      <c r="C18" s="11">
        <v>24</v>
      </c>
      <c r="D18" s="25">
        <v>2</v>
      </c>
      <c r="E18" s="25">
        <v>9</v>
      </c>
      <c r="F18" s="25">
        <v>14</v>
      </c>
      <c r="G18" s="25">
        <v>4</v>
      </c>
      <c r="H18" s="25">
        <v>2</v>
      </c>
      <c r="I18" s="25">
        <v>23</v>
      </c>
      <c r="J18" s="25">
        <v>1</v>
      </c>
      <c r="K18" s="25">
        <v>13</v>
      </c>
      <c r="L18" s="12">
        <v>2</v>
      </c>
      <c r="M18" s="25"/>
      <c r="N18" s="232">
        <f t="shared" si="1"/>
        <v>94</v>
      </c>
      <c r="O18" s="47"/>
      <c r="Q18" s="296" t="s">
        <v>223</v>
      </c>
      <c r="R18" s="297"/>
      <c r="S18" s="11" t="s">
        <v>124</v>
      </c>
      <c r="T18" s="25" t="s">
        <v>124</v>
      </c>
      <c r="U18" s="25" t="s">
        <v>124</v>
      </c>
      <c r="V18" s="25" t="s">
        <v>124</v>
      </c>
      <c r="W18" s="25" t="s">
        <v>124</v>
      </c>
      <c r="X18" s="25" t="s">
        <v>124</v>
      </c>
      <c r="Y18" s="25">
        <v>1</v>
      </c>
      <c r="Z18" s="25" t="s">
        <v>124</v>
      </c>
      <c r="AA18" s="25" t="s">
        <v>124</v>
      </c>
      <c r="AB18" s="12" t="s">
        <v>124</v>
      </c>
      <c r="AC18" s="25">
        <v>1</v>
      </c>
      <c r="AD18" s="232">
        <f t="shared" si="0"/>
        <v>2</v>
      </c>
    </row>
    <row r="19" spans="1:30" s="214" customFormat="1" ht="15" customHeight="1">
      <c r="A19" s="294"/>
      <c r="B19" s="73" t="s">
        <v>164</v>
      </c>
      <c r="C19" s="11">
        <v>3</v>
      </c>
      <c r="D19" s="25" t="s">
        <v>124</v>
      </c>
      <c r="E19" s="25" t="s">
        <v>124</v>
      </c>
      <c r="F19" s="25">
        <v>3</v>
      </c>
      <c r="G19" s="25">
        <v>4</v>
      </c>
      <c r="H19" s="25" t="s">
        <v>124</v>
      </c>
      <c r="I19" s="25" t="s">
        <v>124</v>
      </c>
      <c r="J19" s="25">
        <v>1</v>
      </c>
      <c r="K19" s="25">
        <v>1</v>
      </c>
      <c r="L19" s="12" t="s">
        <v>124</v>
      </c>
      <c r="M19" s="25"/>
      <c r="N19" s="232">
        <f t="shared" si="1"/>
        <v>12</v>
      </c>
      <c r="O19" s="47"/>
      <c r="Q19" s="296" t="s">
        <v>15</v>
      </c>
      <c r="R19" s="297"/>
      <c r="S19" s="11">
        <v>1</v>
      </c>
      <c r="T19" s="25">
        <v>1</v>
      </c>
      <c r="U19" s="25" t="s">
        <v>124</v>
      </c>
      <c r="V19" s="25" t="s">
        <v>124</v>
      </c>
      <c r="W19" s="25" t="s">
        <v>124</v>
      </c>
      <c r="X19" s="25" t="s">
        <v>124</v>
      </c>
      <c r="Y19" s="25">
        <v>1</v>
      </c>
      <c r="Z19" s="25" t="s">
        <v>124</v>
      </c>
      <c r="AA19" s="25" t="s">
        <v>124</v>
      </c>
      <c r="AB19" s="12" t="s">
        <v>124</v>
      </c>
      <c r="AC19" s="25" t="s">
        <v>124</v>
      </c>
      <c r="AD19" s="232">
        <f t="shared" si="0"/>
        <v>3</v>
      </c>
    </row>
    <row r="20" spans="1:30" s="214" customFormat="1" ht="15" customHeight="1">
      <c r="A20" s="294"/>
      <c r="B20" s="73" t="s">
        <v>174</v>
      </c>
      <c r="C20" s="11">
        <v>2</v>
      </c>
      <c r="D20" s="25" t="s">
        <v>124</v>
      </c>
      <c r="E20" s="25">
        <v>1</v>
      </c>
      <c r="F20" s="25">
        <v>2</v>
      </c>
      <c r="G20" s="25" t="s">
        <v>124</v>
      </c>
      <c r="H20" s="25" t="s">
        <v>124</v>
      </c>
      <c r="I20" s="25" t="s">
        <v>124</v>
      </c>
      <c r="J20" s="25" t="s">
        <v>124</v>
      </c>
      <c r="K20" s="25">
        <v>1</v>
      </c>
      <c r="L20" s="12" t="s">
        <v>124</v>
      </c>
      <c r="M20" s="25"/>
      <c r="N20" s="232">
        <f t="shared" si="1"/>
        <v>6</v>
      </c>
      <c r="O20" s="47"/>
      <c r="Q20" s="296" t="s">
        <v>10</v>
      </c>
      <c r="R20" s="297"/>
      <c r="S20" s="11">
        <v>1</v>
      </c>
      <c r="T20" s="25">
        <v>1</v>
      </c>
      <c r="U20" s="25">
        <v>1</v>
      </c>
      <c r="V20" s="25" t="s">
        <v>124</v>
      </c>
      <c r="W20" s="25">
        <v>1</v>
      </c>
      <c r="X20" s="25">
        <v>2</v>
      </c>
      <c r="Y20" s="25" t="s">
        <v>124</v>
      </c>
      <c r="Z20" s="25">
        <v>1</v>
      </c>
      <c r="AA20" s="25">
        <v>2</v>
      </c>
      <c r="AB20" s="12" t="s">
        <v>124</v>
      </c>
      <c r="AC20" s="25" t="s">
        <v>124</v>
      </c>
      <c r="AD20" s="232">
        <f t="shared" si="0"/>
        <v>9</v>
      </c>
    </row>
    <row r="21" spans="1:30" s="214" customFormat="1" ht="15" customHeight="1">
      <c r="A21" s="294"/>
      <c r="B21" s="73" t="s">
        <v>175</v>
      </c>
      <c r="C21" s="11">
        <v>14</v>
      </c>
      <c r="D21" s="25">
        <v>1</v>
      </c>
      <c r="E21" s="25">
        <v>2</v>
      </c>
      <c r="F21" s="25">
        <v>2</v>
      </c>
      <c r="G21" s="25">
        <v>1</v>
      </c>
      <c r="H21" s="25" t="s">
        <v>124</v>
      </c>
      <c r="I21" s="25">
        <v>3</v>
      </c>
      <c r="J21" s="25">
        <v>1</v>
      </c>
      <c r="K21" s="25">
        <v>3</v>
      </c>
      <c r="L21" s="12">
        <v>1</v>
      </c>
      <c r="M21" s="25"/>
      <c r="N21" s="232">
        <f t="shared" si="1"/>
        <v>28</v>
      </c>
      <c r="O21" s="47"/>
      <c r="Q21" s="296" t="s">
        <v>224</v>
      </c>
      <c r="R21" s="297"/>
      <c r="S21" s="11" t="s">
        <v>124</v>
      </c>
      <c r="T21" s="25" t="s">
        <v>124</v>
      </c>
      <c r="U21" s="25" t="s">
        <v>124</v>
      </c>
      <c r="V21" s="25" t="s">
        <v>124</v>
      </c>
      <c r="W21" s="25" t="s">
        <v>124</v>
      </c>
      <c r="X21" s="25" t="s">
        <v>124</v>
      </c>
      <c r="Y21" s="25" t="s">
        <v>124</v>
      </c>
      <c r="Z21" s="25" t="s">
        <v>124</v>
      </c>
      <c r="AA21" s="25">
        <v>1</v>
      </c>
      <c r="AB21" s="12" t="s">
        <v>124</v>
      </c>
      <c r="AC21" s="25" t="s">
        <v>124</v>
      </c>
      <c r="AD21" s="232">
        <f t="shared" si="0"/>
        <v>1</v>
      </c>
    </row>
    <row r="22" spans="1:30" s="214" customFormat="1" ht="15" customHeight="1">
      <c r="A22" s="295"/>
      <c r="B22" s="74" t="s">
        <v>155</v>
      </c>
      <c r="C22" s="66">
        <f>SUM(C12:C21)</f>
        <v>71</v>
      </c>
      <c r="D22" s="66">
        <f t="shared" ref="D22:N22" si="3">SUM(D12:D21)</f>
        <v>6</v>
      </c>
      <c r="E22" s="66">
        <f t="shared" si="3"/>
        <v>20</v>
      </c>
      <c r="F22" s="66">
        <f t="shared" si="3"/>
        <v>29</v>
      </c>
      <c r="G22" s="66">
        <f t="shared" si="3"/>
        <v>14</v>
      </c>
      <c r="H22" s="66">
        <f t="shared" si="3"/>
        <v>7</v>
      </c>
      <c r="I22" s="66">
        <f t="shared" si="3"/>
        <v>47</v>
      </c>
      <c r="J22" s="66">
        <f t="shared" si="3"/>
        <v>5</v>
      </c>
      <c r="K22" s="66">
        <f t="shared" si="3"/>
        <v>28</v>
      </c>
      <c r="L22" s="66">
        <f t="shared" si="3"/>
        <v>4</v>
      </c>
      <c r="M22" s="66">
        <f t="shared" si="3"/>
        <v>0</v>
      </c>
      <c r="N22" s="245">
        <f t="shared" si="3"/>
        <v>231</v>
      </c>
      <c r="O22" s="47"/>
      <c r="Q22" s="296" t="s">
        <v>17</v>
      </c>
      <c r="R22" s="297"/>
      <c r="S22" s="11">
        <v>1</v>
      </c>
      <c r="T22" s="25" t="s">
        <v>124</v>
      </c>
      <c r="U22" s="25" t="s">
        <v>124</v>
      </c>
      <c r="V22" s="25" t="s">
        <v>124</v>
      </c>
      <c r="W22" s="25" t="s">
        <v>124</v>
      </c>
      <c r="X22" s="25" t="s">
        <v>124</v>
      </c>
      <c r="Y22" s="25" t="s">
        <v>124</v>
      </c>
      <c r="Z22" s="25">
        <v>2</v>
      </c>
      <c r="AA22" s="25" t="s">
        <v>124</v>
      </c>
      <c r="AB22" s="12">
        <v>1</v>
      </c>
      <c r="AC22" s="25" t="s">
        <v>124</v>
      </c>
      <c r="AD22" s="232">
        <f t="shared" si="0"/>
        <v>4</v>
      </c>
    </row>
    <row r="23" spans="1:30" s="214" customFormat="1" ht="15" customHeight="1">
      <c r="A23" s="298" t="s">
        <v>176</v>
      </c>
      <c r="B23" s="73" t="s">
        <v>171</v>
      </c>
      <c r="C23" s="11" t="s">
        <v>124</v>
      </c>
      <c r="D23" s="25">
        <v>3</v>
      </c>
      <c r="E23" s="25">
        <v>4</v>
      </c>
      <c r="F23" s="25">
        <v>2</v>
      </c>
      <c r="G23" s="25">
        <v>2</v>
      </c>
      <c r="H23" s="25" t="s">
        <v>124</v>
      </c>
      <c r="I23" s="25">
        <v>3</v>
      </c>
      <c r="J23" s="25">
        <v>1</v>
      </c>
      <c r="K23" s="25">
        <v>2</v>
      </c>
      <c r="L23" s="12" t="s">
        <v>124</v>
      </c>
      <c r="M23" s="25" t="s">
        <v>124</v>
      </c>
      <c r="N23" s="232">
        <f t="shared" si="1"/>
        <v>17</v>
      </c>
      <c r="O23" s="47"/>
      <c r="Q23" s="296" t="s">
        <v>18</v>
      </c>
      <c r="R23" s="297"/>
      <c r="S23" s="11" t="s">
        <v>124</v>
      </c>
      <c r="T23" s="25">
        <v>1</v>
      </c>
      <c r="U23" s="25" t="s">
        <v>124</v>
      </c>
      <c r="V23" s="25">
        <v>2</v>
      </c>
      <c r="W23" s="25" t="s">
        <v>124</v>
      </c>
      <c r="X23" s="25" t="s">
        <v>124</v>
      </c>
      <c r="Y23" s="25" t="s">
        <v>124</v>
      </c>
      <c r="Z23" s="25">
        <v>1</v>
      </c>
      <c r="AA23" s="25" t="s">
        <v>124</v>
      </c>
      <c r="AB23" s="12" t="s">
        <v>124</v>
      </c>
      <c r="AC23" s="25" t="s">
        <v>124</v>
      </c>
      <c r="AD23" s="232">
        <f t="shared" si="0"/>
        <v>4</v>
      </c>
    </row>
    <row r="24" spans="1:30" s="214" customFormat="1" ht="15" customHeight="1">
      <c r="A24" s="294"/>
      <c r="B24" s="73" t="s">
        <v>177</v>
      </c>
      <c r="C24" s="11">
        <v>8</v>
      </c>
      <c r="D24" s="25">
        <v>4</v>
      </c>
      <c r="E24" s="25">
        <v>8</v>
      </c>
      <c r="F24" s="25">
        <v>13</v>
      </c>
      <c r="G24" s="25">
        <v>9</v>
      </c>
      <c r="H24" s="25">
        <v>6</v>
      </c>
      <c r="I24" s="25">
        <v>5</v>
      </c>
      <c r="J24" s="25">
        <v>7</v>
      </c>
      <c r="K24" s="25">
        <v>11</v>
      </c>
      <c r="L24" s="12">
        <v>11</v>
      </c>
      <c r="M24" s="25">
        <v>7</v>
      </c>
      <c r="N24" s="232">
        <f t="shared" si="1"/>
        <v>89</v>
      </c>
      <c r="O24" s="47"/>
      <c r="Q24" s="296" t="s">
        <v>225</v>
      </c>
      <c r="R24" s="297"/>
      <c r="S24" s="11">
        <v>2</v>
      </c>
      <c r="T24" s="25" t="s">
        <v>124</v>
      </c>
      <c r="U24" s="25" t="s">
        <v>124</v>
      </c>
      <c r="V24" s="25">
        <v>1</v>
      </c>
      <c r="W24" s="25" t="s">
        <v>124</v>
      </c>
      <c r="X24" s="25" t="s">
        <v>124</v>
      </c>
      <c r="Y24" s="25" t="s">
        <v>124</v>
      </c>
      <c r="Z24" s="25">
        <v>2</v>
      </c>
      <c r="AA24" s="25" t="s">
        <v>124</v>
      </c>
      <c r="AB24" s="12" t="s">
        <v>124</v>
      </c>
      <c r="AC24" s="25" t="s">
        <v>124</v>
      </c>
      <c r="AD24" s="232">
        <f t="shared" si="0"/>
        <v>5</v>
      </c>
    </row>
    <row r="25" spans="1:30" s="214" customFormat="1" ht="15" customHeight="1">
      <c r="A25" s="294"/>
      <c r="B25" s="73" t="s">
        <v>172</v>
      </c>
      <c r="C25" s="11">
        <v>7</v>
      </c>
      <c r="D25" s="25">
        <v>3</v>
      </c>
      <c r="E25" s="25">
        <v>6</v>
      </c>
      <c r="F25" s="25">
        <v>1</v>
      </c>
      <c r="G25" s="25">
        <v>1</v>
      </c>
      <c r="H25" s="25">
        <v>2</v>
      </c>
      <c r="I25" s="25">
        <v>5</v>
      </c>
      <c r="J25" s="25">
        <v>4</v>
      </c>
      <c r="K25" s="25">
        <v>2</v>
      </c>
      <c r="L25" s="12">
        <v>5</v>
      </c>
      <c r="M25" s="25">
        <v>2</v>
      </c>
      <c r="N25" s="232">
        <f t="shared" si="1"/>
        <v>38</v>
      </c>
      <c r="O25" s="47"/>
      <c r="Q25" s="296" t="s">
        <v>11</v>
      </c>
      <c r="R25" s="297"/>
      <c r="S25" s="11">
        <v>1</v>
      </c>
      <c r="T25" s="25">
        <v>1</v>
      </c>
      <c r="U25" s="25">
        <v>1</v>
      </c>
      <c r="V25" s="25" t="s">
        <v>124</v>
      </c>
      <c r="W25" s="25">
        <v>3</v>
      </c>
      <c r="X25" s="25">
        <v>1</v>
      </c>
      <c r="Y25" s="25">
        <v>3</v>
      </c>
      <c r="Z25" s="25">
        <v>1</v>
      </c>
      <c r="AA25" s="25" t="s">
        <v>124</v>
      </c>
      <c r="AB25" s="12">
        <v>1</v>
      </c>
      <c r="AC25" s="25" t="s">
        <v>124</v>
      </c>
      <c r="AD25" s="232">
        <f t="shared" si="0"/>
        <v>12</v>
      </c>
    </row>
    <row r="26" spans="1:30" s="214" customFormat="1" ht="15" customHeight="1">
      <c r="A26" s="294"/>
      <c r="B26" s="73" t="s">
        <v>162</v>
      </c>
      <c r="C26" s="11">
        <v>8</v>
      </c>
      <c r="D26" s="25">
        <v>2</v>
      </c>
      <c r="E26" s="25">
        <v>2</v>
      </c>
      <c r="F26" s="25">
        <v>2</v>
      </c>
      <c r="G26" s="25">
        <v>3</v>
      </c>
      <c r="H26" s="25">
        <v>1</v>
      </c>
      <c r="I26" s="25">
        <v>3</v>
      </c>
      <c r="J26" s="25">
        <v>2</v>
      </c>
      <c r="K26" s="25">
        <v>2</v>
      </c>
      <c r="L26" s="12">
        <v>3</v>
      </c>
      <c r="M26" s="25" t="s">
        <v>124</v>
      </c>
      <c r="N26" s="232">
        <f t="shared" si="1"/>
        <v>28</v>
      </c>
      <c r="O26" s="47"/>
      <c r="Q26" s="296" t="s">
        <v>226</v>
      </c>
      <c r="R26" s="297"/>
      <c r="S26" s="11" t="s">
        <v>124</v>
      </c>
      <c r="T26" s="25" t="s">
        <v>124</v>
      </c>
      <c r="U26" s="25" t="s">
        <v>124</v>
      </c>
      <c r="V26" s="25" t="s">
        <v>124</v>
      </c>
      <c r="W26" s="25" t="s">
        <v>124</v>
      </c>
      <c r="X26" s="25" t="s">
        <v>124</v>
      </c>
      <c r="Y26" s="25" t="s">
        <v>124</v>
      </c>
      <c r="Z26" s="25" t="s">
        <v>124</v>
      </c>
      <c r="AA26" s="25" t="s">
        <v>124</v>
      </c>
      <c r="AB26" s="12">
        <v>1</v>
      </c>
      <c r="AC26" s="25" t="s">
        <v>124</v>
      </c>
      <c r="AD26" s="232">
        <f t="shared" si="0"/>
        <v>1</v>
      </c>
    </row>
    <row r="27" spans="1:30" s="214" customFormat="1" ht="15" customHeight="1">
      <c r="A27" s="294"/>
      <c r="B27" s="73" t="s">
        <v>178</v>
      </c>
      <c r="C27" s="11">
        <v>6</v>
      </c>
      <c r="D27" s="25">
        <v>1</v>
      </c>
      <c r="E27" s="25">
        <v>6</v>
      </c>
      <c r="F27" s="25">
        <v>3</v>
      </c>
      <c r="G27" s="25">
        <v>1</v>
      </c>
      <c r="H27" s="25">
        <v>1</v>
      </c>
      <c r="I27" s="25">
        <v>2</v>
      </c>
      <c r="J27" s="25">
        <v>1</v>
      </c>
      <c r="K27" s="25" t="s">
        <v>124</v>
      </c>
      <c r="L27" s="12" t="s">
        <v>124</v>
      </c>
      <c r="M27" s="25">
        <v>1</v>
      </c>
      <c r="N27" s="232">
        <f t="shared" si="1"/>
        <v>22</v>
      </c>
      <c r="O27" s="47"/>
      <c r="Q27" s="296" t="s">
        <v>19</v>
      </c>
      <c r="R27" s="297"/>
      <c r="S27" s="11" t="s">
        <v>124</v>
      </c>
      <c r="T27" s="25">
        <v>4</v>
      </c>
      <c r="U27" s="25" t="s">
        <v>124</v>
      </c>
      <c r="V27" s="25" t="s">
        <v>124</v>
      </c>
      <c r="W27" s="25" t="s">
        <v>124</v>
      </c>
      <c r="X27" s="25" t="s">
        <v>124</v>
      </c>
      <c r="Y27" s="25">
        <v>1</v>
      </c>
      <c r="Z27" s="25">
        <v>5</v>
      </c>
      <c r="AA27" s="25" t="s">
        <v>124</v>
      </c>
      <c r="AB27" s="12">
        <v>1</v>
      </c>
      <c r="AC27" s="25">
        <v>1</v>
      </c>
      <c r="AD27" s="232">
        <f t="shared" si="0"/>
        <v>12</v>
      </c>
    </row>
    <row r="28" spans="1:30" s="214" customFormat="1" ht="15" customHeight="1">
      <c r="A28" s="294"/>
      <c r="B28" s="73" t="s">
        <v>163</v>
      </c>
      <c r="C28" s="11">
        <v>4</v>
      </c>
      <c r="D28" s="25">
        <v>1</v>
      </c>
      <c r="E28" s="25">
        <v>4</v>
      </c>
      <c r="F28" s="25">
        <v>2</v>
      </c>
      <c r="G28" s="25">
        <v>4</v>
      </c>
      <c r="H28" s="25">
        <v>2</v>
      </c>
      <c r="I28" s="25" t="s">
        <v>124</v>
      </c>
      <c r="J28" s="25">
        <v>3</v>
      </c>
      <c r="K28" s="25">
        <v>1</v>
      </c>
      <c r="L28" s="12">
        <v>2</v>
      </c>
      <c r="M28" s="25">
        <v>2</v>
      </c>
      <c r="N28" s="232">
        <f t="shared" si="1"/>
        <v>25</v>
      </c>
      <c r="O28" s="47"/>
      <c r="Q28" s="296" t="s">
        <v>20</v>
      </c>
      <c r="R28" s="297"/>
      <c r="S28" s="11">
        <v>1</v>
      </c>
      <c r="T28" s="25">
        <v>1</v>
      </c>
      <c r="U28" s="25" t="s">
        <v>124</v>
      </c>
      <c r="V28" s="25" t="s">
        <v>124</v>
      </c>
      <c r="W28" s="25" t="s">
        <v>124</v>
      </c>
      <c r="X28" s="25" t="s">
        <v>124</v>
      </c>
      <c r="Y28" s="25">
        <v>1</v>
      </c>
      <c r="Z28" s="25" t="s">
        <v>124</v>
      </c>
      <c r="AA28" s="25">
        <v>3</v>
      </c>
      <c r="AB28" s="12">
        <v>1</v>
      </c>
      <c r="AC28" s="25" t="s">
        <v>124</v>
      </c>
      <c r="AD28" s="232">
        <f t="shared" si="0"/>
        <v>7</v>
      </c>
    </row>
    <row r="29" spans="1:30" s="214" customFormat="1" ht="15" customHeight="1">
      <c r="A29" s="294"/>
      <c r="B29" s="73" t="s">
        <v>161</v>
      </c>
      <c r="C29" s="11">
        <v>20</v>
      </c>
      <c r="D29" s="25">
        <v>12</v>
      </c>
      <c r="E29" s="25">
        <v>19</v>
      </c>
      <c r="F29" s="25">
        <v>19</v>
      </c>
      <c r="G29" s="25">
        <v>9</v>
      </c>
      <c r="H29" s="25">
        <v>6</v>
      </c>
      <c r="I29" s="25">
        <v>14</v>
      </c>
      <c r="J29" s="25">
        <v>4</v>
      </c>
      <c r="K29" s="25">
        <v>13</v>
      </c>
      <c r="L29" s="12">
        <v>6</v>
      </c>
      <c r="M29" s="25">
        <v>4</v>
      </c>
      <c r="N29" s="232">
        <f t="shared" si="1"/>
        <v>126</v>
      </c>
      <c r="O29" s="47"/>
      <c r="Q29" s="296" t="s">
        <v>21</v>
      </c>
      <c r="R29" s="297"/>
      <c r="S29" s="11" t="s">
        <v>124</v>
      </c>
      <c r="T29" s="25">
        <v>1</v>
      </c>
      <c r="U29" s="25">
        <v>1</v>
      </c>
      <c r="V29" s="25" t="s">
        <v>124</v>
      </c>
      <c r="W29" s="25" t="s">
        <v>124</v>
      </c>
      <c r="X29" s="25">
        <v>1</v>
      </c>
      <c r="Y29" s="25">
        <v>2</v>
      </c>
      <c r="Z29" s="25">
        <v>1</v>
      </c>
      <c r="AA29" s="25" t="s">
        <v>124</v>
      </c>
      <c r="AB29" s="12">
        <v>1</v>
      </c>
      <c r="AC29" s="25" t="s">
        <v>124</v>
      </c>
      <c r="AD29" s="232">
        <f t="shared" si="0"/>
        <v>7</v>
      </c>
    </row>
    <row r="30" spans="1:30" s="214" customFormat="1" ht="15" customHeight="1">
      <c r="A30" s="294"/>
      <c r="B30" s="73" t="s">
        <v>179</v>
      </c>
      <c r="C30" s="11">
        <v>8</v>
      </c>
      <c r="D30" s="25">
        <v>11</v>
      </c>
      <c r="E30" s="25">
        <v>3</v>
      </c>
      <c r="F30" s="25">
        <v>4</v>
      </c>
      <c r="G30" s="25">
        <v>6</v>
      </c>
      <c r="H30" s="25">
        <v>3</v>
      </c>
      <c r="I30" s="25">
        <v>8</v>
      </c>
      <c r="J30" s="25">
        <v>12</v>
      </c>
      <c r="K30" s="25">
        <v>5</v>
      </c>
      <c r="L30" s="12">
        <v>5</v>
      </c>
      <c r="M30" s="25">
        <v>1</v>
      </c>
      <c r="N30" s="232">
        <f t="shared" si="1"/>
        <v>66</v>
      </c>
      <c r="O30" s="47"/>
      <c r="Q30" s="296" t="s">
        <v>22</v>
      </c>
      <c r="R30" s="297"/>
      <c r="S30" s="11" t="s">
        <v>124</v>
      </c>
      <c r="T30" s="25">
        <v>1</v>
      </c>
      <c r="U30" s="25">
        <v>2</v>
      </c>
      <c r="V30" s="25">
        <v>3</v>
      </c>
      <c r="W30" s="25">
        <v>2</v>
      </c>
      <c r="X30" s="25">
        <v>2</v>
      </c>
      <c r="Y30" s="25">
        <v>1</v>
      </c>
      <c r="Z30" s="25">
        <v>3</v>
      </c>
      <c r="AA30" s="25">
        <v>1</v>
      </c>
      <c r="AB30" s="12" t="s">
        <v>124</v>
      </c>
      <c r="AC30" s="25" t="s">
        <v>124</v>
      </c>
      <c r="AD30" s="232">
        <f t="shared" si="0"/>
        <v>15</v>
      </c>
    </row>
    <row r="31" spans="1:30" s="214" customFormat="1" ht="15" customHeight="1">
      <c r="A31" s="294"/>
      <c r="B31" s="73" t="s">
        <v>164</v>
      </c>
      <c r="C31" s="11">
        <v>4</v>
      </c>
      <c r="D31" s="25">
        <v>2</v>
      </c>
      <c r="E31" s="25">
        <v>1</v>
      </c>
      <c r="F31" s="25">
        <v>2</v>
      </c>
      <c r="G31" s="25">
        <v>1</v>
      </c>
      <c r="H31" s="25">
        <v>3</v>
      </c>
      <c r="I31" s="25">
        <v>6</v>
      </c>
      <c r="J31" s="25">
        <v>2</v>
      </c>
      <c r="K31" s="25">
        <v>3</v>
      </c>
      <c r="L31" s="12" t="s">
        <v>124</v>
      </c>
      <c r="M31" s="25" t="s">
        <v>124</v>
      </c>
      <c r="N31" s="232">
        <f t="shared" si="1"/>
        <v>24</v>
      </c>
      <c r="O31" s="47"/>
      <c r="Q31" s="296" t="s">
        <v>23</v>
      </c>
      <c r="R31" s="297"/>
      <c r="S31" s="11">
        <v>1</v>
      </c>
      <c r="T31" s="25">
        <v>1</v>
      </c>
      <c r="U31" s="25">
        <v>2</v>
      </c>
      <c r="V31" s="25">
        <v>2</v>
      </c>
      <c r="W31" s="25" t="s">
        <v>124</v>
      </c>
      <c r="X31" s="25" t="s">
        <v>124</v>
      </c>
      <c r="Y31" s="25" t="s">
        <v>124</v>
      </c>
      <c r="Z31" s="25">
        <v>4</v>
      </c>
      <c r="AA31" s="25" t="s">
        <v>124</v>
      </c>
      <c r="AB31" s="12">
        <v>1</v>
      </c>
      <c r="AC31" s="25">
        <v>1</v>
      </c>
      <c r="AD31" s="232">
        <f t="shared" si="0"/>
        <v>12</v>
      </c>
    </row>
    <row r="32" spans="1:30" s="214" customFormat="1" ht="15" customHeight="1">
      <c r="A32" s="294"/>
      <c r="B32" s="73" t="s">
        <v>180</v>
      </c>
      <c r="C32" s="11">
        <v>1</v>
      </c>
      <c r="D32" s="25" t="s">
        <v>124</v>
      </c>
      <c r="E32" s="25">
        <v>1</v>
      </c>
      <c r="F32" s="25" t="s">
        <v>124</v>
      </c>
      <c r="G32" s="25" t="s">
        <v>124</v>
      </c>
      <c r="H32" s="25" t="s">
        <v>124</v>
      </c>
      <c r="I32" s="25">
        <v>1</v>
      </c>
      <c r="J32" s="25" t="s">
        <v>124</v>
      </c>
      <c r="K32" s="25">
        <v>3</v>
      </c>
      <c r="L32" s="12" t="s">
        <v>124</v>
      </c>
      <c r="M32" s="25">
        <v>1</v>
      </c>
      <c r="N32" s="232">
        <f t="shared" si="1"/>
        <v>7</v>
      </c>
      <c r="O32" s="47"/>
      <c r="Q32" s="296" t="s">
        <v>30</v>
      </c>
      <c r="R32" s="297"/>
      <c r="S32" s="11">
        <v>1</v>
      </c>
      <c r="T32" s="25">
        <v>1</v>
      </c>
      <c r="U32" s="25" t="s">
        <v>124</v>
      </c>
      <c r="V32" s="25">
        <v>2</v>
      </c>
      <c r="W32" s="25" t="s">
        <v>124</v>
      </c>
      <c r="X32" s="25" t="s">
        <v>124</v>
      </c>
      <c r="Y32" s="25" t="s">
        <v>124</v>
      </c>
      <c r="Z32" s="25" t="s">
        <v>124</v>
      </c>
      <c r="AA32" s="25" t="s">
        <v>124</v>
      </c>
      <c r="AB32" s="12" t="s">
        <v>124</v>
      </c>
      <c r="AC32" s="25">
        <v>1</v>
      </c>
      <c r="AD32" s="232">
        <f t="shared" si="0"/>
        <v>5</v>
      </c>
    </row>
    <row r="33" spans="1:30" s="214" customFormat="1" ht="15" customHeight="1">
      <c r="A33" s="294"/>
      <c r="B33" s="73" t="s">
        <v>174</v>
      </c>
      <c r="C33" s="11">
        <v>1</v>
      </c>
      <c r="D33" s="25" t="s">
        <v>124</v>
      </c>
      <c r="E33" s="25">
        <v>3</v>
      </c>
      <c r="F33" s="25">
        <v>3</v>
      </c>
      <c r="G33" s="25" t="s">
        <v>124</v>
      </c>
      <c r="H33" s="25" t="s">
        <v>124</v>
      </c>
      <c r="I33" s="25" t="s">
        <v>124</v>
      </c>
      <c r="J33" s="25">
        <v>1</v>
      </c>
      <c r="K33" s="25">
        <v>1</v>
      </c>
      <c r="L33" s="12">
        <v>1</v>
      </c>
      <c r="M33" s="25" t="s">
        <v>124</v>
      </c>
      <c r="N33" s="232">
        <f t="shared" si="1"/>
        <v>10</v>
      </c>
      <c r="O33" s="47"/>
      <c r="Q33" s="296" t="s">
        <v>24</v>
      </c>
      <c r="R33" s="297"/>
      <c r="S33" s="11" t="s">
        <v>124</v>
      </c>
      <c r="T33" s="25">
        <v>3</v>
      </c>
      <c r="U33" s="25">
        <v>1</v>
      </c>
      <c r="V33" s="25" t="s">
        <v>124</v>
      </c>
      <c r="W33" s="25">
        <v>1</v>
      </c>
      <c r="X33" s="25" t="s">
        <v>124</v>
      </c>
      <c r="Y33" s="25">
        <v>1</v>
      </c>
      <c r="Z33" s="25" t="s">
        <v>124</v>
      </c>
      <c r="AA33" s="25" t="s">
        <v>124</v>
      </c>
      <c r="AB33" s="12" t="s">
        <v>124</v>
      </c>
      <c r="AC33" s="25">
        <v>1</v>
      </c>
      <c r="AD33" s="232">
        <f t="shared" si="0"/>
        <v>7</v>
      </c>
    </row>
    <row r="34" spans="1:30" s="214" customFormat="1" ht="15" customHeight="1">
      <c r="A34" s="295"/>
      <c r="B34" s="74" t="s">
        <v>155</v>
      </c>
      <c r="C34" s="66">
        <f>SUM(C23:C33)</f>
        <v>67</v>
      </c>
      <c r="D34" s="66">
        <f t="shared" ref="D34:M34" si="4">SUM(D23:D33)</f>
        <v>39</v>
      </c>
      <c r="E34" s="66">
        <f t="shared" si="4"/>
        <v>57</v>
      </c>
      <c r="F34" s="66">
        <f t="shared" si="4"/>
        <v>51</v>
      </c>
      <c r="G34" s="66">
        <f t="shared" si="4"/>
        <v>36</v>
      </c>
      <c r="H34" s="66">
        <f t="shared" si="4"/>
        <v>24</v>
      </c>
      <c r="I34" s="66">
        <f t="shared" si="4"/>
        <v>47</v>
      </c>
      <c r="J34" s="66">
        <f t="shared" si="4"/>
        <v>37</v>
      </c>
      <c r="K34" s="66">
        <f t="shared" si="4"/>
        <v>43</v>
      </c>
      <c r="L34" s="66">
        <f t="shared" si="4"/>
        <v>33</v>
      </c>
      <c r="M34" s="66">
        <f t="shared" si="4"/>
        <v>18</v>
      </c>
      <c r="N34" s="245">
        <f>SUM(C34:M34)</f>
        <v>452</v>
      </c>
      <c r="O34" s="47"/>
      <c r="Q34" s="296" t="s">
        <v>25</v>
      </c>
      <c r="R34" s="297"/>
      <c r="S34" s="11">
        <v>7</v>
      </c>
      <c r="T34" s="25">
        <v>8</v>
      </c>
      <c r="U34" s="25">
        <v>10</v>
      </c>
      <c r="V34" s="25">
        <v>8</v>
      </c>
      <c r="W34" s="25">
        <v>5</v>
      </c>
      <c r="X34" s="25">
        <v>10</v>
      </c>
      <c r="Y34" s="25">
        <v>10</v>
      </c>
      <c r="Z34" s="25">
        <v>8</v>
      </c>
      <c r="AA34" s="25">
        <v>4</v>
      </c>
      <c r="AB34" s="12">
        <v>2</v>
      </c>
      <c r="AC34" s="25">
        <v>4</v>
      </c>
      <c r="AD34" s="232">
        <f t="shared" si="0"/>
        <v>76</v>
      </c>
    </row>
    <row r="35" spans="1:30" s="214" customFormat="1" ht="15" customHeight="1">
      <c r="A35" s="298" t="s">
        <v>181</v>
      </c>
      <c r="B35" s="73" t="s">
        <v>171</v>
      </c>
      <c r="C35" s="11" t="s">
        <v>124</v>
      </c>
      <c r="D35" s="25">
        <v>1</v>
      </c>
      <c r="E35" s="25">
        <v>2</v>
      </c>
      <c r="F35" s="25">
        <v>3</v>
      </c>
      <c r="G35" s="25">
        <v>2</v>
      </c>
      <c r="H35" s="25">
        <v>3</v>
      </c>
      <c r="I35" s="25" t="s">
        <v>124</v>
      </c>
      <c r="J35" s="25" t="s">
        <v>124</v>
      </c>
      <c r="K35" s="25">
        <v>1</v>
      </c>
      <c r="L35" s="12" t="s">
        <v>124</v>
      </c>
      <c r="M35" s="25">
        <v>1</v>
      </c>
      <c r="N35" s="232">
        <f t="shared" si="1"/>
        <v>13</v>
      </c>
      <c r="O35" s="47"/>
      <c r="Q35" s="296" t="s">
        <v>26</v>
      </c>
      <c r="R35" s="297"/>
      <c r="S35" s="11">
        <v>6</v>
      </c>
      <c r="T35" s="25">
        <v>17</v>
      </c>
      <c r="U35" s="25">
        <v>4</v>
      </c>
      <c r="V35" s="25">
        <v>14</v>
      </c>
      <c r="W35" s="25">
        <v>18</v>
      </c>
      <c r="X35" s="25">
        <v>18</v>
      </c>
      <c r="Y35" s="25">
        <v>9</v>
      </c>
      <c r="Z35" s="25">
        <v>22</v>
      </c>
      <c r="AA35" s="25">
        <v>10</v>
      </c>
      <c r="AB35" s="12">
        <v>15</v>
      </c>
      <c r="AC35" s="25">
        <v>10</v>
      </c>
      <c r="AD35" s="232">
        <f t="shared" si="0"/>
        <v>143</v>
      </c>
    </row>
    <row r="36" spans="1:30" s="214" customFormat="1" ht="15" customHeight="1">
      <c r="A36" s="294"/>
      <c r="B36" s="73" t="s">
        <v>172</v>
      </c>
      <c r="C36" s="11">
        <v>3</v>
      </c>
      <c r="D36" s="25">
        <v>1</v>
      </c>
      <c r="E36" s="25">
        <v>2</v>
      </c>
      <c r="F36" s="25">
        <v>1</v>
      </c>
      <c r="G36" s="25">
        <v>2</v>
      </c>
      <c r="H36" s="25">
        <v>1</v>
      </c>
      <c r="I36" s="25">
        <v>3</v>
      </c>
      <c r="J36" s="25" t="s">
        <v>124</v>
      </c>
      <c r="K36" s="25" t="s">
        <v>124</v>
      </c>
      <c r="L36" s="12" t="s">
        <v>124</v>
      </c>
      <c r="M36" s="25" t="s">
        <v>124</v>
      </c>
      <c r="N36" s="232">
        <f t="shared" si="1"/>
        <v>13</v>
      </c>
      <c r="O36" s="47"/>
      <c r="P36" s="75"/>
      <c r="Q36" s="296" t="s">
        <v>27</v>
      </c>
      <c r="R36" s="297"/>
      <c r="S36" s="11" t="s">
        <v>124</v>
      </c>
      <c r="T36" s="25" t="s">
        <v>124</v>
      </c>
      <c r="U36" s="25" t="s">
        <v>124</v>
      </c>
      <c r="V36" s="25">
        <v>1</v>
      </c>
      <c r="W36" s="25">
        <v>2</v>
      </c>
      <c r="X36" s="25">
        <v>4</v>
      </c>
      <c r="Y36" s="25">
        <v>2</v>
      </c>
      <c r="Z36" s="25">
        <v>1</v>
      </c>
      <c r="AA36" s="25">
        <v>1</v>
      </c>
      <c r="AB36" s="12">
        <v>2</v>
      </c>
      <c r="AC36" s="25"/>
      <c r="AD36" s="232">
        <f t="shared" si="0"/>
        <v>13</v>
      </c>
    </row>
    <row r="37" spans="1:30" s="214" customFormat="1" ht="15" customHeight="1">
      <c r="A37" s="294"/>
      <c r="B37" s="73" t="s">
        <v>162</v>
      </c>
      <c r="C37" s="11">
        <v>2</v>
      </c>
      <c r="D37" s="25">
        <v>7</v>
      </c>
      <c r="E37" s="25">
        <v>3</v>
      </c>
      <c r="F37" s="25">
        <v>3</v>
      </c>
      <c r="G37" s="25">
        <v>4</v>
      </c>
      <c r="H37" s="25">
        <v>1</v>
      </c>
      <c r="I37" s="25">
        <v>2</v>
      </c>
      <c r="J37" s="25">
        <v>2</v>
      </c>
      <c r="K37" s="25">
        <v>3</v>
      </c>
      <c r="L37" s="12">
        <v>1</v>
      </c>
      <c r="M37" s="25">
        <v>2</v>
      </c>
      <c r="N37" s="232">
        <f t="shared" si="1"/>
        <v>30</v>
      </c>
      <c r="O37" s="47"/>
      <c r="P37" s="75"/>
      <c r="Q37" s="296" t="s">
        <v>28</v>
      </c>
      <c r="R37" s="297"/>
      <c r="S37" s="11">
        <v>2</v>
      </c>
      <c r="T37" s="25">
        <v>1</v>
      </c>
      <c r="U37" s="25">
        <v>1</v>
      </c>
      <c r="V37" s="25">
        <v>2</v>
      </c>
      <c r="W37" s="25">
        <v>2</v>
      </c>
      <c r="X37" s="25">
        <v>6</v>
      </c>
      <c r="Y37" s="25">
        <v>6</v>
      </c>
      <c r="Z37" s="25">
        <v>4</v>
      </c>
      <c r="AA37" s="25">
        <v>1</v>
      </c>
      <c r="AB37" s="12">
        <v>1</v>
      </c>
      <c r="AC37" s="25">
        <v>2</v>
      </c>
      <c r="AD37" s="232">
        <f t="shared" si="0"/>
        <v>28</v>
      </c>
    </row>
    <row r="38" spans="1:30" s="214" customFormat="1" ht="15" customHeight="1">
      <c r="A38" s="294"/>
      <c r="B38" s="73" t="s">
        <v>182</v>
      </c>
      <c r="C38" s="11">
        <v>5</v>
      </c>
      <c r="D38" s="25">
        <v>7</v>
      </c>
      <c r="E38" s="25">
        <v>4</v>
      </c>
      <c r="F38" s="25" t="s">
        <v>124</v>
      </c>
      <c r="G38" s="25">
        <v>3</v>
      </c>
      <c r="H38" s="25">
        <v>3</v>
      </c>
      <c r="I38" s="25">
        <v>2</v>
      </c>
      <c r="J38" s="25">
        <v>2</v>
      </c>
      <c r="K38" s="25">
        <v>5</v>
      </c>
      <c r="L38" s="12">
        <v>3</v>
      </c>
      <c r="M38" s="25" t="s">
        <v>124</v>
      </c>
      <c r="N38" s="232">
        <f t="shared" si="1"/>
        <v>34</v>
      </c>
      <c r="O38" s="47"/>
      <c r="P38" s="75"/>
      <c r="Q38" s="296" t="s">
        <v>29</v>
      </c>
      <c r="R38" s="297"/>
      <c r="S38" s="11" t="s">
        <v>124</v>
      </c>
      <c r="T38" s="25" t="s">
        <v>124</v>
      </c>
      <c r="U38" s="25" t="s">
        <v>124</v>
      </c>
      <c r="V38" s="25">
        <v>2</v>
      </c>
      <c r="W38" s="25">
        <v>3</v>
      </c>
      <c r="X38" s="25">
        <v>9</v>
      </c>
      <c r="Y38" s="25">
        <v>10</v>
      </c>
      <c r="Z38" s="25">
        <v>8</v>
      </c>
      <c r="AA38" s="25">
        <v>9</v>
      </c>
      <c r="AB38" s="12">
        <v>31</v>
      </c>
      <c r="AC38" s="25">
        <v>4</v>
      </c>
      <c r="AD38" s="232">
        <f t="shared" si="0"/>
        <v>76</v>
      </c>
    </row>
    <row r="39" spans="1:30" s="214" customFormat="1" ht="15" customHeight="1">
      <c r="A39" s="294"/>
      <c r="B39" s="73" t="s">
        <v>183</v>
      </c>
      <c r="C39" s="11">
        <v>1</v>
      </c>
      <c r="D39" s="25"/>
      <c r="E39" s="25">
        <v>5</v>
      </c>
      <c r="F39" s="25">
        <v>1</v>
      </c>
      <c r="G39" s="25" t="s">
        <v>124</v>
      </c>
      <c r="H39" s="25" t="s">
        <v>124</v>
      </c>
      <c r="I39" s="25">
        <v>3</v>
      </c>
      <c r="J39" s="25">
        <v>1</v>
      </c>
      <c r="K39" s="25">
        <v>5</v>
      </c>
      <c r="L39" s="12">
        <v>1</v>
      </c>
      <c r="M39" s="25" t="s">
        <v>124</v>
      </c>
      <c r="N39" s="232">
        <f t="shared" si="1"/>
        <v>17</v>
      </c>
      <c r="O39" s="47"/>
      <c r="Q39" s="296" t="s">
        <v>31</v>
      </c>
      <c r="R39" s="297"/>
      <c r="S39" s="11" t="s">
        <v>124</v>
      </c>
      <c r="T39" s="25" t="s">
        <v>124</v>
      </c>
      <c r="U39" s="25">
        <v>2</v>
      </c>
      <c r="V39" s="25">
        <v>3</v>
      </c>
      <c r="W39" s="25" t="s">
        <v>124</v>
      </c>
      <c r="X39" s="25">
        <v>1</v>
      </c>
      <c r="Y39" s="25" t="s">
        <v>124</v>
      </c>
      <c r="Z39" s="25">
        <v>4</v>
      </c>
      <c r="AA39" s="25">
        <v>1</v>
      </c>
      <c r="AB39" s="12">
        <v>4</v>
      </c>
      <c r="AC39" s="25">
        <v>1</v>
      </c>
      <c r="AD39" s="232">
        <f t="shared" si="0"/>
        <v>16</v>
      </c>
    </row>
    <row r="40" spans="1:30" s="214" customFormat="1" ht="15" customHeight="1">
      <c r="A40" s="294"/>
      <c r="B40" s="73" t="s">
        <v>184</v>
      </c>
      <c r="C40" s="11">
        <v>5</v>
      </c>
      <c r="D40" s="25">
        <v>4</v>
      </c>
      <c r="E40" s="25">
        <v>7</v>
      </c>
      <c r="F40" s="25">
        <v>7</v>
      </c>
      <c r="G40" s="25">
        <v>6</v>
      </c>
      <c r="H40" s="25">
        <v>4</v>
      </c>
      <c r="I40" s="25">
        <v>5</v>
      </c>
      <c r="J40" s="25">
        <v>1</v>
      </c>
      <c r="K40" s="25">
        <v>3</v>
      </c>
      <c r="L40" s="12">
        <v>1</v>
      </c>
      <c r="M40" s="25">
        <v>3</v>
      </c>
      <c r="N40" s="232">
        <f t="shared" si="1"/>
        <v>46</v>
      </c>
      <c r="O40" s="47"/>
      <c r="Q40" s="296" t="s">
        <v>32</v>
      </c>
      <c r="R40" s="297"/>
      <c r="S40" s="11" t="s">
        <v>124</v>
      </c>
      <c r="T40" s="25">
        <v>1</v>
      </c>
      <c r="U40" s="25" t="s">
        <v>124</v>
      </c>
      <c r="V40" s="25" t="s">
        <v>124</v>
      </c>
      <c r="W40" s="25" t="s">
        <v>124</v>
      </c>
      <c r="X40" s="25" t="s">
        <v>124</v>
      </c>
      <c r="Y40" s="25">
        <v>2</v>
      </c>
      <c r="Z40" s="25">
        <v>2</v>
      </c>
      <c r="AA40" s="25" t="s">
        <v>124</v>
      </c>
      <c r="AB40" s="12">
        <v>1</v>
      </c>
      <c r="AC40" s="25" t="s">
        <v>124</v>
      </c>
      <c r="AD40" s="232">
        <f t="shared" si="0"/>
        <v>6</v>
      </c>
    </row>
    <row r="41" spans="1:30" s="214" customFormat="1" ht="15" customHeight="1">
      <c r="A41" s="294"/>
      <c r="B41" s="73" t="s">
        <v>163</v>
      </c>
      <c r="C41" s="11">
        <v>2</v>
      </c>
      <c r="D41" s="25">
        <v>2</v>
      </c>
      <c r="E41" s="25">
        <v>1</v>
      </c>
      <c r="F41" s="25">
        <v>3</v>
      </c>
      <c r="G41" s="25" t="s">
        <v>124</v>
      </c>
      <c r="H41" s="25" t="s">
        <v>124</v>
      </c>
      <c r="I41" s="25">
        <v>3</v>
      </c>
      <c r="J41" s="25">
        <v>1</v>
      </c>
      <c r="K41" s="25" t="s">
        <v>124</v>
      </c>
      <c r="L41" s="12">
        <v>1</v>
      </c>
      <c r="M41" s="25">
        <v>1</v>
      </c>
      <c r="N41" s="232">
        <f t="shared" si="1"/>
        <v>14</v>
      </c>
      <c r="O41" s="47"/>
      <c r="Q41" s="296" t="s">
        <v>33</v>
      </c>
      <c r="R41" s="297"/>
      <c r="S41" s="11">
        <v>4</v>
      </c>
      <c r="T41" s="25" t="s">
        <v>124</v>
      </c>
      <c r="U41" s="25">
        <v>2</v>
      </c>
      <c r="V41" s="25">
        <v>2</v>
      </c>
      <c r="W41" s="25">
        <v>2</v>
      </c>
      <c r="X41" s="25">
        <v>3</v>
      </c>
      <c r="Y41" s="25" t="s">
        <v>124</v>
      </c>
      <c r="Z41" s="25">
        <v>2</v>
      </c>
      <c r="AA41" s="25">
        <v>2</v>
      </c>
      <c r="AB41" s="12">
        <v>1</v>
      </c>
      <c r="AC41" s="25" t="s">
        <v>124</v>
      </c>
      <c r="AD41" s="232">
        <f t="shared" si="0"/>
        <v>18</v>
      </c>
    </row>
    <row r="42" spans="1:30" s="214" customFormat="1" ht="15" customHeight="1">
      <c r="A42" s="294"/>
      <c r="B42" s="73" t="s">
        <v>161</v>
      </c>
      <c r="C42" s="11">
        <v>3</v>
      </c>
      <c r="D42" s="25">
        <v>6</v>
      </c>
      <c r="E42" s="25">
        <v>10</v>
      </c>
      <c r="F42" s="25">
        <v>2</v>
      </c>
      <c r="G42" s="25">
        <v>10</v>
      </c>
      <c r="H42" s="25">
        <v>5</v>
      </c>
      <c r="I42" s="25">
        <v>14</v>
      </c>
      <c r="J42" s="25">
        <v>2</v>
      </c>
      <c r="K42" s="25">
        <v>11</v>
      </c>
      <c r="L42" s="12">
        <v>1</v>
      </c>
      <c r="M42" s="25">
        <v>1</v>
      </c>
      <c r="N42" s="232">
        <f t="shared" si="1"/>
        <v>65</v>
      </c>
      <c r="O42" s="47"/>
      <c r="Q42" s="296" t="s">
        <v>34</v>
      </c>
      <c r="R42" s="297"/>
      <c r="S42" s="11">
        <v>2</v>
      </c>
      <c r="T42" s="25">
        <v>1</v>
      </c>
      <c r="U42" s="25" t="s">
        <v>124</v>
      </c>
      <c r="V42" s="25">
        <v>1</v>
      </c>
      <c r="W42" s="25" t="s">
        <v>124</v>
      </c>
      <c r="X42" s="25">
        <v>1</v>
      </c>
      <c r="Y42" s="25">
        <v>1</v>
      </c>
      <c r="Z42" s="25" t="s">
        <v>124</v>
      </c>
      <c r="AA42" s="25">
        <v>2</v>
      </c>
      <c r="AB42" s="12">
        <v>1</v>
      </c>
      <c r="AC42" s="25" t="s">
        <v>124</v>
      </c>
      <c r="AD42" s="232">
        <f t="shared" si="0"/>
        <v>9</v>
      </c>
    </row>
    <row r="43" spans="1:30" s="214" customFormat="1" ht="15" customHeight="1">
      <c r="A43" s="294"/>
      <c r="B43" s="73" t="s">
        <v>185</v>
      </c>
      <c r="C43" s="11">
        <v>1</v>
      </c>
      <c r="D43" s="25">
        <v>2</v>
      </c>
      <c r="E43" s="25">
        <v>3</v>
      </c>
      <c r="F43" s="25">
        <v>2</v>
      </c>
      <c r="G43" s="25">
        <v>1</v>
      </c>
      <c r="H43" s="25">
        <v>3</v>
      </c>
      <c r="I43" s="25">
        <v>1</v>
      </c>
      <c r="J43" s="25">
        <v>2</v>
      </c>
      <c r="K43" s="25" t="s">
        <v>124</v>
      </c>
      <c r="L43" s="12">
        <v>1</v>
      </c>
      <c r="M43" s="25" t="s">
        <v>124</v>
      </c>
      <c r="N43" s="232">
        <f t="shared" si="1"/>
        <v>16</v>
      </c>
      <c r="O43" s="47"/>
      <c r="Q43" s="296" t="s">
        <v>35</v>
      </c>
      <c r="R43" s="297"/>
      <c r="S43" s="11" t="s">
        <v>124</v>
      </c>
      <c r="T43" s="25" t="s">
        <v>124</v>
      </c>
      <c r="U43" s="25">
        <v>1</v>
      </c>
      <c r="V43" s="25" t="s">
        <v>124</v>
      </c>
      <c r="W43" s="25" t="s">
        <v>124</v>
      </c>
      <c r="X43" s="25" t="s">
        <v>124</v>
      </c>
      <c r="Y43" s="25">
        <v>1</v>
      </c>
      <c r="Z43" s="25">
        <v>1</v>
      </c>
      <c r="AA43" s="25">
        <v>1</v>
      </c>
      <c r="AB43" s="12" t="s">
        <v>124</v>
      </c>
      <c r="AC43" s="25" t="s">
        <v>124</v>
      </c>
      <c r="AD43" s="232">
        <f t="shared" si="0"/>
        <v>4</v>
      </c>
    </row>
    <row r="44" spans="1:30" s="214" customFormat="1" ht="15" customHeight="1">
      <c r="A44" s="294"/>
      <c r="B44" s="73" t="s">
        <v>164</v>
      </c>
      <c r="C44" s="11">
        <v>2</v>
      </c>
      <c r="D44" s="25" t="s">
        <v>124</v>
      </c>
      <c r="E44" s="25">
        <v>1</v>
      </c>
      <c r="F44" s="25">
        <v>1</v>
      </c>
      <c r="G44" s="25" t="s">
        <v>124</v>
      </c>
      <c r="H44" s="25" t="s">
        <v>124</v>
      </c>
      <c r="I44" s="25">
        <v>2</v>
      </c>
      <c r="J44" s="25">
        <v>1</v>
      </c>
      <c r="K44" s="25">
        <v>1</v>
      </c>
      <c r="L44" s="12">
        <v>1</v>
      </c>
      <c r="M44" s="25" t="s">
        <v>124</v>
      </c>
      <c r="N44" s="232">
        <f t="shared" si="1"/>
        <v>9</v>
      </c>
      <c r="O44" s="47"/>
      <c r="Q44" s="296" t="s">
        <v>36</v>
      </c>
      <c r="R44" s="297"/>
      <c r="S44" s="11" t="s">
        <v>124</v>
      </c>
      <c r="T44" s="25">
        <v>1</v>
      </c>
      <c r="U44" s="25">
        <v>1</v>
      </c>
      <c r="V44" s="25">
        <v>1</v>
      </c>
      <c r="W44" s="25">
        <v>2</v>
      </c>
      <c r="X44" s="25">
        <v>2</v>
      </c>
      <c r="Y44" s="25">
        <v>1</v>
      </c>
      <c r="Z44" s="25" t="s">
        <v>124</v>
      </c>
      <c r="AA44" s="25">
        <v>4</v>
      </c>
      <c r="AB44" s="12">
        <v>1</v>
      </c>
      <c r="AC44" s="25" t="s">
        <v>124</v>
      </c>
      <c r="AD44" s="232">
        <f t="shared" si="0"/>
        <v>13</v>
      </c>
    </row>
    <row r="45" spans="1:30" s="214" customFormat="1" ht="15" customHeight="1">
      <c r="A45" s="294"/>
      <c r="B45" s="73" t="s">
        <v>175</v>
      </c>
      <c r="C45" s="11">
        <v>11</v>
      </c>
      <c r="D45" s="25">
        <v>1</v>
      </c>
      <c r="E45" s="25">
        <v>3</v>
      </c>
      <c r="F45" s="25">
        <v>3</v>
      </c>
      <c r="G45" s="25">
        <v>6</v>
      </c>
      <c r="H45" s="25">
        <v>5</v>
      </c>
      <c r="I45" s="25">
        <v>4</v>
      </c>
      <c r="J45" s="25">
        <v>2</v>
      </c>
      <c r="K45" s="25" t="s">
        <v>124</v>
      </c>
      <c r="L45" s="12" t="s">
        <v>124</v>
      </c>
      <c r="M45" s="25">
        <v>1</v>
      </c>
      <c r="N45" s="232">
        <f t="shared" si="1"/>
        <v>36</v>
      </c>
      <c r="O45" s="47"/>
      <c r="Q45" s="296" t="s">
        <v>37</v>
      </c>
      <c r="R45" s="297"/>
      <c r="S45" s="11" t="s">
        <v>124</v>
      </c>
      <c r="T45" s="25">
        <v>1</v>
      </c>
      <c r="U45" s="25" t="s">
        <v>124</v>
      </c>
      <c r="V45" s="25" t="s">
        <v>124</v>
      </c>
      <c r="W45" s="25">
        <v>1</v>
      </c>
      <c r="X45" s="25" t="s">
        <v>124</v>
      </c>
      <c r="Y45" s="25" t="s">
        <v>124</v>
      </c>
      <c r="Z45" s="25" t="s">
        <v>124</v>
      </c>
      <c r="AA45" s="25" t="s">
        <v>124</v>
      </c>
      <c r="AB45" s="12">
        <v>1</v>
      </c>
      <c r="AC45" s="25" t="s">
        <v>124</v>
      </c>
      <c r="AD45" s="232">
        <f t="shared" si="0"/>
        <v>3</v>
      </c>
    </row>
    <row r="46" spans="1:30" s="214" customFormat="1" ht="15" customHeight="1">
      <c r="A46" s="295"/>
      <c r="B46" s="74" t="s">
        <v>155</v>
      </c>
      <c r="C46" s="66">
        <f>SUM(C35:C45)</f>
        <v>35</v>
      </c>
      <c r="D46" s="66">
        <f t="shared" ref="D46:N46" si="5">SUM(D35:D45)</f>
        <v>31</v>
      </c>
      <c r="E46" s="66">
        <f t="shared" si="5"/>
        <v>41</v>
      </c>
      <c r="F46" s="66">
        <f t="shared" si="5"/>
        <v>26</v>
      </c>
      <c r="G46" s="66">
        <f t="shared" si="5"/>
        <v>34</v>
      </c>
      <c r="H46" s="66">
        <f t="shared" si="5"/>
        <v>25</v>
      </c>
      <c r="I46" s="66">
        <f t="shared" si="5"/>
        <v>39</v>
      </c>
      <c r="J46" s="66">
        <f t="shared" si="5"/>
        <v>14</v>
      </c>
      <c r="K46" s="66">
        <f t="shared" si="5"/>
        <v>29</v>
      </c>
      <c r="L46" s="66">
        <f t="shared" si="5"/>
        <v>10</v>
      </c>
      <c r="M46" s="66">
        <f t="shared" si="5"/>
        <v>9</v>
      </c>
      <c r="N46" s="245">
        <f t="shared" si="5"/>
        <v>293</v>
      </c>
      <c r="O46" s="47"/>
      <c r="Q46" s="296" t="s">
        <v>38</v>
      </c>
      <c r="R46" s="297"/>
      <c r="S46" s="11" t="s">
        <v>124</v>
      </c>
      <c r="T46" s="25" t="s">
        <v>124</v>
      </c>
      <c r="U46" s="25" t="s">
        <v>124</v>
      </c>
      <c r="V46" s="25" t="s">
        <v>124</v>
      </c>
      <c r="W46" s="25" t="s">
        <v>124</v>
      </c>
      <c r="X46" s="25" t="s">
        <v>124</v>
      </c>
      <c r="Y46" s="25" t="s">
        <v>124</v>
      </c>
      <c r="Z46" s="25">
        <v>1</v>
      </c>
      <c r="AA46" s="25">
        <v>1</v>
      </c>
      <c r="AB46" s="12">
        <v>1</v>
      </c>
      <c r="AC46" s="25" t="s">
        <v>124</v>
      </c>
      <c r="AD46" s="232">
        <f t="shared" si="0"/>
        <v>3</v>
      </c>
    </row>
    <row r="47" spans="1:30" s="214" customFormat="1" ht="15" customHeight="1">
      <c r="A47" s="298" t="s">
        <v>186</v>
      </c>
      <c r="B47" s="73" t="s">
        <v>171</v>
      </c>
      <c r="C47" s="11">
        <v>1</v>
      </c>
      <c r="D47" s="25">
        <v>6</v>
      </c>
      <c r="E47" s="25">
        <v>1</v>
      </c>
      <c r="F47" s="25">
        <v>3</v>
      </c>
      <c r="G47" s="25">
        <v>5</v>
      </c>
      <c r="H47" s="25">
        <v>4</v>
      </c>
      <c r="I47" s="25" t="s">
        <v>124</v>
      </c>
      <c r="J47" s="25">
        <v>7</v>
      </c>
      <c r="K47" s="25">
        <v>5</v>
      </c>
      <c r="L47" s="12">
        <v>5</v>
      </c>
      <c r="M47" s="25">
        <v>1</v>
      </c>
      <c r="N47" s="232">
        <f t="shared" si="1"/>
        <v>38</v>
      </c>
      <c r="O47" s="47"/>
      <c r="Q47" s="296" t="s">
        <v>227</v>
      </c>
      <c r="R47" s="297"/>
      <c r="S47" s="11" t="s">
        <v>124</v>
      </c>
      <c r="T47" s="25" t="s">
        <v>124</v>
      </c>
      <c r="U47" s="25" t="s">
        <v>124</v>
      </c>
      <c r="V47" s="25" t="s">
        <v>124</v>
      </c>
      <c r="W47" s="25" t="s">
        <v>124</v>
      </c>
      <c r="X47" s="25" t="s">
        <v>124</v>
      </c>
      <c r="Y47" s="25" t="s">
        <v>124</v>
      </c>
      <c r="Z47" s="25" t="s">
        <v>124</v>
      </c>
      <c r="AA47" s="25">
        <v>1</v>
      </c>
      <c r="AB47" s="12" t="s">
        <v>124</v>
      </c>
      <c r="AC47" s="25" t="s">
        <v>124</v>
      </c>
      <c r="AD47" s="232">
        <f t="shared" si="0"/>
        <v>1</v>
      </c>
    </row>
    <row r="48" spans="1:30" s="214" customFormat="1" ht="15" customHeight="1">
      <c r="A48" s="294"/>
      <c r="B48" s="73" t="s">
        <v>172</v>
      </c>
      <c r="C48" s="11">
        <v>3</v>
      </c>
      <c r="D48" s="25">
        <v>3</v>
      </c>
      <c r="E48" s="25">
        <v>2</v>
      </c>
      <c r="F48" s="25">
        <v>3</v>
      </c>
      <c r="G48" s="25">
        <v>4</v>
      </c>
      <c r="H48" s="25">
        <v>5</v>
      </c>
      <c r="I48" s="25">
        <v>6</v>
      </c>
      <c r="J48" s="25">
        <v>8</v>
      </c>
      <c r="K48" s="25">
        <v>3</v>
      </c>
      <c r="L48" s="12">
        <v>6</v>
      </c>
      <c r="M48" s="25">
        <v>4</v>
      </c>
      <c r="N48" s="232">
        <f t="shared" si="1"/>
        <v>47</v>
      </c>
      <c r="O48" s="47"/>
      <c r="Q48" s="296" t="s">
        <v>39</v>
      </c>
      <c r="R48" s="297"/>
      <c r="S48" s="11">
        <v>1</v>
      </c>
      <c r="T48" s="25">
        <v>1</v>
      </c>
      <c r="U48" s="25">
        <v>1</v>
      </c>
      <c r="V48" s="25">
        <v>1</v>
      </c>
      <c r="W48" s="25" t="s">
        <v>124</v>
      </c>
      <c r="X48" s="25" t="s">
        <v>124</v>
      </c>
      <c r="Y48" s="25">
        <v>1</v>
      </c>
      <c r="Z48" s="25">
        <v>2</v>
      </c>
      <c r="AA48" s="25" t="s">
        <v>124</v>
      </c>
      <c r="AB48" s="12" t="s">
        <v>124</v>
      </c>
      <c r="AC48" s="25" t="s">
        <v>124</v>
      </c>
      <c r="AD48" s="232">
        <f t="shared" si="0"/>
        <v>7</v>
      </c>
    </row>
    <row r="49" spans="1:30" s="214" customFormat="1" ht="15" customHeight="1">
      <c r="A49" s="294"/>
      <c r="B49" s="73" t="s">
        <v>162</v>
      </c>
      <c r="C49" s="11">
        <v>2</v>
      </c>
      <c r="D49" s="25">
        <v>2</v>
      </c>
      <c r="E49" s="25">
        <v>1</v>
      </c>
      <c r="F49" s="25">
        <v>2</v>
      </c>
      <c r="G49" s="25">
        <v>5</v>
      </c>
      <c r="H49" s="25" t="s">
        <v>124</v>
      </c>
      <c r="I49" s="25">
        <v>2</v>
      </c>
      <c r="J49" s="25">
        <v>8</v>
      </c>
      <c r="K49" s="25">
        <v>2</v>
      </c>
      <c r="L49" s="12">
        <v>3</v>
      </c>
      <c r="M49" s="25" t="s">
        <v>124</v>
      </c>
      <c r="N49" s="232">
        <f t="shared" si="1"/>
        <v>27</v>
      </c>
      <c r="O49" s="47"/>
      <c r="Q49" s="296" t="s">
        <v>40</v>
      </c>
      <c r="R49" s="297"/>
      <c r="S49" s="11">
        <v>1</v>
      </c>
      <c r="T49" s="25" t="s">
        <v>124</v>
      </c>
      <c r="U49" s="25" t="s">
        <v>124</v>
      </c>
      <c r="V49" s="25">
        <v>2</v>
      </c>
      <c r="W49" s="25" t="s">
        <v>124</v>
      </c>
      <c r="X49" s="25">
        <v>3</v>
      </c>
      <c r="Y49" s="25" t="s">
        <v>124</v>
      </c>
      <c r="Z49" s="25">
        <v>1</v>
      </c>
      <c r="AA49" s="25">
        <v>1</v>
      </c>
      <c r="AB49" s="12" t="s">
        <v>124</v>
      </c>
      <c r="AC49" s="25" t="s">
        <v>124</v>
      </c>
      <c r="AD49" s="232">
        <f t="shared" si="0"/>
        <v>8</v>
      </c>
    </row>
    <row r="50" spans="1:30" s="214" customFormat="1" ht="15" customHeight="1">
      <c r="A50" s="294"/>
      <c r="B50" s="73" t="s">
        <v>187</v>
      </c>
      <c r="C50" s="11">
        <v>1</v>
      </c>
      <c r="D50" s="25">
        <v>2</v>
      </c>
      <c r="E50" s="25">
        <v>3</v>
      </c>
      <c r="F50" s="25">
        <v>1</v>
      </c>
      <c r="G50" s="25">
        <v>2</v>
      </c>
      <c r="H50" s="25">
        <v>5</v>
      </c>
      <c r="I50" s="25">
        <v>2</v>
      </c>
      <c r="J50" s="25">
        <v>5</v>
      </c>
      <c r="K50" s="25">
        <v>3</v>
      </c>
      <c r="L50" s="12">
        <v>1</v>
      </c>
      <c r="M50" s="25">
        <v>2</v>
      </c>
      <c r="N50" s="232">
        <f t="shared" si="1"/>
        <v>27</v>
      </c>
      <c r="O50" s="47"/>
      <c r="Q50" s="296" t="s">
        <v>228</v>
      </c>
      <c r="R50" s="297"/>
      <c r="S50" s="11" t="s">
        <v>124</v>
      </c>
      <c r="T50" s="25" t="s">
        <v>124</v>
      </c>
      <c r="U50" s="25" t="s">
        <v>124</v>
      </c>
      <c r="V50" s="25" t="s">
        <v>124</v>
      </c>
      <c r="W50" s="25" t="s">
        <v>124</v>
      </c>
      <c r="X50" s="25" t="s">
        <v>124</v>
      </c>
      <c r="Y50" s="25">
        <v>1</v>
      </c>
      <c r="Z50" s="25" t="s">
        <v>124</v>
      </c>
      <c r="AA50" s="25" t="s">
        <v>124</v>
      </c>
      <c r="AB50" s="12" t="s">
        <v>124</v>
      </c>
      <c r="AC50" s="25" t="s">
        <v>124</v>
      </c>
      <c r="AD50" s="232">
        <f t="shared" si="0"/>
        <v>1</v>
      </c>
    </row>
    <row r="51" spans="1:30" s="214" customFormat="1" ht="15" customHeight="1">
      <c r="A51" s="294"/>
      <c r="B51" s="73" t="s">
        <v>163</v>
      </c>
      <c r="C51" s="11" t="s">
        <v>124</v>
      </c>
      <c r="D51" s="25">
        <v>1</v>
      </c>
      <c r="E51" s="25" t="s">
        <v>124</v>
      </c>
      <c r="F51" s="25">
        <v>2</v>
      </c>
      <c r="G51" s="25">
        <v>1</v>
      </c>
      <c r="H51" s="25">
        <v>2</v>
      </c>
      <c r="I51" s="25">
        <v>3</v>
      </c>
      <c r="J51" s="25">
        <v>1</v>
      </c>
      <c r="K51" s="25">
        <v>1</v>
      </c>
      <c r="L51" s="12">
        <v>3</v>
      </c>
      <c r="M51" s="25">
        <v>2</v>
      </c>
      <c r="N51" s="232">
        <f t="shared" si="1"/>
        <v>16</v>
      </c>
      <c r="O51" s="47"/>
      <c r="Q51" s="296" t="s">
        <v>229</v>
      </c>
      <c r="R51" s="297"/>
      <c r="S51" s="11" t="s">
        <v>124</v>
      </c>
      <c r="T51" s="25" t="s">
        <v>124</v>
      </c>
      <c r="U51" s="25" t="s">
        <v>124</v>
      </c>
      <c r="V51" s="25" t="s">
        <v>124</v>
      </c>
      <c r="W51" s="25" t="s">
        <v>124</v>
      </c>
      <c r="X51" s="25" t="s">
        <v>124</v>
      </c>
      <c r="Y51" s="25" t="s">
        <v>124</v>
      </c>
      <c r="Z51" s="25">
        <v>1</v>
      </c>
      <c r="AA51" s="25" t="s">
        <v>124</v>
      </c>
      <c r="AB51" s="12" t="s">
        <v>124</v>
      </c>
      <c r="AC51" s="25" t="s">
        <v>124</v>
      </c>
      <c r="AD51" s="232">
        <f t="shared" si="0"/>
        <v>1</v>
      </c>
    </row>
    <row r="52" spans="1:30" s="214" customFormat="1" ht="15" customHeight="1">
      <c r="A52" s="294"/>
      <c r="B52" s="73" t="s">
        <v>161</v>
      </c>
      <c r="C52" s="11">
        <v>1</v>
      </c>
      <c r="D52" s="25">
        <v>5</v>
      </c>
      <c r="E52" s="25" t="s">
        <v>124</v>
      </c>
      <c r="F52" s="25">
        <v>3</v>
      </c>
      <c r="G52" s="25">
        <v>5</v>
      </c>
      <c r="H52" s="25">
        <v>3</v>
      </c>
      <c r="I52" s="25">
        <v>5</v>
      </c>
      <c r="J52" s="25">
        <v>10</v>
      </c>
      <c r="K52" s="25">
        <v>4</v>
      </c>
      <c r="L52" s="12">
        <v>11</v>
      </c>
      <c r="M52" s="25">
        <v>4</v>
      </c>
      <c r="N52" s="232">
        <f t="shared" si="1"/>
        <v>51</v>
      </c>
      <c r="O52" s="47"/>
      <c r="Q52" s="296" t="s">
        <v>41</v>
      </c>
      <c r="R52" s="297"/>
      <c r="S52" s="11" t="s">
        <v>124</v>
      </c>
      <c r="T52" s="25" t="s">
        <v>124</v>
      </c>
      <c r="U52" s="25" t="s">
        <v>124</v>
      </c>
      <c r="V52" s="25" t="s">
        <v>124</v>
      </c>
      <c r="W52" s="25">
        <v>1</v>
      </c>
      <c r="X52" s="25" t="s">
        <v>124</v>
      </c>
      <c r="Y52" s="25" t="s">
        <v>124</v>
      </c>
      <c r="Z52" s="25">
        <v>1</v>
      </c>
      <c r="AA52" s="25" t="s">
        <v>124</v>
      </c>
      <c r="AB52" s="12" t="s">
        <v>124</v>
      </c>
      <c r="AC52" s="25">
        <v>1</v>
      </c>
      <c r="AD52" s="232">
        <f t="shared" si="0"/>
        <v>3</v>
      </c>
    </row>
    <row r="53" spans="1:30" s="214" customFormat="1" ht="15" customHeight="1">
      <c r="A53" s="294"/>
      <c r="B53" s="73" t="s">
        <v>164</v>
      </c>
      <c r="C53" s="11">
        <v>5</v>
      </c>
      <c r="D53" s="25">
        <v>3</v>
      </c>
      <c r="E53" s="25" t="s">
        <v>124</v>
      </c>
      <c r="F53" s="25">
        <v>3</v>
      </c>
      <c r="G53" s="25">
        <v>3</v>
      </c>
      <c r="H53" s="25">
        <v>4</v>
      </c>
      <c r="I53" s="25">
        <v>4</v>
      </c>
      <c r="J53" s="25">
        <v>1</v>
      </c>
      <c r="K53" s="25">
        <v>2</v>
      </c>
      <c r="L53" s="12">
        <v>1</v>
      </c>
      <c r="M53" s="25" t="s">
        <v>124</v>
      </c>
      <c r="N53" s="232">
        <f t="shared" si="1"/>
        <v>26</v>
      </c>
      <c r="O53" s="47"/>
      <c r="Q53" s="296" t="s">
        <v>42</v>
      </c>
      <c r="R53" s="297"/>
      <c r="S53" s="11" t="s">
        <v>124</v>
      </c>
      <c r="T53" s="25" t="s">
        <v>124</v>
      </c>
      <c r="U53" s="25">
        <v>1</v>
      </c>
      <c r="V53" s="25" t="s">
        <v>124</v>
      </c>
      <c r="W53" s="25" t="s">
        <v>124</v>
      </c>
      <c r="X53" s="25" t="s">
        <v>124</v>
      </c>
      <c r="Y53" s="25">
        <v>1</v>
      </c>
      <c r="Z53" s="25">
        <v>3</v>
      </c>
      <c r="AA53" s="25" t="s">
        <v>124</v>
      </c>
      <c r="AB53" s="12" t="s">
        <v>124</v>
      </c>
      <c r="AC53" s="25">
        <v>1</v>
      </c>
      <c r="AD53" s="232">
        <f t="shared" si="0"/>
        <v>6</v>
      </c>
    </row>
    <row r="54" spans="1:30" s="214" customFormat="1" ht="15" customHeight="1">
      <c r="A54" s="294"/>
      <c r="B54" s="73" t="s">
        <v>188</v>
      </c>
      <c r="C54" s="11">
        <v>1</v>
      </c>
      <c r="D54" s="25">
        <v>3</v>
      </c>
      <c r="E54" s="25">
        <v>4</v>
      </c>
      <c r="F54" s="25">
        <v>4</v>
      </c>
      <c r="G54" s="25">
        <v>5</v>
      </c>
      <c r="H54" s="25">
        <v>7</v>
      </c>
      <c r="I54" s="25">
        <v>2</v>
      </c>
      <c r="J54" s="25" t="s">
        <v>124</v>
      </c>
      <c r="K54" s="25">
        <v>4</v>
      </c>
      <c r="L54" s="12">
        <v>6</v>
      </c>
      <c r="M54" s="25">
        <v>2</v>
      </c>
      <c r="N54" s="232">
        <f t="shared" si="1"/>
        <v>38</v>
      </c>
      <c r="O54" s="47"/>
      <c r="Q54" s="296" t="s">
        <v>230</v>
      </c>
      <c r="R54" s="297"/>
      <c r="S54" s="11" t="s">
        <v>124</v>
      </c>
      <c r="T54" s="25" t="s">
        <v>124</v>
      </c>
      <c r="U54" s="25" t="s">
        <v>124</v>
      </c>
      <c r="V54" s="25" t="s">
        <v>124</v>
      </c>
      <c r="W54" s="25" t="s">
        <v>124</v>
      </c>
      <c r="X54" s="25" t="s">
        <v>124</v>
      </c>
      <c r="Y54" s="25" t="s">
        <v>124</v>
      </c>
      <c r="Z54" s="25">
        <v>1</v>
      </c>
      <c r="AA54" s="25" t="s">
        <v>124</v>
      </c>
      <c r="AB54" s="12">
        <v>1</v>
      </c>
      <c r="AC54" s="25"/>
      <c r="AD54" s="232">
        <f t="shared" si="0"/>
        <v>2</v>
      </c>
    </row>
    <row r="55" spans="1:30" s="214" customFormat="1" ht="15" customHeight="1" thickBot="1">
      <c r="A55" s="295"/>
      <c r="B55" s="74" t="s">
        <v>155</v>
      </c>
      <c r="C55" s="66">
        <f>SUM(C47:C54)</f>
        <v>14</v>
      </c>
      <c r="D55" s="66">
        <f t="shared" ref="D55:N55" si="6">SUM(D47:D54)</f>
        <v>25</v>
      </c>
      <c r="E55" s="66">
        <f t="shared" si="6"/>
        <v>11</v>
      </c>
      <c r="F55" s="66">
        <f t="shared" si="6"/>
        <v>21</v>
      </c>
      <c r="G55" s="66">
        <f t="shared" si="6"/>
        <v>30</v>
      </c>
      <c r="H55" s="66">
        <f t="shared" si="6"/>
        <v>30</v>
      </c>
      <c r="I55" s="66">
        <f t="shared" si="6"/>
        <v>24</v>
      </c>
      <c r="J55" s="66">
        <f t="shared" si="6"/>
        <v>40</v>
      </c>
      <c r="K55" s="66">
        <f t="shared" si="6"/>
        <v>24</v>
      </c>
      <c r="L55" s="66">
        <f t="shared" si="6"/>
        <v>36</v>
      </c>
      <c r="M55" s="66">
        <f t="shared" si="6"/>
        <v>15</v>
      </c>
      <c r="N55" s="245">
        <f t="shared" si="6"/>
        <v>270</v>
      </c>
      <c r="O55" s="47"/>
      <c r="Q55" s="303" t="s">
        <v>43</v>
      </c>
      <c r="R55" s="304"/>
      <c r="S55" s="76">
        <v>1</v>
      </c>
      <c r="T55" s="26" t="s">
        <v>124</v>
      </c>
      <c r="U55" s="26" t="s">
        <v>124</v>
      </c>
      <c r="V55" s="26">
        <v>2</v>
      </c>
      <c r="W55" s="26">
        <v>2</v>
      </c>
      <c r="X55" s="26" t="s">
        <v>124</v>
      </c>
      <c r="Y55" s="26" t="s">
        <v>124</v>
      </c>
      <c r="Z55" s="26" t="s">
        <v>124</v>
      </c>
      <c r="AA55" s="26" t="s">
        <v>124</v>
      </c>
      <c r="AB55" s="46" t="s">
        <v>124</v>
      </c>
      <c r="AC55" s="26"/>
      <c r="AD55" s="233">
        <f t="shared" si="0"/>
        <v>5</v>
      </c>
    </row>
    <row r="56" spans="1:30" s="214" customFormat="1" ht="15" customHeight="1">
      <c r="A56" s="312" t="s">
        <v>189</v>
      </c>
      <c r="B56" s="77" t="s">
        <v>190</v>
      </c>
      <c r="C56" s="11">
        <v>1</v>
      </c>
      <c r="D56" s="25">
        <v>5</v>
      </c>
      <c r="E56" s="25">
        <v>1</v>
      </c>
      <c r="F56" s="25">
        <v>6</v>
      </c>
      <c r="G56" s="25">
        <v>9</v>
      </c>
      <c r="H56" s="25">
        <v>3</v>
      </c>
      <c r="I56" s="25">
        <v>3</v>
      </c>
      <c r="J56" s="25">
        <v>9</v>
      </c>
      <c r="K56" s="25">
        <v>5</v>
      </c>
      <c r="L56" s="12">
        <v>8</v>
      </c>
      <c r="M56" s="25">
        <v>2</v>
      </c>
      <c r="N56" s="232">
        <f t="shared" si="1"/>
        <v>52</v>
      </c>
      <c r="O56" s="47"/>
    </row>
    <row r="57" spans="1:30" s="214" customFormat="1" ht="15" customHeight="1">
      <c r="A57" s="313"/>
      <c r="B57" s="77" t="s">
        <v>191</v>
      </c>
      <c r="C57" s="11">
        <v>12</v>
      </c>
      <c r="D57" s="25">
        <v>1</v>
      </c>
      <c r="E57" s="25">
        <v>6</v>
      </c>
      <c r="F57" s="25">
        <v>14</v>
      </c>
      <c r="G57" s="25">
        <v>7</v>
      </c>
      <c r="H57" s="25">
        <v>8</v>
      </c>
      <c r="I57" s="25">
        <v>24</v>
      </c>
      <c r="J57" s="25">
        <v>7</v>
      </c>
      <c r="K57" s="25">
        <v>8</v>
      </c>
      <c r="L57" s="12">
        <v>7</v>
      </c>
      <c r="M57" s="25">
        <v>3</v>
      </c>
      <c r="N57" s="232">
        <f t="shared" si="1"/>
        <v>97</v>
      </c>
      <c r="O57" s="47"/>
    </row>
    <row r="58" spans="1:30" s="214" customFormat="1" ht="15" customHeight="1">
      <c r="A58" s="313"/>
      <c r="B58" s="77" t="s">
        <v>192</v>
      </c>
      <c r="C58" s="11">
        <v>6</v>
      </c>
      <c r="D58" s="25">
        <v>4</v>
      </c>
      <c r="E58" s="25">
        <v>5</v>
      </c>
      <c r="F58" s="25">
        <v>7</v>
      </c>
      <c r="G58" s="25">
        <v>7</v>
      </c>
      <c r="H58" s="25">
        <v>7</v>
      </c>
      <c r="I58" s="25">
        <v>9</v>
      </c>
      <c r="J58" s="25">
        <v>6</v>
      </c>
      <c r="K58" s="25">
        <v>6</v>
      </c>
      <c r="L58" s="12">
        <v>1</v>
      </c>
      <c r="M58" s="25">
        <v>2</v>
      </c>
      <c r="N58" s="232">
        <f t="shared" si="1"/>
        <v>60</v>
      </c>
      <c r="O58" s="47"/>
    </row>
    <row r="59" spans="1:30" s="214" customFormat="1" ht="15" customHeight="1">
      <c r="A59" s="313"/>
      <c r="B59" s="78" t="s">
        <v>165</v>
      </c>
      <c r="C59" s="54">
        <v>3</v>
      </c>
      <c r="D59" s="63">
        <v>4</v>
      </c>
      <c r="E59" s="63">
        <v>1</v>
      </c>
      <c r="F59" s="63">
        <v>2</v>
      </c>
      <c r="G59" s="63">
        <v>1</v>
      </c>
      <c r="H59" s="63">
        <v>5</v>
      </c>
      <c r="I59" s="63">
        <v>1</v>
      </c>
      <c r="J59" s="63">
        <v>8</v>
      </c>
      <c r="K59" s="63">
        <v>2</v>
      </c>
      <c r="L59" s="67">
        <v>3</v>
      </c>
      <c r="M59" s="63">
        <v>1</v>
      </c>
      <c r="N59" s="232">
        <f t="shared" si="1"/>
        <v>31</v>
      </c>
      <c r="O59" s="47"/>
    </row>
    <row r="60" spans="1:30" s="214" customFormat="1" ht="15" customHeight="1" thickBot="1">
      <c r="A60" s="314"/>
      <c r="B60" s="79" t="s">
        <v>155</v>
      </c>
      <c r="C60" s="70">
        <f>SUM(C56:C59)</f>
        <v>22</v>
      </c>
      <c r="D60" s="70">
        <f t="shared" ref="D60:N60" si="7">SUM(D56:D59)</f>
        <v>14</v>
      </c>
      <c r="E60" s="70">
        <f t="shared" si="7"/>
        <v>13</v>
      </c>
      <c r="F60" s="70">
        <f t="shared" si="7"/>
        <v>29</v>
      </c>
      <c r="G60" s="70">
        <f t="shared" si="7"/>
        <v>24</v>
      </c>
      <c r="H60" s="70">
        <f t="shared" si="7"/>
        <v>23</v>
      </c>
      <c r="I60" s="70">
        <f t="shared" si="7"/>
        <v>37</v>
      </c>
      <c r="J60" s="70">
        <f t="shared" si="7"/>
        <v>30</v>
      </c>
      <c r="K60" s="70">
        <f t="shared" si="7"/>
        <v>21</v>
      </c>
      <c r="L60" s="70">
        <f t="shared" si="7"/>
        <v>19</v>
      </c>
      <c r="M60" s="70">
        <f t="shared" si="7"/>
        <v>8</v>
      </c>
      <c r="N60" s="71">
        <f t="shared" si="7"/>
        <v>240</v>
      </c>
      <c r="O60" s="47"/>
      <c r="Q60" s="213"/>
      <c r="R60" s="213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47"/>
    </row>
    <row r="61" spans="1:30" ht="15" customHeight="1">
      <c r="N61" s="18"/>
      <c r="O61" s="18"/>
    </row>
    <row r="62" spans="1:30" ht="21">
      <c r="A62" s="267" t="s">
        <v>382</v>
      </c>
      <c r="B62" s="267"/>
      <c r="C62" s="267"/>
      <c r="D62" s="267"/>
      <c r="E62" s="267"/>
      <c r="F62" s="267"/>
      <c r="G62" s="267"/>
      <c r="H62" s="267"/>
      <c r="I62" s="267"/>
      <c r="J62" s="267"/>
      <c r="K62" s="267"/>
      <c r="L62" s="267"/>
      <c r="M62" s="267"/>
      <c r="N62" s="267"/>
      <c r="O62" s="210"/>
    </row>
    <row r="63" spans="1:30" ht="15.75" customHeight="1" thickBot="1">
      <c r="N63" s="33"/>
      <c r="O63" s="18"/>
    </row>
    <row r="64" spans="1:30" ht="15.75" customHeight="1" thickBot="1">
      <c r="A64" s="268" t="s">
        <v>133</v>
      </c>
      <c r="B64" s="269"/>
      <c r="C64" s="2" t="s">
        <v>0</v>
      </c>
      <c r="D64" s="3" t="s">
        <v>113</v>
      </c>
      <c r="E64" s="3" t="s">
        <v>114</v>
      </c>
      <c r="F64" s="3" t="s">
        <v>1</v>
      </c>
      <c r="G64" s="3" t="s">
        <v>115</v>
      </c>
      <c r="H64" s="3" t="s">
        <v>116</v>
      </c>
      <c r="I64" s="3" t="s">
        <v>117</v>
      </c>
      <c r="J64" s="3" t="s">
        <v>118</v>
      </c>
      <c r="K64" s="3" t="s">
        <v>119</v>
      </c>
      <c r="L64" s="44" t="s">
        <v>120</v>
      </c>
      <c r="M64" s="223" t="s">
        <v>443</v>
      </c>
      <c r="N64" s="211" t="s">
        <v>121</v>
      </c>
      <c r="O64" s="10"/>
      <c r="Q64" s="315" t="s">
        <v>134</v>
      </c>
      <c r="R64" s="316"/>
      <c r="S64" s="19" t="s">
        <v>0</v>
      </c>
      <c r="T64" s="16" t="s">
        <v>113</v>
      </c>
      <c r="U64" s="16" t="s">
        <v>114</v>
      </c>
      <c r="V64" s="16" t="s">
        <v>1</v>
      </c>
      <c r="W64" s="16" t="s">
        <v>115</v>
      </c>
      <c r="X64" s="16" t="s">
        <v>116</v>
      </c>
      <c r="Y64" s="16" t="s">
        <v>117</v>
      </c>
      <c r="Z64" s="16" t="s">
        <v>118</v>
      </c>
      <c r="AA64" s="16" t="s">
        <v>119</v>
      </c>
      <c r="AB64" s="30" t="s">
        <v>120</v>
      </c>
      <c r="AC64" s="224" t="s">
        <v>443</v>
      </c>
      <c r="AD64" s="215" t="s">
        <v>121</v>
      </c>
    </row>
    <row r="65" spans="1:30" ht="15" customHeight="1">
      <c r="A65" s="296" t="s">
        <v>231</v>
      </c>
      <c r="B65" s="297"/>
      <c r="C65" s="11" t="s">
        <v>124</v>
      </c>
      <c r="D65" s="25" t="s">
        <v>124</v>
      </c>
      <c r="E65" s="25" t="s">
        <v>124</v>
      </c>
      <c r="F65" s="25" t="s">
        <v>124</v>
      </c>
      <c r="G65" s="25">
        <v>1</v>
      </c>
      <c r="H65" s="25" t="s">
        <v>124</v>
      </c>
      <c r="I65" s="25" t="s">
        <v>124</v>
      </c>
      <c r="J65" s="25" t="s">
        <v>124</v>
      </c>
      <c r="K65" s="25" t="s">
        <v>124</v>
      </c>
      <c r="L65" s="12" t="s">
        <v>124</v>
      </c>
      <c r="M65" s="7"/>
      <c r="N65" s="236">
        <f t="shared" ref="N65:N100" si="8">SUM(C65:M65)</f>
        <v>1</v>
      </c>
      <c r="O65" s="10"/>
      <c r="Q65" s="263" t="s">
        <v>232</v>
      </c>
      <c r="R65" s="264"/>
      <c r="S65" s="29">
        <v>1</v>
      </c>
      <c r="T65" s="28" t="s">
        <v>124</v>
      </c>
      <c r="U65" s="28" t="s">
        <v>124</v>
      </c>
      <c r="V65" s="28" t="s">
        <v>124</v>
      </c>
      <c r="W65" s="28" t="s">
        <v>124</v>
      </c>
      <c r="X65" s="28" t="s">
        <v>124</v>
      </c>
      <c r="Y65" s="28" t="s">
        <v>124</v>
      </c>
      <c r="Z65" s="28" t="s">
        <v>124</v>
      </c>
      <c r="AA65" s="80" t="s">
        <v>124</v>
      </c>
      <c r="AB65" s="31" t="s">
        <v>124</v>
      </c>
      <c r="AC65" s="225" t="s">
        <v>124</v>
      </c>
      <c r="AD65" s="35">
        <f t="shared" ref="AD65:AD116" si="9">SUM(S65:AB65)</f>
        <v>1</v>
      </c>
    </row>
    <row r="66" spans="1:30" ht="15" customHeight="1">
      <c r="A66" s="296" t="s">
        <v>126</v>
      </c>
      <c r="B66" s="297"/>
      <c r="C66" s="11" t="s">
        <v>124</v>
      </c>
      <c r="D66" s="25" t="s">
        <v>124</v>
      </c>
      <c r="E66" s="25">
        <v>1</v>
      </c>
      <c r="F66" s="25" t="s">
        <v>124</v>
      </c>
      <c r="G66" s="25" t="s">
        <v>124</v>
      </c>
      <c r="H66" s="25" t="s">
        <v>124</v>
      </c>
      <c r="I66" s="25" t="s">
        <v>124</v>
      </c>
      <c r="J66" s="25" t="s">
        <v>124</v>
      </c>
      <c r="K66" s="25" t="s">
        <v>124</v>
      </c>
      <c r="L66" s="12" t="s">
        <v>124</v>
      </c>
      <c r="M66" s="221"/>
      <c r="N66" s="237">
        <f t="shared" si="8"/>
        <v>1</v>
      </c>
      <c r="O66" s="10"/>
      <c r="Q66" s="263" t="s">
        <v>233</v>
      </c>
      <c r="R66" s="264" t="s">
        <v>233</v>
      </c>
      <c r="S66" s="29" t="s">
        <v>124</v>
      </c>
      <c r="T66" s="28" t="s">
        <v>124</v>
      </c>
      <c r="U66" s="28" t="s">
        <v>124</v>
      </c>
      <c r="V66" s="28">
        <v>2</v>
      </c>
      <c r="W66" s="28" t="s">
        <v>124</v>
      </c>
      <c r="X66" s="28" t="s">
        <v>124</v>
      </c>
      <c r="Y66" s="28" t="s">
        <v>124</v>
      </c>
      <c r="Z66" s="28">
        <v>1</v>
      </c>
      <c r="AA66" s="80" t="s">
        <v>124</v>
      </c>
      <c r="AB66" s="31">
        <v>1</v>
      </c>
      <c r="AC66" s="225" t="s">
        <v>124</v>
      </c>
      <c r="AD66" s="35">
        <f t="shared" si="9"/>
        <v>4</v>
      </c>
    </row>
    <row r="67" spans="1:30" ht="15" customHeight="1">
      <c r="A67" s="296" t="s">
        <v>234</v>
      </c>
      <c r="B67" s="297"/>
      <c r="C67" s="11" t="s">
        <v>124</v>
      </c>
      <c r="D67" s="25" t="s">
        <v>124</v>
      </c>
      <c r="E67" s="25" t="s">
        <v>124</v>
      </c>
      <c r="F67" s="25" t="s">
        <v>124</v>
      </c>
      <c r="G67" s="25" t="s">
        <v>124</v>
      </c>
      <c r="H67" s="25" t="s">
        <v>124</v>
      </c>
      <c r="I67" s="25">
        <v>1</v>
      </c>
      <c r="J67" s="25" t="s">
        <v>124</v>
      </c>
      <c r="K67" s="25" t="s">
        <v>124</v>
      </c>
      <c r="L67" s="12" t="s">
        <v>124</v>
      </c>
      <c r="M67" s="221"/>
      <c r="N67" s="237">
        <f t="shared" si="8"/>
        <v>1</v>
      </c>
      <c r="O67" s="10"/>
      <c r="Q67" s="263" t="s">
        <v>235</v>
      </c>
      <c r="R67" s="264" t="s">
        <v>235</v>
      </c>
      <c r="S67" s="29">
        <v>1</v>
      </c>
      <c r="T67" s="28" t="s">
        <v>124</v>
      </c>
      <c r="U67" s="28" t="s">
        <v>124</v>
      </c>
      <c r="V67" s="28" t="s">
        <v>124</v>
      </c>
      <c r="W67" s="28" t="s">
        <v>124</v>
      </c>
      <c r="X67" s="28" t="s">
        <v>124</v>
      </c>
      <c r="Y67" s="28" t="s">
        <v>124</v>
      </c>
      <c r="Z67" s="28" t="s">
        <v>124</v>
      </c>
      <c r="AA67" s="80" t="s">
        <v>124</v>
      </c>
      <c r="AB67" s="31" t="s">
        <v>124</v>
      </c>
      <c r="AC67" s="225" t="s">
        <v>124</v>
      </c>
      <c r="AD67" s="35">
        <f t="shared" si="9"/>
        <v>1</v>
      </c>
    </row>
    <row r="68" spans="1:30" ht="15" customHeight="1">
      <c r="A68" s="296" t="s">
        <v>236</v>
      </c>
      <c r="B68" s="297"/>
      <c r="C68" s="11" t="s">
        <v>124</v>
      </c>
      <c r="D68" s="25">
        <v>1</v>
      </c>
      <c r="E68" s="25" t="s">
        <v>124</v>
      </c>
      <c r="F68" s="25" t="s">
        <v>124</v>
      </c>
      <c r="G68" s="25" t="s">
        <v>124</v>
      </c>
      <c r="H68" s="25" t="s">
        <v>124</v>
      </c>
      <c r="I68" s="25" t="s">
        <v>124</v>
      </c>
      <c r="J68" s="25" t="s">
        <v>124</v>
      </c>
      <c r="K68" s="25" t="s">
        <v>124</v>
      </c>
      <c r="L68" s="12" t="s">
        <v>124</v>
      </c>
      <c r="M68" s="221"/>
      <c r="N68" s="237">
        <f t="shared" si="8"/>
        <v>1</v>
      </c>
      <c r="O68" s="10"/>
      <c r="Q68" s="263" t="s">
        <v>237</v>
      </c>
      <c r="R68" s="264" t="s">
        <v>237</v>
      </c>
      <c r="S68" s="29" t="s">
        <v>124</v>
      </c>
      <c r="T68" s="28" t="s">
        <v>124</v>
      </c>
      <c r="U68" s="28" t="s">
        <v>124</v>
      </c>
      <c r="V68" s="28" t="s">
        <v>124</v>
      </c>
      <c r="W68" s="28" t="s">
        <v>124</v>
      </c>
      <c r="X68" s="28">
        <v>1</v>
      </c>
      <c r="Y68" s="28" t="s">
        <v>124</v>
      </c>
      <c r="Z68" s="28" t="s">
        <v>124</v>
      </c>
      <c r="AA68" s="80" t="s">
        <v>124</v>
      </c>
      <c r="AB68" s="31" t="s">
        <v>124</v>
      </c>
      <c r="AC68" s="225" t="s">
        <v>124</v>
      </c>
      <c r="AD68" s="35">
        <f t="shared" si="9"/>
        <v>1</v>
      </c>
    </row>
    <row r="69" spans="1:30" ht="15" customHeight="1">
      <c r="A69" s="296" t="s">
        <v>127</v>
      </c>
      <c r="B69" s="297"/>
      <c r="C69" s="11" t="s">
        <v>124</v>
      </c>
      <c r="D69" s="25">
        <v>1</v>
      </c>
      <c r="E69" s="25" t="s">
        <v>124</v>
      </c>
      <c r="F69" s="25" t="s">
        <v>124</v>
      </c>
      <c r="G69" s="25" t="s">
        <v>124</v>
      </c>
      <c r="H69" s="25" t="s">
        <v>124</v>
      </c>
      <c r="I69" s="25">
        <v>1</v>
      </c>
      <c r="J69" s="25" t="s">
        <v>124</v>
      </c>
      <c r="K69" s="25" t="s">
        <v>124</v>
      </c>
      <c r="L69" s="12" t="s">
        <v>124</v>
      </c>
      <c r="M69" s="221"/>
      <c r="N69" s="237">
        <f t="shared" si="8"/>
        <v>2</v>
      </c>
      <c r="O69" s="10"/>
      <c r="Q69" s="263" t="s">
        <v>57</v>
      </c>
      <c r="R69" s="264" t="s">
        <v>57</v>
      </c>
      <c r="S69" s="29" t="s">
        <v>124</v>
      </c>
      <c r="T69" s="28" t="s">
        <v>124</v>
      </c>
      <c r="U69" s="28" t="s">
        <v>124</v>
      </c>
      <c r="V69" s="28" t="s">
        <v>124</v>
      </c>
      <c r="W69" s="28" t="s">
        <v>124</v>
      </c>
      <c r="X69" s="28" t="s">
        <v>124</v>
      </c>
      <c r="Y69" s="28">
        <v>1</v>
      </c>
      <c r="Z69" s="28" t="s">
        <v>124</v>
      </c>
      <c r="AA69" s="80" t="s">
        <v>124</v>
      </c>
      <c r="AB69" s="31" t="s">
        <v>124</v>
      </c>
      <c r="AC69" s="225" t="s">
        <v>124</v>
      </c>
      <c r="AD69" s="35">
        <f t="shared" si="9"/>
        <v>1</v>
      </c>
    </row>
    <row r="70" spans="1:30" ht="15" customHeight="1">
      <c r="A70" s="296" t="s">
        <v>44</v>
      </c>
      <c r="B70" s="297"/>
      <c r="C70" s="11" t="s">
        <v>124</v>
      </c>
      <c r="D70" s="25">
        <v>1</v>
      </c>
      <c r="E70" s="25" t="s">
        <v>124</v>
      </c>
      <c r="F70" s="25" t="s">
        <v>124</v>
      </c>
      <c r="G70" s="25" t="s">
        <v>124</v>
      </c>
      <c r="H70" s="25">
        <v>1</v>
      </c>
      <c r="I70" s="25" t="s">
        <v>124</v>
      </c>
      <c r="J70" s="25" t="s">
        <v>124</v>
      </c>
      <c r="K70" s="25" t="s">
        <v>124</v>
      </c>
      <c r="L70" s="12" t="s">
        <v>124</v>
      </c>
      <c r="M70" s="221"/>
      <c r="N70" s="237">
        <f t="shared" si="8"/>
        <v>2</v>
      </c>
      <c r="O70" s="10"/>
      <c r="Q70" s="263" t="s">
        <v>238</v>
      </c>
      <c r="R70" s="264" t="s">
        <v>238</v>
      </c>
      <c r="S70" s="29">
        <v>1</v>
      </c>
      <c r="T70" s="28" t="s">
        <v>124</v>
      </c>
      <c r="U70" s="28" t="s">
        <v>124</v>
      </c>
      <c r="V70" s="28" t="s">
        <v>124</v>
      </c>
      <c r="W70" s="28" t="s">
        <v>124</v>
      </c>
      <c r="X70" s="28" t="s">
        <v>124</v>
      </c>
      <c r="Y70" s="28" t="s">
        <v>124</v>
      </c>
      <c r="Z70" s="28" t="s">
        <v>124</v>
      </c>
      <c r="AA70" s="80">
        <v>1</v>
      </c>
      <c r="AB70" s="31">
        <v>1</v>
      </c>
      <c r="AC70" s="225">
        <v>2</v>
      </c>
      <c r="AD70" s="35">
        <f t="shared" si="9"/>
        <v>3</v>
      </c>
    </row>
    <row r="71" spans="1:30" ht="15" customHeight="1">
      <c r="A71" s="296" t="s">
        <v>128</v>
      </c>
      <c r="B71" s="297"/>
      <c r="C71" s="11" t="s">
        <v>124</v>
      </c>
      <c r="D71" s="25" t="s">
        <v>124</v>
      </c>
      <c r="E71" s="25" t="s">
        <v>124</v>
      </c>
      <c r="F71" s="25" t="s">
        <v>124</v>
      </c>
      <c r="G71" s="25" t="s">
        <v>124</v>
      </c>
      <c r="H71" s="25">
        <v>1</v>
      </c>
      <c r="I71" s="25" t="s">
        <v>124</v>
      </c>
      <c r="J71" s="25" t="s">
        <v>124</v>
      </c>
      <c r="K71" s="25" t="s">
        <v>124</v>
      </c>
      <c r="L71" s="12" t="s">
        <v>124</v>
      </c>
      <c r="M71" s="221"/>
      <c r="N71" s="237">
        <f t="shared" si="8"/>
        <v>1</v>
      </c>
      <c r="O71" s="10"/>
      <c r="Q71" s="263" t="s">
        <v>135</v>
      </c>
      <c r="R71" s="264" t="s">
        <v>135</v>
      </c>
      <c r="S71" s="29" t="s">
        <v>124</v>
      </c>
      <c r="T71" s="28" t="s">
        <v>124</v>
      </c>
      <c r="U71" s="28" t="s">
        <v>124</v>
      </c>
      <c r="V71" s="28" t="s">
        <v>124</v>
      </c>
      <c r="W71" s="28" t="s">
        <v>124</v>
      </c>
      <c r="X71" s="28" t="s">
        <v>124</v>
      </c>
      <c r="Y71" s="28">
        <v>1</v>
      </c>
      <c r="Z71" s="28" t="s">
        <v>124</v>
      </c>
      <c r="AA71" s="80" t="s">
        <v>124</v>
      </c>
      <c r="AB71" s="31" t="s">
        <v>124</v>
      </c>
      <c r="AC71" s="225" t="s">
        <v>124</v>
      </c>
      <c r="AD71" s="35">
        <f t="shared" si="9"/>
        <v>1</v>
      </c>
    </row>
    <row r="72" spans="1:30" ht="15" customHeight="1">
      <c r="A72" s="296" t="s">
        <v>239</v>
      </c>
      <c r="B72" s="297"/>
      <c r="C72" s="11" t="s">
        <v>124</v>
      </c>
      <c r="D72" s="25" t="s">
        <v>124</v>
      </c>
      <c r="E72" s="25">
        <v>1</v>
      </c>
      <c r="F72" s="25" t="s">
        <v>124</v>
      </c>
      <c r="G72" s="25" t="s">
        <v>124</v>
      </c>
      <c r="H72" s="25">
        <v>1</v>
      </c>
      <c r="I72" s="25" t="s">
        <v>124</v>
      </c>
      <c r="J72" s="25" t="s">
        <v>124</v>
      </c>
      <c r="K72" s="25" t="s">
        <v>124</v>
      </c>
      <c r="L72" s="12" t="s">
        <v>124</v>
      </c>
      <c r="M72" s="221"/>
      <c r="N72" s="237">
        <f t="shared" si="8"/>
        <v>2</v>
      </c>
      <c r="O72" s="10"/>
      <c r="Q72" s="263" t="s">
        <v>240</v>
      </c>
      <c r="R72" s="264" t="s">
        <v>240</v>
      </c>
      <c r="S72" s="29" t="s">
        <v>124</v>
      </c>
      <c r="T72" s="28" t="s">
        <v>124</v>
      </c>
      <c r="U72" s="28">
        <v>1</v>
      </c>
      <c r="V72" s="28" t="s">
        <v>124</v>
      </c>
      <c r="W72" s="28" t="s">
        <v>124</v>
      </c>
      <c r="X72" s="28" t="s">
        <v>124</v>
      </c>
      <c r="Y72" s="28" t="s">
        <v>124</v>
      </c>
      <c r="Z72" s="28" t="s">
        <v>124</v>
      </c>
      <c r="AA72" s="80" t="s">
        <v>124</v>
      </c>
      <c r="AB72" s="31" t="s">
        <v>124</v>
      </c>
      <c r="AC72" s="225" t="s">
        <v>124</v>
      </c>
      <c r="AD72" s="35">
        <f t="shared" si="9"/>
        <v>1</v>
      </c>
    </row>
    <row r="73" spans="1:30" ht="15" customHeight="1">
      <c r="A73" s="296" t="s">
        <v>129</v>
      </c>
      <c r="B73" s="297"/>
      <c r="C73" s="11" t="s">
        <v>124</v>
      </c>
      <c r="D73" s="25">
        <v>1</v>
      </c>
      <c r="E73" s="25" t="s">
        <v>124</v>
      </c>
      <c r="F73" s="25" t="s">
        <v>124</v>
      </c>
      <c r="G73" s="25" t="s">
        <v>124</v>
      </c>
      <c r="H73" s="25">
        <v>1</v>
      </c>
      <c r="I73" s="25" t="s">
        <v>124</v>
      </c>
      <c r="J73" s="25" t="s">
        <v>124</v>
      </c>
      <c r="K73" s="25" t="s">
        <v>124</v>
      </c>
      <c r="L73" s="12">
        <v>1</v>
      </c>
      <c r="M73" s="221"/>
      <c r="N73" s="237">
        <f t="shared" si="8"/>
        <v>3</v>
      </c>
      <c r="O73" s="10"/>
      <c r="Q73" s="263" t="s">
        <v>241</v>
      </c>
      <c r="R73" s="264" t="s">
        <v>241</v>
      </c>
      <c r="S73" s="29" t="s">
        <v>124</v>
      </c>
      <c r="T73" s="28" t="s">
        <v>124</v>
      </c>
      <c r="U73" s="28" t="s">
        <v>124</v>
      </c>
      <c r="V73" s="28" t="s">
        <v>124</v>
      </c>
      <c r="W73" s="28" t="s">
        <v>124</v>
      </c>
      <c r="X73" s="28">
        <v>1</v>
      </c>
      <c r="Y73" s="28" t="s">
        <v>124</v>
      </c>
      <c r="Z73" s="28" t="s">
        <v>124</v>
      </c>
      <c r="AA73" s="80" t="s">
        <v>124</v>
      </c>
      <c r="AB73" s="31" t="s">
        <v>124</v>
      </c>
      <c r="AC73" s="225" t="s">
        <v>124</v>
      </c>
      <c r="AD73" s="35">
        <f t="shared" si="9"/>
        <v>1</v>
      </c>
    </row>
    <row r="74" spans="1:30" ht="15" customHeight="1">
      <c r="A74" s="296" t="s">
        <v>242</v>
      </c>
      <c r="B74" s="297"/>
      <c r="C74" s="11" t="s">
        <v>124</v>
      </c>
      <c r="D74" s="25">
        <v>1</v>
      </c>
      <c r="E74" s="25" t="s">
        <v>124</v>
      </c>
      <c r="F74" s="25" t="s">
        <v>124</v>
      </c>
      <c r="G74" s="25" t="s">
        <v>124</v>
      </c>
      <c r="H74" s="25" t="s">
        <v>124</v>
      </c>
      <c r="I74" s="25" t="s">
        <v>124</v>
      </c>
      <c r="J74" s="25">
        <v>1</v>
      </c>
      <c r="K74" s="25" t="s">
        <v>124</v>
      </c>
      <c r="L74" s="12" t="s">
        <v>124</v>
      </c>
      <c r="M74" s="221"/>
      <c r="N74" s="237">
        <f t="shared" si="8"/>
        <v>2</v>
      </c>
      <c r="O74" s="10"/>
      <c r="Q74" s="263" t="s">
        <v>243</v>
      </c>
      <c r="R74" s="264" t="s">
        <v>243</v>
      </c>
      <c r="S74" s="29">
        <v>2</v>
      </c>
      <c r="T74" s="28">
        <v>3</v>
      </c>
      <c r="U74" s="28" t="s">
        <v>124</v>
      </c>
      <c r="V74" s="28">
        <v>1</v>
      </c>
      <c r="W74" s="28" t="s">
        <v>124</v>
      </c>
      <c r="X74" s="28">
        <v>4</v>
      </c>
      <c r="Y74" s="28">
        <v>3</v>
      </c>
      <c r="Z74" s="28">
        <v>1</v>
      </c>
      <c r="AA74" s="80" t="s">
        <v>124</v>
      </c>
      <c r="AB74" s="31" t="s">
        <v>124</v>
      </c>
      <c r="AC74" s="225" t="s">
        <v>124</v>
      </c>
      <c r="AD74" s="35">
        <f t="shared" si="9"/>
        <v>14</v>
      </c>
    </row>
    <row r="75" spans="1:30" ht="15" customHeight="1">
      <c r="A75" s="296" t="s">
        <v>45</v>
      </c>
      <c r="B75" s="297"/>
      <c r="C75" s="11" t="s">
        <v>124</v>
      </c>
      <c r="D75" s="25" t="s">
        <v>124</v>
      </c>
      <c r="E75" s="25" t="s">
        <v>124</v>
      </c>
      <c r="F75" s="25">
        <v>1</v>
      </c>
      <c r="G75" s="25">
        <v>1</v>
      </c>
      <c r="H75" s="25" t="s">
        <v>124</v>
      </c>
      <c r="I75" s="25">
        <v>3</v>
      </c>
      <c r="J75" s="25" t="s">
        <v>124</v>
      </c>
      <c r="K75" s="25" t="s">
        <v>124</v>
      </c>
      <c r="L75" s="12" t="s">
        <v>124</v>
      </c>
      <c r="M75" s="221"/>
      <c r="N75" s="237">
        <f t="shared" si="8"/>
        <v>5</v>
      </c>
      <c r="O75" s="10"/>
      <c r="Q75" s="263" t="s">
        <v>58</v>
      </c>
      <c r="R75" s="264" t="s">
        <v>58</v>
      </c>
      <c r="S75" s="29">
        <v>2</v>
      </c>
      <c r="T75" s="28">
        <v>1</v>
      </c>
      <c r="U75" s="28" t="s">
        <v>124</v>
      </c>
      <c r="V75" s="28">
        <v>4</v>
      </c>
      <c r="W75" s="28">
        <v>1</v>
      </c>
      <c r="X75" s="28">
        <v>2</v>
      </c>
      <c r="Y75" s="28">
        <v>1</v>
      </c>
      <c r="Z75" s="28">
        <v>5</v>
      </c>
      <c r="AA75" s="80">
        <v>1</v>
      </c>
      <c r="AB75" s="31">
        <v>1</v>
      </c>
      <c r="AC75" s="225">
        <v>1</v>
      </c>
      <c r="AD75" s="35">
        <f t="shared" si="9"/>
        <v>18</v>
      </c>
    </row>
    <row r="76" spans="1:30" ht="15" customHeight="1">
      <c r="A76" s="296" t="s">
        <v>244</v>
      </c>
      <c r="B76" s="297"/>
      <c r="C76" s="11" t="s">
        <v>124</v>
      </c>
      <c r="D76" s="25" t="s">
        <v>124</v>
      </c>
      <c r="E76" s="25" t="s">
        <v>124</v>
      </c>
      <c r="F76" s="25" t="s">
        <v>124</v>
      </c>
      <c r="G76" s="25" t="s">
        <v>124</v>
      </c>
      <c r="H76" s="25" t="s">
        <v>124</v>
      </c>
      <c r="I76" s="25">
        <v>2</v>
      </c>
      <c r="J76" s="25" t="s">
        <v>124</v>
      </c>
      <c r="K76" s="25">
        <v>1</v>
      </c>
      <c r="L76" s="12" t="s">
        <v>124</v>
      </c>
      <c r="M76" s="221"/>
      <c r="N76" s="237">
        <f t="shared" si="8"/>
        <v>3</v>
      </c>
      <c r="O76" s="10"/>
      <c r="Q76" s="263" t="s">
        <v>245</v>
      </c>
      <c r="R76" s="264" t="s">
        <v>245</v>
      </c>
      <c r="S76" s="29" t="s">
        <v>124</v>
      </c>
      <c r="T76" s="28" t="s">
        <v>124</v>
      </c>
      <c r="U76" s="28" t="s">
        <v>124</v>
      </c>
      <c r="V76" s="28" t="s">
        <v>124</v>
      </c>
      <c r="W76" s="28">
        <v>1</v>
      </c>
      <c r="X76" s="28" t="s">
        <v>124</v>
      </c>
      <c r="Y76" s="28" t="s">
        <v>124</v>
      </c>
      <c r="Z76" s="28" t="s">
        <v>124</v>
      </c>
      <c r="AA76" s="80" t="s">
        <v>124</v>
      </c>
      <c r="AB76" s="31" t="s">
        <v>124</v>
      </c>
      <c r="AC76" s="225">
        <v>1</v>
      </c>
      <c r="AD76" s="35">
        <f t="shared" si="9"/>
        <v>1</v>
      </c>
    </row>
    <row r="77" spans="1:30" ht="15" customHeight="1">
      <c r="A77" s="296" t="s">
        <v>46</v>
      </c>
      <c r="B77" s="297"/>
      <c r="C77" s="11" t="s">
        <v>124</v>
      </c>
      <c r="D77" s="25" t="s">
        <v>124</v>
      </c>
      <c r="E77" s="25" t="s">
        <v>124</v>
      </c>
      <c r="F77" s="25" t="s">
        <v>124</v>
      </c>
      <c r="G77" s="25">
        <v>2</v>
      </c>
      <c r="H77" s="25" t="s">
        <v>124</v>
      </c>
      <c r="I77" s="25" t="s">
        <v>124</v>
      </c>
      <c r="J77" s="25" t="s">
        <v>124</v>
      </c>
      <c r="K77" s="25" t="s">
        <v>124</v>
      </c>
      <c r="L77" s="12" t="s">
        <v>124</v>
      </c>
      <c r="M77" s="221"/>
      <c r="N77" s="237">
        <f t="shared" si="8"/>
        <v>2</v>
      </c>
      <c r="O77" s="10"/>
      <c r="Q77" s="263" t="s">
        <v>136</v>
      </c>
      <c r="R77" s="264" t="s">
        <v>136</v>
      </c>
      <c r="S77" s="29">
        <v>11</v>
      </c>
      <c r="T77" s="28">
        <v>6</v>
      </c>
      <c r="U77" s="28">
        <v>3</v>
      </c>
      <c r="V77" s="28">
        <v>4</v>
      </c>
      <c r="W77" s="28">
        <v>4</v>
      </c>
      <c r="X77" s="28" t="s">
        <v>124</v>
      </c>
      <c r="Y77" s="28">
        <v>9</v>
      </c>
      <c r="Z77" s="28">
        <v>2</v>
      </c>
      <c r="AA77" s="80">
        <v>3</v>
      </c>
      <c r="AB77" s="31" t="s">
        <v>124</v>
      </c>
      <c r="AC77" s="225">
        <v>1</v>
      </c>
      <c r="AD77" s="35">
        <f t="shared" si="9"/>
        <v>42</v>
      </c>
    </row>
    <row r="78" spans="1:30" ht="15" customHeight="1">
      <c r="A78" s="296" t="s">
        <v>246</v>
      </c>
      <c r="B78" s="297"/>
      <c r="C78" s="11">
        <v>1</v>
      </c>
      <c r="D78" s="25" t="s">
        <v>124</v>
      </c>
      <c r="E78" s="25" t="s">
        <v>124</v>
      </c>
      <c r="F78" s="25" t="s">
        <v>124</v>
      </c>
      <c r="G78" s="25" t="s">
        <v>124</v>
      </c>
      <c r="H78" s="25" t="s">
        <v>124</v>
      </c>
      <c r="I78" s="25">
        <v>1</v>
      </c>
      <c r="J78" s="25" t="s">
        <v>124</v>
      </c>
      <c r="K78" s="25">
        <v>1</v>
      </c>
      <c r="L78" s="12">
        <v>1</v>
      </c>
      <c r="M78" s="221"/>
      <c r="N78" s="237">
        <f t="shared" si="8"/>
        <v>4</v>
      </c>
      <c r="O78" s="10"/>
      <c r="Q78" s="263" t="s">
        <v>59</v>
      </c>
      <c r="R78" s="264" t="s">
        <v>59</v>
      </c>
      <c r="S78" s="29" t="s">
        <v>124</v>
      </c>
      <c r="T78" s="28">
        <v>1</v>
      </c>
      <c r="U78" s="28" t="s">
        <v>124</v>
      </c>
      <c r="V78" s="28" t="s">
        <v>124</v>
      </c>
      <c r="W78" s="28" t="s">
        <v>124</v>
      </c>
      <c r="X78" s="28" t="s">
        <v>124</v>
      </c>
      <c r="Y78" s="28" t="s">
        <v>124</v>
      </c>
      <c r="Z78" s="28" t="s">
        <v>124</v>
      </c>
      <c r="AA78" s="80" t="s">
        <v>124</v>
      </c>
      <c r="AB78" s="31" t="s">
        <v>124</v>
      </c>
      <c r="AC78" s="225" t="s">
        <v>124</v>
      </c>
      <c r="AD78" s="35">
        <f t="shared" si="9"/>
        <v>1</v>
      </c>
    </row>
    <row r="79" spans="1:30" ht="15" customHeight="1">
      <c r="A79" s="296" t="s">
        <v>130</v>
      </c>
      <c r="B79" s="297"/>
      <c r="C79" s="11" t="s">
        <v>124</v>
      </c>
      <c r="D79" s="25" t="s">
        <v>124</v>
      </c>
      <c r="E79" s="25" t="s">
        <v>124</v>
      </c>
      <c r="F79" s="25">
        <v>1</v>
      </c>
      <c r="G79" s="25" t="s">
        <v>124</v>
      </c>
      <c r="H79" s="25" t="s">
        <v>124</v>
      </c>
      <c r="I79" s="25" t="s">
        <v>124</v>
      </c>
      <c r="J79" s="25" t="s">
        <v>124</v>
      </c>
      <c r="K79" s="25" t="s">
        <v>124</v>
      </c>
      <c r="L79" s="12" t="s">
        <v>124</v>
      </c>
      <c r="M79" s="221"/>
      <c r="N79" s="237">
        <f t="shared" si="8"/>
        <v>1</v>
      </c>
      <c r="O79" s="10"/>
      <c r="Q79" s="263" t="s">
        <v>247</v>
      </c>
      <c r="R79" s="264" t="s">
        <v>247</v>
      </c>
      <c r="S79" s="29" t="s">
        <v>124</v>
      </c>
      <c r="T79" s="28" t="s">
        <v>124</v>
      </c>
      <c r="U79" s="28">
        <v>1</v>
      </c>
      <c r="V79" s="28">
        <v>1</v>
      </c>
      <c r="W79" s="28" t="s">
        <v>124</v>
      </c>
      <c r="X79" s="28">
        <v>1</v>
      </c>
      <c r="Y79" s="28" t="s">
        <v>124</v>
      </c>
      <c r="Z79" s="28" t="s">
        <v>124</v>
      </c>
      <c r="AA79" s="80" t="s">
        <v>124</v>
      </c>
      <c r="AB79" s="31" t="s">
        <v>124</v>
      </c>
      <c r="AC79" s="225">
        <v>1</v>
      </c>
      <c r="AD79" s="35">
        <f t="shared" si="9"/>
        <v>3</v>
      </c>
    </row>
    <row r="80" spans="1:30" ht="15" customHeight="1">
      <c r="A80" s="296" t="s">
        <v>54</v>
      </c>
      <c r="B80" s="297"/>
      <c r="C80" s="11">
        <v>1</v>
      </c>
      <c r="D80" s="25">
        <v>3</v>
      </c>
      <c r="E80" s="25">
        <v>3</v>
      </c>
      <c r="F80" s="25">
        <v>6</v>
      </c>
      <c r="G80" s="25">
        <v>1</v>
      </c>
      <c r="H80" s="25">
        <v>3</v>
      </c>
      <c r="I80" s="25">
        <v>2</v>
      </c>
      <c r="J80" s="25" t="s">
        <v>124</v>
      </c>
      <c r="K80" s="25" t="s">
        <v>124</v>
      </c>
      <c r="L80" s="12" t="s">
        <v>124</v>
      </c>
      <c r="M80" s="221">
        <v>3</v>
      </c>
      <c r="N80" s="237">
        <f t="shared" si="8"/>
        <v>22</v>
      </c>
      <c r="O80" s="10"/>
      <c r="Q80" s="263" t="s">
        <v>248</v>
      </c>
      <c r="R80" s="264" t="s">
        <v>248</v>
      </c>
      <c r="S80" s="29" t="s">
        <v>124</v>
      </c>
      <c r="T80" s="28" t="s">
        <v>124</v>
      </c>
      <c r="U80" s="28" t="s">
        <v>124</v>
      </c>
      <c r="V80" s="28">
        <v>1</v>
      </c>
      <c r="W80" s="28" t="s">
        <v>124</v>
      </c>
      <c r="X80" s="28" t="s">
        <v>124</v>
      </c>
      <c r="Y80" s="28" t="s">
        <v>124</v>
      </c>
      <c r="Z80" s="28" t="s">
        <v>124</v>
      </c>
      <c r="AA80" s="80" t="s">
        <v>124</v>
      </c>
      <c r="AB80" s="31">
        <v>1</v>
      </c>
      <c r="AC80" s="225" t="s">
        <v>124</v>
      </c>
      <c r="AD80" s="35">
        <f t="shared" si="9"/>
        <v>2</v>
      </c>
    </row>
    <row r="81" spans="1:30" ht="15" customHeight="1">
      <c r="A81" s="296" t="s">
        <v>47</v>
      </c>
      <c r="B81" s="297"/>
      <c r="C81" s="11" t="s">
        <v>124</v>
      </c>
      <c r="D81" s="25">
        <v>1</v>
      </c>
      <c r="E81" s="25">
        <v>1</v>
      </c>
      <c r="F81" s="25">
        <v>1</v>
      </c>
      <c r="G81" s="25" t="s">
        <v>124</v>
      </c>
      <c r="H81" s="25">
        <v>1</v>
      </c>
      <c r="I81" s="25" t="s">
        <v>124</v>
      </c>
      <c r="J81" s="25">
        <v>1</v>
      </c>
      <c r="K81" s="25">
        <v>2</v>
      </c>
      <c r="L81" s="12">
        <v>1</v>
      </c>
      <c r="M81" s="221">
        <v>2</v>
      </c>
      <c r="N81" s="237">
        <f t="shared" si="8"/>
        <v>10</v>
      </c>
      <c r="O81" s="10"/>
      <c r="Q81" s="263" t="s">
        <v>60</v>
      </c>
      <c r="R81" s="264" t="s">
        <v>60</v>
      </c>
      <c r="S81" s="29">
        <v>2</v>
      </c>
      <c r="T81" s="28">
        <v>2</v>
      </c>
      <c r="U81" s="28">
        <v>1</v>
      </c>
      <c r="V81" s="28">
        <v>2</v>
      </c>
      <c r="W81" s="28">
        <v>1</v>
      </c>
      <c r="X81" s="28">
        <v>4</v>
      </c>
      <c r="Y81" s="28">
        <v>2</v>
      </c>
      <c r="Z81" s="28">
        <v>1</v>
      </c>
      <c r="AA81" s="80" t="s">
        <v>124</v>
      </c>
      <c r="AB81" s="31">
        <v>2</v>
      </c>
      <c r="AC81" s="225" t="s">
        <v>124</v>
      </c>
      <c r="AD81" s="35">
        <f t="shared" si="9"/>
        <v>17</v>
      </c>
    </row>
    <row r="82" spans="1:30" ht="15" customHeight="1">
      <c r="A82" s="296" t="s">
        <v>48</v>
      </c>
      <c r="B82" s="297"/>
      <c r="C82" s="11">
        <v>2</v>
      </c>
      <c r="D82" s="25">
        <v>3</v>
      </c>
      <c r="E82" s="25">
        <v>6</v>
      </c>
      <c r="F82" s="25">
        <v>3</v>
      </c>
      <c r="G82" s="25">
        <v>2</v>
      </c>
      <c r="H82" s="25">
        <v>2</v>
      </c>
      <c r="I82" s="25" t="s">
        <v>124</v>
      </c>
      <c r="J82" s="25">
        <v>4</v>
      </c>
      <c r="K82" s="25" t="s">
        <v>124</v>
      </c>
      <c r="L82" s="12">
        <v>1</v>
      </c>
      <c r="M82" s="221">
        <v>4</v>
      </c>
      <c r="N82" s="237">
        <f t="shared" si="8"/>
        <v>27</v>
      </c>
      <c r="O82" s="10"/>
      <c r="Q82" s="263" t="s">
        <v>249</v>
      </c>
      <c r="R82" s="264" t="s">
        <v>249</v>
      </c>
      <c r="S82" s="29" t="s">
        <v>124</v>
      </c>
      <c r="T82" s="28" t="s">
        <v>124</v>
      </c>
      <c r="U82" s="28" t="s">
        <v>124</v>
      </c>
      <c r="V82" s="28" t="s">
        <v>124</v>
      </c>
      <c r="W82" s="28" t="s">
        <v>124</v>
      </c>
      <c r="X82" s="28" t="s">
        <v>124</v>
      </c>
      <c r="Y82" s="28">
        <v>1</v>
      </c>
      <c r="Z82" s="28" t="s">
        <v>124</v>
      </c>
      <c r="AA82" s="80" t="s">
        <v>124</v>
      </c>
      <c r="AB82" s="31" t="s">
        <v>124</v>
      </c>
      <c r="AC82" s="225" t="s">
        <v>124</v>
      </c>
      <c r="AD82" s="35">
        <f t="shared" si="9"/>
        <v>1</v>
      </c>
    </row>
    <row r="83" spans="1:30" ht="15" customHeight="1">
      <c r="A83" s="296" t="s">
        <v>49</v>
      </c>
      <c r="B83" s="297"/>
      <c r="C83" s="11" t="s">
        <v>124</v>
      </c>
      <c r="D83" s="25">
        <v>1</v>
      </c>
      <c r="E83" s="25">
        <v>2</v>
      </c>
      <c r="F83" s="25">
        <v>2</v>
      </c>
      <c r="G83" s="25" t="s">
        <v>124</v>
      </c>
      <c r="H83" s="25" t="s">
        <v>124</v>
      </c>
      <c r="I83" s="25">
        <v>1</v>
      </c>
      <c r="J83" s="25" t="s">
        <v>124</v>
      </c>
      <c r="K83" s="25">
        <v>1</v>
      </c>
      <c r="L83" s="12" t="s">
        <v>124</v>
      </c>
      <c r="M83" s="221"/>
      <c r="N83" s="237">
        <f t="shared" si="8"/>
        <v>7</v>
      </c>
      <c r="O83" s="10"/>
      <c r="Q83" s="263" t="s">
        <v>250</v>
      </c>
      <c r="R83" s="264" t="s">
        <v>250</v>
      </c>
      <c r="S83" s="29">
        <v>1</v>
      </c>
      <c r="T83" s="28" t="s">
        <v>124</v>
      </c>
      <c r="U83" s="28" t="s">
        <v>124</v>
      </c>
      <c r="V83" s="28" t="s">
        <v>124</v>
      </c>
      <c r="W83" s="28" t="s">
        <v>124</v>
      </c>
      <c r="X83" s="28" t="s">
        <v>124</v>
      </c>
      <c r="Y83" s="28" t="s">
        <v>124</v>
      </c>
      <c r="Z83" s="28" t="s">
        <v>124</v>
      </c>
      <c r="AA83" s="80" t="s">
        <v>124</v>
      </c>
      <c r="AB83" s="31" t="s">
        <v>124</v>
      </c>
      <c r="AC83" s="225" t="s">
        <v>124</v>
      </c>
      <c r="AD83" s="35">
        <f t="shared" si="9"/>
        <v>1</v>
      </c>
    </row>
    <row r="84" spans="1:30" ht="15" customHeight="1">
      <c r="A84" s="296" t="s">
        <v>55</v>
      </c>
      <c r="B84" s="297"/>
      <c r="C84" s="11" t="s">
        <v>124</v>
      </c>
      <c r="D84" s="25" t="s">
        <v>124</v>
      </c>
      <c r="E84" s="25" t="s">
        <v>124</v>
      </c>
      <c r="F84" s="25">
        <v>2</v>
      </c>
      <c r="G84" s="25" t="s">
        <v>124</v>
      </c>
      <c r="H84" s="25">
        <v>1</v>
      </c>
      <c r="I84" s="25" t="s">
        <v>124</v>
      </c>
      <c r="J84" s="25" t="s">
        <v>124</v>
      </c>
      <c r="K84" s="25" t="s">
        <v>124</v>
      </c>
      <c r="L84" s="12" t="s">
        <v>124</v>
      </c>
      <c r="M84" s="221"/>
      <c r="N84" s="237">
        <f t="shared" si="8"/>
        <v>3</v>
      </c>
      <c r="O84" s="10"/>
      <c r="Q84" s="263" t="s">
        <v>251</v>
      </c>
      <c r="R84" s="264" t="s">
        <v>251</v>
      </c>
      <c r="S84" s="29" t="s">
        <v>124</v>
      </c>
      <c r="T84" s="28" t="s">
        <v>124</v>
      </c>
      <c r="U84" s="28" t="s">
        <v>124</v>
      </c>
      <c r="V84" s="28" t="s">
        <v>124</v>
      </c>
      <c r="W84" s="28" t="s">
        <v>124</v>
      </c>
      <c r="X84" s="28" t="s">
        <v>124</v>
      </c>
      <c r="Y84" s="28" t="s">
        <v>124</v>
      </c>
      <c r="Z84" s="28" t="s">
        <v>124</v>
      </c>
      <c r="AA84" s="80" t="s">
        <v>124</v>
      </c>
      <c r="AB84" s="31" t="s">
        <v>124</v>
      </c>
      <c r="AC84" s="225">
        <v>1</v>
      </c>
      <c r="AD84" s="35">
        <f t="shared" si="9"/>
        <v>0</v>
      </c>
    </row>
    <row r="85" spans="1:30" ht="15" customHeight="1">
      <c r="A85" s="296" t="s">
        <v>56</v>
      </c>
      <c r="B85" s="297"/>
      <c r="C85" s="11">
        <v>1</v>
      </c>
      <c r="D85" s="25">
        <v>5</v>
      </c>
      <c r="E85" s="25" t="s">
        <v>124</v>
      </c>
      <c r="F85" s="25">
        <v>3</v>
      </c>
      <c r="G85" s="25">
        <v>5</v>
      </c>
      <c r="H85" s="25">
        <v>5</v>
      </c>
      <c r="I85" s="25">
        <v>7</v>
      </c>
      <c r="J85" s="25">
        <v>12</v>
      </c>
      <c r="K85" s="25">
        <v>3</v>
      </c>
      <c r="L85" s="12">
        <v>9</v>
      </c>
      <c r="M85" s="221">
        <v>1</v>
      </c>
      <c r="N85" s="237">
        <f t="shared" si="8"/>
        <v>51</v>
      </c>
      <c r="O85" s="10"/>
      <c r="Q85" s="263" t="s">
        <v>137</v>
      </c>
      <c r="R85" s="264" t="s">
        <v>137</v>
      </c>
      <c r="S85" s="29" t="s">
        <v>124</v>
      </c>
      <c r="T85" s="28" t="s">
        <v>124</v>
      </c>
      <c r="U85" s="28">
        <v>1</v>
      </c>
      <c r="V85" s="28" t="s">
        <v>124</v>
      </c>
      <c r="W85" s="28" t="s">
        <v>124</v>
      </c>
      <c r="X85" s="28" t="s">
        <v>124</v>
      </c>
      <c r="Y85" s="28" t="s">
        <v>124</v>
      </c>
      <c r="Z85" s="28" t="s">
        <v>124</v>
      </c>
      <c r="AA85" s="80" t="s">
        <v>124</v>
      </c>
      <c r="AB85" s="31" t="s">
        <v>124</v>
      </c>
      <c r="AC85" s="225" t="s">
        <v>124</v>
      </c>
      <c r="AD85" s="35">
        <f t="shared" si="9"/>
        <v>1</v>
      </c>
    </row>
    <row r="86" spans="1:30" ht="15" customHeight="1">
      <c r="A86" s="296" t="s">
        <v>50</v>
      </c>
      <c r="B86" s="297"/>
      <c r="C86" s="11" t="s">
        <v>124</v>
      </c>
      <c r="D86" s="25">
        <v>5</v>
      </c>
      <c r="E86" s="25">
        <v>2</v>
      </c>
      <c r="F86" s="25">
        <v>1</v>
      </c>
      <c r="G86" s="25">
        <v>5</v>
      </c>
      <c r="H86" s="25">
        <v>3</v>
      </c>
      <c r="I86" s="25" t="s">
        <v>124</v>
      </c>
      <c r="J86" s="25">
        <v>2</v>
      </c>
      <c r="K86" s="25">
        <v>2</v>
      </c>
      <c r="L86" s="12">
        <v>2</v>
      </c>
      <c r="M86" s="221">
        <v>5</v>
      </c>
      <c r="N86" s="237">
        <f t="shared" si="8"/>
        <v>27</v>
      </c>
      <c r="O86" s="10"/>
      <c r="Q86" s="263" t="s">
        <v>61</v>
      </c>
      <c r="R86" s="264" t="s">
        <v>61</v>
      </c>
      <c r="S86" s="29">
        <v>2</v>
      </c>
      <c r="T86" s="28" t="s">
        <v>124</v>
      </c>
      <c r="U86" s="28">
        <v>2</v>
      </c>
      <c r="V86" s="28" t="s">
        <v>124</v>
      </c>
      <c r="W86" s="28" t="s">
        <v>124</v>
      </c>
      <c r="X86" s="28" t="s">
        <v>124</v>
      </c>
      <c r="Y86" s="28" t="s">
        <v>124</v>
      </c>
      <c r="Z86" s="28" t="s">
        <v>124</v>
      </c>
      <c r="AA86" s="80" t="s">
        <v>124</v>
      </c>
      <c r="AB86" s="31" t="s">
        <v>124</v>
      </c>
      <c r="AC86" s="225">
        <v>1</v>
      </c>
      <c r="AD86" s="35">
        <f t="shared" si="9"/>
        <v>4</v>
      </c>
    </row>
    <row r="87" spans="1:30" ht="15" customHeight="1">
      <c r="A87" s="296" t="s">
        <v>51</v>
      </c>
      <c r="B87" s="297"/>
      <c r="C87" s="11" t="s">
        <v>124</v>
      </c>
      <c r="D87" s="25" t="s">
        <v>124</v>
      </c>
      <c r="E87" s="25">
        <v>1</v>
      </c>
      <c r="F87" s="25">
        <v>1</v>
      </c>
      <c r="G87" s="25" t="s">
        <v>124</v>
      </c>
      <c r="H87" s="25">
        <v>1</v>
      </c>
      <c r="I87" s="25">
        <v>1</v>
      </c>
      <c r="J87" s="25">
        <v>1</v>
      </c>
      <c r="K87" s="25">
        <v>1</v>
      </c>
      <c r="L87" s="12">
        <v>1</v>
      </c>
      <c r="M87" s="221" t="s">
        <v>124</v>
      </c>
      <c r="N87" s="237">
        <f t="shared" si="8"/>
        <v>7</v>
      </c>
      <c r="O87" s="10"/>
      <c r="Q87" s="263" t="s">
        <v>68</v>
      </c>
      <c r="R87" s="264" t="s">
        <v>68</v>
      </c>
      <c r="S87" s="29">
        <v>1</v>
      </c>
      <c r="T87" s="28" t="s">
        <v>124</v>
      </c>
      <c r="U87" s="28" t="s">
        <v>124</v>
      </c>
      <c r="V87" s="28" t="s">
        <v>124</v>
      </c>
      <c r="W87" s="28" t="s">
        <v>124</v>
      </c>
      <c r="X87" s="28">
        <v>2</v>
      </c>
      <c r="Y87" s="28">
        <v>1</v>
      </c>
      <c r="Z87" s="28">
        <v>1</v>
      </c>
      <c r="AA87" s="80" t="s">
        <v>124</v>
      </c>
      <c r="AB87" s="31" t="s">
        <v>124</v>
      </c>
      <c r="AC87" s="225" t="s">
        <v>124</v>
      </c>
      <c r="AD87" s="35">
        <f t="shared" si="9"/>
        <v>5</v>
      </c>
    </row>
    <row r="88" spans="1:30" ht="15" customHeight="1">
      <c r="A88" s="296" t="s">
        <v>53</v>
      </c>
      <c r="B88" s="297"/>
      <c r="C88" s="11" t="s">
        <v>124</v>
      </c>
      <c r="D88" s="25">
        <v>2</v>
      </c>
      <c r="E88" s="25">
        <v>1</v>
      </c>
      <c r="F88" s="25" t="s">
        <v>124</v>
      </c>
      <c r="G88" s="25" t="s">
        <v>124</v>
      </c>
      <c r="H88" s="25">
        <v>3</v>
      </c>
      <c r="I88" s="25">
        <v>1</v>
      </c>
      <c r="J88" s="25" t="s">
        <v>124</v>
      </c>
      <c r="K88" s="25">
        <v>2</v>
      </c>
      <c r="L88" s="12" t="s">
        <v>124</v>
      </c>
      <c r="M88" s="221" t="s">
        <v>124</v>
      </c>
      <c r="N88" s="237">
        <f t="shared" si="8"/>
        <v>9</v>
      </c>
      <c r="O88" s="10"/>
      <c r="Q88" s="263" t="s">
        <v>62</v>
      </c>
      <c r="R88" s="264" t="s">
        <v>62</v>
      </c>
      <c r="S88" s="29">
        <v>3</v>
      </c>
      <c r="T88" s="28">
        <v>2</v>
      </c>
      <c r="U88" s="28">
        <v>1</v>
      </c>
      <c r="V88" s="28">
        <v>2</v>
      </c>
      <c r="W88" s="28">
        <v>2</v>
      </c>
      <c r="X88" s="28">
        <v>2</v>
      </c>
      <c r="Y88" s="28">
        <v>4</v>
      </c>
      <c r="Z88" s="28">
        <v>6</v>
      </c>
      <c r="AA88" s="80">
        <v>1</v>
      </c>
      <c r="AB88" s="31" t="s">
        <v>124</v>
      </c>
      <c r="AC88" s="225">
        <v>4</v>
      </c>
      <c r="AD88" s="35">
        <f t="shared" si="9"/>
        <v>23</v>
      </c>
    </row>
    <row r="89" spans="1:30" ht="15" customHeight="1">
      <c r="A89" s="296" t="s">
        <v>52</v>
      </c>
      <c r="B89" s="297"/>
      <c r="C89" s="11">
        <v>2</v>
      </c>
      <c r="D89" s="25" t="s">
        <v>124</v>
      </c>
      <c r="E89" s="25" t="s">
        <v>124</v>
      </c>
      <c r="F89" s="25">
        <v>1</v>
      </c>
      <c r="G89" s="25" t="s">
        <v>124</v>
      </c>
      <c r="H89" s="25" t="s">
        <v>124</v>
      </c>
      <c r="I89" s="25">
        <v>4</v>
      </c>
      <c r="J89" s="25">
        <v>1</v>
      </c>
      <c r="K89" s="25">
        <v>6</v>
      </c>
      <c r="L89" s="12">
        <v>3</v>
      </c>
      <c r="M89" s="221" t="s">
        <v>124</v>
      </c>
      <c r="N89" s="237">
        <f t="shared" si="8"/>
        <v>17</v>
      </c>
      <c r="O89" s="10"/>
      <c r="Q89" s="263" t="s">
        <v>252</v>
      </c>
      <c r="R89" s="264" t="s">
        <v>252</v>
      </c>
      <c r="S89" s="29">
        <v>1</v>
      </c>
      <c r="T89" s="28" t="s">
        <v>124</v>
      </c>
      <c r="U89" s="28" t="s">
        <v>124</v>
      </c>
      <c r="V89" s="28" t="s">
        <v>124</v>
      </c>
      <c r="W89" s="28" t="s">
        <v>124</v>
      </c>
      <c r="X89" s="28" t="s">
        <v>124</v>
      </c>
      <c r="Y89" s="28" t="s">
        <v>124</v>
      </c>
      <c r="Z89" s="28" t="s">
        <v>124</v>
      </c>
      <c r="AA89" s="80" t="s">
        <v>124</v>
      </c>
      <c r="AB89" s="31" t="s">
        <v>124</v>
      </c>
      <c r="AC89" s="225" t="s">
        <v>124</v>
      </c>
      <c r="AD89" s="35">
        <f t="shared" si="9"/>
        <v>1</v>
      </c>
    </row>
    <row r="90" spans="1:30" ht="15" customHeight="1">
      <c r="A90" s="296" t="s">
        <v>253</v>
      </c>
      <c r="B90" s="297"/>
      <c r="C90" s="11" t="s">
        <v>124</v>
      </c>
      <c r="D90" s="25">
        <v>1</v>
      </c>
      <c r="E90" s="25">
        <v>1</v>
      </c>
      <c r="F90" s="25" t="s">
        <v>124</v>
      </c>
      <c r="G90" s="25" t="s">
        <v>124</v>
      </c>
      <c r="H90" s="25">
        <v>1</v>
      </c>
      <c r="I90" s="25" t="s">
        <v>124</v>
      </c>
      <c r="J90" s="25">
        <v>2</v>
      </c>
      <c r="K90" s="25" t="s">
        <v>124</v>
      </c>
      <c r="L90" s="12">
        <v>1</v>
      </c>
      <c r="M90" s="221" t="s">
        <v>124</v>
      </c>
      <c r="N90" s="237">
        <f t="shared" si="8"/>
        <v>6</v>
      </c>
      <c r="O90" s="10"/>
      <c r="Q90" s="263" t="s">
        <v>254</v>
      </c>
      <c r="R90" s="264" t="s">
        <v>254</v>
      </c>
      <c r="S90" s="29" t="s">
        <v>124</v>
      </c>
      <c r="T90" s="28" t="s">
        <v>124</v>
      </c>
      <c r="U90" s="28" t="s">
        <v>124</v>
      </c>
      <c r="V90" s="28" t="s">
        <v>124</v>
      </c>
      <c r="W90" s="28" t="s">
        <v>124</v>
      </c>
      <c r="X90" s="28">
        <v>2</v>
      </c>
      <c r="Y90" s="28" t="s">
        <v>124</v>
      </c>
      <c r="Z90" s="28" t="s">
        <v>124</v>
      </c>
      <c r="AA90" s="80">
        <v>1</v>
      </c>
      <c r="AB90" s="31" t="s">
        <v>124</v>
      </c>
      <c r="AC90" s="225" t="s">
        <v>124</v>
      </c>
      <c r="AD90" s="35">
        <f t="shared" si="9"/>
        <v>3</v>
      </c>
    </row>
    <row r="91" spans="1:30" ht="15" customHeight="1">
      <c r="A91" s="296" t="s">
        <v>255</v>
      </c>
      <c r="B91" s="297"/>
      <c r="C91" s="11" t="s">
        <v>124</v>
      </c>
      <c r="D91" s="25" t="s">
        <v>124</v>
      </c>
      <c r="E91" s="25" t="s">
        <v>124</v>
      </c>
      <c r="F91" s="25" t="s">
        <v>124</v>
      </c>
      <c r="G91" s="25" t="s">
        <v>124</v>
      </c>
      <c r="H91" s="25" t="s">
        <v>124</v>
      </c>
      <c r="I91" s="25" t="s">
        <v>124</v>
      </c>
      <c r="J91" s="25" t="s">
        <v>124</v>
      </c>
      <c r="K91" s="25" t="s">
        <v>124</v>
      </c>
      <c r="L91" s="12">
        <v>1</v>
      </c>
      <c r="M91" s="221" t="s">
        <v>124</v>
      </c>
      <c r="N91" s="237">
        <f t="shared" si="8"/>
        <v>1</v>
      </c>
      <c r="O91" s="10"/>
      <c r="Q91" s="263" t="s">
        <v>256</v>
      </c>
      <c r="R91" s="264" t="s">
        <v>256</v>
      </c>
      <c r="S91" s="29" t="s">
        <v>124</v>
      </c>
      <c r="T91" s="28">
        <v>2</v>
      </c>
      <c r="U91" s="28" t="s">
        <v>124</v>
      </c>
      <c r="V91" s="28" t="s">
        <v>124</v>
      </c>
      <c r="W91" s="28" t="s">
        <v>124</v>
      </c>
      <c r="X91" s="28" t="s">
        <v>124</v>
      </c>
      <c r="Y91" s="28" t="s">
        <v>124</v>
      </c>
      <c r="Z91" s="28" t="s">
        <v>124</v>
      </c>
      <c r="AA91" s="80" t="s">
        <v>124</v>
      </c>
      <c r="AB91" s="31" t="s">
        <v>124</v>
      </c>
      <c r="AC91" s="225" t="s">
        <v>124</v>
      </c>
      <c r="AD91" s="35">
        <f t="shared" si="9"/>
        <v>2</v>
      </c>
    </row>
    <row r="92" spans="1:30" ht="15" customHeight="1">
      <c r="A92" s="296" t="s">
        <v>257</v>
      </c>
      <c r="B92" s="297"/>
      <c r="C92" s="11"/>
      <c r="D92" s="25"/>
      <c r="E92" s="25"/>
      <c r="F92" s="25"/>
      <c r="G92" s="25"/>
      <c r="H92" s="25"/>
      <c r="I92" s="25"/>
      <c r="J92" s="25"/>
      <c r="K92" s="25"/>
      <c r="L92" s="12"/>
      <c r="M92" s="221">
        <v>1</v>
      </c>
      <c r="N92" s="237">
        <f t="shared" si="8"/>
        <v>1</v>
      </c>
      <c r="O92" s="10"/>
      <c r="Q92" s="263" t="s">
        <v>63</v>
      </c>
      <c r="R92" s="264" t="s">
        <v>63</v>
      </c>
      <c r="S92" s="29">
        <v>1</v>
      </c>
      <c r="T92" s="28" t="s">
        <v>124</v>
      </c>
      <c r="U92" s="28" t="s">
        <v>124</v>
      </c>
      <c r="V92" s="28" t="s">
        <v>124</v>
      </c>
      <c r="W92" s="28" t="s">
        <v>124</v>
      </c>
      <c r="X92" s="28" t="s">
        <v>124</v>
      </c>
      <c r="Y92" s="28" t="s">
        <v>124</v>
      </c>
      <c r="Z92" s="28" t="s">
        <v>124</v>
      </c>
      <c r="AA92" s="80" t="s">
        <v>124</v>
      </c>
      <c r="AB92" s="31" t="s">
        <v>124</v>
      </c>
      <c r="AC92" s="225">
        <v>1</v>
      </c>
      <c r="AD92" s="35">
        <f t="shared" si="9"/>
        <v>1</v>
      </c>
    </row>
    <row r="93" spans="1:30" ht="15" customHeight="1">
      <c r="A93" s="296" t="s">
        <v>258</v>
      </c>
      <c r="B93" s="297"/>
      <c r="C93" s="11" t="s">
        <v>124</v>
      </c>
      <c r="D93" s="25" t="s">
        <v>124</v>
      </c>
      <c r="E93" s="25" t="s">
        <v>124</v>
      </c>
      <c r="F93" s="25" t="s">
        <v>124</v>
      </c>
      <c r="G93" s="25" t="s">
        <v>124</v>
      </c>
      <c r="H93" s="25" t="s">
        <v>124</v>
      </c>
      <c r="I93" s="25" t="s">
        <v>124</v>
      </c>
      <c r="J93" s="25" t="s">
        <v>124</v>
      </c>
      <c r="K93" s="25">
        <v>1</v>
      </c>
      <c r="L93" s="12" t="s">
        <v>124</v>
      </c>
      <c r="M93" s="221" t="s">
        <v>124</v>
      </c>
      <c r="N93" s="237">
        <f t="shared" si="8"/>
        <v>1</v>
      </c>
      <c r="O93" s="10"/>
      <c r="Q93" s="263" t="s">
        <v>259</v>
      </c>
      <c r="R93" s="264" t="s">
        <v>259</v>
      </c>
      <c r="S93" s="29">
        <v>1</v>
      </c>
      <c r="T93" s="28">
        <v>2</v>
      </c>
      <c r="U93" s="28" t="s">
        <v>124</v>
      </c>
      <c r="V93" s="28" t="s">
        <v>124</v>
      </c>
      <c r="W93" s="28" t="s">
        <v>124</v>
      </c>
      <c r="X93" s="28">
        <v>1</v>
      </c>
      <c r="Y93" s="28">
        <v>3</v>
      </c>
      <c r="Z93" s="28" t="s">
        <v>124</v>
      </c>
      <c r="AA93" s="80" t="s">
        <v>124</v>
      </c>
      <c r="AB93" s="31" t="s">
        <v>124</v>
      </c>
      <c r="AC93" s="225">
        <v>2</v>
      </c>
      <c r="AD93" s="35">
        <f t="shared" si="9"/>
        <v>7</v>
      </c>
    </row>
    <row r="94" spans="1:30" ht="15" customHeight="1">
      <c r="A94" s="296" t="s">
        <v>260</v>
      </c>
      <c r="B94" s="297"/>
      <c r="C94" s="11" t="s">
        <v>124</v>
      </c>
      <c r="D94" s="25">
        <v>1</v>
      </c>
      <c r="E94" s="25" t="s">
        <v>124</v>
      </c>
      <c r="F94" s="25" t="s">
        <v>124</v>
      </c>
      <c r="G94" s="25" t="s">
        <v>124</v>
      </c>
      <c r="H94" s="25" t="s">
        <v>124</v>
      </c>
      <c r="I94" s="25" t="s">
        <v>124</v>
      </c>
      <c r="J94" s="25" t="s">
        <v>124</v>
      </c>
      <c r="K94" s="25" t="s">
        <v>124</v>
      </c>
      <c r="L94" s="12" t="s">
        <v>124</v>
      </c>
      <c r="M94" s="221" t="s">
        <v>124</v>
      </c>
      <c r="N94" s="237">
        <f t="shared" si="8"/>
        <v>1</v>
      </c>
      <c r="O94" s="10"/>
      <c r="Q94" s="263" t="s">
        <v>261</v>
      </c>
      <c r="R94" s="264" t="s">
        <v>261</v>
      </c>
      <c r="S94" s="29">
        <v>1</v>
      </c>
      <c r="T94" s="28" t="s">
        <v>124</v>
      </c>
      <c r="U94" s="28" t="s">
        <v>124</v>
      </c>
      <c r="V94" s="28" t="s">
        <v>124</v>
      </c>
      <c r="W94" s="28" t="s">
        <v>124</v>
      </c>
      <c r="X94" s="28" t="s">
        <v>124</v>
      </c>
      <c r="Y94" s="28" t="s">
        <v>124</v>
      </c>
      <c r="Z94" s="28" t="s">
        <v>124</v>
      </c>
      <c r="AA94" s="80" t="s">
        <v>124</v>
      </c>
      <c r="AB94" s="31" t="s">
        <v>124</v>
      </c>
      <c r="AC94" s="225" t="s">
        <v>124</v>
      </c>
      <c r="AD94" s="35">
        <f t="shared" si="9"/>
        <v>1</v>
      </c>
    </row>
    <row r="95" spans="1:30" ht="15" customHeight="1">
      <c r="A95" s="296" t="s">
        <v>131</v>
      </c>
      <c r="B95" s="297"/>
      <c r="C95" s="11" t="s">
        <v>124</v>
      </c>
      <c r="D95" s="25" t="s">
        <v>124</v>
      </c>
      <c r="E95" s="25" t="s">
        <v>124</v>
      </c>
      <c r="F95" s="25" t="s">
        <v>124</v>
      </c>
      <c r="G95" s="25" t="s">
        <v>124</v>
      </c>
      <c r="H95" s="25" t="s">
        <v>124</v>
      </c>
      <c r="I95" s="25" t="s">
        <v>124</v>
      </c>
      <c r="J95" s="25">
        <v>1</v>
      </c>
      <c r="K95" s="25" t="s">
        <v>124</v>
      </c>
      <c r="L95" s="12" t="s">
        <v>124</v>
      </c>
      <c r="M95" s="221" t="s">
        <v>124</v>
      </c>
      <c r="N95" s="237">
        <f t="shared" si="8"/>
        <v>1</v>
      </c>
      <c r="O95" s="10"/>
      <c r="Q95" s="263" t="s">
        <v>262</v>
      </c>
      <c r="R95" s="264" t="s">
        <v>262</v>
      </c>
      <c r="S95" s="29">
        <v>8</v>
      </c>
      <c r="T95" s="28">
        <v>7</v>
      </c>
      <c r="U95" s="28">
        <v>5</v>
      </c>
      <c r="V95" s="28">
        <v>7</v>
      </c>
      <c r="W95" s="28">
        <v>3</v>
      </c>
      <c r="X95" s="28">
        <v>4</v>
      </c>
      <c r="Y95" s="28">
        <v>17</v>
      </c>
      <c r="Z95" s="28">
        <v>13</v>
      </c>
      <c r="AA95" s="80">
        <v>6</v>
      </c>
      <c r="AB95" s="31">
        <v>4</v>
      </c>
      <c r="AC95" s="225" t="s">
        <v>124</v>
      </c>
      <c r="AD95" s="35">
        <f t="shared" si="9"/>
        <v>74</v>
      </c>
    </row>
    <row r="96" spans="1:30" ht="15" customHeight="1">
      <c r="A96" s="296" t="s">
        <v>263</v>
      </c>
      <c r="B96" s="297"/>
      <c r="C96" s="11" t="s">
        <v>124</v>
      </c>
      <c r="D96" s="25" t="s">
        <v>124</v>
      </c>
      <c r="E96" s="25" t="s">
        <v>124</v>
      </c>
      <c r="F96" s="25" t="s">
        <v>124</v>
      </c>
      <c r="G96" s="25" t="s">
        <v>124</v>
      </c>
      <c r="H96" s="25" t="s">
        <v>124</v>
      </c>
      <c r="I96" s="25" t="s">
        <v>124</v>
      </c>
      <c r="J96" s="25" t="s">
        <v>124</v>
      </c>
      <c r="K96" s="25">
        <v>1</v>
      </c>
      <c r="L96" s="12" t="s">
        <v>124</v>
      </c>
      <c r="M96" s="221" t="s">
        <v>124</v>
      </c>
      <c r="N96" s="237">
        <f t="shared" si="8"/>
        <v>1</v>
      </c>
      <c r="O96" s="10"/>
      <c r="Q96" s="263" t="s">
        <v>264</v>
      </c>
      <c r="R96" s="264" t="s">
        <v>264</v>
      </c>
      <c r="S96" s="29" t="s">
        <v>124</v>
      </c>
      <c r="T96" s="28" t="s">
        <v>124</v>
      </c>
      <c r="U96" s="28" t="s">
        <v>124</v>
      </c>
      <c r="V96" s="28" t="s">
        <v>124</v>
      </c>
      <c r="W96" s="28" t="s">
        <v>124</v>
      </c>
      <c r="X96" s="28" t="s">
        <v>124</v>
      </c>
      <c r="Y96" s="28" t="s">
        <v>124</v>
      </c>
      <c r="Z96" s="28" t="s">
        <v>124</v>
      </c>
      <c r="AA96" s="80" t="s">
        <v>124</v>
      </c>
      <c r="AB96" s="31" t="s">
        <v>124</v>
      </c>
      <c r="AC96" s="225">
        <v>2</v>
      </c>
      <c r="AD96" s="35">
        <f t="shared" si="9"/>
        <v>0</v>
      </c>
    </row>
    <row r="97" spans="1:30" ht="15" customHeight="1">
      <c r="A97" s="296" t="s">
        <v>132</v>
      </c>
      <c r="B97" s="297"/>
      <c r="C97" s="11" t="s">
        <v>124</v>
      </c>
      <c r="D97" s="25" t="s">
        <v>124</v>
      </c>
      <c r="E97" s="25" t="s">
        <v>124</v>
      </c>
      <c r="F97" s="25" t="s">
        <v>124</v>
      </c>
      <c r="G97" s="25" t="s">
        <v>124</v>
      </c>
      <c r="H97" s="25" t="s">
        <v>124</v>
      </c>
      <c r="I97" s="25" t="s">
        <v>124</v>
      </c>
      <c r="J97" s="25" t="s">
        <v>124</v>
      </c>
      <c r="K97" s="25">
        <v>1</v>
      </c>
      <c r="L97" s="12" t="s">
        <v>124</v>
      </c>
      <c r="M97" s="221">
        <v>1</v>
      </c>
      <c r="N97" s="237">
        <f t="shared" si="8"/>
        <v>2</v>
      </c>
      <c r="O97" s="10"/>
      <c r="Q97" s="263" t="s">
        <v>265</v>
      </c>
      <c r="R97" s="264" t="s">
        <v>265</v>
      </c>
      <c r="S97" s="29" t="s">
        <v>124</v>
      </c>
      <c r="T97" s="28">
        <v>2</v>
      </c>
      <c r="U97" s="28" t="s">
        <v>124</v>
      </c>
      <c r="V97" s="28" t="s">
        <v>124</v>
      </c>
      <c r="W97" s="28" t="s">
        <v>124</v>
      </c>
      <c r="X97" s="28" t="s">
        <v>124</v>
      </c>
      <c r="Y97" s="28" t="s">
        <v>124</v>
      </c>
      <c r="Z97" s="28">
        <v>1</v>
      </c>
      <c r="AA97" s="80">
        <v>1</v>
      </c>
      <c r="AB97" s="31">
        <v>1</v>
      </c>
      <c r="AC97" s="225" t="s">
        <v>124</v>
      </c>
      <c r="AD97" s="35">
        <f t="shared" si="9"/>
        <v>5</v>
      </c>
    </row>
    <row r="98" spans="1:30" ht="15" customHeight="1">
      <c r="A98" s="296" t="s">
        <v>266</v>
      </c>
      <c r="B98" s="297"/>
      <c r="C98" s="11" t="s">
        <v>124</v>
      </c>
      <c r="D98" s="25" t="s">
        <v>124</v>
      </c>
      <c r="E98" s="25">
        <v>1</v>
      </c>
      <c r="F98" s="25" t="s">
        <v>124</v>
      </c>
      <c r="G98" s="25" t="s">
        <v>124</v>
      </c>
      <c r="H98" s="25" t="s">
        <v>124</v>
      </c>
      <c r="I98" s="25">
        <v>1</v>
      </c>
      <c r="J98" s="25">
        <v>1</v>
      </c>
      <c r="K98" s="25" t="s">
        <v>124</v>
      </c>
      <c r="L98" s="12" t="s">
        <v>124</v>
      </c>
      <c r="M98" s="221" t="s">
        <v>124</v>
      </c>
      <c r="N98" s="237">
        <f t="shared" si="8"/>
        <v>3</v>
      </c>
      <c r="O98" s="10"/>
      <c r="Q98" s="263" t="s">
        <v>64</v>
      </c>
      <c r="R98" s="264" t="s">
        <v>64</v>
      </c>
      <c r="S98" s="29" t="s">
        <v>124</v>
      </c>
      <c r="T98" s="28" t="s">
        <v>124</v>
      </c>
      <c r="U98" s="28" t="s">
        <v>124</v>
      </c>
      <c r="V98" s="28" t="s">
        <v>124</v>
      </c>
      <c r="W98" s="28" t="s">
        <v>124</v>
      </c>
      <c r="X98" s="28" t="s">
        <v>124</v>
      </c>
      <c r="Y98" s="28" t="s">
        <v>124</v>
      </c>
      <c r="Z98" s="28" t="s">
        <v>124</v>
      </c>
      <c r="AA98" s="80" t="s">
        <v>124</v>
      </c>
      <c r="AB98" s="31">
        <v>2</v>
      </c>
      <c r="AC98" s="225" t="s">
        <v>124</v>
      </c>
      <c r="AD98" s="35">
        <f t="shared" si="9"/>
        <v>2</v>
      </c>
    </row>
    <row r="99" spans="1:30" ht="15" customHeight="1">
      <c r="A99" s="296" t="s">
        <v>267</v>
      </c>
      <c r="B99" s="297"/>
      <c r="C99" s="11">
        <v>2</v>
      </c>
      <c r="D99" s="25" t="s">
        <v>124</v>
      </c>
      <c r="E99" s="25" t="s">
        <v>124</v>
      </c>
      <c r="F99" s="25" t="s">
        <v>124</v>
      </c>
      <c r="G99" s="25" t="s">
        <v>124</v>
      </c>
      <c r="H99" s="25" t="s">
        <v>124</v>
      </c>
      <c r="I99" s="25" t="s">
        <v>124</v>
      </c>
      <c r="J99" s="25" t="s">
        <v>124</v>
      </c>
      <c r="K99" s="25" t="s">
        <v>124</v>
      </c>
      <c r="L99" s="12" t="s">
        <v>124</v>
      </c>
      <c r="M99" s="221" t="s">
        <v>124</v>
      </c>
      <c r="N99" s="237">
        <f t="shared" si="8"/>
        <v>2</v>
      </c>
      <c r="O99" s="10"/>
      <c r="Q99" s="263" t="s">
        <v>268</v>
      </c>
      <c r="R99" s="264" t="s">
        <v>268</v>
      </c>
      <c r="S99" s="29" t="s">
        <v>124</v>
      </c>
      <c r="T99" s="28" t="s">
        <v>124</v>
      </c>
      <c r="U99" s="28" t="s">
        <v>124</v>
      </c>
      <c r="V99" s="28" t="s">
        <v>124</v>
      </c>
      <c r="W99" s="28" t="s">
        <v>124</v>
      </c>
      <c r="X99" s="28" t="s">
        <v>124</v>
      </c>
      <c r="Y99" s="28" t="s">
        <v>124</v>
      </c>
      <c r="Z99" s="28" t="s">
        <v>124</v>
      </c>
      <c r="AA99" s="80" t="s">
        <v>124</v>
      </c>
      <c r="AB99" s="31" t="s">
        <v>124</v>
      </c>
      <c r="AC99" s="225">
        <v>2</v>
      </c>
      <c r="AD99" s="35">
        <f t="shared" si="9"/>
        <v>0</v>
      </c>
    </row>
    <row r="100" spans="1:30" ht="15" customHeight="1" thickBot="1">
      <c r="A100" s="303" t="s">
        <v>269</v>
      </c>
      <c r="B100" s="304"/>
      <c r="C100" s="76"/>
      <c r="D100" s="15"/>
      <c r="E100" s="15"/>
      <c r="F100" s="15"/>
      <c r="G100" s="15"/>
      <c r="H100" s="15"/>
      <c r="I100" s="15"/>
      <c r="J100" s="15"/>
      <c r="K100" s="15"/>
      <c r="L100" s="81"/>
      <c r="M100" s="14">
        <v>1</v>
      </c>
      <c r="N100" s="238">
        <f t="shared" si="8"/>
        <v>1</v>
      </c>
      <c r="O100" s="18"/>
      <c r="Q100" s="263" t="s">
        <v>65</v>
      </c>
      <c r="R100" s="264" t="s">
        <v>65</v>
      </c>
      <c r="S100" s="29" t="s">
        <v>124</v>
      </c>
      <c r="T100" s="28">
        <v>6</v>
      </c>
      <c r="U100" s="28" t="s">
        <v>124</v>
      </c>
      <c r="V100" s="28" t="s">
        <v>124</v>
      </c>
      <c r="W100" s="28">
        <v>4</v>
      </c>
      <c r="X100" s="28" t="s">
        <v>124</v>
      </c>
      <c r="Y100" s="28" t="s">
        <v>124</v>
      </c>
      <c r="Z100" s="28">
        <v>8</v>
      </c>
      <c r="AA100" s="80">
        <v>1</v>
      </c>
      <c r="AB100" s="31">
        <v>1</v>
      </c>
      <c r="AC100" s="225">
        <v>6</v>
      </c>
      <c r="AD100" s="35">
        <f t="shared" si="9"/>
        <v>20</v>
      </c>
    </row>
    <row r="101" spans="1:30" ht="15" customHeight="1" thickBot="1">
      <c r="A101" s="317" t="s">
        <v>155</v>
      </c>
      <c r="B101" s="318"/>
      <c r="C101" s="82">
        <v>272</v>
      </c>
      <c r="D101" s="23">
        <v>194</v>
      </c>
      <c r="E101" s="23">
        <v>204</v>
      </c>
      <c r="F101" s="23">
        <v>242</v>
      </c>
      <c r="G101" s="23">
        <v>211</v>
      </c>
      <c r="H101" s="23">
        <v>202</v>
      </c>
      <c r="I101" s="23">
        <v>288</v>
      </c>
      <c r="J101" s="23">
        <v>248</v>
      </c>
      <c r="K101" s="23">
        <v>228</v>
      </c>
      <c r="L101" s="234">
        <v>197</v>
      </c>
      <c r="M101" s="235">
        <v>101</v>
      </c>
      <c r="N101" s="83">
        <v>2383</v>
      </c>
      <c r="O101" s="18"/>
      <c r="Q101" s="263" t="s">
        <v>138</v>
      </c>
      <c r="R101" s="264" t="s">
        <v>138</v>
      </c>
      <c r="S101" s="29">
        <v>1</v>
      </c>
      <c r="T101" s="28" t="s">
        <v>124</v>
      </c>
      <c r="U101" s="28" t="s">
        <v>124</v>
      </c>
      <c r="V101" s="28" t="s">
        <v>124</v>
      </c>
      <c r="W101" s="28" t="s">
        <v>124</v>
      </c>
      <c r="X101" s="28" t="s">
        <v>124</v>
      </c>
      <c r="Y101" s="28" t="s">
        <v>124</v>
      </c>
      <c r="Z101" s="28" t="s">
        <v>124</v>
      </c>
      <c r="AA101" s="80" t="s">
        <v>124</v>
      </c>
      <c r="AB101" s="31">
        <v>1</v>
      </c>
      <c r="AC101" s="225" t="s">
        <v>124</v>
      </c>
      <c r="AD101" s="35">
        <f t="shared" si="9"/>
        <v>2</v>
      </c>
    </row>
    <row r="102" spans="1:30" ht="15" customHeight="1">
      <c r="A102" s="210"/>
      <c r="B102" s="210"/>
      <c r="C102" s="210"/>
      <c r="D102" s="210"/>
      <c r="E102" s="210"/>
      <c r="F102" s="210"/>
      <c r="G102" s="210"/>
      <c r="H102" s="210"/>
      <c r="I102" s="210"/>
      <c r="J102" s="210"/>
      <c r="K102" s="210"/>
      <c r="L102" s="210"/>
      <c r="M102" s="210"/>
      <c r="N102" s="210"/>
      <c r="O102" s="210"/>
      <c r="Q102" s="263" t="s">
        <v>139</v>
      </c>
      <c r="R102" s="264" t="s">
        <v>139</v>
      </c>
      <c r="S102" s="29">
        <v>1</v>
      </c>
      <c r="T102" s="28">
        <v>2</v>
      </c>
      <c r="U102" s="28" t="s">
        <v>124</v>
      </c>
      <c r="V102" s="28" t="s">
        <v>124</v>
      </c>
      <c r="W102" s="28" t="s">
        <v>124</v>
      </c>
      <c r="X102" s="28" t="s">
        <v>124</v>
      </c>
      <c r="Y102" s="28" t="s">
        <v>124</v>
      </c>
      <c r="Z102" s="28" t="s">
        <v>124</v>
      </c>
      <c r="AA102" s="80" t="s">
        <v>124</v>
      </c>
      <c r="AB102" s="31" t="s">
        <v>124</v>
      </c>
      <c r="AC102" s="225" t="s">
        <v>124</v>
      </c>
      <c r="AD102" s="35">
        <f t="shared" si="9"/>
        <v>3</v>
      </c>
    </row>
    <row r="103" spans="1:30" ht="15" customHeight="1">
      <c r="O103" s="18"/>
      <c r="Q103" s="263" t="s">
        <v>66</v>
      </c>
      <c r="R103" s="264" t="s">
        <v>66</v>
      </c>
      <c r="S103" s="29">
        <v>9</v>
      </c>
      <c r="T103" s="28">
        <v>8</v>
      </c>
      <c r="U103" s="28" t="s">
        <v>124</v>
      </c>
      <c r="V103" s="28">
        <v>2</v>
      </c>
      <c r="W103" s="28">
        <v>2</v>
      </c>
      <c r="X103" s="28">
        <v>7</v>
      </c>
      <c r="Y103" s="28">
        <v>3</v>
      </c>
      <c r="Z103" s="28">
        <v>1</v>
      </c>
      <c r="AA103" s="80">
        <v>4</v>
      </c>
      <c r="AB103" s="31">
        <v>2</v>
      </c>
      <c r="AC103" s="225">
        <v>5</v>
      </c>
      <c r="AD103" s="35">
        <f t="shared" si="9"/>
        <v>38</v>
      </c>
    </row>
    <row r="104" spans="1:30" ht="15" customHeight="1">
      <c r="O104" s="18"/>
      <c r="Q104" s="263" t="s">
        <v>270</v>
      </c>
      <c r="R104" s="264" t="s">
        <v>270</v>
      </c>
      <c r="S104" s="29">
        <v>1</v>
      </c>
      <c r="T104" s="28" t="s">
        <v>124</v>
      </c>
      <c r="U104" s="28" t="s">
        <v>124</v>
      </c>
      <c r="V104" s="28" t="s">
        <v>124</v>
      </c>
      <c r="W104" s="28" t="s">
        <v>124</v>
      </c>
      <c r="X104" s="28">
        <v>2</v>
      </c>
      <c r="Y104" s="28" t="s">
        <v>124</v>
      </c>
      <c r="Z104" s="28" t="s">
        <v>124</v>
      </c>
      <c r="AA104" s="80">
        <v>1</v>
      </c>
      <c r="AB104" s="31" t="s">
        <v>124</v>
      </c>
      <c r="AC104" s="225" t="s">
        <v>124</v>
      </c>
      <c r="AD104" s="35">
        <f t="shared" si="9"/>
        <v>4</v>
      </c>
    </row>
    <row r="105" spans="1:30" ht="15" customHeight="1">
      <c r="O105" s="18"/>
      <c r="Q105" s="263" t="s">
        <v>271</v>
      </c>
      <c r="R105" s="264" t="s">
        <v>271</v>
      </c>
      <c r="S105" s="29">
        <v>2</v>
      </c>
      <c r="T105" s="28">
        <v>2</v>
      </c>
      <c r="U105" s="28">
        <v>2</v>
      </c>
      <c r="V105" s="28" t="s">
        <v>124</v>
      </c>
      <c r="W105" s="28" t="s">
        <v>124</v>
      </c>
      <c r="X105" s="28">
        <v>2</v>
      </c>
      <c r="Y105" s="28">
        <v>2</v>
      </c>
      <c r="Z105" s="28">
        <v>1</v>
      </c>
      <c r="AA105" s="80">
        <v>1</v>
      </c>
      <c r="AB105" s="31" t="s">
        <v>124</v>
      </c>
      <c r="AC105" s="225">
        <v>5</v>
      </c>
      <c r="AD105" s="35">
        <f>SUM(S105:AB105)</f>
        <v>12</v>
      </c>
    </row>
    <row r="106" spans="1:30" ht="15" customHeight="1">
      <c r="O106" s="18"/>
      <c r="Q106" s="263" t="s">
        <v>67</v>
      </c>
      <c r="R106" s="264" t="s">
        <v>67</v>
      </c>
      <c r="S106" s="29">
        <v>29</v>
      </c>
      <c r="T106" s="28">
        <v>15</v>
      </c>
      <c r="U106" s="28">
        <v>15</v>
      </c>
      <c r="V106" s="28">
        <v>8</v>
      </c>
      <c r="W106" s="28">
        <v>8</v>
      </c>
      <c r="X106" s="28">
        <v>1</v>
      </c>
      <c r="Y106" s="28">
        <v>17</v>
      </c>
      <c r="Z106" s="28">
        <v>7</v>
      </c>
      <c r="AA106" s="80">
        <v>9</v>
      </c>
      <c r="AB106" s="31">
        <v>1</v>
      </c>
      <c r="AC106" s="225">
        <v>1</v>
      </c>
      <c r="AD106" s="35">
        <f>SUM(S106:AB106)</f>
        <v>110</v>
      </c>
    </row>
    <row r="107" spans="1:30" ht="15" customHeight="1">
      <c r="O107" s="18"/>
      <c r="Q107" s="263" t="s">
        <v>272</v>
      </c>
      <c r="R107" s="264" t="s">
        <v>272</v>
      </c>
      <c r="S107" s="29" t="s">
        <v>124</v>
      </c>
      <c r="T107" s="28" t="s">
        <v>124</v>
      </c>
      <c r="U107" s="28" t="s">
        <v>124</v>
      </c>
      <c r="V107" s="28" t="s">
        <v>124</v>
      </c>
      <c r="W107" s="28">
        <v>1</v>
      </c>
      <c r="X107" s="28" t="s">
        <v>124</v>
      </c>
      <c r="Y107" s="28" t="s">
        <v>124</v>
      </c>
      <c r="Z107" s="28" t="s">
        <v>124</v>
      </c>
      <c r="AA107" s="80">
        <v>1</v>
      </c>
      <c r="AB107" s="31">
        <v>1</v>
      </c>
      <c r="AC107" s="225" t="s">
        <v>124</v>
      </c>
      <c r="AD107" s="35">
        <f t="shared" si="9"/>
        <v>3</v>
      </c>
    </row>
    <row r="108" spans="1:30" ht="15" customHeight="1">
      <c r="O108" s="18"/>
      <c r="Q108" s="263" t="s">
        <v>273</v>
      </c>
      <c r="R108" s="264" t="s">
        <v>273</v>
      </c>
      <c r="S108" s="29" t="s">
        <v>124</v>
      </c>
      <c r="T108" s="28" t="s">
        <v>124</v>
      </c>
      <c r="U108" s="28" t="s">
        <v>124</v>
      </c>
      <c r="V108" s="28" t="s">
        <v>124</v>
      </c>
      <c r="W108" s="28" t="s">
        <v>124</v>
      </c>
      <c r="X108" s="28" t="s">
        <v>124</v>
      </c>
      <c r="Y108" s="28" t="s">
        <v>124</v>
      </c>
      <c r="Z108" s="28">
        <v>1</v>
      </c>
      <c r="AA108" s="80" t="s">
        <v>124</v>
      </c>
      <c r="AB108" s="31" t="s">
        <v>124</v>
      </c>
      <c r="AC108" s="225" t="s">
        <v>124</v>
      </c>
      <c r="AD108" s="35">
        <f t="shared" si="9"/>
        <v>1</v>
      </c>
    </row>
    <row r="109" spans="1:30" ht="15" customHeight="1">
      <c r="O109" s="18"/>
      <c r="Q109" s="263" t="s">
        <v>140</v>
      </c>
      <c r="R109" s="264" t="s">
        <v>140</v>
      </c>
      <c r="S109" s="29" t="s">
        <v>124</v>
      </c>
      <c r="T109" s="28" t="s">
        <v>124</v>
      </c>
      <c r="U109" s="28" t="s">
        <v>124</v>
      </c>
      <c r="V109" s="28" t="s">
        <v>124</v>
      </c>
      <c r="W109" s="28" t="s">
        <v>124</v>
      </c>
      <c r="X109" s="28" t="s">
        <v>124</v>
      </c>
      <c r="Y109" s="28" t="s">
        <v>124</v>
      </c>
      <c r="Z109" s="28" t="s">
        <v>124</v>
      </c>
      <c r="AA109" s="80" t="s">
        <v>124</v>
      </c>
      <c r="AB109" s="31">
        <v>1</v>
      </c>
      <c r="AC109" s="225" t="s">
        <v>124</v>
      </c>
      <c r="AD109" s="35">
        <f t="shared" si="9"/>
        <v>1</v>
      </c>
    </row>
    <row r="110" spans="1:30" ht="15" customHeight="1">
      <c r="O110" s="18"/>
      <c r="Q110" s="263" t="s">
        <v>141</v>
      </c>
      <c r="R110" s="264" t="s">
        <v>141</v>
      </c>
      <c r="S110" s="29" t="s">
        <v>124</v>
      </c>
      <c r="T110" s="28" t="s">
        <v>124</v>
      </c>
      <c r="U110" s="28" t="s">
        <v>124</v>
      </c>
      <c r="V110" s="28" t="s">
        <v>124</v>
      </c>
      <c r="W110" s="28" t="s">
        <v>124</v>
      </c>
      <c r="X110" s="28" t="s">
        <v>124</v>
      </c>
      <c r="Y110" s="28" t="s">
        <v>124</v>
      </c>
      <c r="Z110" s="28" t="s">
        <v>124</v>
      </c>
      <c r="AA110" s="80" t="s">
        <v>124</v>
      </c>
      <c r="AB110" s="31" t="s">
        <v>124</v>
      </c>
      <c r="AC110" s="225">
        <v>1</v>
      </c>
      <c r="AD110" s="35">
        <f t="shared" si="9"/>
        <v>0</v>
      </c>
    </row>
    <row r="111" spans="1:30" ht="15" customHeight="1">
      <c r="O111" s="18"/>
      <c r="Q111" s="263" t="s">
        <v>274</v>
      </c>
      <c r="R111" s="264" t="s">
        <v>274</v>
      </c>
      <c r="S111" s="29" t="s">
        <v>124</v>
      </c>
      <c r="T111" s="28" t="s">
        <v>124</v>
      </c>
      <c r="U111" s="28" t="s">
        <v>124</v>
      </c>
      <c r="V111" s="28" t="s">
        <v>124</v>
      </c>
      <c r="W111" s="28" t="s">
        <v>124</v>
      </c>
      <c r="X111" s="28">
        <v>1</v>
      </c>
      <c r="Y111" s="28" t="s">
        <v>124</v>
      </c>
      <c r="Z111" s="28" t="s">
        <v>124</v>
      </c>
      <c r="AA111" s="80" t="s">
        <v>124</v>
      </c>
      <c r="AB111" s="31" t="s">
        <v>124</v>
      </c>
      <c r="AC111" s="225" t="s">
        <v>124</v>
      </c>
      <c r="AD111" s="35">
        <f t="shared" si="9"/>
        <v>1</v>
      </c>
    </row>
    <row r="112" spans="1:30" ht="15" customHeight="1">
      <c r="O112" s="18"/>
      <c r="Q112" s="263" t="s">
        <v>275</v>
      </c>
      <c r="R112" s="264" t="s">
        <v>275</v>
      </c>
      <c r="S112" s="29" t="s">
        <v>124</v>
      </c>
      <c r="T112" s="28" t="s">
        <v>124</v>
      </c>
      <c r="U112" s="28" t="s">
        <v>124</v>
      </c>
      <c r="V112" s="28" t="s">
        <v>124</v>
      </c>
      <c r="W112" s="28" t="s">
        <v>124</v>
      </c>
      <c r="X112" s="28" t="s">
        <v>124</v>
      </c>
      <c r="Y112" s="28" t="s">
        <v>124</v>
      </c>
      <c r="Z112" s="28" t="s">
        <v>124</v>
      </c>
      <c r="AA112" s="80">
        <v>2</v>
      </c>
      <c r="AB112" s="31" t="s">
        <v>124</v>
      </c>
      <c r="AC112" s="225" t="s">
        <v>124</v>
      </c>
      <c r="AD112" s="35">
        <f t="shared" si="9"/>
        <v>2</v>
      </c>
    </row>
    <row r="113" spans="1:30" ht="15" customHeight="1">
      <c r="O113" s="18"/>
      <c r="Q113" s="263" t="s">
        <v>276</v>
      </c>
      <c r="R113" s="264" t="s">
        <v>276</v>
      </c>
      <c r="S113" s="29" t="s">
        <v>124</v>
      </c>
      <c r="T113" s="28" t="s">
        <v>124</v>
      </c>
      <c r="U113" s="28" t="s">
        <v>124</v>
      </c>
      <c r="V113" s="28" t="s">
        <v>124</v>
      </c>
      <c r="W113" s="28" t="s">
        <v>124</v>
      </c>
      <c r="X113" s="28" t="s">
        <v>124</v>
      </c>
      <c r="Y113" s="28" t="s">
        <v>124</v>
      </c>
      <c r="Z113" s="28">
        <v>1</v>
      </c>
      <c r="AA113" s="80" t="s">
        <v>124</v>
      </c>
      <c r="AB113" s="31" t="s">
        <v>124</v>
      </c>
      <c r="AC113" s="225" t="s">
        <v>124</v>
      </c>
      <c r="AD113" s="35">
        <f t="shared" si="9"/>
        <v>1</v>
      </c>
    </row>
    <row r="114" spans="1:30" ht="15" customHeight="1">
      <c r="O114" s="18"/>
      <c r="Q114" s="263" t="s">
        <v>277</v>
      </c>
      <c r="R114" s="264" t="s">
        <v>277</v>
      </c>
      <c r="S114" s="29" t="s">
        <v>124</v>
      </c>
      <c r="T114" s="28" t="s">
        <v>124</v>
      </c>
      <c r="U114" s="28" t="s">
        <v>124</v>
      </c>
      <c r="V114" s="28" t="s">
        <v>124</v>
      </c>
      <c r="W114" s="28">
        <v>1</v>
      </c>
      <c r="X114" s="28" t="s">
        <v>124</v>
      </c>
      <c r="Y114" s="28">
        <v>1</v>
      </c>
      <c r="Z114" s="28">
        <v>3</v>
      </c>
      <c r="AA114" s="80" t="s">
        <v>124</v>
      </c>
      <c r="AB114" s="31" t="s">
        <v>124</v>
      </c>
      <c r="AC114" s="225" t="s">
        <v>124</v>
      </c>
      <c r="AD114" s="35">
        <f t="shared" si="9"/>
        <v>5</v>
      </c>
    </row>
    <row r="115" spans="1:30" ht="15" customHeight="1">
      <c r="O115" s="18"/>
      <c r="Q115" s="263" t="s">
        <v>278</v>
      </c>
      <c r="R115" s="264" t="s">
        <v>278</v>
      </c>
      <c r="S115" s="29" t="s">
        <v>124</v>
      </c>
      <c r="T115" s="28" t="s">
        <v>124</v>
      </c>
      <c r="U115" s="28" t="s">
        <v>124</v>
      </c>
      <c r="V115" s="28" t="s">
        <v>124</v>
      </c>
      <c r="W115" s="28" t="s">
        <v>124</v>
      </c>
      <c r="X115" s="28" t="s">
        <v>124</v>
      </c>
      <c r="Y115" s="28" t="s">
        <v>124</v>
      </c>
      <c r="Z115" s="28">
        <v>3</v>
      </c>
      <c r="AA115" s="80" t="s">
        <v>124</v>
      </c>
      <c r="AB115" s="31" t="s">
        <v>124</v>
      </c>
      <c r="AC115" s="225" t="s">
        <v>124</v>
      </c>
      <c r="AD115" s="35">
        <f t="shared" si="9"/>
        <v>3</v>
      </c>
    </row>
    <row r="116" spans="1:30" ht="15" customHeight="1" thickBot="1">
      <c r="O116" s="18"/>
      <c r="Q116" s="257" t="s">
        <v>279</v>
      </c>
      <c r="R116" s="258" t="s">
        <v>279</v>
      </c>
      <c r="S116" s="48" t="s">
        <v>124</v>
      </c>
      <c r="T116" s="49" t="s">
        <v>124</v>
      </c>
      <c r="U116" s="49" t="s">
        <v>124</v>
      </c>
      <c r="V116" s="49" t="s">
        <v>124</v>
      </c>
      <c r="W116" s="49" t="s">
        <v>124</v>
      </c>
      <c r="X116" s="49" t="s">
        <v>124</v>
      </c>
      <c r="Y116" s="49" t="s">
        <v>124</v>
      </c>
      <c r="Z116" s="49" t="s">
        <v>124</v>
      </c>
      <c r="AA116" s="84">
        <v>1</v>
      </c>
      <c r="AB116" s="50">
        <v>3</v>
      </c>
      <c r="AC116" s="226" t="s">
        <v>124</v>
      </c>
      <c r="AD116" s="51">
        <f t="shared" si="9"/>
        <v>4</v>
      </c>
    </row>
    <row r="117" spans="1:30" ht="21">
      <c r="A117" s="267" t="s">
        <v>383</v>
      </c>
      <c r="B117" s="267"/>
      <c r="C117" s="267"/>
      <c r="D117" s="267"/>
      <c r="E117" s="267"/>
      <c r="F117" s="267"/>
      <c r="G117" s="267"/>
      <c r="H117" s="267"/>
      <c r="I117" s="267"/>
      <c r="J117" s="267"/>
      <c r="K117" s="267"/>
      <c r="L117" s="267"/>
      <c r="M117" s="267"/>
      <c r="N117" s="267"/>
      <c r="O117" s="210"/>
    </row>
    <row r="118" spans="1:30" ht="17.100000000000001" customHeight="1" thickBot="1">
      <c r="O118" s="18"/>
    </row>
    <row r="119" spans="1:30" ht="17.100000000000001" customHeight="1">
      <c r="A119" s="315" t="s">
        <v>134</v>
      </c>
      <c r="B119" s="316"/>
      <c r="C119" s="19" t="s">
        <v>0</v>
      </c>
      <c r="D119" s="16" t="s">
        <v>113</v>
      </c>
      <c r="E119" s="16" t="s">
        <v>114</v>
      </c>
      <c r="F119" s="16" t="s">
        <v>1</v>
      </c>
      <c r="G119" s="16" t="s">
        <v>115</v>
      </c>
      <c r="H119" s="16" t="s">
        <v>116</v>
      </c>
      <c r="I119" s="16" t="s">
        <v>117</v>
      </c>
      <c r="J119" s="16" t="s">
        <v>118</v>
      </c>
      <c r="K119" s="16" t="s">
        <v>119</v>
      </c>
      <c r="L119" s="30" t="s">
        <v>120</v>
      </c>
      <c r="M119" s="224" t="s">
        <v>443</v>
      </c>
      <c r="N119" s="215" t="s">
        <v>121</v>
      </c>
      <c r="O119" s="18"/>
      <c r="Q119" s="315" t="s">
        <v>134</v>
      </c>
      <c r="R119" s="316"/>
      <c r="S119" s="19" t="s">
        <v>0</v>
      </c>
      <c r="T119" s="16" t="s">
        <v>113</v>
      </c>
      <c r="U119" s="16" t="s">
        <v>114</v>
      </c>
      <c r="V119" s="16" t="s">
        <v>1</v>
      </c>
      <c r="W119" s="16" t="s">
        <v>115</v>
      </c>
      <c r="X119" s="16" t="s">
        <v>116</v>
      </c>
      <c r="Y119" s="16" t="s">
        <v>117</v>
      </c>
      <c r="Z119" s="16" t="s">
        <v>118</v>
      </c>
      <c r="AA119" s="16" t="s">
        <v>119</v>
      </c>
      <c r="AB119" s="30" t="s">
        <v>120</v>
      </c>
      <c r="AC119" s="224" t="s">
        <v>443</v>
      </c>
      <c r="AD119" s="215" t="s">
        <v>121</v>
      </c>
    </row>
    <row r="120" spans="1:30" ht="15" customHeight="1">
      <c r="A120" s="263" t="s">
        <v>142</v>
      </c>
      <c r="B120" s="264" t="s">
        <v>142</v>
      </c>
      <c r="C120" s="29" t="s">
        <v>124</v>
      </c>
      <c r="D120" s="28" t="s">
        <v>124</v>
      </c>
      <c r="E120" s="28" t="s">
        <v>124</v>
      </c>
      <c r="F120" s="28" t="s">
        <v>124</v>
      </c>
      <c r="G120" s="28" t="s">
        <v>124</v>
      </c>
      <c r="H120" s="28" t="s">
        <v>124</v>
      </c>
      <c r="I120" s="28" t="s">
        <v>124</v>
      </c>
      <c r="J120" s="28" t="s">
        <v>124</v>
      </c>
      <c r="K120" s="28" t="s">
        <v>124</v>
      </c>
      <c r="L120" s="31">
        <v>2</v>
      </c>
      <c r="M120" s="225" t="s">
        <v>124</v>
      </c>
      <c r="N120" s="35">
        <f>SUM(C120:L120)</f>
        <v>2</v>
      </c>
      <c r="O120" s="18"/>
      <c r="Q120" s="263" t="s">
        <v>147</v>
      </c>
      <c r="R120" s="264" t="s">
        <v>147</v>
      </c>
      <c r="S120" s="29" t="s">
        <v>124</v>
      </c>
      <c r="T120" s="28" t="s">
        <v>124</v>
      </c>
      <c r="U120" s="28" t="s">
        <v>124</v>
      </c>
      <c r="V120" s="28" t="s">
        <v>124</v>
      </c>
      <c r="W120" s="28" t="s">
        <v>124</v>
      </c>
      <c r="X120" s="28">
        <v>1</v>
      </c>
      <c r="Y120" s="28" t="s">
        <v>124</v>
      </c>
      <c r="Z120" s="28" t="s">
        <v>124</v>
      </c>
      <c r="AA120" s="80" t="s">
        <v>124</v>
      </c>
      <c r="AB120" s="31">
        <v>1</v>
      </c>
      <c r="AC120" s="225" t="s">
        <v>124</v>
      </c>
      <c r="AD120" s="35">
        <f t="shared" ref="AD120:AD142" si="10">SUM(S120:AB120)</f>
        <v>2</v>
      </c>
    </row>
    <row r="121" spans="1:30" ht="15" customHeight="1">
      <c r="A121" s="263" t="s">
        <v>280</v>
      </c>
      <c r="B121" s="264" t="s">
        <v>280</v>
      </c>
      <c r="C121" s="29" t="s">
        <v>124</v>
      </c>
      <c r="D121" s="28">
        <v>1</v>
      </c>
      <c r="E121" s="28" t="s">
        <v>124</v>
      </c>
      <c r="F121" s="28" t="s">
        <v>124</v>
      </c>
      <c r="G121" s="28" t="s">
        <v>124</v>
      </c>
      <c r="H121" s="28" t="s">
        <v>124</v>
      </c>
      <c r="I121" s="28" t="s">
        <v>124</v>
      </c>
      <c r="J121" s="28">
        <v>1</v>
      </c>
      <c r="K121" s="28" t="s">
        <v>124</v>
      </c>
      <c r="L121" s="31" t="s">
        <v>124</v>
      </c>
      <c r="M121" s="225" t="s">
        <v>124</v>
      </c>
      <c r="N121" s="35">
        <f t="shared" ref="N121:N171" si="11">SUM(C121:L121)</f>
        <v>2</v>
      </c>
      <c r="O121" s="18"/>
      <c r="Q121" s="263" t="s">
        <v>148</v>
      </c>
      <c r="R121" s="264" t="s">
        <v>148</v>
      </c>
      <c r="S121" s="29" t="s">
        <v>124</v>
      </c>
      <c r="T121" s="28">
        <v>4</v>
      </c>
      <c r="U121" s="28" t="s">
        <v>124</v>
      </c>
      <c r="V121" s="28" t="s">
        <v>124</v>
      </c>
      <c r="W121" s="28">
        <v>1</v>
      </c>
      <c r="X121" s="28" t="s">
        <v>124</v>
      </c>
      <c r="Y121" s="28">
        <v>2</v>
      </c>
      <c r="Z121" s="28">
        <v>4</v>
      </c>
      <c r="AA121" s="80">
        <v>1</v>
      </c>
      <c r="AB121" s="31">
        <v>3</v>
      </c>
      <c r="AC121" s="225">
        <v>4</v>
      </c>
      <c r="AD121" s="35">
        <f t="shared" si="10"/>
        <v>15</v>
      </c>
    </row>
    <row r="122" spans="1:30" ht="15" customHeight="1">
      <c r="A122" s="263" t="s">
        <v>281</v>
      </c>
      <c r="B122" s="264" t="s">
        <v>281</v>
      </c>
      <c r="C122" s="29" t="s">
        <v>124</v>
      </c>
      <c r="D122" s="28">
        <v>2</v>
      </c>
      <c r="E122" s="28" t="s">
        <v>124</v>
      </c>
      <c r="F122" s="28" t="s">
        <v>124</v>
      </c>
      <c r="G122" s="28" t="s">
        <v>124</v>
      </c>
      <c r="H122" s="28" t="s">
        <v>124</v>
      </c>
      <c r="I122" s="28" t="s">
        <v>124</v>
      </c>
      <c r="J122" s="28" t="s">
        <v>124</v>
      </c>
      <c r="K122" s="28" t="s">
        <v>124</v>
      </c>
      <c r="L122" s="31" t="s">
        <v>124</v>
      </c>
      <c r="M122" s="225" t="s">
        <v>124</v>
      </c>
      <c r="N122" s="35">
        <f t="shared" si="11"/>
        <v>2</v>
      </c>
      <c r="O122" s="18"/>
      <c r="Q122" s="263" t="s">
        <v>87</v>
      </c>
      <c r="R122" s="264" t="s">
        <v>87</v>
      </c>
      <c r="S122" s="29">
        <v>49</v>
      </c>
      <c r="T122" s="28">
        <v>172</v>
      </c>
      <c r="U122" s="28">
        <v>78</v>
      </c>
      <c r="V122" s="28">
        <v>65</v>
      </c>
      <c r="W122" s="28">
        <v>85</v>
      </c>
      <c r="X122" s="80">
        <v>116</v>
      </c>
      <c r="Y122" s="28">
        <v>47</v>
      </c>
      <c r="Z122" s="28">
        <v>106</v>
      </c>
      <c r="AA122" s="80">
        <v>77</v>
      </c>
      <c r="AB122" s="31">
        <v>85</v>
      </c>
      <c r="AC122" s="225">
        <v>71</v>
      </c>
      <c r="AD122" s="35">
        <f t="shared" si="10"/>
        <v>880</v>
      </c>
    </row>
    <row r="123" spans="1:30" ht="15" customHeight="1">
      <c r="A123" s="263" t="s">
        <v>107</v>
      </c>
      <c r="B123" s="264" t="s">
        <v>107</v>
      </c>
      <c r="C123" s="29" t="s">
        <v>124</v>
      </c>
      <c r="D123" s="28" t="s">
        <v>124</v>
      </c>
      <c r="E123" s="28">
        <v>9</v>
      </c>
      <c r="F123" s="28" t="s">
        <v>124</v>
      </c>
      <c r="G123" s="28" t="s">
        <v>124</v>
      </c>
      <c r="H123" s="28" t="s">
        <v>124</v>
      </c>
      <c r="I123" s="28" t="s">
        <v>124</v>
      </c>
      <c r="J123" s="28" t="s">
        <v>124</v>
      </c>
      <c r="K123" s="28" t="s">
        <v>124</v>
      </c>
      <c r="L123" s="31">
        <v>2</v>
      </c>
      <c r="M123" s="225" t="s">
        <v>124</v>
      </c>
      <c r="N123" s="35">
        <f t="shared" si="11"/>
        <v>11</v>
      </c>
      <c r="O123" s="18"/>
      <c r="Q123" s="263" t="s">
        <v>88</v>
      </c>
      <c r="R123" s="264" t="s">
        <v>88</v>
      </c>
      <c r="S123" s="29">
        <v>6</v>
      </c>
      <c r="T123" s="28">
        <v>14</v>
      </c>
      <c r="U123" s="28">
        <v>3</v>
      </c>
      <c r="V123" s="28">
        <v>6</v>
      </c>
      <c r="W123" s="28">
        <v>3</v>
      </c>
      <c r="X123" s="28">
        <v>5</v>
      </c>
      <c r="Y123" s="28">
        <v>4</v>
      </c>
      <c r="Z123" s="28">
        <v>9</v>
      </c>
      <c r="AA123" s="80">
        <v>3</v>
      </c>
      <c r="AB123" s="31">
        <v>1</v>
      </c>
      <c r="AC123" s="225">
        <v>1</v>
      </c>
      <c r="AD123" s="35">
        <f t="shared" si="10"/>
        <v>54</v>
      </c>
    </row>
    <row r="124" spans="1:30" ht="15" customHeight="1">
      <c r="A124" s="263" t="s">
        <v>69</v>
      </c>
      <c r="B124" s="264" t="s">
        <v>69</v>
      </c>
      <c r="C124" s="29" t="s">
        <v>124</v>
      </c>
      <c r="D124" s="28" t="s">
        <v>124</v>
      </c>
      <c r="E124" s="28" t="s">
        <v>124</v>
      </c>
      <c r="F124" s="28" t="s">
        <v>124</v>
      </c>
      <c r="G124" s="28" t="s">
        <v>124</v>
      </c>
      <c r="H124" s="28" t="s">
        <v>124</v>
      </c>
      <c r="I124" s="28" t="s">
        <v>124</v>
      </c>
      <c r="J124" s="28">
        <v>2</v>
      </c>
      <c r="K124" s="28" t="s">
        <v>124</v>
      </c>
      <c r="L124" s="31" t="s">
        <v>124</v>
      </c>
      <c r="M124" s="225" t="s">
        <v>124</v>
      </c>
      <c r="N124" s="35">
        <f t="shared" si="11"/>
        <v>2</v>
      </c>
      <c r="O124" s="18"/>
      <c r="Q124" s="263" t="s">
        <v>95</v>
      </c>
      <c r="R124" s="264" t="s">
        <v>95</v>
      </c>
      <c r="S124" s="29">
        <v>1</v>
      </c>
      <c r="T124" s="28">
        <v>7</v>
      </c>
      <c r="U124" s="28">
        <v>3</v>
      </c>
      <c r="V124" s="28">
        <v>1</v>
      </c>
      <c r="W124" s="28">
        <v>5</v>
      </c>
      <c r="X124" s="28">
        <v>3</v>
      </c>
      <c r="Y124" s="28" t="s">
        <v>124</v>
      </c>
      <c r="Z124" s="28">
        <v>1</v>
      </c>
      <c r="AA124" s="80">
        <v>3</v>
      </c>
      <c r="AB124" s="31">
        <v>6</v>
      </c>
      <c r="AC124" s="225">
        <v>5</v>
      </c>
      <c r="AD124" s="35">
        <f t="shared" si="10"/>
        <v>30</v>
      </c>
    </row>
    <row r="125" spans="1:30" ht="15" customHeight="1">
      <c r="A125" s="263" t="s">
        <v>70</v>
      </c>
      <c r="B125" s="264" t="s">
        <v>70</v>
      </c>
      <c r="C125" s="29">
        <v>1</v>
      </c>
      <c r="D125" s="28">
        <v>1</v>
      </c>
      <c r="E125" s="28">
        <v>1</v>
      </c>
      <c r="F125" s="28" t="s">
        <v>124</v>
      </c>
      <c r="G125" s="28">
        <v>4</v>
      </c>
      <c r="H125" s="28">
        <v>2</v>
      </c>
      <c r="I125" s="28" t="s">
        <v>124</v>
      </c>
      <c r="J125" s="28" t="s">
        <v>124</v>
      </c>
      <c r="K125" s="28" t="s">
        <v>124</v>
      </c>
      <c r="L125" s="31">
        <v>1</v>
      </c>
      <c r="M125" s="225">
        <v>13</v>
      </c>
      <c r="N125" s="35">
        <f t="shared" si="11"/>
        <v>10</v>
      </c>
      <c r="O125" s="18"/>
      <c r="Q125" s="263" t="s">
        <v>100</v>
      </c>
      <c r="R125" s="264" t="s">
        <v>100</v>
      </c>
      <c r="S125" s="29" t="s">
        <v>124</v>
      </c>
      <c r="T125" s="28" t="s">
        <v>124</v>
      </c>
      <c r="U125" s="28">
        <v>1</v>
      </c>
      <c r="V125" s="28">
        <v>2</v>
      </c>
      <c r="W125" s="28">
        <v>1</v>
      </c>
      <c r="X125" s="28">
        <v>2</v>
      </c>
      <c r="Y125" s="28">
        <v>6</v>
      </c>
      <c r="Z125" s="28" t="s">
        <v>124</v>
      </c>
      <c r="AA125" s="80" t="s">
        <v>124</v>
      </c>
      <c r="AB125" s="31">
        <v>2</v>
      </c>
      <c r="AC125" s="225">
        <v>1</v>
      </c>
      <c r="AD125" s="35">
        <f t="shared" si="10"/>
        <v>14</v>
      </c>
    </row>
    <row r="126" spans="1:30" ht="15" customHeight="1">
      <c r="A126" s="263" t="s">
        <v>92</v>
      </c>
      <c r="B126" s="264" t="s">
        <v>92</v>
      </c>
      <c r="C126" s="29">
        <v>2</v>
      </c>
      <c r="D126" s="28">
        <v>5</v>
      </c>
      <c r="E126" s="28">
        <v>5</v>
      </c>
      <c r="F126" s="28">
        <v>9</v>
      </c>
      <c r="G126" s="28">
        <v>12</v>
      </c>
      <c r="H126" s="28">
        <v>5</v>
      </c>
      <c r="I126" s="28" t="s">
        <v>124</v>
      </c>
      <c r="J126" s="28" t="s">
        <v>124</v>
      </c>
      <c r="K126" s="28">
        <v>3</v>
      </c>
      <c r="L126" s="31">
        <v>1</v>
      </c>
      <c r="M126" s="225">
        <v>9</v>
      </c>
      <c r="N126" s="35">
        <f t="shared" si="11"/>
        <v>42</v>
      </c>
      <c r="O126" s="18"/>
      <c r="Q126" s="263" t="s">
        <v>89</v>
      </c>
      <c r="R126" s="264" t="s">
        <v>89</v>
      </c>
      <c r="S126" s="29">
        <v>1</v>
      </c>
      <c r="T126" s="28">
        <v>4</v>
      </c>
      <c r="U126" s="28">
        <v>8</v>
      </c>
      <c r="V126" s="28" t="s">
        <v>124</v>
      </c>
      <c r="W126" s="28">
        <v>1</v>
      </c>
      <c r="X126" s="28">
        <v>1</v>
      </c>
      <c r="Y126" s="28">
        <v>1</v>
      </c>
      <c r="Z126" s="28">
        <v>6</v>
      </c>
      <c r="AA126" s="80">
        <v>3</v>
      </c>
      <c r="AB126" s="31">
        <v>5</v>
      </c>
      <c r="AC126" s="225" t="s">
        <v>124</v>
      </c>
      <c r="AD126" s="35">
        <f t="shared" si="10"/>
        <v>30</v>
      </c>
    </row>
    <row r="127" spans="1:30" ht="15" customHeight="1">
      <c r="A127" s="263" t="s">
        <v>71</v>
      </c>
      <c r="B127" s="264" t="s">
        <v>71</v>
      </c>
      <c r="C127" s="29">
        <v>12</v>
      </c>
      <c r="D127" s="28">
        <v>11</v>
      </c>
      <c r="E127" s="28">
        <v>23</v>
      </c>
      <c r="F127" s="28">
        <v>12</v>
      </c>
      <c r="G127" s="28">
        <v>29</v>
      </c>
      <c r="H127" s="28">
        <v>20</v>
      </c>
      <c r="I127" s="28">
        <v>8</v>
      </c>
      <c r="J127" s="28">
        <v>3</v>
      </c>
      <c r="K127" s="28">
        <v>11</v>
      </c>
      <c r="L127" s="31">
        <v>17</v>
      </c>
      <c r="M127" s="225">
        <v>19</v>
      </c>
      <c r="N127" s="35">
        <f t="shared" si="11"/>
        <v>146</v>
      </c>
      <c r="O127" s="18"/>
      <c r="Q127" s="263" t="s">
        <v>99</v>
      </c>
      <c r="R127" s="264" t="s">
        <v>99</v>
      </c>
      <c r="S127" s="29" t="s">
        <v>124</v>
      </c>
      <c r="T127" s="28">
        <v>5</v>
      </c>
      <c r="U127" s="28">
        <v>6</v>
      </c>
      <c r="V127" s="28" t="s">
        <v>124</v>
      </c>
      <c r="W127" s="28" t="s">
        <v>124</v>
      </c>
      <c r="X127" s="28">
        <v>3</v>
      </c>
      <c r="Y127" s="28">
        <v>2</v>
      </c>
      <c r="Z127" s="28">
        <v>3</v>
      </c>
      <c r="AA127" s="80" t="s">
        <v>124</v>
      </c>
      <c r="AB127" s="31" t="s">
        <v>124</v>
      </c>
      <c r="AC127" s="225" t="s">
        <v>124</v>
      </c>
      <c r="AD127" s="35">
        <f t="shared" si="10"/>
        <v>19</v>
      </c>
    </row>
    <row r="128" spans="1:30" ht="15" customHeight="1">
      <c r="A128" s="263" t="s">
        <v>104</v>
      </c>
      <c r="B128" s="264" t="s">
        <v>104</v>
      </c>
      <c r="C128" s="29" t="s">
        <v>124</v>
      </c>
      <c r="D128" s="28">
        <v>4</v>
      </c>
      <c r="E128" s="28">
        <v>2</v>
      </c>
      <c r="F128" s="28">
        <v>1</v>
      </c>
      <c r="G128" s="28" t="s">
        <v>124</v>
      </c>
      <c r="H128" s="28">
        <v>2</v>
      </c>
      <c r="I128" s="28" t="s">
        <v>124</v>
      </c>
      <c r="J128" s="28">
        <v>1</v>
      </c>
      <c r="K128" s="28">
        <v>1</v>
      </c>
      <c r="L128" s="31" t="s">
        <v>124</v>
      </c>
      <c r="M128" s="225">
        <v>1</v>
      </c>
      <c r="N128" s="35">
        <f t="shared" si="11"/>
        <v>11</v>
      </c>
      <c r="O128" s="18"/>
      <c r="Q128" s="263" t="s">
        <v>90</v>
      </c>
      <c r="R128" s="264" t="s">
        <v>90</v>
      </c>
      <c r="S128" s="29">
        <v>3</v>
      </c>
      <c r="T128" s="28">
        <v>6</v>
      </c>
      <c r="U128" s="28">
        <v>5</v>
      </c>
      <c r="V128" s="28">
        <v>5</v>
      </c>
      <c r="W128" s="28">
        <v>1</v>
      </c>
      <c r="X128" s="28" t="s">
        <v>124</v>
      </c>
      <c r="Y128" s="28">
        <v>7</v>
      </c>
      <c r="Z128" s="28">
        <v>3</v>
      </c>
      <c r="AA128" s="80">
        <v>1</v>
      </c>
      <c r="AB128" s="31">
        <v>2</v>
      </c>
      <c r="AC128" s="225">
        <v>2</v>
      </c>
      <c r="AD128" s="35">
        <f t="shared" si="10"/>
        <v>33</v>
      </c>
    </row>
    <row r="129" spans="1:30" ht="15" customHeight="1">
      <c r="A129" s="263" t="s">
        <v>282</v>
      </c>
      <c r="B129" s="264" t="s">
        <v>282</v>
      </c>
      <c r="C129" s="29" t="s">
        <v>124</v>
      </c>
      <c r="D129" s="28" t="s">
        <v>124</v>
      </c>
      <c r="E129" s="28" t="s">
        <v>124</v>
      </c>
      <c r="F129" s="28" t="s">
        <v>124</v>
      </c>
      <c r="G129" s="28" t="s">
        <v>124</v>
      </c>
      <c r="H129" s="28">
        <v>3</v>
      </c>
      <c r="I129" s="28" t="s">
        <v>124</v>
      </c>
      <c r="J129" s="28" t="s">
        <v>124</v>
      </c>
      <c r="K129" s="28" t="s">
        <v>124</v>
      </c>
      <c r="L129" s="31">
        <v>1</v>
      </c>
      <c r="M129" s="225" t="s">
        <v>124</v>
      </c>
      <c r="N129" s="35">
        <f t="shared" si="11"/>
        <v>4</v>
      </c>
      <c r="O129" s="18"/>
      <c r="Q129" s="263" t="s">
        <v>283</v>
      </c>
      <c r="R129" s="264" t="s">
        <v>283</v>
      </c>
      <c r="S129" s="29" t="s">
        <v>124</v>
      </c>
      <c r="T129" s="28">
        <v>1</v>
      </c>
      <c r="U129" s="28" t="s">
        <v>124</v>
      </c>
      <c r="V129" s="28" t="s">
        <v>124</v>
      </c>
      <c r="W129" s="28" t="s">
        <v>124</v>
      </c>
      <c r="X129" s="28" t="s">
        <v>124</v>
      </c>
      <c r="Y129" s="28" t="s">
        <v>124</v>
      </c>
      <c r="Z129" s="28" t="s">
        <v>124</v>
      </c>
      <c r="AA129" s="80" t="s">
        <v>124</v>
      </c>
      <c r="AB129" s="31" t="s">
        <v>124</v>
      </c>
      <c r="AC129" s="225" t="s">
        <v>124</v>
      </c>
      <c r="AD129" s="35">
        <f t="shared" si="10"/>
        <v>1</v>
      </c>
    </row>
    <row r="130" spans="1:30" ht="15" customHeight="1">
      <c r="A130" s="263" t="s">
        <v>102</v>
      </c>
      <c r="B130" s="264" t="s">
        <v>102</v>
      </c>
      <c r="C130" s="29" t="s">
        <v>124</v>
      </c>
      <c r="D130" s="28">
        <v>2</v>
      </c>
      <c r="E130" s="28">
        <v>2</v>
      </c>
      <c r="F130" s="28" t="s">
        <v>124</v>
      </c>
      <c r="G130" s="28">
        <v>7</v>
      </c>
      <c r="H130" s="28">
        <v>1</v>
      </c>
      <c r="I130" s="28" t="s">
        <v>124</v>
      </c>
      <c r="J130" s="28" t="s">
        <v>124</v>
      </c>
      <c r="K130" s="28" t="s">
        <v>124</v>
      </c>
      <c r="L130" s="31" t="s">
        <v>124</v>
      </c>
      <c r="M130" s="225">
        <v>3</v>
      </c>
      <c r="N130" s="35">
        <f t="shared" si="11"/>
        <v>12</v>
      </c>
      <c r="O130" s="18"/>
      <c r="Q130" s="263" t="s">
        <v>101</v>
      </c>
      <c r="R130" s="264" t="s">
        <v>101</v>
      </c>
      <c r="S130" s="29" t="s">
        <v>124</v>
      </c>
      <c r="T130" s="28" t="s">
        <v>124</v>
      </c>
      <c r="U130" s="28" t="s">
        <v>124</v>
      </c>
      <c r="V130" s="28" t="s">
        <v>124</v>
      </c>
      <c r="W130" s="28" t="s">
        <v>124</v>
      </c>
      <c r="X130" s="28" t="s">
        <v>124</v>
      </c>
      <c r="Y130" s="28">
        <v>1</v>
      </c>
      <c r="Z130" s="28" t="s">
        <v>124</v>
      </c>
      <c r="AA130" s="80" t="s">
        <v>124</v>
      </c>
      <c r="AB130" s="31" t="s">
        <v>124</v>
      </c>
      <c r="AC130" s="225" t="s">
        <v>124</v>
      </c>
      <c r="AD130" s="35">
        <f t="shared" si="10"/>
        <v>1</v>
      </c>
    </row>
    <row r="131" spans="1:30" ht="15" customHeight="1">
      <c r="A131" s="263" t="s">
        <v>72</v>
      </c>
      <c r="B131" s="264" t="s">
        <v>72</v>
      </c>
      <c r="C131" s="29">
        <v>5</v>
      </c>
      <c r="D131" s="28">
        <v>3</v>
      </c>
      <c r="E131" s="28">
        <v>7</v>
      </c>
      <c r="F131" s="28">
        <v>12</v>
      </c>
      <c r="G131" s="28">
        <v>3</v>
      </c>
      <c r="H131" s="28">
        <v>1</v>
      </c>
      <c r="I131" s="28">
        <v>9</v>
      </c>
      <c r="J131" s="28">
        <v>5</v>
      </c>
      <c r="K131" s="28">
        <v>5</v>
      </c>
      <c r="L131" s="31">
        <v>6</v>
      </c>
      <c r="M131" s="225">
        <v>1</v>
      </c>
      <c r="N131" s="35">
        <f t="shared" si="11"/>
        <v>56</v>
      </c>
      <c r="O131" s="18"/>
      <c r="Q131" s="263" t="s">
        <v>284</v>
      </c>
      <c r="R131" s="264" t="s">
        <v>284</v>
      </c>
      <c r="S131" s="29">
        <v>1</v>
      </c>
      <c r="T131" s="28">
        <v>1</v>
      </c>
      <c r="U131" s="28" t="s">
        <v>124</v>
      </c>
      <c r="V131" s="28" t="s">
        <v>124</v>
      </c>
      <c r="W131" s="28" t="s">
        <v>124</v>
      </c>
      <c r="X131" s="28" t="s">
        <v>124</v>
      </c>
      <c r="Y131" s="28" t="s">
        <v>124</v>
      </c>
      <c r="Z131" s="28" t="s">
        <v>124</v>
      </c>
      <c r="AA131" s="80" t="s">
        <v>124</v>
      </c>
      <c r="AB131" s="31" t="s">
        <v>124</v>
      </c>
      <c r="AC131" s="225" t="s">
        <v>124</v>
      </c>
      <c r="AD131" s="35">
        <f t="shared" si="10"/>
        <v>2</v>
      </c>
    </row>
    <row r="132" spans="1:30" ht="15" customHeight="1">
      <c r="A132" s="263" t="s">
        <v>73</v>
      </c>
      <c r="B132" s="264" t="s">
        <v>73</v>
      </c>
      <c r="C132" s="29">
        <v>176</v>
      </c>
      <c r="D132" s="28">
        <v>166</v>
      </c>
      <c r="E132" s="28">
        <v>172</v>
      </c>
      <c r="F132" s="28">
        <v>168</v>
      </c>
      <c r="G132" s="28">
        <v>163</v>
      </c>
      <c r="H132" s="28">
        <v>102</v>
      </c>
      <c r="I132" s="28">
        <v>139</v>
      </c>
      <c r="J132" s="28">
        <v>105</v>
      </c>
      <c r="K132" s="28">
        <v>125</v>
      </c>
      <c r="L132" s="31">
        <v>107</v>
      </c>
      <c r="M132" s="225">
        <v>91</v>
      </c>
      <c r="N132" s="35">
        <f t="shared" si="11"/>
        <v>1423</v>
      </c>
      <c r="O132" s="18"/>
      <c r="Q132" s="263" t="s">
        <v>285</v>
      </c>
      <c r="R132" s="264" t="s">
        <v>285</v>
      </c>
      <c r="S132" s="29">
        <v>1</v>
      </c>
      <c r="T132" s="28" t="s">
        <v>124</v>
      </c>
      <c r="U132" s="28" t="s">
        <v>124</v>
      </c>
      <c r="V132" s="28">
        <v>1</v>
      </c>
      <c r="W132" s="28" t="s">
        <v>124</v>
      </c>
      <c r="X132" s="28" t="s">
        <v>124</v>
      </c>
      <c r="Y132" s="28" t="s">
        <v>124</v>
      </c>
      <c r="Z132" s="28">
        <v>1</v>
      </c>
      <c r="AA132" s="80">
        <v>1</v>
      </c>
      <c r="AB132" s="31">
        <v>1</v>
      </c>
      <c r="AC132" s="225" t="s">
        <v>124</v>
      </c>
      <c r="AD132" s="35">
        <f t="shared" si="10"/>
        <v>5</v>
      </c>
    </row>
    <row r="133" spans="1:30" ht="15" customHeight="1">
      <c r="A133" s="263" t="s">
        <v>74</v>
      </c>
      <c r="B133" s="264" t="s">
        <v>74</v>
      </c>
      <c r="C133" s="29">
        <v>8</v>
      </c>
      <c r="D133" s="28">
        <v>28</v>
      </c>
      <c r="E133" s="28">
        <v>10</v>
      </c>
      <c r="F133" s="28">
        <v>8</v>
      </c>
      <c r="G133" s="28">
        <v>20</v>
      </c>
      <c r="H133" s="28">
        <v>42</v>
      </c>
      <c r="I133" s="28">
        <v>10</v>
      </c>
      <c r="J133" s="28">
        <v>6</v>
      </c>
      <c r="K133" s="28">
        <v>21</v>
      </c>
      <c r="L133" s="31">
        <v>26</v>
      </c>
      <c r="M133" s="225">
        <v>18</v>
      </c>
      <c r="N133" s="35">
        <f t="shared" si="11"/>
        <v>179</v>
      </c>
      <c r="O133" s="18"/>
      <c r="Q133" s="263" t="s">
        <v>105</v>
      </c>
      <c r="R133" s="264" t="s">
        <v>105</v>
      </c>
      <c r="S133" s="29" t="s">
        <v>124</v>
      </c>
      <c r="T133" s="28" t="s">
        <v>124</v>
      </c>
      <c r="U133" s="28" t="s">
        <v>124</v>
      </c>
      <c r="V133" s="28" t="s">
        <v>124</v>
      </c>
      <c r="W133" s="28" t="s">
        <v>124</v>
      </c>
      <c r="X133" s="28">
        <v>1</v>
      </c>
      <c r="Y133" s="28" t="s">
        <v>124</v>
      </c>
      <c r="Z133" s="28" t="s">
        <v>124</v>
      </c>
      <c r="AA133" s="80" t="s">
        <v>124</v>
      </c>
      <c r="AB133" s="31" t="s">
        <v>124</v>
      </c>
      <c r="AC133" s="225" t="s">
        <v>124</v>
      </c>
      <c r="AD133" s="35">
        <f t="shared" si="10"/>
        <v>1</v>
      </c>
    </row>
    <row r="134" spans="1:30" ht="15" customHeight="1">
      <c r="A134" s="263" t="s">
        <v>75</v>
      </c>
      <c r="B134" s="264" t="s">
        <v>75</v>
      </c>
      <c r="C134" s="29" t="s">
        <v>124</v>
      </c>
      <c r="D134" s="28">
        <v>3</v>
      </c>
      <c r="E134" s="28">
        <v>2</v>
      </c>
      <c r="F134" s="28" t="s">
        <v>124</v>
      </c>
      <c r="G134" s="28">
        <v>7</v>
      </c>
      <c r="H134" s="28">
        <v>1</v>
      </c>
      <c r="I134" s="28" t="s">
        <v>124</v>
      </c>
      <c r="J134" s="28">
        <v>1</v>
      </c>
      <c r="K134" s="28" t="s">
        <v>124</v>
      </c>
      <c r="L134" s="31">
        <v>3</v>
      </c>
      <c r="M134" s="225">
        <v>3</v>
      </c>
      <c r="N134" s="35">
        <f t="shared" si="11"/>
        <v>17</v>
      </c>
      <c r="O134" s="18"/>
      <c r="Q134" s="263" t="s">
        <v>91</v>
      </c>
      <c r="R134" s="264" t="s">
        <v>91</v>
      </c>
      <c r="S134" s="29">
        <v>1</v>
      </c>
      <c r="T134" s="28">
        <v>32</v>
      </c>
      <c r="U134" s="28">
        <v>12</v>
      </c>
      <c r="V134" s="28">
        <v>10</v>
      </c>
      <c r="W134" s="28">
        <v>15</v>
      </c>
      <c r="X134" s="28">
        <v>16</v>
      </c>
      <c r="Y134" s="28">
        <v>9</v>
      </c>
      <c r="Z134" s="28">
        <v>7</v>
      </c>
      <c r="AA134" s="80">
        <v>9</v>
      </c>
      <c r="AB134" s="31">
        <v>26</v>
      </c>
      <c r="AC134" s="225">
        <v>16</v>
      </c>
      <c r="AD134" s="35">
        <f t="shared" si="10"/>
        <v>137</v>
      </c>
    </row>
    <row r="135" spans="1:30" ht="15" customHeight="1">
      <c r="A135" s="263" t="s">
        <v>76</v>
      </c>
      <c r="B135" s="264" t="s">
        <v>76</v>
      </c>
      <c r="C135" s="29">
        <v>122</v>
      </c>
      <c r="D135" s="28">
        <v>209</v>
      </c>
      <c r="E135" s="28">
        <v>217</v>
      </c>
      <c r="F135" s="28">
        <v>139</v>
      </c>
      <c r="G135" s="28">
        <v>198</v>
      </c>
      <c r="H135" s="28">
        <v>85</v>
      </c>
      <c r="I135" s="28">
        <v>140</v>
      </c>
      <c r="J135" s="28">
        <v>156</v>
      </c>
      <c r="K135" s="28">
        <v>86</v>
      </c>
      <c r="L135" s="31">
        <v>70</v>
      </c>
      <c r="M135" s="225">
        <v>133</v>
      </c>
      <c r="N135" s="35">
        <f t="shared" si="11"/>
        <v>1422</v>
      </c>
      <c r="O135" s="18"/>
      <c r="Q135" s="263" t="s">
        <v>286</v>
      </c>
      <c r="R135" s="264" t="s">
        <v>286</v>
      </c>
      <c r="S135" s="29">
        <v>1</v>
      </c>
      <c r="T135" s="28">
        <v>2</v>
      </c>
      <c r="U135" s="28" t="s">
        <v>124</v>
      </c>
      <c r="V135" s="28" t="s">
        <v>124</v>
      </c>
      <c r="W135" s="28" t="s">
        <v>124</v>
      </c>
      <c r="X135" s="28">
        <v>2</v>
      </c>
      <c r="Y135" s="28" t="s">
        <v>124</v>
      </c>
      <c r="Z135" s="28" t="s">
        <v>124</v>
      </c>
      <c r="AA135" s="80" t="s">
        <v>124</v>
      </c>
      <c r="AB135" s="31" t="s">
        <v>124</v>
      </c>
      <c r="AC135" s="225" t="s">
        <v>124</v>
      </c>
      <c r="AD135" s="35">
        <f t="shared" si="10"/>
        <v>5</v>
      </c>
    </row>
    <row r="136" spans="1:30" ht="15" customHeight="1">
      <c r="A136" s="263" t="s">
        <v>77</v>
      </c>
      <c r="B136" s="264" t="s">
        <v>77</v>
      </c>
      <c r="C136" s="29">
        <v>1</v>
      </c>
      <c r="D136" s="28">
        <v>9</v>
      </c>
      <c r="E136" s="28">
        <v>15</v>
      </c>
      <c r="F136" s="28">
        <v>17</v>
      </c>
      <c r="G136" s="28">
        <v>18</v>
      </c>
      <c r="H136" s="28">
        <v>8</v>
      </c>
      <c r="I136" s="28">
        <v>6</v>
      </c>
      <c r="J136" s="28">
        <v>10</v>
      </c>
      <c r="K136" s="28">
        <v>2</v>
      </c>
      <c r="L136" s="31">
        <v>5</v>
      </c>
      <c r="M136" s="225">
        <v>19</v>
      </c>
      <c r="N136" s="35">
        <f t="shared" si="11"/>
        <v>91</v>
      </c>
      <c r="O136" s="18"/>
      <c r="Q136" s="263" t="s">
        <v>112</v>
      </c>
      <c r="R136" s="264" t="s">
        <v>112</v>
      </c>
      <c r="S136" s="29" t="s">
        <v>124</v>
      </c>
      <c r="T136" s="28" t="s">
        <v>124</v>
      </c>
      <c r="U136" s="28" t="s">
        <v>124</v>
      </c>
      <c r="V136" s="28" t="s">
        <v>124</v>
      </c>
      <c r="W136" s="28">
        <v>1</v>
      </c>
      <c r="X136" s="28" t="s">
        <v>124</v>
      </c>
      <c r="Y136" s="28" t="s">
        <v>124</v>
      </c>
      <c r="Z136" s="28">
        <v>1</v>
      </c>
      <c r="AA136" s="80" t="s">
        <v>124</v>
      </c>
      <c r="AB136" s="31">
        <v>1</v>
      </c>
      <c r="AC136" s="225">
        <v>1</v>
      </c>
      <c r="AD136" s="35">
        <f t="shared" si="10"/>
        <v>3</v>
      </c>
    </row>
    <row r="137" spans="1:30" ht="15" customHeight="1">
      <c r="A137" s="263" t="s">
        <v>287</v>
      </c>
      <c r="B137" s="264" t="s">
        <v>287</v>
      </c>
      <c r="C137" s="29" t="s">
        <v>124</v>
      </c>
      <c r="D137" s="28" t="s">
        <v>124</v>
      </c>
      <c r="E137" s="28" t="s">
        <v>124</v>
      </c>
      <c r="F137" s="28" t="s">
        <v>124</v>
      </c>
      <c r="G137" s="28" t="s">
        <v>124</v>
      </c>
      <c r="H137" s="28" t="s">
        <v>124</v>
      </c>
      <c r="I137" s="28" t="s">
        <v>124</v>
      </c>
      <c r="J137" s="28" t="s">
        <v>124</v>
      </c>
      <c r="K137" s="28" t="s">
        <v>124</v>
      </c>
      <c r="L137" s="31">
        <v>1</v>
      </c>
      <c r="M137" s="225" t="s">
        <v>124</v>
      </c>
      <c r="N137" s="35">
        <f t="shared" si="11"/>
        <v>1</v>
      </c>
      <c r="O137" s="18"/>
      <c r="Q137" s="263" t="s">
        <v>109</v>
      </c>
      <c r="R137" s="264" t="s">
        <v>109</v>
      </c>
      <c r="S137" s="29">
        <v>1</v>
      </c>
      <c r="T137" s="28">
        <v>2</v>
      </c>
      <c r="U137" s="28" t="s">
        <v>124</v>
      </c>
      <c r="V137" s="28">
        <v>5</v>
      </c>
      <c r="W137" s="28">
        <v>2</v>
      </c>
      <c r="X137" s="28">
        <v>6</v>
      </c>
      <c r="Y137" s="28">
        <v>2</v>
      </c>
      <c r="Z137" s="28">
        <v>26</v>
      </c>
      <c r="AA137" s="80">
        <v>3</v>
      </c>
      <c r="AB137" s="31">
        <v>24</v>
      </c>
      <c r="AC137" s="225">
        <v>4</v>
      </c>
      <c r="AD137" s="35">
        <f t="shared" si="10"/>
        <v>71</v>
      </c>
    </row>
    <row r="138" spans="1:30" ht="15" customHeight="1">
      <c r="A138" s="263" t="s">
        <v>288</v>
      </c>
      <c r="B138" s="264" t="s">
        <v>288</v>
      </c>
      <c r="C138" s="29">
        <v>1</v>
      </c>
      <c r="D138" s="28">
        <v>1</v>
      </c>
      <c r="E138" s="28">
        <v>2</v>
      </c>
      <c r="F138" s="28" t="s">
        <v>124</v>
      </c>
      <c r="G138" s="28" t="s">
        <v>124</v>
      </c>
      <c r="H138" s="28" t="s">
        <v>124</v>
      </c>
      <c r="I138" s="28" t="s">
        <v>124</v>
      </c>
      <c r="J138" s="28" t="s">
        <v>124</v>
      </c>
      <c r="K138" s="28">
        <v>1</v>
      </c>
      <c r="L138" s="31">
        <v>1</v>
      </c>
      <c r="M138" s="225" t="s">
        <v>124</v>
      </c>
      <c r="N138" s="35">
        <f t="shared" si="11"/>
        <v>6</v>
      </c>
      <c r="O138" s="18"/>
      <c r="Q138" s="263" t="s">
        <v>289</v>
      </c>
      <c r="R138" s="264" t="s">
        <v>289</v>
      </c>
      <c r="S138" s="29" t="s">
        <v>124</v>
      </c>
      <c r="T138" s="28" t="s">
        <v>124</v>
      </c>
      <c r="U138" s="28" t="s">
        <v>124</v>
      </c>
      <c r="V138" s="28" t="s">
        <v>124</v>
      </c>
      <c r="W138" s="28" t="s">
        <v>124</v>
      </c>
      <c r="X138" s="28">
        <v>1</v>
      </c>
      <c r="Y138" s="28" t="s">
        <v>124</v>
      </c>
      <c r="Z138" s="28" t="s">
        <v>124</v>
      </c>
      <c r="AA138" s="80" t="s">
        <v>124</v>
      </c>
      <c r="AB138" s="31" t="s">
        <v>124</v>
      </c>
      <c r="AC138" s="225" t="s">
        <v>124</v>
      </c>
      <c r="AD138" s="35">
        <f t="shared" si="10"/>
        <v>1</v>
      </c>
    </row>
    <row r="139" spans="1:30" ht="15" customHeight="1">
      <c r="A139" s="263" t="s">
        <v>78</v>
      </c>
      <c r="B139" s="264" t="s">
        <v>78</v>
      </c>
      <c r="C139" s="29">
        <v>9</v>
      </c>
      <c r="D139" s="28">
        <v>9</v>
      </c>
      <c r="E139" s="28">
        <v>3</v>
      </c>
      <c r="F139" s="28">
        <v>6</v>
      </c>
      <c r="G139" s="28">
        <v>5</v>
      </c>
      <c r="H139" s="28">
        <v>1</v>
      </c>
      <c r="I139" s="28">
        <v>8</v>
      </c>
      <c r="J139" s="28">
        <v>2</v>
      </c>
      <c r="K139" s="28">
        <v>5</v>
      </c>
      <c r="L139" s="31">
        <v>3</v>
      </c>
      <c r="M139" s="225">
        <v>1</v>
      </c>
      <c r="N139" s="35">
        <f t="shared" si="11"/>
        <v>51</v>
      </c>
      <c r="O139" s="18"/>
      <c r="Q139" s="263" t="s">
        <v>290</v>
      </c>
      <c r="R139" s="264" t="s">
        <v>290</v>
      </c>
      <c r="S139" s="29" t="s">
        <v>124</v>
      </c>
      <c r="T139" s="28" t="s">
        <v>124</v>
      </c>
      <c r="U139" s="28" t="s">
        <v>124</v>
      </c>
      <c r="V139" s="28">
        <v>1</v>
      </c>
      <c r="W139" s="28" t="s">
        <v>124</v>
      </c>
      <c r="X139" s="28" t="s">
        <v>124</v>
      </c>
      <c r="Y139" s="28" t="s">
        <v>124</v>
      </c>
      <c r="Z139" s="28" t="s">
        <v>124</v>
      </c>
      <c r="AA139" s="80" t="s">
        <v>124</v>
      </c>
      <c r="AB139" s="31" t="s">
        <v>124</v>
      </c>
      <c r="AC139" s="225" t="s">
        <v>124</v>
      </c>
      <c r="AD139" s="35">
        <f t="shared" si="10"/>
        <v>1</v>
      </c>
    </row>
    <row r="140" spans="1:30" ht="15" customHeight="1">
      <c r="A140" s="263" t="s">
        <v>143</v>
      </c>
      <c r="B140" s="264" t="s">
        <v>143</v>
      </c>
      <c r="C140" s="29" t="s">
        <v>124</v>
      </c>
      <c r="D140" s="28" t="s">
        <v>124</v>
      </c>
      <c r="E140" s="28" t="s">
        <v>124</v>
      </c>
      <c r="F140" s="28" t="s">
        <v>124</v>
      </c>
      <c r="G140" s="28" t="s">
        <v>124</v>
      </c>
      <c r="H140" s="28">
        <v>1</v>
      </c>
      <c r="I140" s="28" t="s">
        <v>124</v>
      </c>
      <c r="J140" s="28" t="s">
        <v>124</v>
      </c>
      <c r="K140" s="28" t="s">
        <v>124</v>
      </c>
      <c r="L140" s="31" t="s">
        <v>124</v>
      </c>
      <c r="M140" s="225" t="s">
        <v>124</v>
      </c>
      <c r="N140" s="35">
        <f t="shared" si="11"/>
        <v>1</v>
      </c>
      <c r="O140" s="18"/>
      <c r="Q140" s="263" t="s">
        <v>291</v>
      </c>
      <c r="R140" s="264" t="s">
        <v>291</v>
      </c>
      <c r="S140" s="11" t="s">
        <v>124</v>
      </c>
      <c r="T140" s="25" t="s">
        <v>124</v>
      </c>
      <c r="U140" s="25" t="s">
        <v>124</v>
      </c>
      <c r="V140" s="25" t="s">
        <v>124</v>
      </c>
      <c r="W140" s="25" t="s">
        <v>124</v>
      </c>
      <c r="X140" s="25" t="s">
        <v>124</v>
      </c>
      <c r="Y140" s="25" t="s">
        <v>124</v>
      </c>
      <c r="Z140" s="25" t="s">
        <v>124</v>
      </c>
      <c r="AA140" s="85" t="s">
        <v>124</v>
      </c>
      <c r="AB140" s="13">
        <v>2</v>
      </c>
      <c r="AC140" s="86" t="s">
        <v>124</v>
      </c>
      <c r="AD140" s="35">
        <f t="shared" si="10"/>
        <v>2</v>
      </c>
    </row>
    <row r="141" spans="1:30" ht="15" customHeight="1">
      <c r="A141" s="263" t="s">
        <v>292</v>
      </c>
      <c r="B141" s="264" t="s">
        <v>292</v>
      </c>
      <c r="C141" s="29">
        <v>1</v>
      </c>
      <c r="D141" s="28">
        <v>4</v>
      </c>
      <c r="E141" s="28" t="s">
        <v>124</v>
      </c>
      <c r="F141" s="28" t="s">
        <v>124</v>
      </c>
      <c r="G141" s="28" t="s">
        <v>124</v>
      </c>
      <c r="H141" s="28">
        <v>1</v>
      </c>
      <c r="I141" s="28" t="s">
        <v>124</v>
      </c>
      <c r="J141" s="28" t="s">
        <v>124</v>
      </c>
      <c r="K141" s="28" t="s">
        <v>124</v>
      </c>
      <c r="L141" s="31">
        <v>1</v>
      </c>
      <c r="M141" s="225">
        <v>4</v>
      </c>
      <c r="N141" s="35">
        <f t="shared" si="11"/>
        <v>7</v>
      </c>
      <c r="O141" s="18"/>
      <c r="Q141" s="263" t="s">
        <v>293</v>
      </c>
      <c r="R141" s="264" t="s">
        <v>293</v>
      </c>
      <c r="S141" s="11" t="s">
        <v>124</v>
      </c>
      <c r="T141" s="25" t="s">
        <v>124</v>
      </c>
      <c r="U141" s="25" t="s">
        <v>124</v>
      </c>
      <c r="V141" s="25" t="s">
        <v>124</v>
      </c>
      <c r="W141" s="25" t="s">
        <v>124</v>
      </c>
      <c r="X141" s="25">
        <v>2</v>
      </c>
      <c r="Y141" s="25" t="s">
        <v>124</v>
      </c>
      <c r="Z141" s="25" t="s">
        <v>124</v>
      </c>
      <c r="AA141" s="85" t="s">
        <v>124</v>
      </c>
      <c r="AB141" s="13" t="s">
        <v>124</v>
      </c>
      <c r="AC141" s="86" t="s">
        <v>124</v>
      </c>
      <c r="AD141" s="35">
        <f t="shared" si="10"/>
        <v>2</v>
      </c>
    </row>
    <row r="142" spans="1:30" ht="15" customHeight="1" thickBot="1">
      <c r="A142" s="263" t="s">
        <v>93</v>
      </c>
      <c r="B142" s="264" t="s">
        <v>93</v>
      </c>
      <c r="C142" s="29" t="s">
        <v>124</v>
      </c>
      <c r="D142" s="28">
        <v>1</v>
      </c>
      <c r="E142" s="28" t="s">
        <v>124</v>
      </c>
      <c r="F142" s="28" t="s">
        <v>124</v>
      </c>
      <c r="G142" s="28" t="s">
        <v>124</v>
      </c>
      <c r="H142" s="28" t="s">
        <v>124</v>
      </c>
      <c r="I142" s="28" t="s">
        <v>124</v>
      </c>
      <c r="J142" s="28">
        <v>2</v>
      </c>
      <c r="K142" s="28">
        <v>1</v>
      </c>
      <c r="L142" s="31">
        <v>1</v>
      </c>
      <c r="M142" s="225">
        <v>1</v>
      </c>
      <c r="N142" s="35">
        <f t="shared" si="11"/>
        <v>5</v>
      </c>
      <c r="O142" s="18"/>
      <c r="Q142" s="305" t="s">
        <v>149</v>
      </c>
      <c r="R142" s="306" t="s">
        <v>149</v>
      </c>
      <c r="S142" s="54">
        <v>1</v>
      </c>
      <c r="T142" s="63" t="s">
        <v>124</v>
      </c>
      <c r="U142" s="63" t="s">
        <v>124</v>
      </c>
      <c r="V142" s="63" t="s">
        <v>124</v>
      </c>
      <c r="W142" s="63">
        <v>1</v>
      </c>
      <c r="X142" s="63">
        <v>1</v>
      </c>
      <c r="Y142" s="63">
        <v>1</v>
      </c>
      <c r="Z142" s="63">
        <v>1</v>
      </c>
      <c r="AA142" s="242" t="s">
        <v>124</v>
      </c>
      <c r="AB142" s="218" t="s">
        <v>124</v>
      </c>
      <c r="AC142" s="243" t="s">
        <v>124</v>
      </c>
      <c r="AD142" s="87">
        <f t="shared" si="10"/>
        <v>5</v>
      </c>
    </row>
    <row r="143" spans="1:30" ht="15" customHeight="1" thickBot="1">
      <c r="A143" s="263" t="s">
        <v>79</v>
      </c>
      <c r="B143" s="264" t="s">
        <v>79</v>
      </c>
      <c r="C143" s="29">
        <v>2</v>
      </c>
      <c r="D143" s="28">
        <v>2</v>
      </c>
      <c r="E143" s="28">
        <v>2</v>
      </c>
      <c r="F143" s="28">
        <v>4</v>
      </c>
      <c r="G143" s="28">
        <v>15</v>
      </c>
      <c r="H143" s="28">
        <v>5</v>
      </c>
      <c r="I143" s="28">
        <v>1</v>
      </c>
      <c r="J143" s="28">
        <v>2</v>
      </c>
      <c r="K143" s="28">
        <v>3</v>
      </c>
      <c r="L143" s="31">
        <v>10</v>
      </c>
      <c r="M143" s="225">
        <v>9</v>
      </c>
      <c r="N143" s="35">
        <f t="shared" si="11"/>
        <v>46</v>
      </c>
      <c r="O143" s="18"/>
      <c r="Q143" s="307" t="s">
        <v>155</v>
      </c>
      <c r="R143" s="308" t="s">
        <v>155</v>
      </c>
      <c r="S143" s="55">
        <v>587</v>
      </c>
      <c r="T143" s="55">
        <v>980</v>
      </c>
      <c r="U143" s="55">
        <v>698</v>
      </c>
      <c r="V143" s="55">
        <v>734</v>
      </c>
      <c r="W143" s="55">
        <v>860</v>
      </c>
      <c r="X143" s="244">
        <v>763</v>
      </c>
      <c r="Y143" s="55">
        <v>680</v>
      </c>
      <c r="Z143" s="55">
        <v>924</v>
      </c>
      <c r="AA143" s="244">
        <v>649</v>
      </c>
      <c r="AB143" s="219">
        <v>912</v>
      </c>
      <c r="AC143" s="219">
        <v>730</v>
      </c>
      <c r="AD143" s="32">
        <f>SUM(S143:AC143)</f>
        <v>8517</v>
      </c>
    </row>
    <row r="144" spans="1:30" ht="15" customHeight="1">
      <c r="A144" s="263" t="s">
        <v>294</v>
      </c>
      <c r="B144" s="264" t="s">
        <v>294</v>
      </c>
      <c r="C144" s="29" t="s">
        <v>124</v>
      </c>
      <c r="D144" s="28">
        <v>1</v>
      </c>
      <c r="E144" s="28" t="s">
        <v>124</v>
      </c>
      <c r="F144" s="28" t="s">
        <v>124</v>
      </c>
      <c r="G144" s="28">
        <v>7</v>
      </c>
      <c r="H144" s="28" t="s">
        <v>124</v>
      </c>
      <c r="I144" s="28">
        <v>1</v>
      </c>
      <c r="J144" s="28">
        <v>1</v>
      </c>
      <c r="K144" s="28" t="s">
        <v>124</v>
      </c>
      <c r="L144" s="31" t="s">
        <v>124</v>
      </c>
      <c r="M144" s="225">
        <v>1</v>
      </c>
      <c r="N144" s="35">
        <f t="shared" si="11"/>
        <v>10</v>
      </c>
      <c r="O144" s="18"/>
    </row>
    <row r="145" spans="1:30" ht="15" customHeight="1" thickBot="1">
      <c r="A145" s="263" t="s">
        <v>80</v>
      </c>
      <c r="B145" s="264" t="s">
        <v>80</v>
      </c>
      <c r="C145" s="29" t="s">
        <v>124</v>
      </c>
      <c r="D145" s="28" t="s">
        <v>124</v>
      </c>
      <c r="E145" s="28" t="s">
        <v>124</v>
      </c>
      <c r="F145" s="28" t="s">
        <v>124</v>
      </c>
      <c r="G145" s="28" t="s">
        <v>124</v>
      </c>
      <c r="H145" s="28" t="s">
        <v>124</v>
      </c>
      <c r="I145" s="28">
        <v>1</v>
      </c>
      <c r="J145" s="28" t="s">
        <v>124</v>
      </c>
      <c r="K145" s="28" t="s">
        <v>124</v>
      </c>
      <c r="L145" s="31" t="s">
        <v>124</v>
      </c>
      <c r="M145" s="225" t="s">
        <v>124</v>
      </c>
      <c r="N145" s="35">
        <f t="shared" si="11"/>
        <v>1</v>
      </c>
      <c r="O145" s="18"/>
    </row>
    <row r="146" spans="1:30" ht="15" customHeight="1" thickBot="1">
      <c r="A146" s="263" t="s">
        <v>82</v>
      </c>
      <c r="B146" s="264" t="s">
        <v>82</v>
      </c>
      <c r="C146" s="29" t="s">
        <v>124</v>
      </c>
      <c r="D146" s="28" t="s">
        <v>124</v>
      </c>
      <c r="E146" s="28" t="s">
        <v>124</v>
      </c>
      <c r="F146" s="28" t="s">
        <v>124</v>
      </c>
      <c r="G146" s="28" t="s">
        <v>124</v>
      </c>
      <c r="H146" s="28" t="s">
        <v>124</v>
      </c>
      <c r="I146" s="28" t="s">
        <v>124</v>
      </c>
      <c r="J146" s="28" t="s">
        <v>124</v>
      </c>
      <c r="K146" s="28">
        <v>1</v>
      </c>
      <c r="L146" s="31" t="s">
        <v>124</v>
      </c>
      <c r="M146" s="225" t="s">
        <v>124</v>
      </c>
      <c r="N146" s="35">
        <f t="shared" si="11"/>
        <v>1</v>
      </c>
      <c r="O146" s="18"/>
      <c r="Q146" s="319" t="s">
        <v>123</v>
      </c>
      <c r="R146" s="320"/>
      <c r="S146" s="2" t="s">
        <v>0</v>
      </c>
      <c r="T146" s="16" t="s">
        <v>113</v>
      </c>
      <c r="U146" s="16" t="s">
        <v>114</v>
      </c>
      <c r="V146" s="16" t="s">
        <v>1</v>
      </c>
      <c r="W146" s="16" t="s">
        <v>115</v>
      </c>
      <c r="X146" s="16" t="s">
        <v>116</v>
      </c>
      <c r="Y146" s="16" t="s">
        <v>117</v>
      </c>
      <c r="Z146" s="16" t="s">
        <v>118</v>
      </c>
      <c r="AA146" s="16" t="s">
        <v>119</v>
      </c>
      <c r="AB146" s="45" t="s">
        <v>120</v>
      </c>
      <c r="AC146" s="224" t="s">
        <v>443</v>
      </c>
      <c r="AD146" s="27" t="s">
        <v>121</v>
      </c>
    </row>
    <row r="147" spans="1:30" ht="15" customHeight="1">
      <c r="A147" s="263" t="s">
        <v>81</v>
      </c>
      <c r="B147" s="264" t="s">
        <v>81</v>
      </c>
      <c r="C147" s="29" t="s">
        <v>124</v>
      </c>
      <c r="D147" s="28">
        <v>3</v>
      </c>
      <c r="E147" s="28" t="s">
        <v>124</v>
      </c>
      <c r="F147" s="28" t="s">
        <v>124</v>
      </c>
      <c r="G147" s="28" t="s">
        <v>124</v>
      </c>
      <c r="H147" s="28">
        <v>1</v>
      </c>
      <c r="I147" s="28" t="s">
        <v>124</v>
      </c>
      <c r="J147" s="28">
        <v>2</v>
      </c>
      <c r="K147" s="28" t="s">
        <v>124</v>
      </c>
      <c r="L147" s="31" t="s">
        <v>124</v>
      </c>
      <c r="M147" s="225" t="s">
        <v>124</v>
      </c>
      <c r="N147" s="35">
        <f t="shared" si="11"/>
        <v>6</v>
      </c>
      <c r="O147" s="18"/>
      <c r="Q147" s="263" t="s">
        <v>440</v>
      </c>
      <c r="R147" s="264" t="s">
        <v>440</v>
      </c>
      <c r="S147" s="88">
        <v>1</v>
      </c>
      <c r="T147" s="9" t="s">
        <v>124</v>
      </c>
      <c r="U147" s="89">
        <v>1</v>
      </c>
      <c r="V147" s="9" t="s">
        <v>124</v>
      </c>
      <c r="W147" s="9" t="s">
        <v>124</v>
      </c>
      <c r="X147" s="9" t="s">
        <v>124</v>
      </c>
      <c r="Y147" s="9">
        <v>3</v>
      </c>
      <c r="Z147" s="9">
        <v>3</v>
      </c>
      <c r="AA147" s="9">
        <v>3</v>
      </c>
      <c r="AB147" s="42" t="s">
        <v>124</v>
      </c>
      <c r="AC147" s="227"/>
      <c r="AD147" s="7">
        <f>SUM(S147:AB147)</f>
        <v>11</v>
      </c>
    </row>
    <row r="148" spans="1:30" ht="15" customHeight="1">
      <c r="A148" s="263" t="s">
        <v>94</v>
      </c>
      <c r="B148" s="264" t="s">
        <v>94</v>
      </c>
      <c r="C148" s="29" t="s">
        <v>124</v>
      </c>
      <c r="D148" s="28">
        <v>2</v>
      </c>
      <c r="E148" s="28" t="s">
        <v>124</v>
      </c>
      <c r="F148" s="28" t="s">
        <v>124</v>
      </c>
      <c r="G148" s="28" t="s">
        <v>124</v>
      </c>
      <c r="H148" s="28">
        <v>1</v>
      </c>
      <c r="I148" s="28" t="s">
        <v>124</v>
      </c>
      <c r="J148" s="28" t="s">
        <v>124</v>
      </c>
      <c r="K148" s="28" t="s">
        <v>124</v>
      </c>
      <c r="L148" s="31">
        <v>1</v>
      </c>
      <c r="M148" s="225" t="s">
        <v>124</v>
      </c>
      <c r="N148" s="35">
        <f t="shared" si="11"/>
        <v>4</v>
      </c>
      <c r="O148" s="18"/>
      <c r="Q148" s="263" t="s">
        <v>425</v>
      </c>
      <c r="R148" s="264" t="s">
        <v>425</v>
      </c>
      <c r="S148" s="90">
        <v>1</v>
      </c>
      <c r="T148" s="21" t="s">
        <v>124</v>
      </c>
      <c r="U148" s="91" t="s">
        <v>124</v>
      </c>
      <c r="V148" s="21" t="s">
        <v>124</v>
      </c>
      <c r="W148" s="21" t="s">
        <v>124</v>
      </c>
      <c r="X148" s="21" t="s">
        <v>124</v>
      </c>
      <c r="Y148" s="21" t="s">
        <v>124</v>
      </c>
      <c r="Z148" s="21" t="s">
        <v>124</v>
      </c>
      <c r="AA148" s="21" t="s">
        <v>124</v>
      </c>
      <c r="AB148" s="22">
        <v>1</v>
      </c>
      <c r="AC148" s="13"/>
      <c r="AD148" s="221">
        <f>SUM(S148:AB148)</f>
        <v>2</v>
      </c>
    </row>
    <row r="149" spans="1:30" ht="15" customHeight="1">
      <c r="A149" s="263" t="s">
        <v>83</v>
      </c>
      <c r="B149" s="264" t="s">
        <v>83</v>
      </c>
      <c r="C149" s="29">
        <v>1</v>
      </c>
      <c r="D149" s="28">
        <v>3</v>
      </c>
      <c r="E149" s="28" t="s">
        <v>124</v>
      </c>
      <c r="F149" s="28" t="s">
        <v>124</v>
      </c>
      <c r="G149" s="28">
        <v>3</v>
      </c>
      <c r="H149" s="28" t="s">
        <v>124</v>
      </c>
      <c r="I149" s="28">
        <v>6</v>
      </c>
      <c r="J149" s="28" t="s">
        <v>124</v>
      </c>
      <c r="K149" s="28">
        <v>1</v>
      </c>
      <c r="L149" s="31">
        <v>1</v>
      </c>
      <c r="M149" s="225">
        <v>3</v>
      </c>
      <c r="N149" s="35">
        <f t="shared" si="11"/>
        <v>15</v>
      </c>
      <c r="O149" s="18"/>
      <c r="Q149" s="263" t="s">
        <v>428</v>
      </c>
      <c r="R149" s="264" t="s">
        <v>428</v>
      </c>
      <c r="S149" s="90">
        <v>3</v>
      </c>
      <c r="T149" s="21">
        <v>1</v>
      </c>
      <c r="U149" s="91">
        <v>2</v>
      </c>
      <c r="V149" s="21">
        <v>2</v>
      </c>
      <c r="W149" s="21" t="s">
        <v>124</v>
      </c>
      <c r="X149" s="21">
        <v>2</v>
      </c>
      <c r="Y149" s="21">
        <v>1</v>
      </c>
      <c r="Z149" s="21">
        <v>1</v>
      </c>
      <c r="AA149" s="21" t="s">
        <v>124</v>
      </c>
      <c r="AB149" s="22">
        <v>2</v>
      </c>
      <c r="AC149" s="13">
        <v>1</v>
      </c>
      <c r="AD149" s="221">
        <f>SUM(S149:AC149)</f>
        <v>15</v>
      </c>
    </row>
    <row r="150" spans="1:30" ht="15" customHeight="1">
      <c r="A150" s="263" t="s">
        <v>84</v>
      </c>
      <c r="B150" s="264" t="s">
        <v>84</v>
      </c>
      <c r="C150" s="29">
        <v>5</v>
      </c>
      <c r="D150" s="28">
        <v>4</v>
      </c>
      <c r="E150" s="28">
        <v>6</v>
      </c>
      <c r="F150" s="28">
        <v>6</v>
      </c>
      <c r="G150" s="28">
        <v>4</v>
      </c>
      <c r="H150" s="28">
        <v>1</v>
      </c>
      <c r="I150" s="28">
        <v>4</v>
      </c>
      <c r="J150" s="28">
        <v>9</v>
      </c>
      <c r="K150" s="28">
        <v>3</v>
      </c>
      <c r="L150" s="31">
        <v>7</v>
      </c>
      <c r="M150" s="225">
        <v>4</v>
      </c>
      <c r="N150" s="35">
        <f t="shared" si="11"/>
        <v>49</v>
      </c>
      <c r="O150" s="18"/>
      <c r="Q150" s="263" t="s">
        <v>429</v>
      </c>
      <c r="R150" s="264" t="s">
        <v>429</v>
      </c>
      <c r="S150" s="61" t="s">
        <v>124</v>
      </c>
      <c r="T150" s="25" t="s">
        <v>124</v>
      </c>
      <c r="U150" s="85" t="s">
        <v>124</v>
      </c>
      <c r="V150" s="25" t="s">
        <v>124</v>
      </c>
      <c r="W150" s="25">
        <v>2</v>
      </c>
      <c r="X150" s="25" t="s">
        <v>124</v>
      </c>
      <c r="Y150" s="25" t="s">
        <v>124</v>
      </c>
      <c r="Z150" s="25" t="s">
        <v>124</v>
      </c>
      <c r="AA150" s="25" t="s">
        <v>124</v>
      </c>
      <c r="AB150" s="12">
        <v>1</v>
      </c>
      <c r="AC150" s="13"/>
      <c r="AD150" s="221">
        <f>SUM(S150:AB150)</f>
        <v>3</v>
      </c>
    </row>
    <row r="151" spans="1:30" ht="15" customHeight="1" thickBot="1">
      <c r="A151" s="263" t="s">
        <v>96</v>
      </c>
      <c r="B151" s="264" t="s">
        <v>96</v>
      </c>
      <c r="C151" s="29" t="s">
        <v>124</v>
      </c>
      <c r="D151" s="28" t="s">
        <v>124</v>
      </c>
      <c r="E151" s="28" t="s">
        <v>124</v>
      </c>
      <c r="F151" s="28">
        <v>1</v>
      </c>
      <c r="G151" s="28">
        <v>2</v>
      </c>
      <c r="H151" s="28">
        <v>2</v>
      </c>
      <c r="I151" s="28">
        <v>2</v>
      </c>
      <c r="J151" s="28">
        <v>5</v>
      </c>
      <c r="K151" s="28" t="s">
        <v>124</v>
      </c>
      <c r="L151" s="31">
        <v>6</v>
      </c>
      <c r="M151" s="225" t="s">
        <v>124</v>
      </c>
      <c r="N151" s="35">
        <f t="shared" si="11"/>
        <v>18</v>
      </c>
      <c r="O151" s="18"/>
      <c r="Q151" s="305" t="s">
        <v>441</v>
      </c>
      <c r="R151" s="306" t="s">
        <v>441</v>
      </c>
      <c r="S151" s="92">
        <v>1</v>
      </c>
      <c r="T151" s="93" t="s">
        <v>124</v>
      </c>
      <c r="U151" s="94" t="s">
        <v>124</v>
      </c>
      <c r="V151" s="93" t="s">
        <v>124</v>
      </c>
      <c r="W151" s="93" t="s">
        <v>124</v>
      </c>
      <c r="X151" s="93" t="s">
        <v>124</v>
      </c>
      <c r="Y151" s="93" t="s">
        <v>124</v>
      </c>
      <c r="Z151" s="93">
        <v>1</v>
      </c>
      <c r="AA151" s="93" t="s">
        <v>124</v>
      </c>
      <c r="AB151" s="95" t="s">
        <v>124</v>
      </c>
      <c r="AC151" s="218">
        <v>1</v>
      </c>
      <c r="AD151" s="14">
        <f>SUM(S151:AB151)</f>
        <v>2</v>
      </c>
    </row>
    <row r="152" spans="1:30" ht="15" customHeight="1" thickBot="1">
      <c r="A152" s="263" t="s">
        <v>85</v>
      </c>
      <c r="B152" s="264" t="s">
        <v>85</v>
      </c>
      <c r="C152" s="29">
        <v>60</v>
      </c>
      <c r="D152" s="28">
        <v>124</v>
      </c>
      <c r="E152" s="28">
        <v>44</v>
      </c>
      <c r="F152" s="28">
        <v>139</v>
      </c>
      <c r="G152" s="28">
        <v>120</v>
      </c>
      <c r="H152" s="28">
        <v>177</v>
      </c>
      <c r="I152" s="28">
        <v>126</v>
      </c>
      <c r="J152" s="28">
        <v>244</v>
      </c>
      <c r="K152" s="28">
        <v>162</v>
      </c>
      <c r="L152" s="31">
        <v>230</v>
      </c>
      <c r="M152" s="225">
        <v>99</v>
      </c>
      <c r="N152" s="35">
        <f t="shared" si="11"/>
        <v>1426</v>
      </c>
      <c r="O152" s="18"/>
      <c r="Q152" s="307" t="s">
        <v>155</v>
      </c>
      <c r="R152" s="308" t="s">
        <v>155</v>
      </c>
      <c r="S152" s="239">
        <f>SUM(S147:S151)</f>
        <v>6</v>
      </c>
      <c r="T152" s="240">
        <f t="shared" ref="T152:AD152" si="12">SUM(T147:T151)</f>
        <v>1</v>
      </c>
      <c r="U152" s="241">
        <f t="shared" si="12"/>
        <v>3</v>
      </c>
      <c r="V152" s="240">
        <f t="shared" si="12"/>
        <v>2</v>
      </c>
      <c r="W152" s="240">
        <f t="shared" si="12"/>
        <v>2</v>
      </c>
      <c r="X152" s="240">
        <f t="shared" si="12"/>
        <v>2</v>
      </c>
      <c r="Y152" s="240">
        <f t="shared" si="12"/>
        <v>4</v>
      </c>
      <c r="Z152" s="240">
        <f t="shared" si="12"/>
        <v>5</v>
      </c>
      <c r="AA152" s="240">
        <f t="shared" si="12"/>
        <v>3</v>
      </c>
      <c r="AB152" s="240">
        <f t="shared" si="12"/>
        <v>4</v>
      </c>
      <c r="AC152" s="219">
        <f t="shared" si="12"/>
        <v>2</v>
      </c>
      <c r="AD152" s="32">
        <f t="shared" si="12"/>
        <v>33</v>
      </c>
    </row>
    <row r="153" spans="1:30" ht="15" customHeight="1">
      <c r="A153" s="263" t="s">
        <v>295</v>
      </c>
      <c r="B153" s="264" t="s">
        <v>295</v>
      </c>
      <c r="C153" s="29">
        <v>4</v>
      </c>
      <c r="D153" s="28" t="s">
        <v>124</v>
      </c>
      <c r="E153" s="28">
        <v>3</v>
      </c>
      <c r="F153" s="28">
        <v>3</v>
      </c>
      <c r="G153" s="28" t="s">
        <v>124</v>
      </c>
      <c r="H153" s="28" t="s">
        <v>124</v>
      </c>
      <c r="I153" s="28">
        <v>1</v>
      </c>
      <c r="J153" s="28" t="s">
        <v>124</v>
      </c>
      <c r="K153" s="28" t="s">
        <v>124</v>
      </c>
      <c r="L153" s="31" t="s">
        <v>124</v>
      </c>
      <c r="M153" s="225">
        <v>1</v>
      </c>
      <c r="N153" s="35">
        <f t="shared" si="11"/>
        <v>11</v>
      </c>
      <c r="O153" s="18"/>
    </row>
    <row r="154" spans="1:30" ht="15" customHeight="1" thickBot="1">
      <c r="A154" s="263" t="s">
        <v>97</v>
      </c>
      <c r="B154" s="264" t="s">
        <v>97</v>
      </c>
      <c r="C154" s="29" t="s">
        <v>124</v>
      </c>
      <c r="D154" s="28">
        <v>2</v>
      </c>
      <c r="E154" s="28" t="s">
        <v>124</v>
      </c>
      <c r="F154" s="28">
        <v>1</v>
      </c>
      <c r="G154" s="28">
        <v>6</v>
      </c>
      <c r="H154" s="28">
        <v>5</v>
      </c>
      <c r="I154" s="28" t="s">
        <v>124</v>
      </c>
      <c r="J154" s="28">
        <v>13</v>
      </c>
      <c r="K154" s="28">
        <v>4</v>
      </c>
      <c r="L154" s="31">
        <v>19</v>
      </c>
      <c r="M154" s="225">
        <v>12</v>
      </c>
      <c r="N154" s="35">
        <f t="shared" si="11"/>
        <v>50</v>
      </c>
      <c r="O154" s="18"/>
    </row>
    <row r="155" spans="1:30" ht="15" customHeight="1" thickBot="1">
      <c r="A155" s="263" t="s">
        <v>86</v>
      </c>
      <c r="B155" s="264" t="s">
        <v>86</v>
      </c>
      <c r="C155" s="29">
        <v>28</v>
      </c>
      <c r="D155" s="28">
        <v>65</v>
      </c>
      <c r="E155" s="28">
        <v>21</v>
      </c>
      <c r="F155" s="28">
        <v>64</v>
      </c>
      <c r="G155" s="28">
        <v>69</v>
      </c>
      <c r="H155" s="28">
        <v>91</v>
      </c>
      <c r="I155" s="28">
        <v>66</v>
      </c>
      <c r="J155" s="28">
        <v>122</v>
      </c>
      <c r="K155" s="28">
        <v>74</v>
      </c>
      <c r="L155" s="31">
        <v>171</v>
      </c>
      <c r="M155" s="225">
        <v>111</v>
      </c>
      <c r="N155" s="35">
        <f t="shared" si="11"/>
        <v>771</v>
      </c>
      <c r="O155" s="18"/>
      <c r="Q155" s="321" t="s">
        <v>122</v>
      </c>
      <c r="R155" s="322"/>
      <c r="S155" s="2" t="s">
        <v>0</v>
      </c>
      <c r="T155" s="3" t="s">
        <v>113</v>
      </c>
      <c r="U155" s="3" t="s">
        <v>114</v>
      </c>
      <c r="V155" s="3" t="s">
        <v>1</v>
      </c>
      <c r="W155" s="3" t="s">
        <v>115</v>
      </c>
      <c r="X155" s="3" t="s">
        <v>116</v>
      </c>
      <c r="Y155" s="3" t="s">
        <v>117</v>
      </c>
      <c r="Z155" s="3" t="s">
        <v>118</v>
      </c>
      <c r="AA155" s="3" t="s">
        <v>119</v>
      </c>
      <c r="AB155" s="44" t="s">
        <v>120</v>
      </c>
      <c r="AC155" s="228" t="s">
        <v>443</v>
      </c>
      <c r="AD155" s="211" t="s">
        <v>121</v>
      </c>
    </row>
    <row r="156" spans="1:30" ht="15" customHeight="1">
      <c r="A156" s="263" t="s">
        <v>144</v>
      </c>
      <c r="B156" s="264" t="s">
        <v>144</v>
      </c>
      <c r="C156" s="29" t="s">
        <v>124</v>
      </c>
      <c r="D156" s="28" t="s">
        <v>124</v>
      </c>
      <c r="E156" s="28" t="s">
        <v>124</v>
      </c>
      <c r="F156" s="28">
        <v>1</v>
      </c>
      <c r="G156" s="28">
        <v>1</v>
      </c>
      <c r="H156" s="28">
        <v>1</v>
      </c>
      <c r="I156" s="28" t="s">
        <v>124</v>
      </c>
      <c r="J156" s="28">
        <v>2</v>
      </c>
      <c r="K156" s="28" t="s">
        <v>124</v>
      </c>
      <c r="L156" s="31">
        <v>2</v>
      </c>
      <c r="M156" s="225">
        <v>2</v>
      </c>
      <c r="N156" s="35">
        <f t="shared" si="11"/>
        <v>7</v>
      </c>
      <c r="O156" s="18"/>
      <c r="Q156" s="263" t="s">
        <v>431</v>
      </c>
      <c r="R156" s="264" t="s">
        <v>431</v>
      </c>
      <c r="S156" s="90"/>
      <c r="T156" s="21"/>
      <c r="U156" s="21">
        <v>1</v>
      </c>
      <c r="V156" s="21"/>
      <c r="W156" s="21"/>
      <c r="X156" s="21"/>
      <c r="Y156" s="21"/>
      <c r="Z156" s="21"/>
      <c r="AA156" s="21"/>
      <c r="AB156" s="21"/>
      <c r="AC156" s="229"/>
      <c r="AD156" s="96">
        <f>SUM(S156:AB156)</f>
        <v>1</v>
      </c>
    </row>
    <row r="157" spans="1:30" ht="15" customHeight="1">
      <c r="A157" s="263" t="s">
        <v>103</v>
      </c>
      <c r="B157" s="264" t="s">
        <v>103</v>
      </c>
      <c r="C157" s="29" t="s">
        <v>124</v>
      </c>
      <c r="D157" s="28">
        <v>3</v>
      </c>
      <c r="E157" s="28">
        <v>3</v>
      </c>
      <c r="F157" s="28">
        <v>3</v>
      </c>
      <c r="G157" s="28">
        <v>13</v>
      </c>
      <c r="H157" s="28">
        <v>2</v>
      </c>
      <c r="I157" s="28">
        <v>2</v>
      </c>
      <c r="J157" s="28">
        <v>3</v>
      </c>
      <c r="K157" s="28">
        <v>2</v>
      </c>
      <c r="L157" s="31">
        <v>22</v>
      </c>
      <c r="M157" s="225">
        <v>27</v>
      </c>
      <c r="N157" s="35">
        <f t="shared" si="11"/>
        <v>53</v>
      </c>
      <c r="O157" s="18"/>
      <c r="Q157" s="263" t="s">
        <v>432</v>
      </c>
      <c r="R157" s="264" t="s">
        <v>432</v>
      </c>
      <c r="S157" s="61"/>
      <c r="T157" s="25"/>
      <c r="U157" s="25">
        <v>1</v>
      </c>
      <c r="V157" s="25"/>
      <c r="W157" s="25"/>
      <c r="X157" s="25"/>
      <c r="Y157" s="25"/>
      <c r="Z157" s="25"/>
      <c r="AA157" s="25"/>
      <c r="AB157" s="25"/>
      <c r="AC157" s="13"/>
      <c r="AD157" s="86">
        <f>SUM(S157:AB157)</f>
        <v>1</v>
      </c>
    </row>
    <row r="158" spans="1:30" ht="15" customHeight="1">
      <c r="A158" s="263" t="s">
        <v>98</v>
      </c>
      <c r="B158" s="264" t="s">
        <v>98</v>
      </c>
      <c r="C158" s="29" t="s">
        <v>124</v>
      </c>
      <c r="D158" s="28" t="s">
        <v>124</v>
      </c>
      <c r="E158" s="28" t="s">
        <v>124</v>
      </c>
      <c r="F158" s="28" t="s">
        <v>124</v>
      </c>
      <c r="G158" s="28">
        <v>3</v>
      </c>
      <c r="H158" s="28" t="s">
        <v>124</v>
      </c>
      <c r="I158" s="28" t="s">
        <v>124</v>
      </c>
      <c r="J158" s="28" t="s">
        <v>124</v>
      </c>
      <c r="K158" s="28">
        <v>1</v>
      </c>
      <c r="L158" s="31">
        <v>2</v>
      </c>
      <c r="M158" s="225" t="s">
        <v>124</v>
      </c>
      <c r="N158" s="35">
        <f t="shared" si="11"/>
        <v>6</v>
      </c>
      <c r="O158" s="18"/>
      <c r="Q158" s="263" t="s">
        <v>296</v>
      </c>
      <c r="R158" s="264" t="s">
        <v>296</v>
      </c>
      <c r="S158" s="61"/>
      <c r="T158" s="25"/>
      <c r="U158" s="25"/>
      <c r="V158" s="25"/>
      <c r="W158" s="25"/>
      <c r="X158" s="25"/>
      <c r="Y158" s="25"/>
      <c r="Z158" s="25"/>
      <c r="AA158" s="25"/>
      <c r="AB158" s="25"/>
      <c r="AC158" s="13">
        <v>1</v>
      </c>
      <c r="AD158" s="86">
        <v>1</v>
      </c>
    </row>
    <row r="159" spans="1:30" ht="15" customHeight="1" thickBot="1">
      <c r="A159" s="263" t="s">
        <v>297</v>
      </c>
      <c r="B159" s="264" t="s">
        <v>297</v>
      </c>
      <c r="C159" s="29" t="s">
        <v>124</v>
      </c>
      <c r="D159" s="28" t="s">
        <v>124</v>
      </c>
      <c r="E159" s="28" t="s">
        <v>124</v>
      </c>
      <c r="F159" s="28" t="s">
        <v>124</v>
      </c>
      <c r="G159" s="28" t="s">
        <v>124</v>
      </c>
      <c r="H159" s="28">
        <v>1</v>
      </c>
      <c r="I159" s="28" t="s">
        <v>124</v>
      </c>
      <c r="J159" s="28" t="s">
        <v>124</v>
      </c>
      <c r="K159" s="28" t="s">
        <v>124</v>
      </c>
      <c r="L159" s="31" t="s">
        <v>124</v>
      </c>
      <c r="M159" s="225" t="s">
        <v>124</v>
      </c>
      <c r="N159" s="35">
        <f t="shared" si="11"/>
        <v>1</v>
      </c>
      <c r="O159" s="18"/>
      <c r="Q159" s="305" t="s">
        <v>298</v>
      </c>
      <c r="R159" s="306" t="s">
        <v>298</v>
      </c>
      <c r="S159" s="76"/>
      <c r="T159" s="26"/>
      <c r="U159" s="26"/>
      <c r="V159" s="26"/>
      <c r="W159" s="26"/>
      <c r="X159" s="26"/>
      <c r="Y159" s="26"/>
      <c r="Z159" s="26"/>
      <c r="AA159" s="26"/>
      <c r="AB159" s="26"/>
      <c r="AC159" s="34">
        <v>1</v>
      </c>
      <c r="AD159" s="97">
        <v>1</v>
      </c>
    </row>
    <row r="160" spans="1:30" ht="15" customHeight="1" thickBot="1">
      <c r="A160" s="263" t="s">
        <v>299</v>
      </c>
      <c r="B160" s="264" t="s">
        <v>299</v>
      </c>
      <c r="C160" s="29" t="s">
        <v>124</v>
      </c>
      <c r="D160" s="28" t="s">
        <v>124</v>
      </c>
      <c r="E160" s="28" t="s">
        <v>124</v>
      </c>
      <c r="F160" s="28" t="s">
        <v>124</v>
      </c>
      <c r="G160" s="28" t="s">
        <v>124</v>
      </c>
      <c r="H160" s="28">
        <v>1</v>
      </c>
      <c r="I160" s="28" t="s">
        <v>124</v>
      </c>
      <c r="J160" s="28" t="s">
        <v>124</v>
      </c>
      <c r="K160" s="28" t="s">
        <v>124</v>
      </c>
      <c r="L160" s="31">
        <v>2</v>
      </c>
      <c r="M160" s="225" t="s">
        <v>124</v>
      </c>
      <c r="N160" s="35">
        <f t="shared" si="11"/>
        <v>3</v>
      </c>
      <c r="O160" s="18"/>
      <c r="Q160" s="307" t="s">
        <v>155</v>
      </c>
      <c r="R160" s="308" t="s">
        <v>155</v>
      </c>
      <c r="S160" s="239">
        <f>SUM(S156:S159)</f>
        <v>0</v>
      </c>
      <c r="T160" s="240">
        <f t="shared" ref="T160:AD160" si="13">SUM(T156:T159)</f>
        <v>0</v>
      </c>
      <c r="U160" s="240">
        <f t="shared" si="13"/>
        <v>2</v>
      </c>
      <c r="V160" s="240">
        <f t="shared" si="13"/>
        <v>0</v>
      </c>
      <c r="W160" s="240">
        <f t="shared" si="13"/>
        <v>0</v>
      </c>
      <c r="X160" s="240">
        <f t="shared" si="13"/>
        <v>0</v>
      </c>
      <c r="Y160" s="240">
        <f t="shared" si="13"/>
        <v>0</v>
      </c>
      <c r="Z160" s="240">
        <f t="shared" si="13"/>
        <v>0</v>
      </c>
      <c r="AA160" s="240">
        <f t="shared" si="13"/>
        <v>0</v>
      </c>
      <c r="AB160" s="240">
        <f t="shared" si="13"/>
        <v>0</v>
      </c>
      <c r="AC160" s="219">
        <f t="shared" si="13"/>
        <v>2</v>
      </c>
      <c r="AD160" s="32">
        <f t="shared" si="13"/>
        <v>4</v>
      </c>
    </row>
    <row r="161" spans="1:19" ht="15" customHeight="1">
      <c r="A161" s="263" t="s">
        <v>300</v>
      </c>
      <c r="B161" s="264" t="s">
        <v>300</v>
      </c>
      <c r="C161" s="29" t="s">
        <v>124</v>
      </c>
      <c r="D161" s="28" t="s">
        <v>124</v>
      </c>
      <c r="E161" s="28" t="s">
        <v>124</v>
      </c>
      <c r="F161" s="28" t="s">
        <v>124</v>
      </c>
      <c r="G161" s="28">
        <v>3</v>
      </c>
      <c r="H161" s="28" t="s">
        <v>124</v>
      </c>
      <c r="I161" s="28" t="s">
        <v>124</v>
      </c>
      <c r="J161" s="28" t="s">
        <v>124</v>
      </c>
      <c r="K161" s="28" t="s">
        <v>124</v>
      </c>
      <c r="L161" s="31">
        <v>1</v>
      </c>
      <c r="M161" s="225" t="s">
        <v>124</v>
      </c>
      <c r="N161" s="35">
        <f t="shared" si="11"/>
        <v>4</v>
      </c>
      <c r="O161" s="18"/>
    </row>
    <row r="162" spans="1:19" ht="15" customHeight="1">
      <c r="A162" s="263" t="s">
        <v>301</v>
      </c>
      <c r="B162" s="264" t="s">
        <v>301</v>
      </c>
      <c r="C162" s="29" t="s">
        <v>124</v>
      </c>
      <c r="D162" s="28" t="s">
        <v>124</v>
      </c>
      <c r="E162" s="28" t="s">
        <v>124</v>
      </c>
      <c r="F162" s="28" t="s">
        <v>124</v>
      </c>
      <c r="G162" s="28" t="s">
        <v>124</v>
      </c>
      <c r="H162" s="28" t="s">
        <v>124</v>
      </c>
      <c r="I162" s="28" t="s">
        <v>124</v>
      </c>
      <c r="J162" s="28">
        <v>1</v>
      </c>
      <c r="K162" s="28" t="s">
        <v>124</v>
      </c>
      <c r="L162" s="31" t="s">
        <v>124</v>
      </c>
      <c r="M162" s="225" t="s">
        <v>124</v>
      </c>
      <c r="N162" s="35">
        <f t="shared" si="11"/>
        <v>1</v>
      </c>
      <c r="O162" s="18"/>
    </row>
    <row r="163" spans="1:19" ht="15" customHeight="1">
      <c r="A163" s="263" t="s">
        <v>145</v>
      </c>
      <c r="B163" s="264" t="s">
        <v>145</v>
      </c>
      <c r="C163" s="29" t="s">
        <v>124</v>
      </c>
      <c r="D163" s="28" t="s">
        <v>124</v>
      </c>
      <c r="E163" s="28" t="s">
        <v>124</v>
      </c>
      <c r="F163" s="28" t="s">
        <v>124</v>
      </c>
      <c r="G163" s="28" t="s">
        <v>124</v>
      </c>
      <c r="H163" s="28" t="s">
        <v>124</v>
      </c>
      <c r="I163" s="28">
        <v>2</v>
      </c>
      <c r="J163" s="28" t="s">
        <v>124</v>
      </c>
      <c r="K163" s="28" t="s">
        <v>124</v>
      </c>
      <c r="L163" s="31" t="s">
        <v>124</v>
      </c>
      <c r="M163" s="225" t="s">
        <v>124</v>
      </c>
      <c r="N163" s="35">
        <f t="shared" si="11"/>
        <v>2</v>
      </c>
      <c r="O163" s="18"/>
    </row>
    <row r="164" spans="1:19" ht="15" customHeight="1">
      <c r="A164" s="263" t="s">
        <v>106</v>
      </c>
      <c r="B164" s="264" t="s">
        <v>106</v>
      </c>
      <c r="C164" s="29" t="s">
        <v>124</v>
      </c>
      <c r="D164" s="28" t="s">
        <v>124</v>
      </c>
      <c r="E164" s="28" t="s">
        <v>124</v>
      </c>
      <c r="F164" s="28" t="s">
        <v>124</v>
      </c>
      <c r="G164" s="28">
        <v>3</v>
      </c>
      <c r="H164" s="28" t="s">
        <v>124</v>
      </c>
      <c r="I164" s="28" t="s">
        <v>124</v>
      </c>
      <c r="J164" s="28">
        <v>1</v>
      </c>
      <c r="K164" s="28" t="s">
        <v>124</v>
      </c>
      <c r="L164" s="31" t="s">
        <v>124</v>
      </c>
      <c r="M164" s="225" t="s">
        <v>124</v>
      </c>
      <c r="N164" s="35">
        <f t="shared" si="11"/>
        <v>4</v>
      </c>
      <c r="O164" s="18"/>
    </row>
    <row r="165" spans="1:19" ht="15" customHeight="1">
      <c r="A165" s="263" t="s">
        <v>302</v>
      </c>
      <c r="B165" s="264" t="s">
        <v>302</v>
      </c>
      <c r="C165" s="29" t="s">
        <v>124</v>
      </c>
      <c r="D165" s="28" t="s">
        <v>124</v>
      </c>
      <c r="E165" s="28" t="s">
        <v>124</v>
      </c>
      <c r="F165" s="28" t="s">
        <v>124</v>
      </c>
      <c r="G165" s="28">
        <v>1</v>
      </c>
      <c r="H165" s="28" t="s">
        <v>124</v>
      </c>
      <c r="I165" s="28" t="s">
        <v>124</v>
      </c>
      <c r="J165" s="28" t="s">
        <v>124</v>
      </c>
      <c r="K165" s="28" t="s">
        <v>124</v>
      </c>
      <c r="L165" s="31" t="s">
        <v>124</v>
      </c>
      <c r="M165" s="225" t="s">
        <v>124</v>
      </c>
      <c r="N165" s="35">
        <f t="shared" si="11"/>
        <v>1</v>
      </c>
      <c r="O165" s="18"/>
    </row>
    <row r="166" spans="1:19" ht="15" customHeight="1">
      <c r="A166" s="263" t="s">
        <v>108</v>
      </c>
      <c r="B166" s="264" t="s">
        <v>108</v>
      </c>
      <c r="C166" s="29">
        <v>1</v>
      </c>
      <c r="D166" s="28" t="s">
        <v>124</v>
      </c>
      <c r="E166" s="28">
        <v>1</v>
      </c>
      <c r="F166" s="28" t="s">
        <v>124</v>
      </c>
      <c r="G166" s="28" t="s">
        <v>124</v>
      </c>
      <c r="H166" s="28" t="s">
        <v>124</v>
      </c>
      <c r="I166" s="28" t="s">
        <v>124</v>
      </c>
      <c r="J166" s="28" t="s">
        <v>124</v>
      </c>
      <c r="K166" s="28">
        <v>2</v>
      </c>
      <c r="L166" s="31">
        <v>1</v>
      </c>
      <c r="M166" s="225">
        <v>1</v>
      </c>
      <c r="N166" s="35">
        <f t="shared" si="11"/>
        <v>5</v>
      </c>
      <c r="O166" s="18"/>
    </row>
    <row r="167" spans="1:19" ht="15" customHeight="1">
      <c r="A167" s="263" t="s">
        <v>146</v>
      </c>
      <c r="B167" s="264" t="s">
        <v>146</v>
      </c>
      <c r="C167" s="29" t="s">
        <v>124</v>
      </c>
      <c r="D167" s="28" t="s">
        <v>124</v>
      </c>
      <c r="E167" s="28" t="s">
        <v>124</v>
      </c>
      <c r="F167" s="28" t="s">
        <v>124</v>
      </c>
      <c r="G167" s="28" t="s">
        <v>124</v>
      </c>
      <c r="H167" s="28">
        <v>1</v>
      </c>
      <c r="I167" s="28" t="s">
        <v>124</v>
      </c>
      <c r="J167" s="28" t="s">
        <v>124</v>
      </c>
      <c r="K167" s="28" t="s">
        <v>124</v>
      </c>
      <c r="L167" s="31">
        <v>5</v>
      </c>
      <c r="M167" s="225">
        <v>2</v>
      </c>
      <c r="N167" s="35">
        <f t="shared" si="11"/>
        <v>6</v>
      </c>
      <c r="O167" s="18"/>
    </row>
    <row r="168" spans="1:19" ht="15" customHeight="1">
      <c r="A168" s="263" t="s">
        <v>110</v>
      </c>
      <c r="B168" s="264" t="s">
        <v>110</v>
      </c>
      <c r="C168" s="29" t="s">
        <v>124</v>
      </c>
      <c r="D168" s="28">
        <v>3</v>
      </c>
      <c r="E168" s="28" t="s">
        <v>124</v>
      </c>
      <c r="F168" s="28" t="s">
        <v>124</v>
      </c>
      <c r="G168" s="28" t="s">
        <v>124</v>
      </c>
      <c r="H168" s="28">
        <v>1</v>
      </c>
      <c r="I168" s="28" t="s">
        <v>124</v>
      </c>
      <c r="J168" s="28" t="s">
        <v>124</v>
      </c>
      <c r="K168" s="28" t="s">
        <v>124</v>
      </c>
      <c r="L168" s="31" t="s">
        <v>124</v>
      </c>
      <c r="M168" s="225" t="s">
        <v>124</v>
      </c>
      <c r="N168" s="35">
        <f t="shared" si="11"/>
        <v>4</v>
      </c>
      <c r="O168" s="18"/>
    </row>
    <row r="169" spans="1:19" ht="15" customHeight="1">
      <c r="A169" s="263" t="s">
        <v>111</v>
      </c>
      <c r="B169" s="264" t="s">
        <v>111</v>
      </c>
      <c r="C169" s="29" t="s">
        <v>124</v>
      </c>
      <c r="D169" s="28">
        <v>1</v>
      </c>
      <c r="E169" s="28" t="s">
        <v>124</v>
      </c>
      <c r="F169" s="28" t="s">
        <v>124</v>
      </c>
      <c r="G169" s="28" t="s">
        <v>124</v>
      </c>
      <c r="H169" s="28" t="s">
        <v>124</v>
      </c>
      <c r="I169" s="28" t="s">
        <v>124</v>
      </c>
      <c r="J169" s="28">
        <v>1</v>
      </c>
      <c r="K169" s="28" t="s">
        <v>124</v>
      </c>
      <c r="L169" s="31">
        <v>1</v>
      </c>
      <c r="M169" s="225" t="s">
        <v>124</v>
      </c>
      <c r="N169" s="35">
        <f t="shared" si="11"/>
        <v>3</v>
      </c>
      <c r="O169" s="18"/>
    </row>
    <row r="170" spans="1:19" ht="15" customHeight="1">
      <c r="A170" s="263" t="s">
        <v>303</v>
      </c>
      <c r="B170" s="264" t="s">
        <v>303</v>
      </c>
      <c r="C170" s="29" t="s">
        <v>124</v>
      </c>
      <c r="D170" s="28" t="s">
        <v>124</v>
      </c>
      <c r="E170" s="28" t="s">
        <v>124</v>
      </c>
      <c r="F170" s="28" t="s">
        <v>124</v>
      </c>
      <c r="G170" s="28" t="s">
        <v>124</v>
      </c>
      <c r="H170" s="28">
        <v>1</v>
      </c>
      <c r="I170" s="28" t="s">
        <v>124</v>
      </c>
      <c r="J170" s="28" t="s">
        <v>124</v>
      </c>
      <c r="K170" s="28" t="s">
        <v>124</v>
      </c>
      <c r="L170" s="31" t="s">
        <v>124</v>
      </c>
      <c r="M170" s="225" t="s">
        <v>124</v>
      </c>
      <c r="N170" s="35">
        <f t="shared" si="11"/>
        <v>1</v>
      </c>
      <c r="O170" s="18"/>
    </row>
    <row r="171" spans="1:19" ht="15" customHeight="1" thickBot="1">
      <c r="A171" s="257" t="s">
        <v>304</v>
      </c>
      <c r="B171" s="258" t="s">
        <v>304</v>
      </c>
      <c r="C171" s="48" t="s">
        <v>124</v>
      </c>
      <c r="D171" s="49" t="s">
        <v>124</v>
      </c>
      <c r="E171" s="49" t="s">
        <v>124</v>
      </c>
      <c r="F171" s="49" t="s">
        <v>124</v>
      </c>
      <c r="G171" s="49" t="s">
        <v>124</v>
      </c>
      <c r="H171" s="49" t="s">
        <v>124</v>
      </c>
      <c r="I171" s="49" t="s">
        <v>124</v>
      </c>
      <c r="J171" s="49" t="s">
        <v>124</v>
      </c>
      <c r="K171" s="49" t="s">
        <v>124</v>
      </c>
      <c r="L171" s="50">
        <v>1</v>
      </c>
      <c r="M171" s="226" t="s">
        <v>124</v>
      </c>
      <c r="N171" s="51">
        <f t="shared" si="11"/>
        <v>1</v>
      </c>
      <c r="O171" s="18"/>
      <c r="S171" s="1" t="s">
        <v>442</v>
      </c>
    </row>
    <row r="172" spans="1:19" ht="15" customHeight="1">
      <c r="A172" s="24"/>
      <c r="B172" s="24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</row>
    <row r="173" spans="1:19" ht="15" customHeight="1"/>
    <row r="174" spans="1:19" ht="15" customHeight="1"/>
    <row r="175" spans="1:19" ht="15" customHeight="1"/>
    <row r="176" spans="1:19" ht="15" customHeight="1"/>
    <row r="177" spans="1:14" ht="15" customHeight="1"/>
    <row r="178" spans="1:14" ht="15" customHeight="1"/>
    <row r="179" spans="1:14" ht="15" customHeight="1"/>
    <row r="180" spans="1:14" ht="15" customHeight="1"/>
    <row r="181" spans="1:14" ht="15" customHeight="1"/>
    <row r="182" spans="1:14" ht="15" customHeight="1"/>
    <row r="183" spans="1:14" ht="15" customHeight="1"/>
    <row r="184" spans="1:14" ht="15" customHeight="1"/>
    <row r="185" spans="1:14" ht="15" customHeight="1"/>
    <row r="186" spans="1:14" ht="17.100000000000001" customHeight="1">
      <c r="A186" s="24"/>
      <c r="B186" s="24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</row>
  </sheetData>
  <mergeCells count="245">
    <mergeCell ref="A169:B169"/>
    <mergeCell ref="A170:B170"/>
    <mergeCell ref="A171:B171"/>
    <mergeCell ref="A163:B163"/>
    <mergeCell ref="A164:B164"/>
    <mergeCell ref="A165:B165"/>
    <mergeCell ref="A166:B166"/>
    <mergeCell ref="A167:B167"/>
    <mergeCell ref="A168:B168"/>
    <mergeCell ref="A159:B159"/>
    <mergeCell ref="Q159:R159"/>
    <mergeCell ref="A160:B160"/>
    <mergeCell ref="Q160:R160"/>
    <mergeCell ref="A161:B161"/>
    <mergeCell ref="A162:B162"/>
    <mergeCell ref="A156:B156"/>
    <mergeCell ref="Q156:R156"/>
    <mergeCell ref="A157:B157"/>
    <mergeCell ref="Q157:R157"/>
    <mergeCell ref="A158:B158"/>
    <mergeCell ref="Q158:R158"/>
    <mergeCell ref="A152:B152"/>
    <mergeCell ref="Q152:R152"/>
    <mergeCell ref="A153:B153"/>
    <mergeCell ref="A154:B154"/>
    <mergeCell ref="A155:B155"/>
    <mergeCell ref="Q155:R155"/>
    <mergeCell ref="A149:B149"/>
    <mergeCell ref="Q149:R149"/>
    <mergeCell ref="A150:B150"/>
    <mergeCell ref="Q150:R150"/>
    <mergeCell ref="A151:B151"/>
    <mergeCell ref="Q151:R151"/>
    <mergeCell ref="A146:B146"/>
    <mergeCell ref="Q146:R146"/>
    <mergeCell ref="A147:B147"/>
    <mergeCell ref="Q147:R147"/>
    <mergeCell ref="A148:B148"/>
    <mergeCell ref="Q148:R148"/>
    <mergeCell ref="A142:B142"/>
    <mergeCell ref="Q142:R142"/>
    <mergeCell ref="A143:B143"/>
    <mergeCell ref="Q143:R143"/>
    <mergeCell ref="A144:B144"/>
    <mergeCell ref="A145:B145"/>
    <mergeCell ref="A139:B139"/>
    <mergeCell ref="Q139:R139"/>
    <mergeCell ref="A140:B140"/>
    <mergeCell ref="Q140:R140"/>
    <mergeCell ref="A141:B141"/>
    <mergeCell ref="Q141:R141"/>
    <mergeCell ref="A136:B136"/>
    <mergeCell ref="Q136:R136"/>
    <mergeCell ref="A137:B137"/>
    <mergeCell ref="Q137:R137"/>
    <mergeCell ref="A138:B138"/>
    <mergeCell ref="Q138:R138"/>
    <mergeCell ref="A133:B133"/>
    <mergeCell ref="Q133:R133"/>
    <mergeCell ref="A134:B134"/>
    <mergeCell ref="Q134:R134"/>
    <mergeCell ref="A135:B135"/>
    <mergeCell ref="Q135:R135"/>
    <mergeCell ref="A130:B130"/>
    <mergeCell ref="Q130:R130"/>
    <mergeCell ref="A131:B131"/>
    <mergeCell ref="Q131:R131"/>
    <mergeCell ref="A132:B132"/>
    <mergeCell ref="Q132:R132"/>
    <mergeCell ref="A127:B127"/>
    <mergeCell ref="Q127:R127"/>
    <mergeCell ref="A128:B128"/>
    <mergeCell ref="Q128:R128"/>
    <mergeCell ref="A129:B129"/>
    <mergeCell ref="Q129:R129"/>
    <mergeCell ref="A124:B124"/>
    <mergeCell ref="Q124:R124"/>
    <mergeCell ref="A125:B125"/>
    <mergeCell ref="Q125:R125"/>
    <mergeCell ref="A126:B126"/>
    <mergeCell ref="Q126:R126"/>
    <mergeCell ref="A121:B121"/>
    <mergeCell ref="Q121:R121"/>
    <mergeCell ref="A122:B122"/>
    <mergeCell ref="Q122:R122"/>
    <mergeCell ref="A123:B123"/>
    <mergeCell ref="Q123:R123"/>
    <mergeCell ref="Q116:R116"/>
    <mergeCell ref="A117:N117"/>
    <mergeCell ref="A119:B119"/>
    <mergeCell ref="Q119:R119"/>
    <mergeCell ref="A120:B120"/>
    <mergeCell ref="Q120:R120"/>
    <mergeCell ref="Q110:R110"/>
    <mergeCell ref="Q111:R111"/>
    <mergeCell ref="Q112:R112"/>
    <mergeCell ref="Q113:R113"/>
    <mergeCell ref="Q114:R114"/>
    <mergeCell ref="Q115:R115"/>
    <mergeCell ref="Q104:R104"/>
    <mergeCell ref="Q105:R105"/>
    <mergeCell ref="Q106:R106"/>
    <mergeCell ref="Q107:R107"/>
    <mergeCell ref="Q108:R108"/>
    <mergeCell ref="Q109:R109"/>
    <mergeCell ref="A100:B100"/>
    <mergeCell ref="Q100:R100"/>
    <mergeCell ref="A101:B101"/>
    <mergeCell ref="Q101:R101"/>
    <mergeCell ref="Q102:R102"/>
    <mergeCell ref="Q103:R103"/>
    <mergeCell ref="A97:B97"/>
    <mergeCell ref="Q97:R97"/>
    <mergeCell ref="A98:B98"/>
    <mergeCell ref="Q98:R98"/>
    <mergeCell ref="A99:B99"/>
    <mergeCell ref="Q99:R99"/>
    <mergeCell ref="A94:B94"/>
    <mergeCell ref="Q94:R94"/>
    <mergeCell ref="A95:B95"/>
    <mergeCell ref="Q95:R95"/>
    <mergeCell ref="A96:B96"/>
    <mergeCell ref="Q96:R96"/>
    <mergeCell ref="A91:B91"/>
    <mergeCell ref="Q91:R91"/>
    <mergeCell ref="A92:B92"/>
    <mergeCell ref="Q92:R92"/>
    <mergeCell ref="A93:B93"/>
    <mergeCell ref="Q93:R93"/>
    <mergeCell ref="A88:B88"/>
    <mergeCell ref="Q88:R88"/>
    <mergeCell ref="A89:B89"/>
    <mergeCell ref="Q89:R89"/>
    <mergeCell ref="A90:B90"/>
    <mergeCell ref="Q90:R90"/>
    <mergeCell ref="A85:B85"/>
    <mergeCell ref="Q85:R85"/>
    <mergeCell ref="A86:B86"/>
    <mergeCell ref="Q86:R86"/>
    <mergeCell ref="A87:B87"/>
    <mergeCell ref="Q87:R87"/>
    <mergeCell ref="A82:B82"/>
    <mergeCell ref="Q82:R82"/>
    <mergeCell ref="A83:B83"/>
    <mergeCell ref="Q83:R83"/>
    <mergeCell ref="A84:B84"/>
    <mergeCell ref="Q84:R84"/>
    <mergeCell ref="A79:B79"/>
    <mergeCell ref="Q79:R79"/>
    <mergeCell ref="A80:B80"/>
    <mergeCell ref="Q80:R80"/>
    <mergeCell ref="A81:B81"/>
    <mergeCell ref="Q81:R81"/>
    <mergeCell ref="A76:B76"/>
    <mergeCell ref="Q76:R76"/>
    <mergeCell ref="A77:B77"/>
    <mergeCell ref="Q77:R77"/>
    <mergeCell ref="A78:B78"/>
    <mergeCell ref="Q78:R78"/>
    <mergeCell ref="A73:B73"/>
    <mergeCell ref="Q73:R73"/>
    <mergeCell ref="A74:B74"/>
    <mergeCell ref="Q74:R74"/>
    <mergeCell ref="A75:B75"/>
    <mergeCell ref="Q75:R75"/>
    <mergeCell ref="A71:B71"/>
    <mergeCell ref="Q71:R71"/>
    <mergeCell ref="A72:B72"/>
    <mergeCell ref="Q72:R72"/>
    <mergeCell ref="A67:B67"/>
    <mergeCell ref="Q67:R67"/>
    <mergeCell ref="A68:B68"/>
    <mergeCell ref="Q68:R68"/>
    <mergeCell ref="A69:B69"/>
    <mergeCell ref="Q69:R69"/>
    <mergeCell ref="A66:B66"/>
    <mergeCell ref="Q66:R66"/>
    <mergeCell ref="Q52:R52"/>
    <mergeCell ref="Q53:R53"/>
    <mergeCell ref="Q54:R54"/>
    <mergeCell ref="Q55:R55"/>
    <mergeCell ref="A56:A60"/>
    <mergeCell ref="A62:N62"/>
    <mergeCell ref="A70:B70"/>
    <mergeCell ref="Q70:R70"/>
    <mergeCell ref="A47:A55"/>
    <mergeCell ref="Q47:R47"/>
    <mergeCell ref="Q48:R48"/>
    <mergeCell ref="Q49:R49"/>
    <mergeCell ref="Q50:R50"/>
    <mergeCell ref="Q51:R51"/>
    <mergeCell ref="A64:B64"/>
    <mergeCell ref="Q64:R64"/>
    <mergeCell ref="A65:B65"/>
    <mergeCell ref="Q65:R65"/>
    <mergeCell ref="Q34:R34"/>
    <mergeCell ref="A35:A46"/>
    <mergeCell ref="Q35:R35"/>
    <mergeCell ref="Q36:R36"/>
    <mergeCell ref="Q37:R37"/>
    <mergeCell ref="Q38:R38"/>
    <mergeCell ref="Q39:R39"/>
    <mergeCell ref="Q40:R40"/>
    <mergeCell ref="Q41:R41"/>
    <mergeCell ref="Q42:R42"/>
    <mergeCell ref="A23:A34"/>
    <mergeCell ref="Q43:R43"/>
    <mergeCell ref="Q44:R44"/>
    <mergeCell ref="Q45:R45"/>
    <mergeCell ref="Q46:R46"/>
    <mergeCell ref="Q29:R29"/>
    <mergeCell ref="Q30:R30"/>
    <mergeCell ref="Q31:R31"/>
    <mergeCell ref="Q32:R32"/>
    <mergeCell ref="Q33:R33"/>
    <mergeCell ref="A12:A22"/>
    <mergeCell ref="Q12:R12"/>
    <mergeCell ref="Q13:R13"/>
    <mergeCell ref="Q14:R14"/>
    <mergeCell ref="Q15:R15"/>
    <mergeCell ref="Q16:R16"/>
    <mergeCell ref="Q17:R17"/>
    <mergeCell ref="Q18:R18"/>
    <mergeCell ref="Q28:R28"/>
    <mergeCell ref="Q19:R19"/>
    <mergeCell ref="Q20:R20"/>
    <mergeCell ref="Q21:R21"/>
    <mergeCell ref="Q22:R22"/>
    <mergeCell ref="Q23:R23"/>
    <mergeCell ref="Q24:R24"/>
    <mergeCell ref="Q25:R25"/>
    <mergeCell ref="Q26:R26"/>
    <mergeCell ref="Q27:R27"/>
    <mergeCell ref="A1:N1"/>
    <mergeCell ref="A3:B3"/>
    <mergeCell ref="Q3:R3"/>
    <mergeCell ref="A4:A11"/>
    <mergeCell ref="Q4:R4"/>
    <mergeCell ref="Q5:R5"/>
    <mergeCell ref="Q6:R6"/>
    <mergeCell ref="Q7:R7"/>
    <mergeCell ref="Q8:R8"/>
    <mergeCell ref="Q9:R9"/>
    <mergeCell ref="Q10:R10"/>
    <mergeCell ref="Q11:R11"/>
  </mergeCells>
  <phoneticPr fontId="4"/>
  <printOptions horizontalCentered="1"/>
  <pageMargins left="0.59055118110236227" right="0.59055118110236227" top="0.55118110236220474" bottom="0.55118110236220474" header="0.19685039370078741" footer="0.11811023622047245"/>
  <pageSetup paperSize="8" scale="92" orientation="landscape" r:id="rId1"/>
  <rowBreaks count="2" manualBreakCount="2">
    <brk id="61" max="29" man="1"/>
    <brk id="116" max="29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21"/>
  <sheetViews>
    <sheetView zoomScale="75" zoomScaleNormal="75" workbookViewId="0">
      <selection activeCell="A2" sqref="A2:M21"/>
    </sheetView>
  </sheetViews>
  <sheetFormatPr defaultRowHeight="13.5"/>
  <cols>
    <col min="1" max="1" width="26.125" style="209" customWidth="1"/>
    <col min="2" max="12" width="13.875" style="182" customWidth="1"/>
    <col min="13" max="13" width="13.875" style="209" customWidth="1"/>
    <col min="14" max="48" width="9" style="182"/>
    <col min="49" max="16384" width="9" style="209"/>
  </cols>
  <sheetData>
    <row r="1" spans="1:29" s="182" customFormat="1" ht="29.25" customHeight="1" thickBot="1">
      <c r="A1" s="323" t="s">
        <v>384</v>
      </c>
      <c r="B1" s="324"/>
      <c r="C1" s="324"/>
      <c r="D1" s="324"/>
      <c r="E1" s="324"/>
      <c r="F1" s="324"/>
      <c r="G1" s="324"/>
      <c r="H1" s="324"/>
      <c r="I1" s="324"/>
      <c r="J1" s="324"/>
      <c r="K1" s="324"/>
      <c r="L1" s="181"/>
    </row>
    <row r="2" spans="1:29" s="182" customFormat="1" ht="28.5" customHeight="1">
      <c r="A2" s="183"/>
      <c r="B2" s="184" t="s">
        <v>310</v>
      </c>
      <c r="C2" s="185" t="s">
        <v>313</v>
      </c>
      <c r="D2" s="185" t="s">
        <v>316</v>
      </c>
      <c r="E2" s="185" t="s">
        <v>359</v>
      </c>
      <c r="F2" s="185" t="s">
        <v>322</v>
      </c>
      <c r="G2" s="185" t="s">
        <v>360</v>
      </c>
      <c r="H2" s="185" t="s">
        <v>328</v>
      </c>
      <c r="I2" s="185" t="s">
        <v>361</v>
      </c>
      <c r="J2" s="185" t="s">
        <v>362</v>
      </c>
      <c r="K2" s="185" t="s">
        <v>363</v>
      </c>
      <c r="L2" s="185" t="s">
        <v>337</v>
      </c>
      <c r="M2" s="186" t="s">
        <v>377</v>
      </c>
    </row>
    <row r="3" spans="1:29" s="182" customFormat="1" ht="42.75" customHeight="1">
      <c r="A3" s="187" t="s">
        <v>377</v>
      </c>
      <c r="B3" s="188">
        <v>115</v>
      </c>
      <c r="C3" s="189">
        <v>60</v>
      </c>
      <c r="D3" s="189">
        <v>88</v>
      </c>
      <c r="E3" s="189">
        <v>67</v>
      </c>
      <c r="F3" s="189">
        <v>55</v>
      </c>
      <c r="G3" s="189">
        <v>38</v>
      </c>
      <c r="H3" s="189">
        <v>81</v>
      </c>
      <c r="I3" s="189">
        <v>43</v>
      </c>
      <c r="J3" s="189">
        <v>69</v>
      </c>
      <c r="K3" s="189">
        <v>34</v>
      </c>
      <c r="L3" s="189">
        <v>19</v>
      </c>
      <c r="M3" s="190">
        <v>669</v>
      </c>
    </row>
    <row r="4" spans="1:29" s="182" customFormat="1" ht="41.25" customHeight="1" thickBot="1">
      <c r="A4" s="191" t="s">
        <v>308</v>
      </c>
      <c r="B4" s="192" t="s">
        <v>385</v>
      </c>
      <c r="C4" s="193" t="s">
        <v>386</v>
      </c>
      <c r="D4" s="193" t="s">
        <v>387</v>
      </c>
      <c r="E4" s="193" t="s">
        <v>386</v>
      </c>
      <c r="F4" s="193" t="s">
        <v>386</v>
      </c>
      <c r="G4" s="193" t="s">
        <v>388</v>
      </c>
      <c r="H4" s="193" t="s">
        <v>387</v>
      </c>
      <c r="I4" s="193" t="s">
        <v>388</v>
      </c>
      <c r="J4" s="193" t="s">
        <v>386</v>
      </c>
      <c r="K4" s="193" t="s">
        <v>388</v>
      </c>
      <c r="L4" s="193" t="s">
        <v>389</v>
      </c>
      <c r="M4" s="194"/>
    </row>
    <row r="5" spans="1:29" s="182" customFormat="1" ht="24" customHeight="1">
      <c r="A5" s="195" t="s">
        <v>334</v>
      </c>
      <c r="B5" s="196">
        <v>1</v>
      </c>
      <c r="C5" s="197">
        <v>2</v>
      </c>
      <c r="D5" s="197">
        <v>5</v>
      </c>
      <c r="E5" s="197">
        <v>3</v>
      </c>
      <c r="F5" s="197">
        <v>1</v>
      </c>
      <c r="G5" s="197">
        <v>1</v>
      </c>
      <c r="H5" s="197">
        <v>3</v>
      </c>
      <c r="I5" s="197">
        <v>2</v>
      </c>
      <c r="J5" s="197">
        <v>3</v>
      </c>
      <c r="K5" s="197">
        <v>1</v>
      </c>
      <c r="L5" s="197"/>
      <c r="M5" s="198">
        <f>B5+C5+D5+E5+F5+G5+H5+I5+J5+K5+L5</f>
        <v>22</v>
      </c>
    </row>
    <row r="6" spans="1:29" s="182" customFormat="1" ht="24" customHeight="1">
      <c r="A6" s="199" t="s">
        <v>5</v>
      </c>
      <c r="B6" s="200">
        <v>1</v>
      </c>
      <c r="C6" s="201"/>
      <c r="D6" s="201"/>
      <c r="E6" s="201">
        <v>1</v>
      </c>
      <c r="F6" s="201"/>
      <c r="G6" s="201"/>
      <c r="H6" s="201"/>
      <c r="I6" s="201"/>
      <c r="J6" s="201"/>
      <c r="K6" s="201" t="s">
        <v>124</v>
      </c>
      <c r="L6" s="201"/>
      <c r="M6" s="202">
        <v>2</v>
      </c>
    </row>
    <row r="7" spans="1:29" s="182" customFormat="1" ht="24" customHeight="1">
      <c r="A7" s="199" t="s">
        <v>12</v>
      </c>
      <c r="B7" s="200">
        <v>1</v>
      </c>
      <c r="C7" s="201">
        <v>2</v>
      </c>
      <c r="D7" s="201">
        <v>1</v>
      </c>
      <c r="E7" s="201" t="s">
        <v>124</v>
      </c>
      <c r="F7" s="201">
        <v>1</v>
      </c>
      <c r="G7" s="201">
        <v>1</v>
      </c>
      <c r="H7" s="201" t="s">
        <v>124</v>
      </c>
      <c r="I7" s="201">
        <v>1</v>
      </c>
      <c r="J7" s="201">
        <v>1</v>
      </c>
      <c r="K7" s="201" t="s">
        <v>124</v>
      </c>
      <c r="L7" s="201"/>
      <c r="M7" s="202">
        <v>8</v>
      </c>
    </row>
    <row r="8" spans="1:29" s="182" customFormat="1" ht="24" customHeight="1">
      <c r="A8" s="199" t="s">
        <v>371</v>
      </c>
      <c r="B8" s="200">
        <v>3</v>
      </c>
      <c r="C8" s="201"/>
      <c r="D8" s="201"/>
      <c r="E8" s="201"/>
      <c r="F8" s="201"/>
      <c r="G8" s="201"/>
      <c r="H8" s="201">
        <v>1</v>
      </c>
      <c r="I8" s="201"/>
      <c r="J8" s="201">
        <v>2</v>
      </c>
      <c r="K8" s="201"/>
      <c r="L8" s="201"/>
      <c r="M8" s="202">
        <f t="shared" ref="M8:M21" si="0">B8+C8+D8+E8+F8+G8+H8+I8+J8+K8+L8</f>
        <v>6</v>
      </c>
    </row>
    <row r="9" spans="1:29" s="182" customFormat="1" ht="24" customHeight="1">
      <c r="A9" s="199" t="s">
        <v>372</v>
      </c>
      <c r="B9" s="200"/>
      <c r="C9" s="201">
        <v>1</v>
      </c>
      <c r="D9" s="201" t="s">
        <v>124</v>
      </c>
      <c r="E9" s="201" t="s">
        <v>124</v>
      </c>
      <c r="F9" s="201" t="s">
        <v>124</v>
      </c>
      <c r="G9" s="201" t="s">
        <v>124</v>
      </c>
      <c r="H9" s="201" t="s">
        <v>124</v>
      </c>
      <c r="I9" s="201" t="s">
        <v>124</v>
      </c>
      <c r="J9" s="201" t="s">
        <v>124</v>
      </c>
      <c r="K9" s="201" t="s">
        <v>124</v>
      </c>
      <c r="L9" s="201"/>
      <c r="M9" s="202">
        <v>1</v>
      </c>
    </row>
    <row r="10" spans="1:29" s="182" customFormat="1" ht="24" customHeight="1">
      <c r="A10" s="199" t="s">
        <v>15</v>
      </c>
      <c r="B10" s="200"/>
      <c r="C10" s="201">
        <v>1</v>
      </c>
      <c r="D10" s="201" t="s">
        <v>124</v>
      </c>
      <c r="E10" s="201" t="s">
        <v>124</v>
      </c>
      <c r="F10" s="201" t="s">
        <v>124</v>
      </c>
      <c r="G10" s="201" t="s">
        <v>124</v>
      </c>
      <c r="H10" s="201">
        <v>1</v>
      </c>
      <c r="I10" s="201" t="s">
        <v>124</v>
      </c>
      <c r="J10" s="201" t="s">
        <v>124</v>
      </c>
      <c r="K10" s="201" t="s">
        <v>124</v>
      </c>
      <c r="L10" s="201"/>
      <c r="M10" s="202">
        <v>2</v>
      </c>
    </row>
    <row r="11" spans="1:29" s="182" customFormat="1" ht="24" customHeight="1">
      <c r="A11" s="199" t="s">
        <v>332</v>
      </c>
      <c r="B11" s="200"/>
      <c r="C11" s="201"/>
      <c r="D11" s="201"/>
      <c r="E11" s="201"/>
      <c r="F11" s="201"/>
      <c r="G11" s="201"/>
      <c r="H11" s="201"/>
      <c r="I11" s="201"/>
      <c r="J11" s="201"/>
      <c r="K11" s="201"/>
      <c r="L11" s="201"/>
      <c r="M11" s="202">
        <f>B11+C11+D11+E11+F11+G11+H11+I11+J11+K11+L11</f>
        <v>0</v>
      </c>
    </row>
    <row r="12" spans="1:29" s="182" customFormat="1" ht="24" customHeight="1">
      <c r="A12" s="199" t="s">
        <v>20</v>
      </c>
      <c r="B12" s="200"/>
      <c r="C12" s="201">
        <v>1</v>
      </c>
      <c r="D12" s="201" t="s">
        <v>124</v>
      </c>
      <c r="E12" s="201" t="s">
        <v>124</v>
      </c>
      <c r="F12" s="201" t="s">
        <v>124</v>
      </c>
      <c r="G12" s="201" t="s">
        <v>124</v>
      </c>
      <c r="H12" s="201">
        <v>1</v>
      </c>
      <c r="I12" s="201" t="s">
        <v>124</v>
      </c>
      <c r="J12" s="201">
        <v>1</v>
      </c>
      <c r="K12" s="201" t="s">
        <v>124</v>
      </c>
      <c r="L12" s="201"/>
      <c r="M12" s="202">
        <v>3</v>
      </c>
    </row>
    <row r="13" spans="1:29" s="182" customFormat="1" ht="24" customHeight="1">
      <c r="A13" s="199" t="s">
        <v>373</v>
      </c>
      <c r="B13" s="200">
        <v>42</v>
      </c>
      <c r="C13" s="201">
        <v>4</v>
      </c>
      <c r="D13" s="201">
        <v>13</v>
      </c>
      <c r="E13" s="201">
        <v>15</v>
      </c>
      <c r="F13" s="201">
        <v>6</v>
      </c>
      <c r="G13" s="201">
        <v>7</v>
      </c>
      <c r="H13" s="201">
        <v>23</v>
      </c>
      <c r="I13" s="201">
        <v>4</v>
      </c>
      <c r="J13" s="201">
        <v>10</v>
      </c>
      <c r="K13" s="201">
        <v>3</v>
      </c>
      <c r="L13" s="201"/>
      <c r="M13" s="202">
        <f t="shared" si="0"/>
        <v>127</v>
      </c>
    </row>
    <row r="14" spans="1:29" s="182" customFormat="1" ht="24" customHeight="1">
      <c r="A14" s="199" t="s">
        <v>321</v>
      </c>
      <c r="B14" s="200">
        <v>44</v>
      </c>
      <c r="C14" s="201">
        <v>18</v>
      </c>
      <c r="D14" s="201">
        <v>33</v>
      </c>
      <c r="E14" s="201">
        <v>29</v>
      </c>
      <c r="F14" s="201">
        <v>21</v>
      </c>
      <c r="G14" s="201">
        <v>11</v>
      </c>
      <c r="H14" s="201">
        <v>23</v>
      </c>
      <c r="I14" s="201">
        <v>23</v>
      </c>
      <c r="J14" s="201">
        <v>30</v>
      </c>
      <c r="K14" s="201">
        <v>21</v>
      </c>
      <c r="L14" s="201">
        <v>9</v>
      </c>
      <c r="M14" s="202">
        <f t="shared" si="0"/>
        <v>262</v>
      </c>
    </row>
    <row r="15" spans="1:29" s="182" customFormat="1" ht="24" customHeight="1">
      <c r="A15" s="199" t="s">
        <v>343</v>
      </c>
      <c r="B15" s="200">
        <v>20</v>
      </c>
      <c r="C15" s="201">
        <v>25</v>
      </c>
      <c r="D15" s="201">
        <v>30</v>
      </c>
      <c r="E15" s="201">
        <v>19</v>
      </c>
      <c r="F15" s="201">
        <v>25</v>
      </c>
      <c r="G15" s="201">
        <v>18</v>
      </c>
      <c r="H15" s="201">
        <v>24</v>
      </c>
      <c r="I15" s="201">
        <v>8</v>
      </c>
      <c r="J15" s="201">
        <v>20</v>
      </c>
      <c r="K15" s="201">
        <v>8</v>
      </c>
      <c r="L15" s="201">
        <v>7</v>
      </c>
      <c r="M15" s="202">
        <f t="shared" si="0"/>
        <v>204</v>
      </c>
    </row>
    <row r="16" spans="1:29" s="182" customFormat="1" ht="24" customHeight="1">
      <c r="A16" s="199" t="s">
        <v>39</v>
      </c>
      <c r="B16" s="200">
        <v>1</v>
      </c>
      <c r="C16" s="201">
        <v>1</v>
      </c>
      <c r="D16" s="201">
        <v>1</v>
      </c>
      <c r="E16" s="201" t="s">
        <v>124</v>
      </c>
      <c r="F16" s="201" t="s">
        <v>124</v>
      </c>
      <c r="G16" s="201" t="s">
        <v>124</v>
      </c>
      <c r="H16" s="201">
        <v>1</v>
      </c>
      <c r="I16" s="201" t="s">
        <v>124</v>
      </c>
      <c r="J16" s="201" t="s">
        <v>124</v>
      </c>
      <c r="K16" s="201" t="s">
        <v>124</v>
      </c>
      <c r="L16" s="201"/>
      <c r="M16" s="202">
        <v>4</v>
      </c>
      <c r="AC16" s="182">
        <v>1</v>
      </c>
    </row>
    <row r="17" spans="1:14" s="182" customFormat="1" ht="24" customHeight="1">
      <c r="A17" s="199" t="s">
        <v>330</v>
      </c>
      <c r="B17" s="200"/>
      <c r="C17" s="201">
        <v>1</v>
      </c>
      <c r="D17" s="201"/>
      <c r="E17" s="201"/>
      <c r="F17" s="201"/>
      <c r="G17" s="201"/>
      <c r="H17" s="201"/>
      <c r="I17" s="201"/>
      <c r="J17" s="201"/>
      <c r="K17" s="201"/>
      <c r="L17" s="201"/>
      <c r="M17" s="202">
        <f t="shared" si="0"/>
        <v>1</v>
      </c>
    </row>
    <row r="18" spans="1:14" s="182" customFormat="1" ht="24" customHeight="1">
      <c r="A18" s="199" t="s">
        <v>341</v>
      </c>
      <c r="B18" s="200"/>
      <c r="C18" s="201">
        <v>1</v>
      </c>
      <c r="D18" s="201" t="s">
        <v>124</v>
      </c>
      <c r="E18" s="201" t="s">
        <v>124</v>
      </c>
      <c r="F18" s="201" t="s">
        <v>124</v>
      </c>
      <c r="G18" s="201" t="s">
        <v>124</v>
      </c>
      <c r="H18" s="201">
        <v>2</v>
      </c>
      <c r="I18" s="201">
        <v>2</v>
      </c>
      <c r="J18" s="201">
        <v>1</v>
      </c>
      <c r="K18" s="201" t="s">
        <v>124</v>
      </c>
      <c r="L18" s="201">
        <v>1</v>
      </c>
      <c r="M18" s="202">
        <v>7</v>
      </c>
    </row>
    <row r="19" spans="1:14" s="182" customFormat="1" ht="24" customHeight="1">
      <c r="A19" s="199" t="s">
        <v>67</v>
      </c>
      <c r="B19" s="200">
        <v>2</v>
      </c>
      <c r="C19" s="201">
        <v>3</v>
      </c>
      <c r="D19" s="201">
        <v>4</v>
      </c>
      <c r="E19" s="201"/>
      <c r="F19" s="201">
        <v>1</v>
      </c>
      <c r="G19" s="201"/>
      <c r="H19" s="201">
        <v>2</v>
      </c>
      <c r="I19" s="201">
        <v>3</v>
      </c>
      <c r="J19" s="201">
        <v>1</v>
      </c>
      <c r="K19" s="201">
        <v>1</v>
      </c>
      <c r="L19" s="201">
        <v>1</v>
      </c>
      <c r="M19" s="202">
        <f t="shared" si="0"/>
        <v>18</v>
      </c>
      <c r="N19" s="203"/>
    </row>
    <row r="20" spans="1:14" s="182" customFormat="1" ht="24" customHeight="1">
      <c r="A20" s="204" t="s">
        <v>390</v>
      </c>
      <c r="B20" s="200"/>
      <c r="C20" s="201"/>
      <c r="D20" s="201"/>
      <c r="E20" s="201"/>
      <c r="F20" s="201"/>
      <c r="G20" s="201"/>
      <c r="H20" s="201"/>
      <c r="I20" s="201"/>
      <c r="J20" s="201"/>
      <c r="K20" s="201"/>
      <c r="L20" s="201">
        <v>1</v>
      </c>
      <c r="M20" s="202">
        <f t="shared" si="0"/>
        <v>1</v>
      </c>
    </row>
    <row r="21" spans="1:14" s="182" customFormat="1" ht="24" customHeight="1" thickBot="1">
      <c r="A21" s="205" t="s">
        <v>153</v>
      </c>
      <c r="B21" s="206"/>
      <c r="C21" s="207"/>
      <c r="D21" s="207">
        <v>1</v>
      </c>
      <c r="E21" s="207"/>
      <c r="F21" s="207"/>
      <c r="G21" s="207"/>
      <c r="H21" s="207"/>
      <c r="I21" s="207"/>
      <c r="J21" s="207"/>
      <c r="K21" s="207"/>
      <c r="L21" s="207"/>
      <c r="M21" s="208">
        <f t="shared" si="0"/>
        <v>1</v>
      </c>
    </row>
  </sheetData>
  <mergeCells count="1">
    <mergeCell ref="A1:K1"/>
  </mergeCells>
  <phoneticPr fontId="4"/>
  <pageMargins left="0.7" right="0.7" top="0.75" bottom="0.75" header="0.3" footer="0.3"/>
  <pageSetup paperSize="9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4</vt:i4>
      </vt:variant>
    </vt:vector>
  </HeadingPairs>
  <TitlesOfParts>
    <vt:vector size="11" baseType="lpstr">
      <vt:lpstr>印刷用25現役のみ合格実績10校</vt:lpstr>
      <vt:lpstr>400大学偏差値（ 印刷用)</vt:lpstr>
      <vt:lpstr>23－25年10校世界４００大学進学数</vt:lpstr>
      <vt:lpstr>資料６－１</vt:lpstr>
      <vt:lpstr>資料６－２ </vt:lpstr>
      <vt:lpstr>資料６－３</vt:lpstr>
      <vt:lpstr>25年1１校進学先 (世界ランキング ）</vt:lpstr>
      <vt:lpstr>'23－25年10校世界４００大学進学数'!Print_Area</vt:lpstr>
      <vt:lpstr>印刷用25現役のみ合格実績10校!Print_Area</vt:lpstr>
      <vt:lpstr>'資料６－２ '!Print_Area</vt:lpstr>
      <vt:lpstr>'資料６－３'!Print_Area</vt:lpstr>
    </vt:vector>
  </TitlesOfParts>
  <Company>大阪府庁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大阪府庁</dc:creator>
  <cp:lastModifiedBy>HOSTNAME</cp:lastModifiedBy>
  <cp:lastPrinted>2015-01-19T11:24:05Z</cp:lastPrinted>
  <dcterms:created xsi:type="dcterms:W3CDTF">2013-07-09T02:04:47Z</dcterms:created>
  <dcterms:modified xsi:type="dcterms:W3CDTF">2015-01-19T11:24:36Z</dcterms:modified>
</cp:coreProperties>
</file>