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7155" activeTab="3"/>
  </bookViews>
  <sheets>
    <sheet name="資料３総合的な学力" sheetId="4" r:id="rId1"/>
    <sheet name="資料６進学実績" sheetId="5" r:id="rId2"/>
    <sheet name="資料７進学実績" sheetId="6" r:id="rId3"/>
    <sheet name="資料８進学実績" sheetId="7" r:id="rId4"/>
  </sheets>
  <externalReferences>
    <externalReference r:id="rId5"/>
  </externalReferences>
  <definedNames>
    <definedName name="_xlnm._FilterDatabase" localSheetId="2" hidden="1">資料７進学実績!$A$3:$M$146</definedName>
    <definedName name="_xlnm._FilterDatabase" localSheetId="3" hidden="1">資料８進学実績!$A$3:$M$161</definedName>
    <definedName name="_xlnm.Print_Area" localSheetId="0">資料３総合的な学力!$A$1:$W$57</definedName>
    <definedName name="_xlnm.Print_Area" localSheetId="1">資料６進学実績!$A$1:$W$61</definedName>
    <definedName name="_xlnm.Print_Area" localSheetId="2">資料７進学実績!$A$1:$AB$142</definedName>
    <definedName name="_xlnm.Print_Area" localSheetId="3">資料８進学実績!$A$1:$AB$185</definedName>
    <definedName name="課程" localSheetId="0">#REF!</definedName>
    <definedName name="課程" localSheetId="1">#REF!</definedName>
    <definedName name="課程">#REF!</definedName>
  </definedNames>
  <calcPr calcId="145621"/>
</workbook>
</file>

<file path=xl/calcChain.xml><?xml version="1.0" encoding="utf-8"?>
<calcChain xmlns="http://schemas.openxmlformats.org/spreadsheetml/2006/main">
  <c r="M185" i="7" l="1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AA154" i="7"/>
  <c r="Z154" i="7"/>
  <c r="Y154" i="7"/>
  <c r="X154" i="7"/>
  <c r="W154" i="7"/>
  <c r="V154" i="7"/>
  <c r="U154" i="7"/>
  <c r="T154" i="7"/>
  <c r="S154" i="7"/>
  <c r="R154" i="7"/>
  <c r="M154" i="7"/>
  <c r="AB153" i="7"/>
  <c r="M153" i="7"/>
  <c r="AB152" i="7"/>
  <c r="M152" i="7"/>
  <c r="AB151" i="7"/>
  <c r="M151" i="7"/>
  <c r="AB150" i="7"/>
  <c r="M150" i="7"/>
  <c r="AB149" i="7"/>
  <c r="M149" i="7"/>
  <c r="AB148" i="7"/>
  <c r="M148" i="7"/>
  <c r="AB147" i="7"/>
  <c r="AB154" i="7" s="1"/>
  <c r="M147" i="7"/>
  <c r="M146" i="7"/>
  <c r="M145" i="7"/>
  <c r="M144" i="7"/>
  <c r="M143" i="7"/>
  <c r="AA142" i="7"/>
  <c r="Z142" i="7"/>
  <c r="Y142" i="7"/>
  <c r="X142" i="7"/>
  <c r="W142" i="7"/>
  <c r="V142" i="7"/>
  <c r="U142" i="7"/>
  <c r="T142" i="7"/>
  <c r="S142" i="7"/>
  <c r="R142" i="7"/>
  <c r="M142" i="7"/>
  <c r="AB141" i="7"/>
  <c r="M141" i="7"/>
  <c r="AB140" i="7"/>
  <c r="M140" i="7"/>
  <c r="AB139" i="7"/>
  <c r="M139" i="7"/>
  <c r="AB138" i="7"/>
  <c r="AB142" i="7" s="1"/>
  <c r="M138" i="7"/>
  <c r="M137" i="7"/>
  <c r="M136" i="7"/>
  <c r="M135" i="7"/>
  <c r="M134" i="7"/>
  <c r="AA133" i="7"/>
  <c r="Z133" i="7"/>
  <c r="Y133" i="7"/>
  <c r="X133" i="7"/>
  <c r="W133" i="7"/>
  <c r="V133" i="7"/>
  <c r="U133" i="7"/>
  <c r="T133" i="7"/>
  <c r="S133" i="7"/>
  <c r="R133" i="7"/>
  <c r="M133" i="7"/>
  <c r="AB132" i="7"/>
  <c r="M132" i="7"/>
  <c r="AB131" i="7"/>
  <c r="M131" i="7"/>
  <c r="AB130" i="7"/>
  <c r="M130" i="7"/>
  <c r="AB129" i="7"/>
  <c r="M129" i="7"/>
  <c r="AB128" i="7"/>
  <c r="M128" i="7"/>
  <c r="AB127" i="7"/>
  <c r="M127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L96" i="7"/>
  <c r="K96" i="7"/>
  <c r="J96" i="7"/>
  <c r="I96" i="7"/>
  <c r="H96" i="7"/>
  <c r="G96" i="7"/>
  <c r="F96" i="7"/>
  <c r="E96" i="7"/>
  <c r="D96" i="7"/>
  <c r="C96" i="7"/>
  <c r="AB95" i="7"/>
  <c r="M95" i="7"/>
  <c r="AB94" i="7"/>
  <c r="M94" i="7"/>
  <c r="AB93" i="7"/>
  <c r="M93" i="7"/>
  <c r="AB92" i="7"/>
  <c r="M92" i="7"/>
  <c r="AB91" i="7"/>
  <c r="M91" i="7"/>
  <c r="AB90" i="7"/>
  <c r="M90" i="7"/>
  <c r="AB89" i="7"/>
  <c r="M89" i="7"/>
  <c r="AB88" i="7"/>
  <c r="M88" i="7"/>
  <c r="AB87" i="7"/>
  <c r="M87" i="7"/>
  <c r="AB86" i="7"/>
  <c r="M86" i="7"/>
  <c r="AB85" i="7"/>
  <c r="M85" i="7"/>
  <c r="AB84" i="7"/>
  <c r="M84" i="7"/>
  <c r="AB83" i="7"/>
  <c r="M83" i="7"/>
  <c r="AB82" i="7"/>
  <c r="M82" i="7"/>
  <c r="AB81" i="7"/>
  <c r="M81" i="7"/>
  <c r="AB80" i="7"/>
  <c r="M80" i="7"/>
  <c r="AB79" i="7"/>
  <c r="M79" i="7"/>
  <c r="AB78" i="7"/>
  <c r="M78" i="7"/>
  <c r="AB77" i="7"/>
  <c r="M77" i="7"/>
  <c r="AB76" i="7"/>
  <c r="M76" i="7"/>
  <c r="AB75" i="7"/>
  <c r="M75" i="7"/>
  <c r="AB74" i="7"/>
  <c r="M74" i="7"/>
  <c r="AB73" i="7"/>
  <c r="M73" i="7"/>
  <c r="AB72" i="7"/>
  <c r="M72" i="7"/>
  <c r="AB71" i="7"/>
  <c r="M71" i="7"/>
  <c r="AB70" i="7"/>
  <c r="M70" i="7"/>
  <c r="AB69" i="7"/>
  <c r="M69" i="7"/>
  <c r="AB68" i="7"/>
  <c r="M68" i="7"/>
  <c r="AB67" i="7"/>
  <c r="M67" i="7"/>
  <c r="AB66" i="7"/>
  <c r="M66" i="7"/>
  <c r="AB65" i="7"/>
  <c r="AB133" i="7" s="1"/>
  <c r="M65" i="7"/>
  <c r="AB61" i="7"/>
  <c r="AB60" i="7"/>
  <c r="AB59" i="7"/>
  <c r="AB58" i="7"/>
  <c r="AB57" i="7"/>
  <c r="L57" i="7"/>
  <c r="K57" i="7"/>
  <c r="J57" i="7"/>
  <c r="I57" i="7"/>
  <c r="H57" i="7"/>
  <c r="G57" i="7"/>
  <c r="F57" i="7"/>
  <c r="E57" i="7"/>
  <c r="D57" i="7"/>
  <c r="C57" i="7"/>
  <c r="AB56" i="7"/>
  <c r="M56" i="7"/>
  <c r="AB55" i="7"/>
  <c r="M55" i="7"/>
  <c r="AB54" i="7"/>
  <c r="M54" i="7"/>
  <c r="M57" i="7" s="1"/>
  <c r="AB53" i="7"/>
  <c r="M53" i="7"/>
  <c r="AB52" i="7"/>
  <c r="L52" i="7"/>
  <c r="K52" i="7"/>
  <c r="J52" i="7"/>
  <c r="I52" i="7"/>
  <c r="H52" i="7"/>
  <c r="G52" i="7"/>
  <c r="F52" i="7"/>
  <c r="E52" i="7"/>
  <c r="D52" i="7"/>
  <c r="C52" i="7"/>
  <c r="AB51" i="7"/>
  <c r="M51" i="7"/>
  <c r="AB50" i="7"/>
  <c r="M50" i="7"/>
  <c r="AB49" i="7"/>
  <c r="M49" i="7"/>
  <c r="AB48" i="7"/>
  <c r="M48" i="7"/>
  <c r="AB47" i="7"/>
  <c r="M47" i="7"/>
  <c r="AB46" i="7"/>
  <c r="M46" i="7"/>
  <c r="AB45" i="7"/>
  <c r="M45" i="7"/>
  <c r="M52" i="7" s="1"/>
  <c r="AB44" i="7"/>
  <c r="M44" i="7"/>
  <c r="AB43" i="7"/>
  <c r="L43" i="7"/>
  <c r="K43" i="7"/>
  <c r="J43" i="7"/>
  <c r="I43" i="7"/>
  <c r="H43" i="7"/>
  <c r="G43" i="7"/>
  <c r="F43" i="7"/>
  <c r="E43" i="7"/>
  <c r="D43" i="7"/>
  <c r="C43" i="7"/>
  <c r="AB42" i="7"/>
  <c r="M42" i="7"/>
  <c r="AB41" i="7"/>
  <c r="M41" i="7"/>
  <c r="AB40" i="7"/>
  <c r="M40" i="7"/>
  <c r="AB39" i="7"/>
  <c r="M39" i="7"/>
  <c r="AB38" i="7"/>
  <c r="M38" i="7"/>
  <c r="AB37" i="7"/>
  <c r="M37" i="7"/>
  <c r="AB36" i="7"/>
  <c r="M36" i="7"/>
  <c r="AB35" i="7"/>
  <c r="M35" i="7"/>
  <c r="AB34" i="7"/>
  <c r="M34" i="7"/>
  <c r="M43" i="7" s="1"/>
  <c r="AB33" i="7"/>
  <c r="M33" i="7"/>
  <c r="AB32" i="7"/>
  <c r="L32" i="7"/>
  <c r="K32" i="7"/>
  <c r="J32" i="7"/>
  <c r="I32" i="7"/>
  <c r="H32" i="7"/>
  <c r="G32" i="7"/>
  <c r="F32" i="7"/>
  <c r="E32" i="7"/>
  <c r="M32" i="7" s="1"/>
  <c r="D32" i="7"/>
  <c r="C32" i="7"/>
  <c r="AB31" i="7"/>
  <c r="M31" i="7"/>
  <c r="AB30" i="7"/>
  <c r="M30" i="7"/>
  <c r="AB29" i="7"/>
  <c r="M29" i="7"/>
  <c r="AB28" i="7"/>
  <c r="M28" i="7"/>
  <c r="AB27" i="7"/>
  <c r="M27" i="7"/>
  <c r="AB26" i="7"/>
  <c r="M26" i="7"/>
  <c r="AB25" i="7"/>
  <c r="M25" i="7"/>
  <c r="AB24" i="7"/>
  <c r="M24" i="7"/>
  <c r="AB23" i="7"/>
  <c r="M23" i="7"/>
  <c r="AB22" i="7"/>
  <c r="M22" i="7"/>
  <c r="AB21" i="7"/>
  <c r="M21" i="7"/>
  <c r="AB20" i="7"/>
  <c r="L20" i="7"/>
  <c r="K20" i="7"/>
  <c r="J20" i="7"/>
  <c r="I20" i="7"/>
  <c r="H20" i="7"/>
  <c r="G20" i="7"/>
  <c r="F20" i="7"/>
  <c r="E20" i="7"/>
  <c r="D20" i="7"/>
  <c r="C20" i="7"/>
  <c r="AB19" i="7"/>
  <c r="M19" i="7"/>
  <c r="AB18" i="7"/>
  <c r="M18" i="7"/>
  <c r="AB17" i="7"/>
  <c r="M17" i="7"/>
  <c r="AB16" i="7"/>
  <c r="M16" i="7"/>
  <c r="AB15" i="7"/>
  <c r="M15" i="7"/>
  <c r="AB14" i="7"/>
  <c r="M14" i="7"/>
  <c r="AB13" i="7"/>
  <c r="M13" i="7"/>
  <c r="AB12" i="7"/>
  <c r="M12" i="7"/>
  <c r="AB11" i="7"/>
  <c r="M11" i="7"/>
  <c r="AB10" i="7"/>
  <c r="M10" i="7"/>
  <c r="M20" i="7" s="1"/>
  <c r="AB9" i="7"/>
  <c r="L9" i="7"/>
  <c r="K9" i="7"/>
  <c r="J9" i="7"/>
  <c r="I9" i="7"/>
  <c r="H9" i="7"/>
  <c r="G9" i="7"/>
  <c r="F9" i="7"/>
  <c r="E9" i="7"/>
  <c r="D9" i="7"/>
  <c r="C9" i="7"/>
  <c r="AB8" i="7"/>
  <c r="M8" i="7"/>
  <c r="AB7" i="7"/>
  <c r="M7" i="7"/>
  <c r="AB6" i="7"/>
  <c r="M6" i="7"/>
  <c r="AB5" i="7"/>
  <c r="M5" i="7"/>
  <c r="AB4" i="7"/>
  <c r="M96" i="7" s="1"/>
  <c r="M4" i="7"/>
  <c r="M9" i="7" s="1"/>
  <c r="L142" i="6"/>
  <c r="K142" i="6"/>
  <c r="J142" i="6"/>
  <c r="I142" i="6"/>
  <c r="H142" i="6"/>
  <c r="G142" i="6"/>
  <c r="F142" i="6"/>
  <c r="E142" i="6"/>
  <c r="M142" i="6" s="1"/>
  <c r="D142" i="6"/>
  <c r="C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AA88" i="6"/>
  <c r="Z88" i="6"/>
  <c r="Y88" i="6"/>
  <c r="X88" i="6"/>
  <c r="W88" i="6"/>
  <c r="V88" i="6"/>
  <c r="U88" i="6"/>
  <c r="T88" i="6"/>
  <c r="AB88" i="6" s="1"/>
  <c r="S88" i="6"/>
  <c r="R88" i="6"/>
  <c r="M88" i="6"/>
  <c r="AB87" i="6"/>
  <c r="M87" i="6"/>
  <c r="AB86" i="6"/>
  <c r="M86" i="6"/>
  <c r="AB85" i="6"/>
  <c r="M85" i="6"/>
  <c r="AB84" i="6"/>
  <c r="M84" i="6"/>
  <c r="AB83" i="6"/>
  <c r="M83" i="6"/>
  <c r="AB82" i="6"/>
  <c r="M82" i="6"/>
  <c r="AB81" i="6"/>
  <c r="M81" i="6"/>
  <c r="M80" i="6"/>
  <c r="M79" i="6"/>
  <c r="M78" i="6"/>
  <c r="M77" i="6"/>
  <c r="AA76" i="6"/>
  <c r="Z76" i="6"/>
  <c r="Y76" i="6"/>
  <c r="X76" i="6"/>
  <c r="W76" i="6"/>
  <c r="V76" i="6"/>
  <c r="U76" i="6"/>
  <c r="T76" i="6"/>
  <c r="S76" i="6"/>
  <c r="R76" i="6"/>
  <c r="M76" i="6"/>
  <c r="AB75" i="6"/>
  <c r="M75" i="6"/>
  <c r="AB74" i="6"/>
  <c r="AB76" i="6" s="1"/>
  <c r="M74" i="6"/>
  <c r="AA67" i="6"/>
  <c r="W67" i="6"/>
  <c r="S67" i="6"/>
  <c r="AB66" i="6"/>
  <c r="AB65" i="6"/>
  <c r="AB64" i="6"/>
  <c r="AB63" i="6"/>
  <c r="AB62" i="6"/>
  <c r="AB61" i="6"/>
  <c r="AB60" i="6"/>
  <c r="AB59" i="6"/>
  <c r="AB58" i="6"/>
  <c r="AB57" i="6"/>
  <c r="L57" i="6"/>
  <c r="K57" i="6"/>
  <c r="J57" i="6"/>
  <c r="I57" i="6"/>
  <c r="H57" i="6"/>
  <c r="G57" i="6"/>
  <c r="F57" i="6"/>
  <c r="E57" i="6"/>
  <c r="D57" i="6"/>
  <c r="C57" i="6"/>
  <c r="AB56" i="6"/>
  <c r="M56" i="6"/>
  <c r="AB55" i="6"/>
  <c r="M55" i="6"/>
  <c r="AB54" i="6"/>
  <c r="M54" i="6"/>
  <c r="M57" i="6" s="1"/>
  <c r="AB53" i="6"/>
  <c r="M53" i="6"/>
  <c r="AB52" i="6"/>
  <c r="L52" i="6"/>
  <c r="K52" i="6"/>
  <c r="J52" i="6"/>
  <c r="I52" i="6"/>
  <c r="H52" i="6"/>
  <c r="G52" i="6"/>
  <c r="F52" i="6"/>
  <c r="E52" i="6"/>
  <c r="D52" i="6"/>
  <c r="C52" i="6"/>
  <c r="AB51" i="6"/>
  <c r="M51" i="6"/>
  <c r="AB50" i="6"/>
  <c r="M50" i="6"/>
  <c r="AB49" i="6"/>
  <c r="M49" i="6"/>
  <c r="AB48" i="6"/>
  <c r="M48" i="6"/>
  <c r="AB47" i="6"/>
  <c r="M47" i="6"/>
  <c r="AB46" i="6"/>
  <c r="M46" i="6"/>
  <c r="AB45" i="6"/>
  <c r="M45" i="6"/>
  <c r="M52" i="6" s="1"/>
  <c r="AB44" i="6"/>
  <c r="M44" i="6"/>
  <c r="AB43" i="6"/>
  <c r="L43" i="6"/>
  <c r="K43" i="6"/>
  <c r="J43" i="6"/>
  <c r="I43" i="6"/>
  <c r="H43" i="6"/>
  <c r="G43" i="6"/>
  <c r="F43" i="6"/>
  <c r="E43" i="6"/>
  <c r="D43" i="6"/>
  <c r="C43" i="6"/>
  <c r="AB42" i="6"/>
  <c r="M42" i="6"/>
  <c r="AB41" i="6"/>
  <c r="M41" i="6"/>
  <c r="AB40" i="6"/>
  <c r="M40" i="6"/>
  <c r="AB39" i="6"/>
  <c r="M39" i="6"/>
  <c r="AB38" i="6"/>
  <c r="M38" i="6"/>
  <c r="AB37" i="6"/>
  <c r="M37" i="6"/>
  <c r="AB36" i="6"/>
  <c r="M36" i="6"/>
  <c r="AB35" i="6"/>
  <c r="M35" i="6"/>
  <c r="AB34" i="6"/>
  <c r="M34" i="6"/>
  <c r="M43" i="6" s="1"/>
  <c r="AB33" i="6"/>
  <c r="M33" i="6"/>
  <c r="AB32" i="6"/>
  <c r="L32" i="6"/>
  <c r="K32" i="6"/>
  <c r="J32" i="6"/>
  <c r="I32" i="6"/>
  <c r="H32" i="6"/>
  <c r="G32" i="6"/>
  <c r="F32" i="6"/>
  <c r="E32" i="6"/>
  <c r="D32" i="6"/>
  <c r="C32" i="6"/>
  <c r="AB31" i="6"/>
  <c r="M31" i="6"/>
  <c r="AB30" i="6"/>
  <c r="M30" i="6"/>
  <c r="AB29" i="6"/>
  <c r="M29" i="6"/>
  <c r="AB28" i="6"/>
  <c r="M28" i="6"/>
  <c r="AB27" i="6"/>
  <c r="M27" i="6"/>
  <c r="AB26" i="6"/>
  <c r="M26" i="6"/>
  <c r="AB25" i="6"/>
  <c r="M25" i="6"/>
  <c r="AB24" i="6"/>
  <c r="M24" i="6"/>
  <c r="AB23" i="6"/>
  <c r="M23" i="6"/>
  <c r="AB22" i="6"/>
  <c r="M22" i="6"/>
  <c r="AB21" i="6"/>
  <c r="M21" i="6"/>
  <c r="M32" i="6" s="1"/>
  <c r="AB20" i="6"/>
  <c r="L20" i="6"/>
  <c r="K20" i="6"/>
  <c r="J20" i="6"/>
  <c r="I20" i="6"/>
  <c r="H20" i="6"/>
  <c r="G20" i="6"/>
  <c r="F20" i="6"/>
  <c r="E20" i="6"/>
  <c r="D20" i="6"/>
  <c r="C20" i="6"/>
  <c r="AB19" i="6"/>
  <c r="M19" i="6"/>
  <c r="AB18" i="6"/>
  <c r="M18" i="6"/>
  <c r="AB17" i="6"/>
  <c r="M17" i="6"/>
  <c r="AB16" i="6"/>
  <c r="M16" i="6"/>
  <c r="AB15" i="6"/>
  <c r="M15" i="6"/>
  <c r="AB14" i="6"/>
  <c r="M14" i="6"/>
  <c r="AB13" i="6"/>
  <c r="M13" i="6"/>
  <c r="AB12" i="6"/>
  <c r="M12" i="6"/>
  <c r="AB11" i="6"/>
  <c r="M11" i="6"/>
  <c r="AB10" i="6"/>
  <c r="M10" i="6"/>
  <c r="M20" i="6" s="1"/>
  <c r="AB9" i="6"/>
  <c r="L9" i="6"/>
  <c r="K9" i="6"/>
  <c r="Z67" i="6" s="1"/>
  <c r="J9" i="6"/>
  <c r="Y67" i="6" s="1"/>
  <c r="I9" i="6"/>
  <c r="X67" i="6" s="1"/>
  <c r="H9" i="6"/>
  <c r="G9" i="6"/>
  <c r="V67" i="6" s="1"/>
  <c r="F9" i="6"/>
  <c r="U67" i="6" s="1"/>
  <c r="E9" i="6"/>
  <c r="T67" i="6" s="1"/>
  <c r="D9" i="6"/>
  <c r="C9" i="6"/>
  <c r="R67" i="6" s="1"/>
  <c r="AB8" i="6"/>
  <c r="M8" i="6"/>
  <c r="AB7" i="6"/>
  <c r="M7" i="6"/>
  <c r="AB6" i="6"/>
  <c r="M6" i="6"/>
  <c r="AB5" i="6"/>
  <c r="M5" i="6"/>
  <c r="AB4" i="6"/>
  <c r="M4" i="6"/>
  <c r="M9" i="6" s="1"/>
  <c r="AB67" i="6" s="1"/>
  <c r="L75" i="5"/>
  <c r="K75" i="5"/>
  <c r="J75" i="5"/>
  <c r="I75" i="5"/>
  <c r="H75" i="5"/>
  <c r="G75" i="5"/>
  <c r="F75" i="5"/>
  <c r="E75" i="5"/>
  <c r="D75" i="5"/>
  <c r="C75" i="5"/>
  <c r="L74" i="4"/>
  <c r="K74" i="4"/>
  <c r="J74" i="4"/>
  <c r="I74" i="4"/>
  <c r="H74" i="4"/>
  <c r="G74" i="4"/>
  <c r="F74" i="4"/>
  <c r="E74" i="4"/>
  <c r="D74" i="4"/>
  <c r="C74" i="4"/>
</calcChain>
</file>

<file path=xl/sharedStrings.xml><?xml version="1.0" encoding="utf-8"?>
<sst xmlns="http://schemas.openxmlformats.org/spreadsheetml/2006/main" count="809" uniqueCount="404">
  <si>
    <t>　</t>
    <phoneticPr fontId="4"/>
  </si>
  <si>
    <t>◆総合的な学力の測定</t>
    <rPh sb="1" eb="4">
      <t>ソウゴウテキ</t>
    </rPh>
    <rPh sb="5" eb="7">
      <t>ガクリョク</t>
    </rPh>
    <rPh sb="8" eb="10">
      <t>ソクテイ</t>
    </rPh>
    <phoneticPr fontId="7"/>
  </si>
  <si>
    <t>北野</t>
  </si>
  <si>
    <t>豊中</t>
  </si>
  <si>
    <t>茨木</t>
  </si>
  <si>
    <t>大手前</t>
  </si>
  <si>
    <t>四條畷</t>
    <rPh sb="0" eb="3">
      <t>シジョウナワテ</t>
    </rPh>
    <phoneticPr fontId="7"/>
  </si>
  <si>
    <t>高津</t>
  </si>
  <si>
    <t>天王寺</t>
  </si>
  <si>
    <t>生野</t>
  </si>
  <si>
    <t>三国丘</t>
  </si>
  <si>
    <t>岸和田</t>
  </si>
  <si>
    <t>AAA</t>
    <phoneticPr fontId="7"/>
  </si>
  <si>
    <t>13～16</t>
    <phoneticPr fontId="7"/>
  </si>
  <si>
    <t>スタサポ１年⇒２年</t>
    <rPh sb="5" eb="6">
      <t>ネン</t>
    </rPh>
    <rPh sb="8" eb="9">
      <t>ネン</t>
    </rPh>
    <phoneticPr fontId="7"/>
  </si>
  <si>
    <t>Ａ</t>
  </si>
  <si>
    <t>B</t>
  </si>
  <si>
    <t>C</t>
  </si>
  <si>
    <t>AA</t>
    <phoneticPr fontId="7"/>
  </si>
  <si>
    <t>10～12</t>
    <phoneticPr fontId="7"/>
  </si>
  <si>
    <t>スタサポ２年⇒３年</t>
    <rPh sb="5" eb="6">
      <t>ネン</t>
    </rPh>
    <rPh sb="8" eb="9">
      <t>ネン</t>
    </rPh>
    <phoneticPr fontId="7"/>
  </si>
  <si>
    <t>A</t>
  </si>
  <si>
    <t>A</t>
    <phoneticPr fontId="7"/>
  </si>
  <si>
    <t>8,9</t>
    <phoneticPr fontId="7"/>
  </si>
  <si>
    <t>センター受験率</t>
    <rPh sb="4" eb="6">
      <t>ジュケン</t>
    </rPh>
    <rPh sb="6" eb="7">
      <t>リツ</t>
    </rPh>
    <phoneticPr fontId="7"/>
  </si>
  <si>
    <t>ＡＡ</t>
  </si>
  <si>
    <t>Ｃ</t>
  </si>
  <si>
    <t>B</t>
    <phoneticPr fontId="7"/>
  </si>
  <si>
    <t>6,7</t>
    <phoneticPr fontId="7"/>
  </si>
  <si>
    <t>前年度比較</t>
    <rPh sb="0" eb="3">
      <t>ゼンネンド</t>
    </rPh>
    <rPh sb="3" eb="5">
      <t>ヒカク</t>
    </rPh>
    <phoneticPr fontId="7"/>
  </si>
  <si>
    <t>AA</t>
  </si>
  <si>
    <t>C</t>
    <phoneticPr fontId="7"/>
  </si>
  <si>
    <t>0～5</t>
    <phoneticPr fontId="7"/>
  </si>
  <si>
    <t>ＡＡＡ</t>
    <phoneticPr fontId="7"/>
  </si>
  <si>
    <t>Ａ</t>
    <phoneticPr fontId="7"/>
  </si>
  <si>
    <t>ＡＡ</t>
    <phoneticPr fontId="7"/>
  </si>
  <si>
    <t>B</t>
    <phoneticPr fontId="7"/>
  </si>
  <si>
    <t>A</t>
    <phoneticPr fontId="7"/>
  </si>
  <si>
    <t>Ｂ</t>
    <phoneticPr fontId="7"/>
  </si>
  <si>
    <t>　</t>
    <phoneticPr fontId="4"/>
  </si>
  <si>
    <t>◆進学実績</t>
    <rPh sb="1" eb="3">
      <t>シンガク</t>
    </rPh>
    <rPh sb="3" eb="5">
      <t>ジッセキ</t>
    </rPh>
    <phoneticPr fontId="7"/>
  </si>
  <si>
    <t>北野</t>
    <rPh sb="0" eb="2">
      <t>キタノ</t>
    </rPh>
    <phoneticPr fontId="11"/>
  </si>
  <si>
    <t>豊中</t>
    <rPh sb="0" eb="2">
      <t>トヨナカ</t>
    </rPh>
    <phoneticPr fontId="11"/>
  </si>
  <si>
    <t>茨木</t>
    <rPh sb="0" eb="2">
      <t>イバラキ</t>
    </rPh>
    <phoneticPr fontId="11"/>
  </si>
  <si>
    <t>大手前</t>
    <rPh sb="0" eb="3">
      <t>オオテマエ</t>
    </rPh>
    <phoneticPr fontId="4"/>
  </si>
  <si>
    <t>四條畷</t>
    <rPh sb="0" eb="3">
      <t>シジョウナワテ</t>
    </rPh>
    <phoneticPr fontId="11"/>
  </si>
  <si>
    <t>高津</t>
    <rPh sb="0" eb="2">
      <t>コウヅ</t>
    </rPh>
    <phoneticPr fontId="4"/>
  </si>
  <si>
    <t>天王寺</t>
    <rPh sb="0" eb="3">
      <t>テンノウジ</t>
    </rPh>
    <phoneticPr fontId="11"/>
  </si>
  <si>
    <t>生野</t>
    <rPh sb="0" eb="2">
      <t>イクノ</t>
    </rPh>
    <phoneticPr fontId="4"/>
  </si>
  <si>
    <t>三国丘</t>
    <rPh sb="0" eb="2">
      <t>ミクニ</t>
    </rPh>
    <rPh sb="2" eb="3">
      <t>オカ</t>
    </rPh>
    <phoneticPr fontId="4"/>
  </si>
  <si>
    <t>岸和田</t>
    <rPh sb="0" eb="3">
      <t>キシワダ</t>
    </rPh>
    <phoneticPr fontId="4"/>
  </si>
  <si>
    <t>AAA</t>
    <phoneticPr fontId="7"/>
  </si>
  <si>
    <t>14～16</t>
    <phoneticPr fontId="7"/>
  </si>
  <si>
    <t>SGU進学者</t>
    <rPh sb="3" eb="5">
      <t>シンガク</t>
    </rPh>
    <rPh sb="5" eb="6">
      <t>シャ</t>
    </rPh>
    <phoneticPr fontId="4"/>
  </si>
  <si>
    <t>Ｂ</t>
  </si>
  <si>
    <t>AA</t>
    <phoneticPr fontId="7"/>
  </si>
  <si>
    <t>11～13</t>
    <phoneticPr fontId="7"/>
  </si>
  <si>
    <t>SGU増減</t>
    <rPh sb="3" eb="5">
      <t>ゾウゲン</t>
    </rPh>
    <phoneticPr fontId="7"/>
  </si>
  <si>
    <t>Ｂ</t>
    <phoneticPr fontId="7"/>
  </si>
  <si>
    <t>B</t>
    <phoneticPr fontId="7"/>
  </si>
  <si>
    <t>A</t>
    <phoneticPr fontId="7"/>
  </si>
  <si>
    <t>8～10</t>
    <phoneticPr fontId="7"/>
  </si>
  <si>
    <t>現役国公立</t>
    <rPh sb="0" eb="2">
      <t>ゲンエキ</t>
    </rPh>
    <rPh sb="2" eb="5">
      <t>コッコウリツ</t>
    </rPh>
    <phoneticPr fontId="7"/>
  </si>
  <si>
    <t>6,7</t>
    <phoneticPr fontId="7"/>
  </si>
  <si>
    <t>現役国公立増減</t>
    <rPh sb="0" eb="2">
      <t>ゲンエキ</t>
    </rPh>
    <rPh sb="2" eb="5">
      <t>コッコウリツ</t>
    </rPh>
    <rPh sb="5" eb="7">
      <t>ゾウゲン</t>
    </rPh>
    <phoneticPr fontId="7"/>
  </si>
  <si>
    <t>AＡ</t>
  </si>
  <si>
    <t>C</t>
    <phoneticPr fontId="7"/>
  </si>
  <si>
    <t>0～5</t>
    <phoneticPr fontId="7"/>
  </si>
  <si>
    <t>AAA</t>
    <phoneticPr fontId="7"/>
  </si>
  <si>
    <t>AA</t>
    <phoneticPr fontId="7"/>
  </si>
  <si>
    <t>平成28年度の進学実績　～現役生進学者数～①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7"/>
  </si>
  <si>
    <t>国公立大学</t>
    <rPh sb="0" eb="3">
      <t>コッコウリツ</t>
    </rPh>
    <rPh sb="3" eb="5">
      <t>ダイガク</t>
    </rPh>
    <phoneticPr fontId="7"/>
  </si>
  <si>
    <t>北野</t>
    <rPh sb="0" eb="2">
      <t>キタノ</t>
    </rPh>
    <phoneticPr fontId="7"/>
  </si>
  <si>
    <t>大手前</t>
    <rPh sb="0" eb="3">
      <t>オオテマエ</t>
    </rPh>
    <phoneticPr fontId="7"/>
  </si>
  <si>
    <t>四條畷</t>
  </si>
  <si>
    <t>総計</t>
    <rPh sb="0" eb="2">
      <t>ソウケイ</t>
    </rPh>
    <phoneticPr fontId="7"/>
  </si>
  <si>
    <t>東京大学</t>
    <phoneticPr fontId="7"/>
  </si>
  <si>
    <t>文科一類</t>
  </si>
  <si>
    <t>北海道大</t>
  </si>
  <si>
    <t>文科二類</t>
  </si>
  <si>
    <t>弘前大</t>
  </si>
  <si>
    <t>文科三類</t>
    <rPh sb="2" eb="3">
      <t>サン</t>
    </rPh>
    <phoneticPr fontId="13"/>
  </si>
  <si>
    <t>東北大</t>
  </si>
  <si>
    <t>理科一類</t>
  </si>
  <si>
    <t>筑波大</t>
  </si>
  <si>
    <t>理科二類</t>
  </si>
  <si>
    <t>埼玉大</t>
    <rPh sb="0" eb="2">
      <t>サイタマ</t>
    </rPh>
    <phoneticPr fontId="13"/>
  </si>
  <si>
    <t>合計</t>
    <rPh sb="0" eb="2">
      <t>ゴウケイ</t>
    </rPh>
    <phoneticPr fontId="7"/>
  </si>
  <si>
    <t>東京海洋大</t>
  </si>
  <si>
    <t>京都大学</t>
    <phoneticPr fontId="7"/>
  </si>
  <si>
    <t>文学部</t>
    <phoneticPr fontId="7"/>
  </si>
  <si>
    <t>電気通信大</t>
  </si>
  <si>
    <t>法学部</t>
    <phoneticPr fontId="7"/>
  </si>
  <si>
    <t>東京外大</t>
  </si>
  <si>
    <t>経済学部</t>
    <phoneticPr fontId="7"/>
  </si>
  <si>
    <t>東京工業大</t>
  </si>
  <si>
    <t>教育学部</t>
    <phoneticPr fontId="7"/>
  </si>
  <si>
    <t>一橋大</t>
    <rPh sb="0" eb="2">
      <t>ヒトツバシ</t>
    </rPh>
    <rPh sb="2" eb="3">
      <t>ダイ</t>
    </rPh>
    <phoneticPr fontId="13"/>
  </si>
  <si>
    <t>総合人間学部</t>
    <phoneticPr fontId="7"/>
  </si>
  <si>
    <t>横浜国立大</t>
  </si>
  <si>
    <t>理学部</t>
    <phoneticPr fontId="7"/>
  </si>
  <si>
    <t>新潟大</t>
    <rPh sb="0" eb="2">
      <t>ニイガタ</t>
    </rPh>
    <phoneticPr fontId="13"/>
  </si>
  <si>
    <t>工学部</t>
    <phoneticPr fontId="7"/>
  </si>
  <si>
    <t>富山大</t>
  </si>
  <si>
    <t>医学部</t>
    <phoneticPr fontId="7"/>
  </si>
  <si>
    <t>金沢大</t>
  </si>
  <si>
    <t>薬学部</t>
    <phoneticPr fontId="7"/>
  </si>
  <si>
    <t>福井大</t>
  </si>
  <si>
    <t>農学部</t>
    <phoneticPr fontId="7"/>
  </si>
  <si>
    <t>信州大</t>
  </si>
  <si>
    <t>浜松医大</t>
    <rPh sb="0" eb="2">
      <t>ハママツ</t>
    </rPh>
    <rPh sb="2" eb="4">
      <t>イダイ</t>
    </rPh>
    <phoneticPr fontId="13"/>
  </si>
  <si>
    <t>大阪大学</t>
    <phoneticPr fontId="7"/>
  </si>
  <si>
    <t>名古屋大</t>
  </si>
  <si>
    <t>外国語学部</t>
    <phoneticPr fontId="7"/>
  </si>
  <si>
    <t>名古屋工大</t>
  </si>
  <si>
    <t>三重大</t>
  </si>
  <si>
    <t>滋賀大</t>
  </si>
  <si>
    <t>人間科学部</t>
    <phoneticPr fontId="7"/>
  </si>
  <si>
    <t>滋賀医大</t>
  </si>
  <si>
    <t>京都教育大</t>
  </si>
  <si>
    <t>京都工芸繊維大</t>
  </si>
  <si>
    <t>基礎工学部</t>
    <phoneticPr fontId="7"/>
  </si>
  <si>
    <t>大阪教育大</t>
  </si>
  <si>
    <t>奈良教育大</t>
  </si>
  <si>
    <t>歯学部</t>
    <phoneticPr fontId="7"/>
  </si>
  <si>
    <t>奈良女子大</t>
  </si>
  <si>
    <t>和歌山大</t>
  </si>
  <si>
    <t>鳥取大</t>
  </si>
  <si>
    <t>神戸大学</t>
    <phoneticPr fontId="7"/>
  </si>
  <si>
    <t>島根大</t>
    <rPh sb="0" eb="2">
      <t>シマネ</t>
    </rPh>
    <rPh sb="2" eb="3">
      <t>ダイ</t>
    </rPh>
    <phoneticPr fontId="1"/>
  </si>
  <si>
    <t>岡山大</t>
  </si>
  <si>
    <t>広島大</t>
  </si>
  <si>
    <t>経営学部</t>
    <phoneticPr fontId="7"/>
  </si>
  <si>
    <t>山口大</t>
  </si>
  <si>
    <t>国際人間科学部</t>
    <rPh sb="2" eb="4">
      <t>ニンゲン</t>
    </rPh>
    <rPh sb="4" eb="6">
      <t>カガク</t>
    </rPh>
    <phoneticPr fontId="7"/>
  </si>
  <si>
    <t>徳島大</t>
  </si>
  <si>
    <t>鳴門教育大</t>
  </si>
  <si>
    <t>香川大</t>
  </si>
  <si>
    <t>海事科学部</t>
    <phoneticPr fontId="7"/>
  </si>
  <si>
    <t>愛媛大</t>
  </si>
  <si>
    <t>高知大</t>
  </si>
  <si>
    <t>九州大</t>
  </si>
  <si>
    <t>長崎大</t>
  </si>
  <si>
    <t>大阪市立大学</t>
    <phoneticPr fontId="7"/>
  </si>
  <si>
    <t>熊本大</t>
  </si>
  <si>
    <t>宮崎大</t>
  </si>
  <si>
    <t>鹿児島大</t>
  </si>
  <si>
    <t>商学部</t>
    <phoneticPr fontId="7"/>
  </si>
  <si>
    <t>国際教養大</t>
  </si>
  <si>
    <t>首都大東京</t>
  </si>
  <si>
    <t>高崎経大</t>
    <rPh sb="0" eb="2">
      <t>タカサキ</t>
    </rPh>
    <rPh sb="2" eb="4">
      <t>ケイダイ</t>
    </rPh>
    <phoneticPr fontId="13"/>
  </si>
  <si>
    <t>横浜市立大</t>
    <rPh sb="2" eb="3">
      <t>シ</t>
    </rPh>
    <phoneticPr fontId="13"/>
  </si>
  <si>
    <t>生活科学部</t>
    <phoneticPr fontId="7"/>
  </si>
  <si>
    <t>長岡造形大</t>
    <rPh sb="0" eb="2">
      <t>ナガオカ</t>
    </rPh>
    <rPh sb="2" eb="4">
      <t>ゾウケイ</t>
    </rPh>
    <rPh sb="4" eb="5">
      <t>ダイ</t>
    </rPh>
    <phoneticPr fontId="13"/>
  </si>
  <si>
    <t>金沢美術工芸大</t>
    <rPh sb="0" eb="2">
      <t>カナザワ</t>
    </rPh>
    <rPh sb="2" eb="4">
      <t>ビジュツ</t>
    </rPh>
    <rPh sb="4" eb="6">
      <t>コウゲイ</t>
    </rPh>
    <rPh sb="6" eb="7">
      <t>ダイ</t>
    </rPh>
    <phoneticPr fontId="13"/>
  </si>
  <si>
    <t>大阪府立大学</t>
    <phoneticPr fontId="7"/>
  </si>
  <si>
    <t>現代システム科学域</t>
    <phoneticPr fontId="7"/>
  </si>
  <si>
    <t>滋賀県立大</t>
  </si>
  <si>
    <t>工学域</t>
    <phoneticPr fontId="7"/>
  </si>
  <si>
    <t>京都市立芸大</t>
  </si>
  <si>
    <t>生命環境科学域</t>
    <phoneticPr fontId="7"/>
  </si>
  <si>
    <t>京都府立大</t>
  </si>
  <si>
    <t>地域保健学域</t>
    <phoneticPr fontId="7"/>
  </si>
  <si>
    <t>京都府立医大</t>
  </si>
  <si>
    <t>神戸市看護大</t>
  </si>
  <si>
    <t>兵庫県立大</t>
  </si>
  <si>
    <t>神戸市外大</t>
  </si>
  <si>
    <t>奈良県立医大</t>
  </si>
  <si>
    <t>奈良県立大</t>
  </si>
  <si>
    <t>和歌山県立医大</t>
  </si>
  <si>
    <t>高知県立大</t>
  </si>
  <si>
    <t>九州歯大</t>
    <rPh sb="0" eb="2">
      <t>キュウシュウ</t>
    </rPh>
    <rPh sb="2" eb="3">
      <t>ハ</t>
    </rPh>
    <rPh sb="3" eb="4">
      <t>ダイ</t>
    </rPh>
    <phoneticPr fontId="13"/>
  </si>
  <si>
    <t>福岡女子大</t>
    <rPh sb="0" eb="2">
      <t>フクオカ</t>
    </rPh>
    <rPh sb="2" eb="5">
      <t>ジョシダイ</t>
    </rPh>
    <phoneticPr fontId="13"/>
  </si>
  <si>
    <t>長崎県立大</t>
    <rPh sb="0" eb="4">
      <t>ナガサキケンリツ</t>
    </rPh>
    <rPh sb="4" eb="5">
      <t>ダイ</t>
    </rPh>
    <phoneticPr fontId="13"/>
  </si>
  <si>
    <t>国公立合計</t>
    <rPh sb="0" eb="3">
      <t>コクコウリツ</t>
    </rPh>
    <rPh sb="3" eb="5">
      <t>ゴウケイ</t>
    </rPh>
    <phoneticPr fontId="7"/>
  </si>
  <si>
    <t>平成28年度の進学実績　～現役生進学者数～②</t>
    <rPh sb="0" eb="2">
      <t>ヘイセイ</t>
    </rPh>
    <rPh sb="4" eb="5">
      <t>ネン</t>
    </rPh>
    <rPh sb="5" eb="6">
      <t>ド</t>
    </rPh>
    <rPh sb="7" eb="9">
      <t>シンガク</t>
    </rPh>
    <rPh sb="9" eb="11">
      <t>ジッセキ</t>
    </rPh>
    <rPh sb="13" eb="16">
      <t>ゲンエキセイ</t>
    </rPh>
    <rPh sb="16" eb="18">
      <t>シンガク</t>
    </rPh>
    <rPh sb="18" eb="19">
      <t>シャ</t>
    </rPh>
    <rPh sb="19" eb="20">
      <t>スウ</t>
    </rPh>
    <phoneticPr fontId="7"/>
  </si>
  <si>
    <t>私立大学</t>
    <rPh sb="0" eb="2">
      <t>シリツ</t>
    </rPh>
    <rPh sb="2" eb="4">
      <t>ダイガク</t>
    </rPh>
    <phoneticPr fontId="7"/>
  </si>
  <si>
    <t>大学校等</t>
    <rPh sb="0" eb="2">
      <t>ダイガク</t>
    </rPh>
    <rPh sb="2" eb="3">
      <t>コウ</t>
    </rPh>
    <rPh sb="3" eb="4">
      <t>トウ</t>
    </rPh>
    <phoneticPr fontId="7"/>
  </si>
  <si>
    <t>酪農学園大</t>
  </si>
  <si>
    <t>航空保安大学校</t>
    <phoneticPr fontId="13"/>
  </si>
  <si>
    <t>千葉科学大</t>
    <rPh sb="0" eb="1">
      <t>チバ</t>
    </rPh>
    <rPh sb="1" eb="3">
      <t>カガク</t>
    </rPh>
    <rPh sb="4" eb="5">
      <t>ダイ</t>
    </rPh>
    <phoneticPr fontId="1"/>
  </si>
  <si>
    <t>防衛大学校</t>
  </si>
  <si>
    <t>青山学院大</t>
  </si>
  <si>
    <t>国立音大</t>
  </si>
  <si>
    <t>慶応大</t>
  </si>
  <si>
    <t>国際基督教大</t>
  </si>
  <si>
    <t>海外大学</t>
    <rPh sb="0" eb="2">
      <t>カイガイ</t>
    </rPh>
    <rPh sb="2" eb="4">
      <t>ダイガク</t>
    </rPh>
    <phoneticPr fontId="7"/>
  </si>
  <si>
    <t>上智大</t>
  </si>
  <si>
    <t>創価大</t>
    <rPh sb="0" eb="1">
      <t>ソウカ</t>
    </rPh>
    <rPh sb="1" eb="3">
      <t>ダイガク</t>
    </rPh>
    <phoneticPr fontId="1"/>
  </si>
  <si>
    <t>ウィスコンシン州立大学</t>
    <rPh sb="7" eb="8">
      <t>シュウ</t>
    </rPh>
    <rPh sb="8" eb="9">
      <t>リツ</t>
    </rPh>
    <rPh sb="9" eb="11">
      <t>ダイガク</t>
    </rPh>
    <phoneticPr fontId="11"/>
  </si>
  <si>
    <t>中央大</t>
  </si>
  <si>
    <t>カリフォルニア州立大学</t>
    <rPh sb="7" eb="9">
      <t>シュウリツ</t>
    </rPh>
    <rPh sb="9" eb="11">
      <t>ダイガク</t>
    </rPh>
    <phoneticPr fontId="11"/>
  </si>
  <si>
    <t>津田塾大</t>
  </si>
  <si>
    <t>サイモンフレイザー大学</t>
    <rPh sb="9" eb="11">
      <t>ダイガク</t>
    </rPh>
    <phoneticPr fontId="11"/>
  </si>
  <si>
    <t>東京理大</t>
  </si>
  <si>
    <t>サウサンプトン大学</t>
    <rPh sb="7" eb="9">
      <t>ダイガク</t>
    </rPh>
    <phoneticPr fontId="11"/>
  </si>
  <si>
    <t>日本大</t>
  </si>
  <si>
    <t>ディアンザカレッジ</t>
  </si>
  <si>
    <t>日本女子大</t>
  </si>
  <si>
    <t>University of Nebraska - Kearney</t>
  </si>
  <si>
    <t>法政大</t>
  </si>
  <si>
    <t>国立中央大学</t>
    <rPh sb="0" eb="2">
      <t>コクリツ</t>
    </rPh>
    <rPh sb="2" eb="4">
      <t>チュウオウ</t>
    </rPh>
    <rPh sb="4" eb="6">
      <t>ダイガク</t>
    </rPh>
    <phoneticPr fontId="13"/>
  </si>
  <si>
    <t>武蔵野美術大</t>
  </si>
  <si>
    <t>合計</t>
  </si>
  <si>
    <t>明治大</t>
  </si>
  <si>
    <t>立教大</t>
  </si>
  <si>
    <t>早稲田大</t>
  </si>
  <si>
    <t>愛知医科大</t>
  </si>
  <si>
    <t>名古屋外大</t>
  </si>
  <si>
    <t>センター試験5教科7科目現役受験者及び現役進学者</t>
    <rPh sb="12" eb="14">
      <t>ゲンエキ</t>
    </rPh>
    <phoneticPr fontId="13"/>
  </si>
  <si>
    <t>京都外大</t>
  </si>
  <si>
    <t>京都産業大</t>
  </si>
  <si>
    <t>京都女子大</t>
  </si>
  <si>
    <t>京都精華大</t>
  </si>
  <si>
    <t>京都橘大</t>
  </si>
  <si>
    <t>京都薬大</t>
  </si>
  <si>
    <t>同志社大</t>
  </si>
  <si>
    <t>同志社女子大</t>
  </si>
  <si>
    <t>佛教大</t>
  </si>
  <si>
    <t>立命館大</t>
  </si>
  <si>
    <t>龍谷大</t>
  </si>
  <si>
    <t>嵯峨美大</t>
  </si>
  <si>
    <t>大阪医大</t>
  </si>
  <si>
    <t>大阪経大</t>
  </si>
  <si>
    <t>大阪芸大</t>
  </si>
  <si>
    <t>大阪工大</t>
  </si>
  <si>
    <t>大阪産大</t>
  </si>
  <si>
    <t>大阪樟蔭女子大</t>
  </si>
  <si>
    <t>大阪体育大</t>
  </si>
  <si>
    <t>大阪薬大</t>
  </si>
  <si>
    <t>大阪大谷大</t>
  </si>
  <si>
    <t>関西大</t>
  </si>
  <si>
    <t>関西外大</t>
  </si>
  <si>
    <t>近畿大</t>
  </si>
  <si>
    <t>四天王寺大</t>
    <rPh sb="4" eb="5">
      <t>ダイ</t>
    </rPh>
    <phoneticPr fontId="1"/>
  </si>
  <si>
    <t>摂南大</t>
  </si>
  <si>
    <t>相愛大</t>
  </si>
  <si>
    <t>阪南大</t>
  </si>
  <si>
    <t>桃山学院大</t>
  </si>
  <si>
    <t>千里金蘭大</t>
  </si>
  <si>
    <t>関西医療大</t>
  </si>
  <si>
    <t>大阪河﨑リハ大</t>
  </si>
  <si>
    <t>森ノ宮医療大</t>
  </si>
  <si>
    <t>大阪物療大</t>
  </si>
  <si>
    <t>大和大</t>
  </si>
  <si>
    <t>関西学院大</t>
  </si>
  <si>
    <t>甲南大</t>
  </si>
  <si>
    <t>甲南女子大</t>
  </si>
  <si>
    <t>神戸女学院大</t>
  </si>
  <si>
    <t>神戸女子大</t>
  </si>
  <si>
    <t>神戸薬大</t>
  </si>
  <si>
    <t>兵庫医科大</t>
    <rPh sb="4" eb="5">
      <t>ダイ</t>
    </rPh>
    <phoneticPr fontId="1"/>
  </si>
  <si>
    <t>武庫川女子大</t>
  </si>
  <si>
    <t>神戸常盤大</t>
    <rPh sb="4" eb="5">
      <t>ダイ</t>
    </rPh>
    <phoneticPr fontId="1"/>
  </si>
  <si>
    <t>奈良大</t>
  </si>
  <si>
    <t>畿央大</t>
  </si>
  <si>
    <t>日赤九州看護大</t>
  </si>
  <si>
    <t>立命館アジア大</t>
  </si>
  <si>
    <t>平成28年度合格実績～現役生＋既卒生（３期生）合格者数～①</t>
    <rPh sb="0" eb="2">
      <t>ヘイセイ</t>
    </rPh>
    <rPh sb="4" eb="5">
      <t>ネン</t>
    </rPh>
    <rPh sb="5" eb="6">
      <t>ド</t>
    </rPh>
    <rPh sb="6" eb="8">
      <t>ゴウカク</t>
    </rPh>
    <rPh sb="8" eb="10">
      <t>ジッセキ</t>
    </rPh>
    <rPh sb="11" eb="14">
      <t>ゲンエキセイ</t>
    </rPh>
    <rPh sb="20" eb="21">
      <t>キ</t>
    </rPh>
    <rPh sb="21" eb="22">
      <t>セイ</t>
    </rPh>
    <rPh sb="23" eb="26">
      <t>ゴウカクシャ</t>
    </rPh>
    <rPh sb="26" eb="27">
      <t>スウ</t>
    </rPh>
    <phoneticPr fontId="7"/>
  </si>
  <si>
    <t>国立大学</t>
    <rPh sb="0" eb="2">
      <t>コクリツ</t>
    </rPh>
    <rPh sb="2" eb="4">
      <t>ダイガク</t>
    </rPh>
    <phoneticPr fontId="7"/>
  </si>
  <si>
    <t>東京大学</t>
    <phoneticPr fontId="7"/>
  </si>
  <si>
    <t>帯広畜産大</t>
  </si>
  <si>
    <t>文科三類</t>
    <rPh sb="2" eb="3">
      <t>３</t>
    </rPh>
    <phoneticPr fontId="7"/>
  </si>
  <si>
    <t>北海道教育大</t>
  </si>
  <si>
    <t>宮城教育大</t>
  </si>
  <si>
    <t>京都大学</t>
    <phoneticPr fontId="7"/>
  </si>
  <si>
    <t>文学部</t>
    <phoneticPr fontId="7"/>
  </si>
  <si>
    <t>法学部</t>
    <phoneticPr fontId="7"/>
  </si>
  <si>
    <t>群馬大</t>
    <rPh sb="2" eb="3">
      <t>ダイ</t>
    </rPh>
    <phoneticPr fontId="7"/>
  </si>
  <si>
    <t>経済学部</t>
    <phoneticPr fontId="7"/>
  </si>
  <si>
    <t>埼玉大</t>
  </si>
  <si>
    <t>教育学部</t>
    <phoneticPr fontId="7"/>
  </si>
  <si>
    <t>千葉大</t>
  </si>
  <si>
    <t>総合人間学部</t>
    <phoneticPr fontId="7"/>
  </si>
  <si>
    <t>理学部</t>
    <phoneticPr fontId="7"/>
  </si>
  <si>
    <t>工学部</t>
    <phoneticPr fontId="7"/>
  </si>
  <si>
    <t>東京大</t>
  </si>
  <si>
    <t>医学部</t>
    <phoneticPr fontId="7"/>
  </si>
  <si>
    <t>東京医歯大</t>
  </si>
  <si>
    <t>薬学部</t>
    <phoneticPr fontId="7"/>
  </si>
  <si>
    <t>農学部</t>
    <phoneticPr fontId="7"/>
  </si>
  <si>
    <t>東京農工大</t>
  </si>
  <si>
    <t>大阪大学</t>
    <phoneticPr fontId="7"/>
  </si>
  <si>
    <t>一橋大</t>
  </si>
  <si>
    <t>外国語学部</t>
    <phoneticPr fontId="7"/>
  </si>
  <si>
    <t>新潟大</t>
  </si>
  <si>
    <t>人間科学部</t>
    <phoneticPr fontId="7"/>
  </si>
  <si>
    <t>基礎工学部</t>
    <phoneticPr fontId="7"/>
  </si>
  <si>
    <t>岐阜大</t>
  </si>
  <si>
    <t>静岡大</t>
  </si>
  <si>
    <t>歯学部</t>
    <phoneticPr fontId="7"/>
  </si>
  <si>
    <t>浜松医大</t>
  </si>
  <si>
    <t>神戸大学</t>
    <phoneticPr fontId="7"/>
  </si>
  <si>
    <t>経営学部</t>
    <phoneticPr fontId="7"/>
  </si>
  <si>
    <t>京都大</t>
  </si>
  <si>
    <t>国際人間学部</t>
    <rPh sb="2" eb="4">
      <t>ニンゲン</t>
    </rPh>
    <phoneticPr fontId="7"/>
  </si>
  <si>
    <t>大阪大</t>
  </si>
  <si>
    <t>海事科学部</t>
    <phoneticPr fontId="7"/>
  </si>
  <si>
    <t>神戸大</t>
  </si>
  <si>
    <t>兵庫教育大</t>
  </si>
  <si>
    <t>大阪市立大学</t>
    <phoneticPr fontId="7"/>
  </si>
  <si>
    <t>商学部</t>
    <phoneticPr fontId="7"/>
  </si>
  <si>
    <t>島根大</t>
  </si>
  <si>
    <t>生活科学部</t>
    <phoneticPr fontId="7"/>
  </si>
  <si>
    <t>大阪府立大学</t>
    <phoneticPr fontId="7"/>
  </si>
  <si>
    <t>現代システム科学域</t>
    <phoneticPr fontId="7"/>
  </si>
  <si>
    <t>工学域</t>
    <phoneticPr fontId="7"/>
  </si>
  <si>
    <t>生命環境科学域</t>
    <phoneticPr fontId="7"/>
  </si>
  <si>
    <t>地域保健学域</t>
    <phoneticPr fontId="7"/>
  </si>
  <si>
    <t>九州工大</t>
  </si>
  <si>
    <t>平成28年度合格実績～現役生＋既卒生（３期生）合格者数～②</t>
    <rPh sb="21" eb="22">
      <t>セイ</t>
    </rPh>
    <phoneticPr fontId="7"/>
  </si>
  <si>
    <t>公立大学</t>
    <rPh sb="0" eb="2">
      <t>コウリツ</t>
    </rPh>
    <rPh sb="2" eb="4">
      <t>ダイガク</t>
    </rPh>
    <phoneticPr fontId="7"/>
  </si>
  <si>
    <t>高崎経大</t>
  </si>
  <si>
    <t>東北医薬大</t>
  </si>
  <si>
    <t>文教大</t>
  </si>
  <si>
    <t>横浜市立大</t>
  </si>
  <si>
    <t>千葉科学大</t>
  </si>
  <si>
    <t>長岡造形大</t>
  </si>
  <si>
    <t>金沢美術工芸大</t>
  </si>
  <si>
    <t>亜細亜大</t>
  </si>
  <si>
    <t>都留文科大</t>
  </si>
  <si>
    <t>学習院大</t>
  </si>
  <si>
    <t>岐阜薬大</t>
  </si>
  <si>
    <t>北里大</t>
  </si>
  <si>
    <t>静岡県立大</t>
  </si>
  <si>
    <t>共立女子大</t>
  </si>
  <si>
    <t>三重県立看護大</t>
  </si>
  <si>
    <t>駒澤大</t>
  </si>
  <si>
    <t>芝浦工大</t>
  </si>
  <si>
    <t>大阪市立大</t>
  </si>
  <si>
    <t>順天堂大</t>
  </si>
  <si>
    <t>大阪府立大</t>
  </si>
  <si>
    <t>成城大</t>
  </si>
  <si>
    <t>聖路加国際大</t>
  </si>
  <si>
    <t>創価大</t>
  </si>
  <si>
    <t>多摩美大</t>
  </si>
  <si>
    <t>公立鳥取環境大</t>
  </si>
  <si>
    <t>帝京大</t>
  </si>
  <si>
    <t>岡山県立大</t>
  </si>
  <si>
    <t>東海大</t>
  </si>
  <si>
    <t>広島市立大</t>
  </si>
  <si>
    <t>東京農大</t>
  </si>
  <si>
    <t>愛媛医療技術大</t>
    <phoneticPr fontId="7"/>
  </si>
  <si>
    <t>九州歯大</t>
  </si>
  <si>
    <t>日本獣医生命大</t>
  </si>
  <si>
    <t>福岡女子大</t>
  </si>
  <si>
    <t>長崎県立大</t>
  </si>
  <si>
    <t>宮崎公立大</t>
  </si>
  <si>
    <t>東京都市大</t>
  </si>
  <si>
    <t>武蔵野大</t>
  </si>
  <si>
    <t>武蔵野美大</t>
  </si>
  <si>
    <t>明治学院大</t>
  </si>
  <si>
    <t>神奈川大</t>
  </si>
  <si>
    <t>金沢医大</t>
  </si>
  <si>
    <t>愛知医大</t>
  </si>
  <si>
    <t>愛知学泉大</t>
  </si>
  <si>
    <t>金城学院大</t>
  </si>
  <si>
    <t>中京大</t>
  </si>
  <si>
    <t>豊田工大</t>
  </si>
  <si>
    <t>南山大</t>
  </si>
  <si>
    <t>藤田保健衛生大</t>
  </si>
  <si>
    <t>名城大</t>
  </si>
  <si>
    <t>鈴鹿医療科学大</t>
  </si>
  <si>
    <t>成安造形大</t>
  </si>
  <si>
    <t>大谷大</t>
  </si>
  <si>
    <t>京都学園大</t>
  </si>
  <si>
    <t>京都造形芸大</t>
  </si>
  <si>
    <t>平成28年度合格実績～現役生＋既卒生（３期生）合格者数～③</t>
    <rPh sb="0" eb="2">
      <t>ヘイセイ</t>
    </rPh>
    <rPh sb="4" eb="5">
      <t>ネン</t>
    </rPh>
    <rPh sb="5" eb="6">
      <t>ド</t>
    </rPh>
    <rPh sb="6" eb="8">
      <t>ゴウカク</t>
    </rPh>
    <rPh sb="8" eb="10">
      <t>ジッセキ</t>
    </rPh>
    <rPh sb="11" eb="14">
      <t>ゲンエキセイ</t>
    </rPh>
    <rPh sb="20" eb="22">
      <t>キセイ</t>
    </rPh>
    <rPh sb="23" eb="26">
      <t>ゴウカクシャ</t>
    </rPh>
    <rPh sb="26" eb="27">
      <t>スウ</t>
    </rPh>
    <phoneticPr fontId="7"/>
  </si>
  <si>
    <t>京都光華女子大</t>
  </si>
  <si>
    <t>奈良学園大</t>
  </si>
  <si>
    <t>川崎医大</t>
  </si>
  <si>
    <t>私立合計</t>
    <rPh sb="0" eb="2">
      <t>シリツ</t>
    </rPh>
    <rPh sb="2" eb="4">
      <t>ゴウケイ</t>
    </rPh>
    <phoneticPr fontId="7"/>
  </si>
  <si>
    <t>追手門学院大</t>
  </si>
  <si>
    <t>大阪学院大</t>
  </si>
  <si>
    <t>防衛医科大学校</t>
    <phoneticPr fontId="7"/>
  </si>
  <si>
    <t>気象大学校</t>
    <phoneticPr fontId="7"/>
  </si>
  <si>
    <t>航空保安大学校</t>
    <phoneticPr fontId="7"/>
  </si>
  <si>
    <t>防衛大学校</t>
    <phoneticPr fontId="7"/>
  </si>
  <si>
    <t>大阪電気通信大</t>
  </si>
  <si>
    <t>関西医大</t>
  </si>
  <si>
    <t>ウィスコンシン州立大学</t>
  </si>
  <si>
    <t>カリフォルニア州立大学</t>
  </si>
  <si>
    <t>四天王寺大</t>
  </si>
  <si>
    <t>サイモンフレイザー大学</t>
  </si>
  <si>
    <t>サウサンプトン大学</t>
  </si>
  <si>
    <t>帝塚山学院大</t>
  </si>
  <si>
    <t>国立中央大学</t>
    <rPh sb="0" eb="2">
      <t>コクリツ</t>
    </rPh>
    <rPh sb="2" eb="4">
      <t>チュウオウ</t>
    </rPh>
    <rPh sb="4" eb="6">
      <t>ダイガク</t>
    </rPh>
    <phoneticPr fontId="7"/>
  </si>
  <si>
    <t>梅花女子大</t>
  </si>
  <si>
    <t>プール学院大</t>
  </si>
  <si>
    <t>大阪人間科学大</t>
  </si>
  <si>
    <t>藍野大</t>
  </si>
  <si>
    <t>大阪青山大</t>
  </si>
  <si>
    <t>四條畷学園大</t>
  </si>
  <si>
    <t>大阪総合保育大</t>
  </si>
  <si>
    <t>大手前大</t>
  </si>
  <si>
    <t>神戸学院大</t>
  </si>
  <si>
    <t>神戸芸術工科大</t>
  </si>
  <si>
    <t>神戸松蔭女子大</t>
  </si>
  <si>
    <t>神戸親和女子大</t>
  </si>
  <si>
    <t>宝塚大</t>
  </si>
  <si>
    <t>兵庫医大</t>
  </si>
  <si>
    <t>兵庫医療大</t>
  </si>
  <si>
    <t>神戸常盤大</t>
  </si>
  <si>
    <t>帝塚山大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</si>
</sst>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2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8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1"/>
      <color theme="0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9"/>
      <color theme="1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10.5"/>
      <color theme="1"/>
      <name val="ＭＳ ゴシック"/>
      <family val="3"/>
      <charset val="128"/>
    </font>
    <font>
      <sz val="16"/>
      <color theme="1"/>
      <name val="HG丸ｺﾞｼｯｸM-PRO"/>
      <family val="3"/>
      <charset val="128"/>
    </font>
    <font>
      <sz val="14"/>
      <color theme="0"/>
      <name val="HG丸ｺﾞｼｯｸM-PRO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0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>
      <alignment vertical="center"/>
    </xf>
    <xf numFmtId="0" fontId="5" fillId="0" borderId="0" xfId="1" applyFont="1" applyAlignment="1">
      <alignment vertical="center" wrapText="1"/>
    </xf>
    <xf numFmtId="0" fontId="6" fillId="0" borderId="0" xfId="1" applyFont="1">
      <alignment vertical="center"/>
    </xf>
    <xf numFmtId="0" fontId="2" fillId="0" borderId="1" xfId="1" applyBorder="1" applyAlignment="1">
      <alignment horizontal="center" vertical="center"/>
    </xf>
    <xf numFmtId="0" fontId="2" fillId="0" borderId="1" xfId="1" applyBorder="1">
      <alignment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0" fillId="0" borderId="0" xfId="1" applyFont="1">
      <alignment vertical="center"/>
    </xf>
    <xf numFmtId="0" fontId="12" fillId="2" borderId="0" xfId="1" applyFont="1" applyFill="1" applyBorder="1" applyAlignment="1">
      <alignment horizontal="left" vertical="center"/>
    </xf>
    <xf numFmtId="0" fontId="12" fillId="2" borderId="0" xfId="1" applyFont="1" applyFill="1" applyBorder="1" applyAlignment="1">
      <alignment horizontal="left" vertical="center"/>
    </xf>
    <xf numFmtId="0" fontId="13" fillId="2" borderId="0" xfId="1" applyFont="1" applyFill="1">
      <alignment vertical="center"/>
    </xf>
    <xf numFmtId="0" fontId="12" fillId="0" borderId="0" xfId="1" applyFont="1" applyFill="1" applyBorder="1" applyAlignment="1">
      <alignment horizontal="left" vertical="center"/>
    </xf>
    <xf numFmtId="0" fontId="13" fillId="0" borderId="0" xfId="1" applyFont="1" applyFill="1">
      <alignment vertical="center"/>
    </xf>
    <xf numFmtId="0" fontId="14" fillId="3" borderId="2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shrinkToFit="1"/>
    </xf>
    <xf numFmtId="0" fontId="13" fillId="0" borderId="5" xfId="1" applyFont="1" applyFill="1" applyBorder="1" applyAlignment="1">
      <alignment horizontal="center" vertical="center" shrinkToFit="1"/>
    </xf>
    <xf numFmtId="0" fontId="13" fillId="0" borderId="6" xfId="1" applyFont="1" applyFill="1" applyBorder="1" applyAlignment="1">
      <alignment horizontal="center" vertical="center" shrinkToFit="1"/>
    </xf>
    <xf numFmtId="0" fontId="13" fillId="0" borderId="7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4" fillId="3" borderId="8" xfId="1" applyFont="1" applyFill="1" applyBorder="1" applyAlignment="1">
      <alignment horizontal="center" vertical="center" wrapText="1"/>
    </xf>
    <xf numFmtId="0" fontId="14" fillId="3" borderId="9" xfId="1" applyFont="1" applyFill="1" applyBorder="1" applyAlignment="1">
      <alignment horizontal="center" vertical="center" wrapText="1"/>
    </xf>
    <xf numFmtId="0" fontId="13" fillId="0" borderId="10" xfId="1" applyFont="1" applyFill="1" applyBorder="1" applyAlignment="1">
      <alignment horizontal="center" vertical="center" shrinkToFit="1"/>
    </xf>
    <xf numFmtId="0" fontId="15" fillId="0" borderId="11" xfId="1" applyFont="1" applyFill="1" applyBorder="1" applyAlignment="1">
      <alignment vertical="center" shrinkToFit="1"/>
    </xf>
    <xf numFmtId="0" fontId="15" fillId="0" borderId="12" xfId="1" applyFont="1" applyFill="1" applyBorder="1" applyAlignment="1">
      <alignment horizontal="left" vertical="center" shrinkToFit="1"/>
    </xf>
    <xf numFmtId="0" fontId="15" fillId="0" borderId="13" xfId="1" applyFont="1" applyFill="1" applyBorder="1">
      <alignment vertical="center"/>
    </xf>
    <xf numFmtId="0" fontId="15" fillId="0" borderId="14" xfId="1" applyFont="1" applyFill="1" applyBorder="1">
      <alignment vertical="center"/>
    </xf>
    <xf numFmtId="0" fontId="15" fillId="0" borderId="15" xfId="1" applyFont="1" applyFill="1" applyBorder="1">
      <alignment vertical="center"/>
    </xf>
    <xf numFmtId="0" fontId="15" fillId="0" borderId="16" xfId="1" applyFont="1" applyFill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0" fontId="16" fillId="0" borderId="17" xfId="1" applyFont="1" applyBorder="1" applyAlignment="1"/>
    <xf numFmtId="0" fontId="16" fillId="0" borderId="18" xfId="1" applyFont="1" applyBorder="1" applyAlignment="1"/>
    <xf numFmtId="0" fontId="15" fillId="0" borderId="19" xfId="1" applyFont="1" applyFill="1" applyBorder="1">
      <alignment vertical="center"/>
    </xf>
    <xf numFmtId="0" fontId="15" fillId="0" borderId="1" xfId="1" applyFont="1" applyFill="1" applyBorder="1">
      <alignment vertical="center"/>
    </xf>
    <xf numFmtId="0" fontId="15" fillId="0" borderId="20" xfId="1" applyFont="1" applyFill="1" applyBorder="1">
      <alignment vertical="center"/>
    </xf>
    <xf numFmtId="0" fontId="15" fillId="0" borderId="21" xfId="1" applyFont="1" applyFill="1" applyBorder="1" applyAlignment="1">
      <alignment horizontal="center" vertical="center"/>
    </xf>
    <xf numFmtId="0" fontId="15" fillId="0" borderId="22" xfId="1" applyFont="1" applyFill="1" applyBorder="1" applyAlignment="1">
      <alignment vertical="center" shrinkToFit="1"/>
    </xf>
    <xf numFmtId="0" fontId="15" fillId="0" borderId="23" xfId="1" applyFont="1" applyFill="1" applyBorder="1" applyAlignment="1">
      <alignment horizontal="left" vertical="center" shrinkToFit="1"/>
    </xf>
    <xf numFmtId="0" fontId="15" fillId="0" borderId="16" xfId="1" applyFont="1" applyFill="1" applyBorder="1" applyAlignment="1">
      <alignment vertical="center" shrinkToFit="1"/>
    </xf>
    <xf numFmtId="0" fontId="15" fillId="4" borderId="23" xfId="1" applyFont="1" applyFill="1" applyBorder="1" applyAlignment="1">
      <alignment horizontal="left" vertical="center" shrinkToFit="1"/>
    </xf>
    <xf numFmtId="0" fontId="15" fillId="4" borderId="19" xfId="1" applyFont="1" applyFill="1" applyBorder="1">
      <alignment vertical="center"/>
    </xf>
    <xf numFmtId="0" fontId="15" fillId="4" borderId="24" xfId="1" applyFont="1" applyFill="1" applyBorder="1">
      <alignment vertical="center"/>
    </xf>
    <xf numFmtId="0" fontId="15" fillId="4" borderId="21" xfId="1" applyFont="1" applyFill="1" applyBorder="1">
      <alignment vertical="center"/>
    </xf>
    <xf numFmtId="0" fontId="15" fillId="0" borderId="25" xfId="1" applyFont="1" applyFill="1" applyBorder="1" applyAlignment="1">
      <alignment vertical="center" shrinkToFit="1"/>
    </xf>
    <xf numFmtId="0" fontId="16" fillId="0" borderId="17" xfId="1" applyFont="1" applyFill="1" applyBorder="1" applyAlignment="1"/>
    <xf numFmtId="0" fontId="16" fillId="0" borderId="18" xfId="1" applyFont="1" applyFill="1" applyBorder="1" applyAlignment="1"/>
    <xf numFmtId="0" fontId="15" fillId="0" borderId="26" xfId="1" applyFont="1" applyFill="1" applyBorder="1" applyAlignment="1">
      <alignment vertical="center" shrinkToFit="1"/>
    </xf>
    <xf numFmtId="0" fontId="15" fillId="0" borderId="27" xfId="1" applyFont="1" applyFill="1" applyBorder="1" applyAlignment="1">
      <alignment vertical="center" shrinkToFit="1"/>
    </xf>
    <xf numFmtId="0" fontId="15" fillId="0" borderId="28" xfId="1" applyFont="1" applyFill="1" applyBorder="1" applyAlignment="1">
      <alignment horizontal="left" vertical="center" shrinkToFit="1"/>
    </xf>
    <xf numFmtId="0" fontId="15" fillId="0" borderId="29" xfId="1" applyFont="1" applyFill="1" applyBorder="1">
      <alignment vertical="center"/>
    </xf>
    <xf numFmtId="0" fontId="15" fillId="0" borderId="30" xfId="1" applyFont="1" applyFill="1" applyBorder="1">
      <alignment vertical="center"/>
    </xf>
    <xf numFmtId="0" fontId="15" fillId="0" borderId="31" xfId="1" applyFont="1" applyFill="1" applyBorder="1">
      <alignment vertical="center"/>
    </xf>
    <xf numFmtId="0" fontId="15" fillId="0" borderId="32" xfId="1" applyFont="1" applyFill="1" applyBorder="1" applyAlignment="1">
      <alignment vertical="center" shrinkToFit="1"/>
    </xf>
    <xf numFmtId="0" fontId="15" fillId="4" borderId="33" xfId="1" applyFont="1" applyFill="1" applyBorder="1" applyAlignment="1">
      <alignment horizontal="left" vertical="center" shrinkToFit="1"/>
    </xf>
    <xf numFmtId="0" fontId="15" fillId="4" borderId="33" xfId="1" applyFont="1" applyFill="1" applyBorder="1">
      <alignment vertical="center"/>
    </xf>
    <xf numFmtId="0" fontId="15" fillId="4" borderId="34" xfId="1" applyFont="1" applyFill="1" applyBorder="1">
      <alignment vertical="center"/>
    </xf>
    <xf numFmtId="0" fontId="15" fillId="4" borderId="35" xfId="1" applyFont="1" applyFill="1" applyBorder="1">
      <alignment vertical="center"/>
    </xf>
    <xf numFmtId="0" fontId="15" fillId="0" borderId="0" xfId="1" applyFont="1" applyFill="1" applyBorder="1" applyAlignment="1">
      <alignment horizontal="left" vertical="center" shrinkToFit="1"/>
    </xf>
    <xf numFmtId="0" fontId="15" fillId="0" borderId="0" xfId="1" applyFont="1" applyFill="1" applyBorder="1">
      <alignment vertical="center"/>
    </xf>
    <xf numFmtId="0" fontId="15" fillId="0" borderId="0" xfId="1" applyFont="1" applyFill="1" applyBorder="1" applyAlignment="1">
      <alignment horizontal="left" vertical="center" shrinkToFit="1"/>
    </xf>
    <xf numFmtId="0" fontId="15" fillId="0" borderId="24" xfId="1" applyFont="1" applyFill="1" applyBorder="1">
      <alignment vertical="center"/>
    </xf>
    <xf numFmtId="0" fontId="16" fillId="0" borderId="36" xfId="1" applyFont="1" applyBorder="1" applyAlignment="1"/>
    <xf numFmtId="0" fontId="16" fillId="0" borderId="37" xfId="1" applyFont="1" applyBorder="1" applyAlignment="1"/>
    <xf numFmtId="0" fontId="15" fillId="0" borderId="38" xfId="1" applyFont="1" applyFill="1" applyBorder="1">
      <alignment vertical="center"/>
    </xf>
    <xf numFmtId="0" fontId="15" fillId="0" borderId="22" xfId="1" applyFont="1" applyFill="1" applyBorder="1" applyAlignment="1">
      <alignment horizontal="center" vertical="center"/>
    </xf>
    <xf numFmtId="0" fontId="15" fillId="0" borderId="0" xfId="1" applyFont="1" applyFill="1">
      <alignment vertical="center"/>
    </xf>
    <xf numFmtId="0" fontId="16" fillId="0" borderId="2" xfId="1" applyFont="1" applyFill="1" applyBorder="1" applyAlignment="1">
      <alignment horizontal="center" vertical="center"/>
    </xf>
    <xf numFmtId="0" fontId="16" fillId="0" borderId="3" xfId="1" applyFont="1" applyFill="1" applyBorder="1" applyAlignment="1">
      <alignment horizontal="center" vertical="center"/>
    </xf>
    <xf numFmtId="0" fontId="15" fillId="2" borderId="10" xfId="1" applyFont="1" applyFill="1" applyBorder="1">
      <alignment vertical="center"/>
    </xf>
    <xf numFmtId="0" fontId="15" fillId="0" borderId="10" xfId="1" applyFont="1" applyFill="1" applyBorder="1">
      <alignment vertical="center"/>
    </xf>
    <xf numFmtId="0" fontId="15" fillId="0" borderId="39" xfId="1" applyFont="1" applyFill="1" applyBorder="1">
      <alignment vertical="center"/>
    </xf>
    <xf numFmtId="0" fontId="15" fillId="2" borderId="7" xfId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5" fillId="2" borderId="0" xfId="1" applyFont="1" applyFill="1" applyBorder="1">
      <alignment vertical="center"/>
    </xf>
    <xf numFmtId="0" fontId="15" fillId="2" borderId="0" xfId="1" applyFont="1" applyFill="1" applyBorder="1" applyAlignment="1">
      <alignment horizontal="center" vertical="center"/>
    </xf>
    <xf numFmtId="0" fontId="13" fillId="0" borderId="0" xfId="1" applyFont="1" applyFill="1" applyBorder="1">
      <alignment vertical="center"/>
    </xf>
    <xf numFmtId="0" fontId="13" fillId="2" borderId="10" xfId="1" applyFont="1" applyFill="1" applyBorder="1" applyAlignment="1">
      <alignment horizontal="center" vertical="center" shrinkToFit="1"/>
    </xf>
    <xf numFmtId="0" fontId="13" fillId="2" borderId="5" xfId="1" applyFont="1" applyFill="1" applyBorder="1" applyAlignment="1">
      <alignment horizontal="center" vertical="center" shrinkToFit="1"/>
    </xf>
    <xf numFmtId="0" fontId="13" fillId="2" borderId="6" xfId="1" applyFont="1" applyFill="1" applyBorder="1" applyAlignment="1">
      <alignment horizontal="center" vertical="center" shrinkToFit="1"/>
    </xf>
    <xf numFmtId="0" fontId="13" fillId="2" borderId="7" xfId="1" applyFont="1" applyFill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 shrinkToFit="1"/>
    </xf>
    <xf numFmtId="0" fontId="16" fillId="2" borderId="40" xfId="1" applyFont="1" applyFill="1" applyBorder="1" applyAlignment="1">
      <alignment horizontal="left" vertical="top"/>
    </xf>
    <xf numFmtId="0" fontId="16" fillId="2" borderId="41" xfId="1" applyFont="1" applyFill="1" applyBorder="1" applyAlignment="1"/>
    <xf numFmtId="0" fontId="15" fillId="2" borderId="42" xfId="1" applyFont="1" applyFill="1" applyBorder="1" applyAlignment="1">
      <alignment horizontal="center" vertical="center" shrinkToFit="1"/>
    </xf>
    <xf numFmtId="0" fontId="15" fillId="2" borderId="43" xfId="1" applyFont="1" applyFill="1" applyBorder="1" applyAlignment="1">
      <alignment horizontal="center" vertical="center" shrinkToFit="1"/>
    </xf>
    <xf numFmtId="0" fontId="15" fillId="2" borderId="44" xfId="1" applyFont="1" applyFill="1" applyBorder="1" applyAlignment="1">
      <alignment horizontal="center" vertical="center" shrinkToFit="1"/>
    </xf>
    <xf numFmtId="0" fontId="15" fillId="2" borderId="16" xfId="1" applyFont="1" applyFill="1" applyBorder="1" applyAlignment="1">
      <alignment horizontal="center" vertical="center"/>
    </xf>
    <xf numFmtId="0" fontId="13" fillId="2" borderId="0" xfId="1" applyFont="1" applyFill="1" applyBorder="1">
      <alignment vertical="center"/>
    </xf>
    <xf numFmtId="0" fontId="17" fillId="2" borderId="40" xfId="1" applyFont="1" applyFill="1" applyBorder="1" applyAlignment="1">
      <alignment horizontal="left" vertical="center" shrinkToFit="1"/>
    </xf>
    <xf numFmtId="0" fontId="17" fillId="2" borderId="13" xfId="1" applyFont="1" applyFill="1" applyBorder="1" applyAlignment="1">
      <alignment horizontal="left" vertical="center" shrinkToFit="1"/>
    </xf>
    <xf numFmtId="0" fontId="15" fillId="2" borderId="43" xfId="1" applyFont="1" applyFill="1" applyBorder="1" applyAlignment="1">
      <alignment horizontal="right" vertical="center" shrinkToFit="1"/>
    </xf>
    <xf numFmtId="0" fontId="17" fillId="2" borderId="43" xfId="1" applyFont="1" applyFill="1" applyBorder="1" applyAlignment="1">
      <alignment horizontal="right" vertical="center" shrinkToFit="1"/>
    </xf>
    <xf numFmtId="0" fontId="15" fillId="2" borderId="44" xfId="1" applyFont="1" applyFill="1" applyBorder="1" applyAlignment="1">
      <alignment horizontal="right" vertical="center" shrinkToFit="1"/>
    </xf>
    <xf numFmtId="0" fontId="17" fillId="2" borderId="16" xfId="1" applyFont="1" applyFill="1" applyBorder="1">
      <alignment vertical="center"/>
    </xf>
    <xf numFmtId="0" fontId="16" fillId="2" borderId="17" xfId="1" applyFont="1" applyFill="1" applyBorder="1" applyAlignment="1">
      <alignment horizontal="left" vertical="top"/>
    </xf>
    <xf numFmtId="0" fontId="16" fillId="2" borderId="18" xfId="1" applyFont="1" applyFill="1" applyBorder="1" applyAlignment="1"/>
    <xf numFmtId="0" fontId="15" fillId="2" borderId="19" xfId="1" applyFont="1" applyFill="1" applyBorder="1" applyAlignment="1">
      <alignment horizontal="center" vertical="center" shrinkToFit="1"/>
    </xf>
    <xf numFmtId="0" fontId="15" fillId="2" borderId="1" xfId="1" applyFont="1" applyFill="1" applyBorder="1" applyAlignment="1">
      <alignment horizontal="center" vertical="center" shrinkToFit="1"/>
    </xf>
    <xf numFmtId="0" fontId="15" fillId="2" borderId="20" xfId="1" applyFont="1" applyFill="1" applyBorder="1" applyAlignment="1">
      <alignment horizontal="center" vertical="center" shrinkToFit="1"/>
    </xf>
    <xf numFmtId="0" fontId="17" fillId="2" borderId="45" xfId="1" applyFont="1" applyFill="1" applyBorder="1" applyAlignment="1">
      <alignment horizontal="left" vertical="center" shrinkToFit="1"/>
    </xf>
    <xf numFmtId="0" fontId="17" fillId="2" borderId="29" xfId="1" applyFont="1" applyFill="1" applyBorder="1" applyAlignment="1">
      <alignment horizontal="left" vertical="center" shrinkToFit="1"/>
    </xf>
    <xf numFmtId="0" fontId="15" fillId="2" borderId="30" xfId="1" applyFont="1" applyFill="1" applyBorder="1">
      <alignment vertical="center"/>
    </xf>
    <xf numFmtId="0" fontId="15" fillId="2" borderId="31" xfId="1" applyFont="1" applyFill="1" applyBorder="1">
      <alignment vertical="center"/>
    </xf>
    <xf numFmtId="0" fontId="15" fillId="2" borderId="25" xfId="1" applyFont="1" applyFill="1" applyBorder="1">
      <alignment vertical="center"/>
    </xf>
    <xf numFmtId="0" fontId="17" fillId="2" borderId="4" xfId="1" applyFont="1" applyFill="1" applyBorder="1" applyAlignment="1">
      <alignment horizontal="center" vertical="center" wrapText="1"/>
    </xf>
    <xf numFmtId="0" fontId="17" fillId="2" borderId="5" xfId="1" applyFont="1" applyFill="1" applyBorder="1" applyAlignment="1">
      <alignment horizontal="center" vertical="center" wrapText="1"/>
    </xf>
    <xf numFmtId="0" fontId="15" fillId="2" borderId="5" xfId="1" applyFont="1" applyFill="1" applyBorder="1">
      <alignment vertical="center"/>
    </xf>
    <xf numFmtId="0" fontId="15" fillId="2" borderId="6" xfId="1" applyFont="1" applyFill="1" applyBorder="1">
      <alignment vertical="center"/>
    </xf>
    <xf numFmtId="0" fontId="15" fillId="2" borderId="7" xfId="1" applyFont="1" applyFill="1" applyBorder="1">
      <alignment vertical="center"/>
    </xf>
    <xf numFmtId="0" fontId="14" fillId="3" borderId="46" xfId="1" applyFont="1" applyFill="1" applyBorder="1" applyAlignment="1">
      <alignment horizontal="center" vertical="center" wrapText="1"/>
    </xf>
    <xf numFmtId="0" fontId="13" fillId="2" borderId="47" xfId="1" applyFont="1" applyFill="1" applyBorder="1" applyAlignment="1">
      <alignment horizontal="center" vertical="center" shrinkToFit="1"/>
    </xf>
    <xf numFmtId="0" fontId="13" fillId="2" borderId="48" xfId="1" applyFont="1" applyFill="1" applyBorder="1" applyAlignment="1">
      <alignment horizontal="center" vertical="center" shrinkToFit="1"/>
    </xf>
    <xf numFmtId="0" fontId="13" fillId="2" borderId="49" xfId="1" applyFont="1" applyFill="1" applyBorder="1" applyAlignment="1">
      <alignment horizontal="center" vertical="center" shrinkToFit="1"/>
    </xf>
    <xf numFmtId="0" fontId="13" fillId="2" borderId="11" xfId="1" applyFont="1" applyFill="1" applyBorder="1" applyAlignment="1">
      <alignment horizontal="center" vertical="center"/>
    </xf>
    <xf numFmtId="0" fontId="14" fillId="3" borderId="50" xfId="1" applyFont="1" applyFill="1" applyBorder="1" applyAlignment="1">
      <alignment horizontal="center" vertical="center" wrapText="1"/>
    </xf>
    <xf numFmtId="0" fontId="14" fillId="3" borderId="51" xfId="1" applyFont="1" applyFill="1" applyBorder="1" applyAlignment="1">
      <alignment horizontal="center" vertical="center" wrapText="1"/>
    </xf>
    <xf numFmtId="0" fontId="13" fillId="2" borderId="52" xfId="1" applyFont="1" applyFill="1" applyBorder="1" applyAlignment="1">
      <alignment horizontal="center" vertical="center" shrinkToFit="1"/>
    </xf>
    <xf numFmtId="0" fontId="13" fillId="2" borderId="53" xfId="1" applyFont="1" applyFill="1" applyBorder="1" applyAlignment="1">
      <alignment horizontal="center" vertical="center" shrinkToFit="1"/>
    </xf>
    <xf numFmtId="0" fontId="13" fillId="2" borderId="54" xfId="1" applyFont="1" applyFill="1" applyBorder="1" applyAlignment="1">
      <alignment horizontal="center" vertical="center" shrinkToFit="1"/>
    </xf>
    <xf numFmtId="0" fontId="13" fillId="2" borderId="55" xfId="1" applyFont="1" applyFill="1" applyBorder="1" applyAlignment="1">
      <alignment horizontal="center" vertical="center"/>
    </xf>
    <xf numFmtId="0" fontId="2" fillId="0" borderId="40" xfId="1" applyBorder="1" applyAlignment="1">
      <alignment vertical="center" shrinkToFit="1"/>
    </xf>
    <xf numFmtId="0" fontId="2" fillId="0" borderId="13" xfId="1" applyBorder="1" applyAlignment="1">
      <alignment vertical="center"/>
    </xf>
    <xf numFmtId="0" fontId="15" fillId="2" borderId="43" xfId="1" applyFont="1" applyFill="1" applyBorder="1">
      <alignment vertical="center"/>
    </xf>
    <xf numFmtId="0" fontId="15" fillId="2" borderId="44" xfId="1" applyFont="1" applyFill="1" applyBorder="1">
      <alignment vertical="center"/>
    </xf>
    <xf numFmtId="0" fontId="2" fillId="0" borderId="17" xfId="1" applyBorder="1" applyAlignment="1">
      <alignment vertical="center" shrinkToFit="1"/>
    </xf>
    <xf numFmtId="0" fontId="2" fillId="0" borderId="19" xfId="1" applyBorder="1" applyAlignment="1">
      <alignment vertical="center"/>
    </xf>
    <xf numFmtId="0" fontId="15" fillId="2" borderId="1" xfId="1" applyFont="1" applyFill="1" applyBorder="1">
      <alignment vertical="center"/>
    </xf>
    <xf numFmtId="0" fontId="15" fillId="2" borderId="20" xfId="1" applyFont="1" applyFill="1" applyBorder="1">
      <alignment vertical="center"/>
    </xf>
    <xf numFmtId="0" fontId="17" fillId="2" borderId="21" xfId="1" applyFont="1" applyFill="1" applyBorder="1">
      <alignment vertical="center"/>
    </xf>
    <xf numFmtId="0" fontId="2" fillId="0" borderId="45" xfId="1" applyBorder="1" applyAlignment="1">
      <alignment vertical="center" shrinkToFit="1"/>
    </xf>
    <xf numFmtId="0" fontId="2" fillId="0" borderId="29" xfId="1" applyBorder="1" applyAlignment="1">
      <alignment vertical="center"/>
    </xf>
    <xf numFmtId="0" fontId="2" fillId="0" borderId="56" xfId="1" applyBorder="1" applyAlignment="1">
      <alignment vertical="center" shrinkToFit="1"/>
    </xf>
    <xf numFmtId="0" fontId="2" fillId="0" borderId="57" xfId="1" applyBorder="1" applyAlignment="1">
      <alignment vertical="center" shrinkToFit="1"/>
    </xf>
    <xf numFmtId="0" fontId="17" fillId="2" borderId="25" xfId="1" applyFont="1" applyFill="1" applyBorder="1">
      <alignment vertical="center"/>
    </xf>
    <xf numFmtId="0" fontId="17" fillId="2" borderId="2" xfId="1" applyFont="1" applyFill="1" applyBorder="1" applyAlignment="1">
      <alignment horizontal="center" vertical="center" wrapText="1"/>
    </xf>
    <xf numFmtId="0" fontId="17" fillId="2" borderId="10" xfId="1" applyFont="1" applyFill="1" applyBorder="1" applyAlignment="1">
      <alignment vertical="center" wrapText="1"/>
    </xf>
    <xf numFmtId="0" fontId="17" fillId="2" borderId="7" xfId="1" applyFont="1" applyFill="1" applyBorder="1">
      <alignment vertical="center"/>
    </xf>
    <xf numFmtId="0" fontId="17" fillId="2" borderId="0" xfId="1" applyFont="1" applyFill="1" applyBorder="1" applyAlignment="1">
      <alignment horizontal="center" vertical="center" wrapText="1"/>
    </xf>
    <xf numFmtId="0" fontId="17" fillId="2" borderId="0" xfId="1" applyFont="1" applyFill="1" applyBorder="1" applyAlignment="1">
      <alignment vertical="center" wrapText="1"/>
    </xf>
    <xf numFmtId="0" fontId="17" fillId="2" borderId="0" xfId="1" applyFont="1" applyFill="1" applyBorder="1">
      <alignment vertical="center"/>
    </xf>
    <xf numFmtId="0" fontId="18" fillId="0" borderId="0" xfId="1" applyFont="1" applyFill="1" applyBorder="1" applyAlignment="1">
      <alignment horizontal="center" vertical="center" shrinkToFit="1"/>
    </xf>
    <xf numFmtId="0" fontId="13" fillId="0" borderId="0" xfId="1" applyFont="1" applyFill="1" applyAlignment="1">
      <alignment vertical="center"/>
    </xf>
    <xf numFmtId="0" fontId="19" fillId="0" borderId="0" xfId="1" applyFont="1">
      <alignment vertical="center"/>
    </xf>
    <xf numFmtId="0" fontId="2" fillId="0" borderId="0" xfId="1" applyFont="1" applyFill="1" applyBorder="1" applyAlignment="1" applyProtection="1">
      <alignment horizontal="center" vertical="center" shrinkToFit="1"/>
      <protection locked="0"/>
    </xf>
    <xf numFmtId="0" fontId="17" fillId="2" borderId="2" xfId="1" applyFont="1" applyFill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center" vertical="center" wrapText="1"/>
    </xf>
    <xf numFmtId="0" fontId="13" fillId="0" borderId="0" xfId="1" applyFont="1" applyFill="1" applyBorder="1" applyProtection="1">
      <alignment vertical="center"/>
      <protection locked="0"/>
    </xf>
    <xf numFmtId="0" fontId="20" fillId="0" borderId="0" xfId="1" applyFont="1" applyFill="1" applyBorder="1" applyAlignment="1">
      <alignment horizontal="left" vertical="center"/>
    </xf>
    <xf numFmtId="0" fontId="21" fillId="3" borderId="2" xfId="1" applyFont="1" applyFill="1" applyBorder="1" applyAlignment="1">
      <alignment horizontal="center" vertical="center" shrinkToFit="1"/>
    </xf>
    <xf numFmtId="0" fontId="21" fillId="3" borderId="3" xfId="1" applyFont="1" applyFill="1" applyBorder="1" applyAlignment="1">
      <alignment horizontal="center" vertical="center" shrinkToFit="1"/>
    </xf>
    <xf numFmtId="0" fontId="21" fillId="3" borderId="39" xfId="1" applyFont="1" applyFill="1" applyBorder="1" applyAlignment="1">
      <alignment horizontal="center" vertical="center" shrinkToFit="1"/>
    </xf>
    <xf numFmtId="0" fontId="13" fillId="0" borderId="11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vertical="center" shrinkToFit="1"/>
    </xf>
    <xf numFmtId="0" fontId="13" fillId="0" borderId="13" xfId="1" applyFont="1" applyFill="1" applyBorder="1">
      <alignment vertical="center"/>
    </xf>
    <xf numFmtId="0" fontId="13" fillId="0" borderId="14" xfId="1" applyFont="1" applyFill="1" applyBorder="1">
      <alignment vertical="center"/>
    </xf>
    <xf numFmtId="0" fontId="13" fillId="0" borderId="15" xfId="1" applyFont="1" applyFill="1" applyBorder="1">
      <alignment vertical="center"/>
    </xf>
    <xf numFmtId="0" fontId="13" fillId="0" borderId="16" xfId="1" applyFont="1" applyFill="1" applyBorder="1" applyAlignment="1">
      <alignment horizontal="center" vertical="center"/>
    </xf>
    <xf numFmtId="0" fontId="15" fillId="0" borderId="58" xfId="1" applyFont="1" applyBorder="1" applyAlignment="1"/>
    <xf numFmtId="0" fontId="15" fillId="0" borderId="42" xfId="1" applyFont="1" applyBorder="1" applyAlignment="1"/>
    <xf numFmtId="0" fontId="15" fillId="0" borderId="43" xfId="1" applyFont="1" applyFill="1" applyBorder="1">
      <alignment vertical="center"/>
    </xf>
    <xf numFmtId="0" fontId="15" fillId="0" borderId="44" xfId="1" applyFont="1" applyFill="1" applyBorder="1">
      <alignment vertical="center"/>
    </xf>
    <xf numFmtId="0" fontId="13" fillId="0" borderId="22" xfId="1" applyFont="1" applyFill="1" applyBorder="1" applyAlignment="1">
      <alignment horizontal="center" vertical="center"/>
    </xf>
    <xf numFmtId="0" fontId="13" fillId="0" borderId="23" xfId="1" applyFont="1" applyFill="1" applyBorder="1" applyAlignment="1">
      <alignment vertical="center" shrinkToFit="1"/>
    </xf>
    <xf numFmtId="0" fontId="13" fillId="0" borderId="19" xfId="1" applyFont="1" applyFill="1" applyBorder="1">
      <alignment vertical="center"/>
    </xf>
    <xf numFmtId="0" fontId="13" fillId="0" borderId="1" xfId="1" applyFont="1" applyFill="1" applyBorder="1">
      <alignment vertical="center"/>
    </xf>
    <xf numFmtId="0" fontId="13" fillId="0" borderId="20" xfId="1" applyFont="1" applyFill="1" applyBorder="1">
      <alignment vertical="center"/>
    </xf>
    <xf numFmtId="0" fontId="13" fillId="0" borderId="21" xfId="1" applyFont="1" applyFill="1" applyBorder="1" applyAlignment="1">
      <alignment horizontal="center" vertical="center"/>
    </xf>
    <xf numFmtId="0" fontId="15" fillId="0" borderId="19" xfId="1" applyFont="1" applyBorder="1" applyAlignment="1"/>
    <xf numFmtId="0" fontId="15" fillId="0" borderId="17" xfId="1" applyFont="1" applyBorder="1" applyAlignment="1"/>
    <xf numFmtId="0" fontId="13" fillId="4" borderId="23" xfId="1" applyFont="1" applyFill="1" applyBorder="1" applyAlignment="1">
      <alignment vertical="center" shrinkToFit="1"/>
    </xf>
    <xf numFmtId="0" fontId="13" fillId="4" borderId="19" xfId="1" applyFont="1" applyFill="1" applyBorder="1">
      <alignment vertical="center"/>
    </xf>
    <xf numFmtId="0" fontId="13" fillId="4" borderId="24" xfId="1" applyFont="1" applyFill="1" applyBorder="1">
      <alignment vertical="center"/>
    </xf>
    <xf numFmtId="0" fontId="13" fillId="4" borderId="21" xfId="1" applyFont="1" applyFill="1" applyBorder="1" applyAlignment="1">
      <alignment horizontal="center" vertical="center"/>
    </xf>
    <xf numFmtId="0" fontId="13" fillId="0" borderId="25" xfId="1" applyFont="1" applyFill="1" applyBorder="1" applyAlignment="1">
      <alignment horizontal="center" vertical="center" shrinkToFit="1"/>
    </xf>
    <xf numFmtId="0" fontId="13" fillId="0" borderId="22" xfId="1" applyFont="1" applyFill="1" applyBorder="1" applyAlignment="1">
      <alignment horizontal="center" vertical="center" shrinkToFit="1"/>
    </xf>
    <xf numFmtId="0" fontId="13" fillId="0" borderId="16" xfId="1" applyFont="1" applyFill="1" applyBorder="1" applyAlignment="1">
      <alignment horizontal="center" vertical="center" shrinkToFit="1"/>
    </xf>
    <xf numFmtId="0" fontId="15" fillId="0" borderId="1" xfId="1" applyFont="1" applyFill="1" applyBorder="1" applyAlignment="1">
      <alignment horizontal="right" vertical="center"/>
    </xf>
    <xf numFmtId="0" fontId="15" fillId="0" borderId="20" xfId="1" applyFont="1" applyFill="1" applyBorder="1" applyAlignment="1">
      <alignment horizontal="right" vertical="center"/>
    </xf>
    <xf numFmtId="0" fontId="13" fillId="0" borderId="26" xfId="1" applyFont="1" applyFill="1" applyBorder="1" applyAlignment="1">
      <alignment horizontal="center" vertical="center" shrinkToFit="1"/>
    </xf>
    <xf numFmtId="0" fontId="13" fillId="0" borderId="18" xfId="1" applyFont="1" applyFill="1" applyBorder="1" applyAlignment="1">
      <alignment vertical="center" shrinkToFit="1"/>
    </xf>
    <xf numFmtId="0" fontId="13" fillId="0" borderId="27" xfId="1" applyFont="1" applyFill="1" applyBorder="1" applyAlignment="1">
      <alignment horizontal="center" vertical="center" shrinkToFit="1"/>
    </xf>
    <xf numFmtId="0" fontId="13" fillId="0" borderId="59" xfId="1" applyFont="1" applyFill="1" applyBorder="1" applyAlignment="1">
      <alignment vertical="center" shrinkToFit="1"/>
    </xf>
    <xf numFmtId="0" fontId="13" fillId="0" borderId="29" xfId="1" applyFont="1" applyFill="1" applyBorder="1">
      <alignment vertical="center"/>
    </xf>
    <xf numFmtId="0" fontId="13" fillId="0" borderId="30" xfId="1" applyFont="1" applyFill="1" applyBorder="1">
      <alignment vertical="center"/>
    </xf>
    <xf numFmtId="0" fontId="13" fillId="0" borderId="31" xfId="1" applyFont="1" applyFill="1" applyBorder="1">
      <alignment vertical="center"/>
    </xf>
    <xf numFmtId="0" fontId="13" fillId="0" borderId="32" xfId="1" applyFont="1" applyFill="1" applyBorder="1" applyAlignment="1">
      <alignment horizontal="center" vertical="center" shrinkToFit="1"/>
    </xf>
    <xf numFmtId="0" fontId="13" fillId="4" borderId="57" xfId="1" applyFont="1" applyFill="1" applyBorder="1" applyAlignment="1">
      <alignment vertical="center" shrinkToFit="1"/>
    </xf>
    <xf numFmtId="0" fontId="13" fillId="4" borderId="33" xfId="1" applyFont="1" applyFill="1" applyBorder="1">
      <alignment vertical="center"/>
    </xf>
    <xf numFmtId="0" fontId="13" fillId="4" borderId="34" xfId="1" applyFont="1" applyFill="1" applyBorder="1">
      <alignment vertical="center"/>
    </xf>
    <xf numFmtId="0" fontId="13" fillId="4" borderId="35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 shrinkToFit="1"/>
    </xf>
    <xf numFmtId="0" fontId="13" fillId="2" borderId="0" xfId="1" applyFont="1" applyFill="1" applyBorder="1" applyAlignment="1">
      <alignment vertical="center" shrinkToFit="1"/>
    </xf>
    <xf numFmtId="0" fontId="15" fillId="0" borderId="45" xfId="1" applyFont="1" applyBorder="1" applyAlignment="1"/>
    <xf numFmtId="0" fontId="15" fillId="0" borderId="29" xfId="1" applyFont="1" applyBorder="1" applyAlignment="1"/>
    <xf numFmtId="0" fontId="15" fillId="0" borderId="30" xfId="1" applyFont="1" applyFill="1" applyBorder="1" applyAlignment="1">
      <alignment horizontal="right" vertical="center"/>
    </xf>
    <xf numFmtId="0" fontId="15" fillId="0" borderId="31" xfId="1" applyFont="1" applyFill="1" applyBorder="1" applyAlignment="1">
      <alignment horizontal="right" vertical="center"/>
    </xf>
    <xf numFmtId="0" fontId="15" fillId="0" borderId="25" xfId="1" applyFont="1" applyFill="1" applyBorder="1" applyAlignment="1">
      <alignment horizontal="center" vertical="center"/>
    </xf>
    <xf numFmtId="0" fontId="13" fillId="0" borderId="17" xfId="1" applyFont="1" applyFill="1" applyBorder="1" applyAlignment="1">
      <alignment horizontal="left" vertical="center"/>
    </xf>
    <xf numFmtId="0" fontId="13" fillId="0" borderId="19" xfId="1" applyFont="1" applyFill="1" applyBorder="1" applyAlignment="1">
      <alignment horizontal="center" vertical="center"/>
    </xf>
    <xf numFmtId="0" fontId="15" fillId="0" borderId="23" xfId="1" applyFont="1" applyFill="1" applyBorder="1" applyAlignment="1">
      <alignment horizontal="right" vertical="center"/>
    </xf>
    <xf numFmtId="0" fontId="15" fillId="0" borderId="18" xfId="1" applyFont="1" applyFill="1" applyBorder="1" applyAlignment="1">
      <alignment horizontal="center" vertical="center"/>
    </xf>
    <xf numFmtId="0" fontId="13" fillId="0" borderId="56" xfId="1" applyFont="1" applyFill="1" applyBorder="1">
      <alignment vertical="center"/>
    </xf>
    <xf numFmtId="0" fontId="13" fillId="0" borderId="57" xfId="1" applyFont="1" applyFill="1" applyBorder="1">
      <alignment vertical="center"/>
    </xf>
    <xf numFmtId="0" fontId="15" fillId="0" borderId="33" xfId="1" applyFont="1" applyFill="1" applyBorder="1" applyAlignment="1">
      <alignment horizontal="right" vertical="center"/>
    </xf>
    <xf numFmtId="0" fontId="15" fillId="0" borderId="60" xfId="1" applyFont="1" applyFill="1" applyBorder="1" applyAlignment="1">
      <alignment horizontal="right" vertical="center"/>
    </xf>
    <xf numFmtId="0" fontId="15" fillId="0" borderId="61" xfId="1" applyFont="1" applyFill="1" applyBorder="1" applyAlignment="1">
      <alignment horizontal="center" vertical="center"/>
    </xf>
    <xf numFmtId="0" fontId="13" fillId="0" borderId="51" xfId="1" applyFont="1" applyFill="1" applyBorder="1">
      <alignment vertical="center"/>
    </xf>
    <xf numFmtId="0" fontId="21" fillId="3" borderId="2" xfId="1" applyFont="1" applyFill="1" applyBorder="1" applyAlignment="1">
      <alignment horizontal="center" vertical="center" wrapText="1"/>
    </xf>
    <xf numFmtId="0" fontId="21" fillId="3" borderId="3" xfId="1" applyFont="1" applyFill="1" applyBorder="1" applyAlignment="1">
      <alignment horizontal="center" vertical="center" wrapText="1"/>
    </xf>
    <xf numFmtId="0" fontId="13" fillId="0" borderId="62" xfId="1" applyFont="1" applyFill="1" applyBorder="1" applyAlignment="1">
      <alignment horizontal="center" vertical="center" shrinkToFit="1"/>
    </xf>
    <xf numFmtId="0" fontId="13" fillId="0" borderId="48" xfId="1" applyFont="1" applyFill="1" applyBorder="1" applyAlignment="1">
      <alignment horizontal="center" vertical="center" shrinkToFit="1"/>
    </xf>
    <xf numFmtId="0" fontId="13" fillId="0" borderId="49" xfId="1" applyFont="1" applyFill="1" applyBorder="1" applyAlignment="1">
      <alignment horizontal="center" vertical="center" shrinkToFit="1"/>
    </xf>
    <xf numFmtId="0" fontId="21" fillId="3" borderId="40" xfId="1" applyFont="1" applyFill="1" applyBorder="1" applyAlignment="1">
      <alignment horizontal="center" vertical="center" wrapText="1"/>
    </xf>
    <xf numFmtId="0" fontId="21" fillId="3" borderId="41" xfId="1" applyFont="1" applyFill="1" applyBorder="1" applyAlignment="1">
      <alignment horizontal="center" vertical="center" wrapText="1"/>
    </xf>
    <xf numFmtId="0" fontId="13" fillId="0" borderId="47" xfId="1" applyFont="1" applyFill="1" applyBorder="1" applyAlignment="1">
      <alignment horizontal="center" vertical="center" shrinkToFit="1"/>
    </xf>
    <xf numFmtId="0" fontId="13" fillId="2" borderId="48" xfId="1" applyFont="1" applyFill="1" applyBorder="1" applyAlignment="1">
      <alignment horizontal="center" vertical="center" shrinkToFit="1"/>
    </xf>
    <xf numFmtId="0" fontId="13" fillId="2" borderId="49" xfId="1" applyFont="1" applyFill="1" applyBorder="1" applyAlignment="1">
      <alignment horizontal="center" vertical="center" shrinkToFit="1"/>
    </xf>
    <xf numFmtId="0" fontId="15" fillId="0" borderId="40" xfId="1" applyFont="1" applyBorder="1" applyAlignment="1"/>
    <xf numFmtId="0" fontId="22" fillId="0" borderId="13" xfId="1" applyFont="1" applyBorder="1" applyAlignment="1"/>
    <xf numFmtId="0" fontId="15" fillId="0" borderId="63" xfId="1" applyFont="1" applyFill="1" applyBorder="1" applyAlignment="1">
      <alignment horizontal="center" vertical="center"/>
    </xf>
    <xf numFmtId="0" fontId="15" fillId="2" borderId="17" xfId="1" applyFont="1" applyFill="1" applyBorder="1" applyAlignment="1"/>
    <xf numFmtId="0" fontId="15" fillId="2" borderId="19" xfId="1" applyFont="1" applyFill="1" applyBorder="1" applyAlignment="1"/>
    <xf numFmtId="0" fontId="15" fillId="2" borderId="1" xfId="1" applyFont="1" applyFill="1" applyBorder="1" applyAlignment="1">
      <alignment vertical="center" shrinkToFit="1"/>
    </xf>
    <xf numFmtId="0" fontId="17" fillId="2" borderId="1" xfId="1" applyFont="1" applyFill="1" applyBorder="1" applyAlignment="1">
      <alignment vertical="center" shrinkToFit="1"/>
    </xf>
    <xf numFmtId="0" fontId="15" fillId="2" borderId="20" xfId="1" applyFont="1" applyFill="1" applyBorder="1" applyAlignment="1">
      <alignment vertical="center" shrinkToFit="1"/>
    </xf>
    <xf numFmtId="0" fontId="15" fillId="2" borderId="21" xfId="1" applyFont="1" applyFill="1" applyBorder="1" applyAlignment="1">
      <alignment horizontal="center" vertical="center"/>
    </xf>
    <xf numFmtId="0" fontId="22" fillId="0" borderId="19" xfId="1" applyFont="1" applyBorder="1" applyAlignment="1"/>
    <xf numFmtId="0" fontId="15" fillId="0" borderId="17" xfId="1" applyFont="1" applyFill="1" applyBorder="1" applyAlignment="1"/>
    <xf numFmtId="0" fontId="22" fillId="0" borderId="29" xfId="1" applyFont="1" applyBorder="1" applyAlignment="1"/>
    <xf numFmtId="0" fontId="15" fillId="0" borderId="2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/>
    </xf>
    <xf numFmtId="0" fontId="15" fillId="0" borderId="5" xfId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7" xfId="1" applyFont="1" applyFill="1" applyBorder="1">
      <alignment vertical="center"/>
    </xf>
    <xf numFmtId="0" fontId="15" fillId="0" borderId="1" xfId="1" applyFont="1" applyFill="1" applyBorder="1" applyAlignment="1">
      <alignment vertical="center" shrinkToFit="1"/>
    </xf>
    <xf numFmtId="0" fontId="15" fillId="0" borderId="20" xfId="1" applyFont="1" applyFill="1" applyBorder="1" applyAlignment="1">
      <alignment vertical="center" shrinkToFit="1"/>
    </xf>
    <xf numFmtId="0" fontId="22" fillId="2" borderId="19" xfId="1" applyFont="1" applyFill="1" applyBorder="1" applyAlignment="1"/>
    <xf numFmtId="0" fontId="15" fillId="0" borderId="0" xfId="1" applyFont="1" applyBorder="1" applyAlignment="1"/>
    <xf numFmtId="0" fontId="22" fillId="0" borderId="0" xfId="1" applyFont="1" applyBorder="1" applyAlignment="1"/>
    <xf numFmtId="0" fontId="15" fillId="0" borderId="0" xfId="1" applyFont="1" applyFill="1" applyBorder="1" applyAlignment="1">
      <alignment horizontal="center" vertical="center" shrinkToFit="1"/>
    </xf>
    <xf numFmtId="0" fontId="15" fillId="2" borderId="0" xfId="1" applyFont="1" applyFill="1" applyBorder="1" applyAlignment="1">
      <alignment horizontal="center" vertical="center" shrinkToFit="1"/>
    </xf>
    <xf numFmtId="0" fontId="17" fillId="0" borderId="1" xfId="1" applyFont="1" applyFill="1" applyBorder="1" applyAlignment="1">
      <alignment vertical="center" shrinkToFit="1"/>
    </xf>
    <xf numFmtId="0" fontId="15" fillId="0" borderId="30" xfId="1" applyFont="1" applyFill="1" applyBorder="1" applyAlignment="1">
      <alignment vertical="center" shrinkToFit="1"/>
    </xf>
    <xf numFmtId="0" fontId="17" fillId="0" borderId="30" xfId="1" applyFont="1" applyFill="1" applyBorder="1" applyAlignment="1">
      <alignment vertical="center" shrinkToFit="1"/>
    </xf>
    <xf numFmtId="0" fontId="15" fillId="0" borderId="31" xfId="1" applyFont="1" applyFill="1" applyBorder="1" applyAlignment="1">
      <alignment vertical="center" shrinkToFit="1"/>
    </xf>
    <xf numFmtId="0" fontId="17" fillId="0" borderId="4" xfId="1" applyFont="1" applyFill="1" applyBorder="1" applyAlignment="1">
      <alignment horizontal="left" vertical="center" shrinkToFit="1"/>
    </xf>
    <xf numFmtId="0" fontId="17" fillId="0" borderId="5" xfId="1" applyFont="1" applyFill="1" applyBorder="1" applyAlignment="1">
      <alignment horizontal="left" vertical="center" shrinkToFit="1"/>
    </xf>
    <xf numFmtId="0" fontId="15" fillId="0" borderId="5" xfId="1" applyFont="1" applyFill="1" applyBorder="1" applyAlignment="1">
      <alignment vertical="center" shrinkToFit="1"/>
    </xf>
    <xf numFmtId="0" fontId="17" fillId="0" borderId="5" xfId="1" applyFont="1" applyFill="1" applyBorder="1" applyAlignment="1">
      <alignment vertical="center" shrinkToFit="1"/>
    </xf>
    <xf numFmtId="0" fontId="15" fillId="0" borderId="6" xfId="1" applyFont="1" applyFill="1" applyBorder="1" applyAlignment="1">
      <alignment vertical="center" shrinkToFit="1"/>
    </xf>
    <xf numFmtId="0" fontId="15" fillId="0" borderId="7" xfId="1" applyFont="1" applyFill="1" applyBorder="1" applyAlignment="1">
      <alignment horizontal="center" vertical="center"/>
    </xf>
    <xf numFmtId="0" fontId="21" fillId="3" borderId="8" xfId="1" applyFont="1" applyFill="1" applyBorder="1" applyAlignment="1">
      <alignment horizontal="center" vertical="center"/>
    </xf>
    <xf numFmtId="0" fontId="21" fillId="3" borderId="9" xfId="1" applyFont="1" applyFill="1" applyBorder="1" applyAlignment="1">
      <alignment horizontal="center" vertical="center"/>
    </xf>
    <xf numFmtId="0" fontId="13" fillId="0" borderId="64" xfId="1" applyFont="1" applyFill="1" applyBorder="1" applyAlignment="1">
      <alignment horizontal="center" vertical="center" shrinkToFit="1"/>
    </xf>
    <xf numFmtId="0" fontId="13" fillId="0" borderId="9" xfId="1" applyFont="1" applyFill="1" applyBorder="1" applyAlignment="1">
      <alignment horizontal="center" vertical="center"/>
    </xf>
    <xf numFmtId="0" fontId="17" fillId="2" borderId="40" xfId="1" applyFont="1" applyFill="1" applyBorder="1" applyAlignment="1">
      <alignment horizontal="left" vertical="center" shrinkToFit="1"/>
    </xf>
    <xf numFmtId="0" fontId="17" fillId="2" borderId="13" xfId="1" applyFont="1" applyFill="1" applyBorder="1" applyAlignment="1">
      <alignment horizontal="left" vertical="center" shrinkToFit="1"/>
    </xf>
    <xf numFmtId="0" fontId="15" fillId="2" borderId="14" xfId="1" applyFont="1" applyFill="1" applyBorder="1">
      <alignment vertical="center"/>
    </xf>
    <xf numFmtId="0" fontId="17" fillId="2" borderId="14" xfId="1" applyFont="1" applyFill="1" applyBorder="1">
      <alignment vertical="center"/>
    </xf>
    <xf numFmtId="0" fontId="15" fillId="2" borderId="12" xfId="1" applyFont="1" applyFill="1" applyBorder="1">
      <alignment vertical="center"/>
    </xf>
    <xf numFmtId="0" fontId="15" fillId="2" borderId="41" xfId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horizontal="left" vertical="center" shrinkToFit="1"/>
    </xf>
    <xf numFmtId="0" fontId="17" fillId="2" borderId="19" xfId="1" applyFont="1" applyFill="1" applyBorder="1" applyAlignment="1">
      <alignment horizontal="left" vertical="center" shrinkToFit="1"/>
    </xf>
    <xf numFmtId="0" fontId="17" fillId="2" borderId="1" xfId="1" applyFont="1" applyFill="1" applyBorder="1">
      <alignment vertical="center"/>
    </xf>
    <xf numFmtId="0" fontId="15" fillId="2" borderId="23" xfId="1" applyFont="1" applyFill="1" applyBorder="1">
      <alignment vertical="center"/>
    </xf>
    <xf numFmtId="0" fontId="15" fillId="2" borderId="18" xfId="1" applyFont="1" applyFill="1" applyBorder="1" applyAlignment="1">
      <alignment horizontal="center" vertical="center"/>
    </xf>
    <xf numFmtId="0" fontId="17" fillId="2" borderId="30" xfId="1" applyFont="1" applyFill="1" applyBorder="1">
      <alignment vertical="center"/>
    </xf>
    <xf numFmtId="0" fontId="15" fillId="2" borderId="28" xfId="1" applyFont="1" applyFill="1" applyBorder="1">
      <alignment vertical="center"/>
    </xf>
    <xf numFmtId="0" fontId="15" fillId="2" borderId="59" xfId="1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 wrapText="1"/>
    </xf>
    <xf numFmtId="0" fontId="17" fillId="0" borderId="5" xfId="1" applyFont="1" applyFill="1" applyBorder="1" applyAlignment="1">
      <alignment horizontal="center" vertical="center" wrapText="1"/>
    </xf>
    <xf numFmtId="0" fontId="15" fillId="0" borderId="64" xfId="1" applyFont="1" applyFill="1" applyBorder="1">
      <alignment vertical="center"/>
    </xf>
    <xf numFmtId="0" fontId="15" fillId="0" borderId="3" xfId="1" applyFont="1" applyFill="1" applyBorder="1" applyAlignment="1">
      <alignment horizontal="center" vertical="center"/>
    </xf>
    <xf numFmtId="0" fontId="13" fillId="0" borderId="65" xfId="1" applyFont="1" applyFill="1" applyBorder="1" applyAlignment="1">
      <alignment horizontal="center" vertical="center" shrinkToFit="1"/>
    </xf>
    <xf numFmtId="0" fontId="17" fillId="0" borderId="17" xfId="1" applyFont="1" applyFill="1" applyBorder="1" applyAlignment="1">
      <alignment horizontal="left" vertical="center" shrinkToFit="1"/>
    </xf>
    <xf numFmtId="0" fontId="2" fillId="0" borderId="19" xfId="1" applyBorder="1" applyAlignment="1">
      <alignment horizontal="left" vertical="center" shrinkToFit="1"/>
    </xf>
    <xf numFmtId="0" fontId="15" fillId="0" borderId="23" xfId="1" applyFont="1" applyFill="1" applyBorder="1">
      <alignment vertical="center"/>
    </xf>
    <xf numFmtId="0" fontId="17" fillId="0" borderId="18" xfId="1" applyFont="1" applyFill="1" applyBorder="1" applyAlignment="1">
      <alignment horizontal="center" vertical="center"/>
    </xf>
    <xf numFmtId="0" fontId="15" fillId="0" borderId="17" xfId="1" applyFont="1" applyFill="1" applyBorder="1" applyAlignment="1">
      <alignment horizontal="left" vertical="center" shrinkToFit="1"/>
    </xf>
    <xf numFmtId="0" fontId="15" fillId="0" borderId="50" xfId="1" applyFont="1" applyFill="1" applyBorder="1" applyAlignment="1">
      <alignment horizontal="left" vertical="center" shrinkToFit="1"/>
    </xf>
    <xf numFmtId="0" fontId="2" fillId="0" borderId="52" xfId="1" applyBorder="1" applyAlignment="1">
      <alignment horizontal="left" vertical="center" shrinkToFit="1"/>
    </xf>
    <xf numFmtId="0" fontId="15" fillId="0" borderId="2" xfId="1" applyFont="1" applyFill="1" applyBorder="1" applyAlignment="1">
      <alignment horizontal="center" vertical="center" shrinkToFit="1"/>
    </xf>
    <xf numFmtId="0" fontId="15" fillId="0" borderId="10" xfId="1" applyFont="1" applyFill="1" applyBorder="1" applyAlignment="1">
      <alignment horizontal="center" vertical="center" shrinkToFit="1"/>
    </xf>
    <xf numFmtId="0" fontId="17" fillId="0" borderId="3" xfId="1" applyFont="1" applyFill="1" applyBorder="1" applyAlignment="1">
      <alignment horizontal="center" vertical="center"/>
    </xf>
    <xf numFmtId="0" fontId="15" fillId="0" borderId="19" xfId="1" applyFont="1" applyFill="1" applyBorder="1" applyProtection="1">
      <alignment vertical="center"/>
      <protection locked="0"/>
    </xf>
    <xf numFmtId="0" fontId="15" fillId="0" borderId="1" xfId="1" applyFont="1" applyFill="1" applyBorder="1" applyAlignment="1">
      <alignment vertical="center"/>
    </xf>
    <xf numFmtId="0" fontId="15" fillId="2" borderId="1" xfId="1" applyFont="1" applyFill="1" applyBorder="1" applyAlignment="1">
      <alignment vertical="center"/>
    </xf>
    <xf numFmtId="0" fontId="15" fillId="0" borderId="20" xfId="1" applyFont="1" applyFill="1" applyBorder="1" applyAlignment="1">
      <alignment vertical="center"/>
    </xf>
    <xf numFmtId="0" fontId="13" fillId="0" borderId="66" xfId="1" applyFont="1" applyFill="1" applyBorder="1">
      <alignment vertical="center"/>
    </xf>
    <xf numFmtId="0" fontId="13" fillId="0" borderId="17" xfId="1" applyFont="1" applyFill="1" applyBorder="1">
      <alignment vertical="center"/>
    </xf>
    <xf numFmtId="0" fontId="13" fillId="0" borderId="17" xfId="1" applyFont="1" applyFill="1" applyBorder="1" applyProtection="1">
      <alignment vertical="center"/>
      <protection locked="0"/>
    </xf>
    <xf numFmtId="0" fontId="13" fillId="0" borderId="19" xfId="1" applyFont="1" applyFill="1" applyBorder="1" applyProtection="1">
      <alignment vertical="center"/>
      <protection locked="0"/>
    </xf>
    <xf numFmtId="0" fontId="15" fillId="0" borderId="33" xfId="1" applyFont="1" applyFill="1" applyBorder="1" applyAlignment="1">
      <alignment vertical="center"/>
    </xf>
    <xf numFmtId="0" fontId="15" fillId="0" borderId="34" xfId="1" applyFont="1" applyFill="1" applyBorder="1" applyAlignment="1">
      <alignment vertical="center"/>
    </xf>
    <xf numFmtId="0" fontId="15" fillId="0" borderId="35" xfId="1" applyFont="1" applyFill="1" applyBorder="1" applyAlignment="1">
      <alignment horizontal="center" vertical="center"/>
    </xf>
  </cellXfs>
  <cellStyles count="21">
    <cellStyle name="パーセント 2" xfId="2"/>
    <cellStyle name="通貨 2" xfId="3"/>
    <cellStyle name="標準" xfId="0" builtinId="0"/>
    <cellStyle name="標準 10" xfId="4"/>
    <cellStyle name="標準 11" xfId="5"/>
    <cellStyle name="標準 2" xfId="1"/>
    <cellStyle name="標準 2 2" xfId="6"/>
    <cellStyle name="標準 2 3" xfId="7"/>
    <cellStyle name="標準 2 4" xfId="8"/>
    <cellStyle name="標準 2 5" xfId="9"/>
    <cellStyle name="標準 3" xfId="10"/>
    <cellStyle name="標準 3 2" xfId="11"/>
    <cellStyle name="標準 4" xfId="12"/>
    <cellStyle name="標準 4 2" xfId="13"/>
    <cellStyle name="標準 4 3" xfId="14"/>
    <cellStyle name="標準 4 4" xfId="15"/>
    <cellStyle name="標準 5" xfId="16"/>
    <cellStyle name="標準 6" xfId="17"/>
    <cellStyle name="標準 7" xfId="18"/>
    <cellStyle name="標準 8" xfId="19"/>
    <cellStyle name="標準 9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217713</xdr:colOff>
      <xdr:row>0</xdr:row>
      <xdr:rowOff>138791</xdr:rowOff>
    </xdr:from>
    <xdr:to>
      <xdr:col>9</xdr:col>
      <xdr:colOff>342900</xdr:colOff>
      <xdr:row>4</xdr:row>
      <xdr:rowOff>95248</xdr:rowOff>
    </xdr:to>
    <xdr:sp macro="" textlink="">
      <xdr:nvSpPr>
        <xdr:cNvPr id="2" name="Text Box 28"/>
        <xdr:cNvSpPr txBox="1">
          <a:spLocks noChangeArrowheads="1"/>
        </xdr:cNvSpPr>
      </xdr:nvSpPr>
      <xdr:spPr bwMode="auto">
        <a:xfrm>
          <a:off x="217713" y="138791"/>
          <a:ext cx="6297387" cy="6803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08000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◆総合的な学力の測定について</a:t>
          </a:r>
        </a:p>
      </xdr:txBody>
    </xdr:sp>
    <xdr:clientData/>
  </xdr:twoCellAnchor>
  <xdr:twoCellAnchor>
    <xdr:from>
      <xdr:col>20</xdr:col>
      <xdr:colOff>639536</xdr:colOff>
      <xdr:row>0</xdr:row>
      <xdr:rowOff>92527</xdr:rowOff>
    </xdr:from>
    <xdr:to>
      <xdr:col>22</xdr:col>
      <xdr:colOff>503464</xdr:colOff>
      <xdr:row>2</xdr:row>
      <xdr:rowOff>164646</xdr:rowOff>
    </xdr:to>
    <xdr:sp macro="" textlink="">
      <xdr:nvSpPr>
        <xdr:cNvPr id="3" name="Text Box 28"/>
        <xdr:cNvSpPr txBox="1">
          <a:spLocks noChangeArrowheads="1"/>
        </xdr:cNvSpPr>
      </xdr:nvSpPr>
      <xdr:spPr bwMode="auto">
        <a:xfrm>
          <a:off x="14355536" y="92527"/>
          <a:ext cx="1235528" cy="41501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資料３</a:t>
          </a:r>
        </a:p>
      </xdr:txBody>
    </xdr:sp>
    <xdr:clientData/>
  </xdr:twoCellAnchor>
  <xdr:twoCellAnchor>
    <xdr:from>
      <xdr:col>1</xdr:col>
      <xdr:colOff>27229</xdr:colOff>
      <xdr:row>4</xdr:row>
      <xdr:rowOff>140148</xdr:rowOff>
    </xdr:from>
    <xdr:to>
      <xdr:col>10</xdr:col>
      <xdr:colOff>163301</xdr:colOff>
      <xdr:row>8</xdr:row>
      <xdr:rowOff>58505</xdr:rowOff>
    </xdr:to>
    <xdr:sp macro="" textlink="">
      <xdr:nvSpPr>
        <xdr:cNvPr id="4" name="Text Box 28"/>
        <xdr:cNvSpPr txBox="1">
          <a:spLocks noChangeArrowheads="1"/>
        </xdr:cNvSpPr>
      </xdr:nvSpPr>
      <xdr:spPr bwMode="auto">
        <a:xfrm>
          <a:off x="713029" y="864048"/>
          <a:ext cx="6308272" cy="6041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校が共通で実施する学力調査における学力の伸長</a:t>
          </a:r>
        </a:p>
      </xdr:txBody>
    </xdr:sp>
    <xdr:clientData/>
  </xdr:twoCellAnchor>
  <xdr:twoCellAnchor>
    <xdr:from>
      <xdr:col>15</xdr:col>
      <xdr:colOff>13607</xdr:colOff>
      <xdr:row>4</xdr:row>
      <xdr:rowOff>163283</xdr:rowOff>
    </xdr:from>
    <xdr:to>
      <xdr:col>22</xdr:col>
      <xdr:colOff>625929</xdr:colOff>
      <xdr:row>40</xdr:row>
      <xdr:rowOff>53068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0300607" y="887183"/>
          <a:ext cx="5412922" cy="606198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08000" tIns="108000" rIns="72000" bIns="7200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校共通で実施する学力調査（平成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年度から実施）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外部教育機関が実施する英数国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教科の基礎学力調査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年生：約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57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万人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年生：約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53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万人　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年生：約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万人が同時期に受験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rtl="0"/>
          <a:endParaRPr lang="en-US" altLang="ja-JP" sz="1100" b="0" i="0" baseline="0">
            <a:effectLst/>
            <a:latin typeface="+mn-lt"/>
            <a:ea typeface="+mn-ea"/>
            <a:cs typeface="+mn-cs"/>
          </a:endParaRPr>
        </a:p>
        <a:p>
          <a:pPr rtl="0"/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【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参考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】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基礎学力の到達度</a:t>
          </a:r>
          <a:endParaRPr lang="ja-JP" altLang="ja-JP" sz="1200">
            <a:effectLst/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rtl="0"/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　</a:t>
          </a:r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全国の受験結果と入試結果調査より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 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Ｓ１からＤ３まで</a:t>
          </a:r>
          <a:endParaRPr lang="ja-JP" altLang="ja-JP" sz="1200">
            <a:effectLst/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rtl="0"/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　</a:t>
          </a:r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の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15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段階で学力の到達度を示す。</a:t>
          </a:r>
          <a:endParaRPr lang="ja-JP" altLang="ja-JP" sz="1200">
            <a:effectLst/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rtl="0"/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めやすとして　Ｓ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1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東大・医学部医学科</a:t>
          </a:r>
          <a:endParaRPr lang="ja-JP" altLang="ja-JP" sz="1200">
            <a:effectLst/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rtl="0"/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Ｓ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2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京大　　Ｓ</a:t>
          </a:r>
          <a:r>
            <a:rPr lang="en-US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3</a:t>
          </a:r>
          <a:r>
            <a:rPr lang="ja-JP" altLang="ja-JP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　阪大・神戸大　などと示される</a:t>
          </a:r>
          <a:r>
            <a:rPr lang="ja-JP" altLang="en-US" sz="1200" b="0" i="0" baseline="0">
              <a:effectLst/>
              <a:latin typeface="HG丸ｺﾞｼｯｸM-PRO" panose="020F0600000000000000" pitchFamily="50" charset="-128"/>
              <a:ea typeface="HG丸ｺﾞｼｯｸM-PRO" panose="020F0600000000000000" pitchFamily="50" charset="-128"/>
              <a:cs typeface="+mn-cs"/>
            </a:rPr>
            <a:t>。</a:t>
          </a:r>
          <a:endParaRPr lang="ja-JP" altLang="ja-JP" sz="1200">
            <a:effectLst/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●学力の伸長の計り方</a:t>
          </a: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GLHS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各校の、学年全体の成績の推移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（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年、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年）が、ＧＬＨＳと近しい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進学実績をあげる全国の学校群と比較し、推移に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/>
          </a:r>
          <a:b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</a:b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どのような差があるのかを数値化して伸びを示す。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●推移の示し方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基礎学力の到達度を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15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段階で示し、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年間の段階間の推移をポイント化して算出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⇒全国の学校群と同じ成績推移なら、ポイントは０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　全国と比較し、段階移動に伸びがあれば数値はプラス、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　段階移動が下降していれば数値はマイナス</a:t>
          </a:r>
          <a:endParaRPr lang="en-US" altLang="ja-JP" sz="14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endParaRPr lang="en-US" altLang="ja-JP" sz="12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>
    <xdr:from>
      <xdr:col>1</xdr:col>
      <xdr:colOff>68047</xdr:colOff>
      <xdr:row>34</xdr:row>
      <xdr:rowOff>54429</xdr:rowOff>
    </xdr:from>
    <xdr:to>
      <xdr:col>13</xdr:col>
      <xdr:colOff>76200</xdr:colOff>
      <xdr:row>37</xdr:row>
      <xdr:rowOff>68036</xdr:rowOff>
    </xdr:to>
    <xdr:sp macro="" textlink="">
      <xdr:nvSpPr>
        <xdr:cNvPr id="6" name="Text Box 28"/>
        <xdr:cNvSpPr txBox="1">
          <a:spLocks noChangeArrowheads="1"/>
        </xdr:cNvSpPr>
      </xdr:nvSpPr>
      <xdr:spPr bwMode="auto">
        <a:xfrm>
          <a:off x="753847" y="5921829"/>
          <a:ext cx="8237753" cy="5279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★大学入試センター試験への参加　（比較は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GLHS3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期生の現役受験率）</a:t>
          </a:r>
        </a:p>
      </xdr:txBody>
    </xdr:sp>
    <xdr:clientData/>
  </xdr:twoCellAnchor>
  <xdr:twoCellAnchor editAs="oneCell">
    <xdr:from>
      <xdr:col>0</xdr:col>
      <xdr:colOff>503467</xdr:colOff>
      <xdr:row>8</xdr:row>
      <xdr:rowOff>44901</xdr:rowOff>
    </xdr:from>
    <xdr:to>
      <xdr:col>14</xdr:col>
      <xdr:colOff>557893</xdr:colOff>
      <xdr:row>23</xdr:row>
      <xdr:rowOff>133136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467" y="1454601"/>
          <a:ext cx="9655626" cy="2659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390525</xdr:colOff>
      <xdr:row>38</xdr:row>
      <xdr:rowOff>0</xdr:rowOff>
    </xdr:from>
    <xdr:to>
      <xdr:col>14</xdr:col>
      <xdr:colOff>180975</xdr:colOff>
      <xdr:row>54</xdr:row>
      <xdr:rowOff>85725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6553200"/>
          <a:ext cx="9391650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39462</xdr:colOff>
      <xdr:row>0</xdr:row>
      <xdr:rowOff>43544</xdr:rowOff>
    </xdr:from>
    <xdr:to>
      <xdr:col>6</xdr:col>
      <xdr:colOff>390525</xdr:colOff>
      <xdr:row>3</xdr:row>
      <xdr:rowOff>95251</xdr:rowOff>
    </xdr:to>
    <xdr:sp macro="" textlink="">
      <xdr:nvSpPr>
        <xdr:cNvPr id="2" name="Text Box 28"/>
        <xdr:cNvSpPr txBox="1">
          <a:spLocks noChangeArrowheads="1"/>
        </xdr:cNvSpPr>
      </xdr:nvSpPr>
      <xdr:spPr bwMode="auto">
        <a:xfrm>
          <a:off x="39462" y="43544"/>
          <a:ext cx="4465863" cy="5660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◆進学実績について</a:t>
          </a:r>
        </a:p>
      </xdr:txBody>
    </xdr:sp>
    <xdr:clientData/>
  </xdr:twoCellAnchor>
  <xdr:twoCellAnchor>
    <xdr:from>
      <xdr:col>20</xdr:col>
      <xdr:colOff>517072</xdr:colOff>
      <xdr:row>0</xdr:row>
      <xdr:rowOff>24493</xdr:rowOff>
    </xdr:from>
    <xdr:to>
      <xdr:col>22</xdr:col>
      <xdr:colOff>435430</xdr:colOff>
      <xdr:row>2</xdr:row>
      <xdr:rowOff>136071</xdr:rowOff>
    </xdr:to>
    <xdr:sp macro="" textlink="">
      <xdr:nvSpPr>
        <xdr:cNvPr id="3" name="Text Box 28"/>
        <xdr:cNvSpPr txBox="1">
          <a:spLocks noChangeArrowheads="1"/>
        </xdr:cNvSpPr>
      </xdr:nvSpPr>
      <xdr:spPr bwMode="auto">
        <a:xfrm>
          <a:off x="14233072" y="24493"/>
          <a:ext cx="1289958" cy="45447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資料６</a:t>
          </a:r>
        </a:p>
      </xdr:txBody>
    </xdr:sp>
    <xdr:clientData/>
  </xdr:twoCellAnchor>
  <xdr:twoCellAnchor>
    <xdr:from>
      <xdr:col>1</xdr:col>
      <xdr:colOff>108856</xdr:colOff>
      <xdr:row>3</xdr:row>
      <xdr:rowOff>183698</xdr:rowOff>
    </xdr:from>
    <xdr:to>
      <xdr:col>9</xdr:col>
      <xdr:colOff>114299</xdr:colOff>
      <xdr:row>8</xdr:row>
      <xdr:rowOff>133350</xdr:rowOff>
    </xdr:to>
    <xdr:sp macro="" textlink="">
      <xdr:nvSpPr>
        <xdr:cNvPr id="4" name="Text Box 28"/>
        <xdr:cNvSpPr txBox="1">
          <a:spLocks noChangeArrowheads="1"/>
        </xdr:cNvSpPr>
      </xdr:nvSpPr>
      <xdr:spPr bwMode="auto">
        <a:xfrm>
          <a:off x="794656" y="698048"/>
          <a:ext cx="5491843" cy="8450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★スーパーグローバル大学（トップ型）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</a:t>
          </a: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への進学者数（現役及び既卒生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(GLHS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３期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）</a:t>
          </a: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68037</xdr:colOff>
      <xdr:row>4</xdr:row>
      <xdr:rowOff>19050</xdr:rowOff>
    </xdr:from>
    <xdr:to>
      <xdr:col>21</xdr:col>
      <xdr:colOff>217714</xdr:colOff>
      <xdr:row>8</xdr:row>
      <xdr:rowOff>133351</xdr:rowOff>
    </xdr:to>
    <xdr:sp macro="" textlink="">
      <xdr:nvSpPr>
        <xdr:cNvPr id="5" name="Text Box 28"/>
        <xdr:cNvSpPr txBox="1">
          <a:spLocks noChangeArrowheads="1"/>
        </xdr:cNvSpPr>
      </xdr:nvSpPr>
      <xdr:spPr bwMode="auto">
        <a:xfrm>
          <a:off x="7611837" y="742950"/>
          <a:ext cx="7007677" cy="8001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★スーパーグローバル大学（トップ型）</a:t>
          </a:r>
          <a:r>
            <a:rPr lang="en-US" altLang="ja-JP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大学への進学者数増減率</a:t>
          </a: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（平成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27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年度・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28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年度比較</a:t>
          </a:r>
          <a:r>
            <a:rPr lang="en-US" altLang="ja-JP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前年度卒業生含む）</a:t>
          </a:r>
        </a:p>
      </xdr:txBody>
    </xdr:sp>
    <xdr:clientData/>
  </xdr:twoCellAnchor>
  <xdr:twoCellAnchor>
    <xdr:from>
      <xdr:col>0</xdr:col>
      <xdr:colOff>272145</xdr:colOff>
      <xdr:row>29</xdr:row>
      <xdr:rowOff>17686</xdr:rowOff>
    </xdr:from>
    <xdr:to>
      <xdr:col>10</xdr:col>
      <xdr:colOff>367394</xdr:colOff>
      <xdr:row>34</xdr:row>
      <xdr:rowOff>27215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272145" y="5027836"/>
          <a:ext cx="6953249" cy="86677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08000" tIns="108000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スーパーグローバル大学（トップ型）</a:t>
          </a:r>
          <a:endParaRPr lang="en-US" altLang="ja-JP" sz="1200" b="0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</a:t>
          </a:r>
          <a:r>
            <a:rPr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世界大学ランキングトップ１００をめざす力のある、世界レベルの教育研究を行うトップ大学。</a:t>
          </a:r>
          <a:endParaRPr lang="en-US" altLang="ja-JP" sz="11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　平成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26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年文部科学省が、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13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大学を指定（指定期間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年）。</a:t>
          </a:r>
        </a:p>
      </xdr:txBody>
    </xdr:sp>
    <xdr:clientData/>
  </xdr:twoCellAnchor>
  <xdr:twoCellAnchor>
    <xdr:from>
      <xdr:col>11</xdr:col>
      <xdr:colOff>258536</xdr:colOff>
      <xdr:row>29</xdr:row>
      <xdr:rowOff>27215</xdr:rowOff>
    </xdr:from>
    <xdr:to>
      <xdr:col>22</xdr:col>
      <xdr:colOff>136072</xdr:colOff>
      <xdr:row>33</xdr:row>
      <xdr:rowOff>81643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7802336" y="5037365"/>
          <a:ext cx="7421336" cy="74022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08000" tIns="108000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増減率：決められた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2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つの時点の数値を比較し、何％上昇したか（あるいは下落したか）を表す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/>
          </a:r>
          <a:b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</a:b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 算出方法　：　｛（当年基準数値－前年基準数値）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÷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前年基準数値｝＊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100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＝増減率  </a:t>
          </a:r>
        </a:p>
      </xdr:txBody>
    </xdr:sp>
    <xdr:clientData/>
  </xdr:twoCellAnchor>
  <xdr:twoCellAnchor>
    <xdr:from>
      <xdr:col>6</xdr:col>
      <xdr:colOff>381001</xdr:colOff>
      <xdr:row>36</xdr:row>
      <xdr:rowOff>81642</xdr:rowOff>
    </xdr:from>
    <xdr:to>
      <xdr:col>17</xdr:col>
      <xdr:colOff>381002</xdr:colOff>
      <xdr:row>39</xdr:row>
      <xdr:rowOff>54425</xdr:rowOff>
    </xdr:to>
    <xdr:sp macro="" textlink="">
      <xdr:nvSpPr>
        <xdr:cNvPr id="8" name="Text Box 28"/>
        <xdr:cNvSpPr txBox="1">
          <a:spLocks noChangeArrowheads="1"/>
        </xdr:cNvSpPr>
      </xdr:nvSpPr>
      <xdr:spPr bwMode="auto">
        <a:xfrm>
          <a:off x="4495801" y="6291942"/>
          <a:ext cx="7543801" cy="48713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endParaRPr lang="en-US" altLang="ja-JP" sz="20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★国公立大学現役進学率　（比較は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GLHS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３期生の現役進学率）</a:t>
          </a:r>
          <a:endParaRPr lang="en-US" altLang="ja-JP" sz="1800" b="1" i="0" u="none" strike="noStrike" baseline="0">
            <a:solidFill>
              <a:srgbClr val="000000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2</xdr:col>
      <xdr:colOff>680356</xdr:colOff>
      <xdr:row>39</xdr:row>
      <xdr:rowOff>176891</xdr:rowOff>
    </xdr:from>
    <xdr:to>
      <xdr:col>19</xdr:col>
      <xdr:colOff>512323</xdr:colOff>
      <xdr:row>60</xdr:row>
      <xdr:rowOff>54427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1956" y="6892016"/>
          <a:ext cx="11490567" cy="3487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9</xdr:row>
      <xdr:rowOff>28575</xdr:rowOff>
    </xdr:from>
    <xdr:to>
      <xdr:col>8</xdr:col>
      <xdr:colOff>658017</xdr:colOff>
      <xdr:row>26</xdr:row>
      <xdr:rowOff>85725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09725"/>
          <a:ext cx="6068217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542925</xdr:colOff>
      <xdr:row>9</xdr:row>
      <xdr:rowOff>18704</xdr:rowOff>
    </xdr:from>
    <xdr:to>
      <xdr:col>22</xdr:col>
      <xdr:colOff>590550</xdr:colOff>
      <xdr:row>26</xdr:row>
      <xdr:rowOff>119389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599854"/>
          <a:ext cx="8963025" cy="3015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209550</xdr:colOff>
      <xdr:row>0</xdr:row>
      <xdr:rowOff>1</xdr:rowOff>
    </xdr:from>
    <xdr:to>
      <xdr:col>27</xdr:col>
      <xdr:colOff>413658</xdr:colOff>
      <xdr:row>1</xdr:row>
      <xdr:rowOff>47625</xdr:rowOff>
    </xdr:to>
    <xdr:sp macro="" textlink="">
      <xdr:nvSpPr>
        <xdr:cNvPr id="2" name="Text Box 28"/>
        <xdr:cNvSpPr txBox="1">
          <a:spLocks noChangeArrowheads="1"/>
        </xdr:cNvSpPr>
      </xdr:nvSpPr>
      <xdr:spPr bwMode="auto">
        <a:xfrm>
          <a:off x="14154150" y="1"/>
          <a:ext cx="1289958" cy="4000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資料７</a:t>
          </a:r>
        </a:p>
      </xdr:txBody>
    </xdr:sp>
    <xdr:clientData/>
  </xdr:twoCellAnchor>
  <xdr:twoCellAnchor editAs="oneCell">
    <xdr:from>
      <xdr:col>14</xdr:col>
      <xdr:colOff>142875</xdr:colOff>
      <xdr:row>94</xdr:row>
      <xdr:rowOff>66675</xdr:rowOff>
    </xdr:from>
    <xdr:to>
      <xdr:col>27</xdr:col>
      <xdr:colOff>457199</xdr:colOff>
      <xdr:row>132</xdr:row>
      <xdr:rowOff>76200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4049375"/>
          <a:ext cx="7696199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171450</xdr:colOff>
      <xdr:row>0</xdr:row>
      <xdr:rowOff>0</xdr:rowOff>
    </xdr:from>
    <xdr:to>
      <xdr:col>27</xdr:col>
      <xdr:colOff>454933</xdr:colOff>
      <xdr:row>1</xdr:row>
      <xdr:rowOff>95250</xdr:rowOff>
    </xdr:to>
    <xdr:sp macro="" textlink="">
      <xdr:nvSpPr>
        <xdr:cNvPr id="2" name="Text Box 28"/>
        <xdr:cNvSpPr txBox="1">
          <a:spLocks noChangeArrowheads="1"/>
        </xdr:cNvSpPr>
      </xdr:nvSpPr>
      <xdr:spPr bwMode="auto">
        <a:xfrm>
          <a:off x="12353925" y="0"/>
          <a:ext cx="1283608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lnSpc>
              <a:spcPts val="1300"/>
            </a:lnSpc>
            <a:defRPr sz="1000"/>
          </a:pPr>
          <a:endParaRPr lang="en-US" altLang="ja-JP" sz="16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2400" b="1" i="0" u="none" strike="noStrike" baseline="0">
              <a:solidFill>
                <a:srgbClr val="000000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資料８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179;&#25104;29&#24180;&#24230;/220&#12373;&#12425;&#12394;&#12427;&#29305;&#33394;&#12389;&#12367;&#12426;/&#65319;&#65324;&#65320;&#65331;/&#9733;290712&#35413;&#20385;&#23529;&#35696;&#20250;/02_&#12304;&#23436;&#25104;&#29256;&#12305;&#23455;&#32318;&#35413;&#20385;&#36039;&#26009;&#65288;&#36039;&#26009;3,6,7,8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25現役のみ合格実績10校"/>
      <sheetName val="400大学偏差値（ 印刷用)"/>
      <sheetName val="23－25年10校世界４００大学進学数"/>
      <sheetName val="資料３総合的な学力"/>
      <sheetName val="スタサポ"/>
      <sheetName val="センタ―実績"/>
      <sheetName val="資料６進学実績"/>
      <sheetName val="現浪SＧＵ"/>
      <sheetName val="SGU増減数"/>
      <sheetName val="国公立現役"/>
      <sheetName val="資料７進学実績"/>
      <sheetName val="資料８進学実績"/>
      <sheetName val="25年1１校進学先 (世界ランキング ）"/>
      <sheetName val="Ｈ28進路実績増加率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75"/>
  <sheetViews>
    <sheetView zoomScaleNormal="100" workbookViewId="0">
      <selection activeCell="I30" sqref="I30"/>
    </sheetView>
  </sheetViews>
  <sheetFormatPr defaultRowHeight="13.5"/>
  <cols>
    <col min="1" max="16384" width="9" style="2"/>
  </cols>
  <sheetData>
    <row r="1" spans="2:19">
      <c r="B1" s="1"/>
      <c r="C1" s="1"/>
      <c r="D1" s="1"/>
      <c r="E1" s="1"/>
      <c r="F1" s="1"/>
      <c r="G1" s="1"/>
      <c r="H1" s="1"/>
      <c r="I1" s="1"/>
    </row>
    <row r="2" spans="2:19" ht="13.5" customHeight="1">
      <c r="B2" s="1"/>
      <c r="C2" s="1"/>
      <c r="D2" s="1"/>
      <c r="E2" s="1"/>
      <c r="F2" s="1"/>
      <c r="G2" s="1"/>
      <c r="H2" s="1"/>
      <c r="I2" s="1"/>
      <c r="L2" s="3"/>
      <c r="M2" s="3"/>
      <c r="N2" s="3"/>
      <c r="O2" s="3"/>
      <c r="P2" s="3"/>
      <c r="Q2" s="3"/>
      <c r="R2" s="3"/>
      <c r="S2" s="3"/>
    </row>
    <row r="3" spans="2:19" ht="13.5" customHeight="1">
      <c r="L3" s="3"/>
      <c r="M3" s="3"/>
      <c r="N3" s="3"/>
      <c r="O3" s="3"/>
      <c r="P3" s="3"/>
      <c r="Q3" s="3"/>
      <c r="R3" s="3"/>
      <c r="S3" s="3"/>
    </row>
    <row r="4" spans="2:19" ht="16.5" customHeight="1"/>
    <row r="5" spans="2:19">
      <c r="J5" s="2" t="s">
        <v>0</v>
      </c>
    </row>
    <row r="63" spans="1:1" ht="17.25">
      <c r="A63" s="4" t="s">
        <v>1</v>
      </c>
    </row>
    <row r="65" spans="1:15">
      <c r="A65" s="5"/>
      <c r="B65" s="5"/>
      <c r="C65" s="6" t="s">
        <v>2</v>
      </c>
      <c r="D65" s="6" t="s">
        <v>3</v>
      </c>
      <c r="E65" s="6" t="s">
        <v>4</v>
      </c>
      <c r="F65" s="6" t="s">
        <v>5</v>
      </c>
      <c r="G65" s="6" t="s">
        <v>6</v>
      </c>
      <c r="H65" s="6" t="s">
        <v>7</v>
      </c>
      <c r="I65" s="6" t="s">
        <v>8</v>
      </c>
      <c r="J65" s="6" t="s">
        <v>9</v>
      </c>
      <c r="K65" s="6" t="s">
        <v>10</v>
      </c>
      <c r="L65" s="6" t="s">
        <v>11</v>
      </c>
      <c r="N65" s="7" t="s">
        <v>12</v>
      </c>
      <c r="O65" s="7" t="s">
        <v>13</v>
      </c>
    </row>
    <row r="66" spans="1:15">
      <c r="A66" s="5" t="s">
        <v>14</v>
      </c>
      <c r="B66" s="5"/>
      <c r="C66" s="7" t="s">
        <v>15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17</v>
      </c>
      <c r="K66" s="7" t="s">
        <v>17</v>
      </c>
      <c r="L66" s="7" t="s">
        <v>17</v>
      </c>
      <c r="N66" s="8" t="s">
        <v>18</v>
      </c>
      <c r="O66" s="7" t="s">
        <v>19</v>
      </c>
    </row>
    <row r="67" spans="1:15">
      <c r="A67" s="5" t="s">
        <v>20</v>
      </c>
      <c r="B67" s="5"/>
      <c r="C67" s="7" t="s">
        <v>15</v>
      </c>
      <c r="D67" s="7" t="s">
        <v>21</v>
      </c>
      <c r="E67" s="7" t="s">
        <v>16</v>
      </c>
      <c r="F67" s="7" t="s">
        <v>21</v>
      </c>
      <c r="G67" s="7" t="s">
        <v>21</v>
      </c>
      <c r="H67" s="7" t="s">
        <v>21</v>
      </c>
      <c r="I67" s="7" t="s">
        <v>16</v>
      </c>
      <c r="J67" s="7" t="s">
        <v>21</v>
      </c>
      <c r="K67" s="7" t="s">
        <v>21</v>
      </c>
      <c r="L67" s="7" t="s">
        <v>15</v>
      </c>
      <c r="N67" s="8" t="s">
        <v>22</v>
      </c>
      <c r="O67" s="7" t="s">
        <v>23</v>
      </c>
    </row>
    <row r="68" spans="1:15">
      <c r="A68" s="5" t="s">
        <v>24</v>
      </c>
      <c r="B68" s="5"/>
      <c r="C68" s="7" t="s">
        <v>25</v>
      </c>
      <c r="D68" s="7" t="s">
        <v>26</v>
      </c>
      <c r="E68" s="7" t="s">
        <v>15</v>
      </c>
      <c r="F68" s="7" t="s">
        <v>25</v>
      </c>
      <c r="G68" s="7" t="s">
        <v>17</v>
      </c>
      <c r="H68" s="7" t="s">
        <v>16</v>
      </c>
      <c r="I68" s="7" t="s">
        <v>25</v>
      </c>
      <c r="J68" s="7" t="s">
        <v>17</v>
      </c>
      <c r="K68" s="7" t="s">
        <v>25</v>
      </c>
      <c r="L68" s="7" t="s">
        <v>17</v>
      </c>
      <c r="N68" s="8" t="s">
        <v>27</v>
      </c>
      <c r="O68" s="7" t="s">
        <v>28</v>
      </c>
    </row>
    <row r="69" spans="1:15">
      <c r="A69" s="5" t="s">
        <v>29</v>
      </c>
      <c r="B69" s="5"/>
      <c r="C69" s="7" t="s">
        <v>15</v>
      </c>
      <c r="D69" s="7" t="s">
        <v>15</v>
      </c>
      <c r="E69" s="7" t="s">
        <v>15</v>
      </c>
      <c r="F69" s="7" t="s">
        <v>15</v>
      </c>
      <c r="G69" s="7" t="s">
        <v>17</v>
      </c>
      <c r="H69" s="7" t="s">
        <v>16</v>
      </c>
      <c r="I69" s="7" t="s">
        <v>15</v>
      </c>
      <c r="J69" s="7" t="s">
        <v>17</v>
      </c>
      <c r="K69" s="7" t="s">
        <v>30</v>
      </c>
      <c r="L69" s="7" t="s">
        <v>17</v>
      </c>
      <c r="N69" s="8" t="s">
        <v>31</v>
      </c>
      <c r="O69" s="7" t="s">
        <v>32</v>
      </c>
    </row>
    <row r="70" spans="1:15">
      <c r="C70" s="2">
        <v>3</v>
      </c>
      <c r="D70" s="2">
        <v>2</v>
      </c>
      <c r="E70" s="2">
        <v>2</v>
      </c>
      <c r="F70" s="2">
        <v>2</v>
      </c>
      <c r="G70" s="2">
        <v>2</v>
      </c>
      <c r="H70" s="2">
        <v>2</v>
      </c>
      <c r="I70" s="2">
        <v>2</v>
      </c>
      <c r="J70" s="2">
        <v>1</v>
      </c>
      <c r="K70" s="2">
        <v>1</v>
      </c>
      <c r="L70" s="2">
        <v>1</v>
      </c>
    </row>
    <row r="71" spans="1:15">
      <c r="C71" s="2">
        <v>3</v>
      </c>
      <c r="D71" s="2">
        <v>3</v>
      </c>
      <c r="E71" s="2">
        <v>2</v>
      </c>
      <c r="F71" s="2">
        <v>3</v>
      </c>
      <c r="G71" s="2">
        <v>3</v>
      </c>
      <c r="H71" s="2">
        <v>3</v>
      </c>
      <c r="I71" s="2">
        <v>2</v>
      </c>
      <c r="J71" s="2">
        <v>3</v>
      </c>
      <c r="K71" s="2">
        <v>3</v>
      </c>
      <c r="L71" s="2">
        <v>3</v>
      </c>
    </row>
    <row r="72" spans="1:15">
      <c r="C72" s="2">
        <v>4</v>
      </c>
      <c r="D72" s="2">
        <v>1</v>
      </c>
      <c r="E72" s="2">
        <v>3</v>
      </c>
      <c r="F72" s="2">
        <v>4</v>
      </c>
      <c r="G72" s="2">
        <v>1</v>
      </c>
      <c r="H72" s="2">
        <v>2</v>
      </c>
      <c r="I72" s="2">
        <v>4</v>
      </c>
      <c r="J72" s="2">
        <v>1</v>
      </c>
      <c r="K72" s="2">
        <v>4</v>
      </c>
      <c r="L72" s="2">
        <v>1</v>
      </c>
    </row>
    <row r="73" spans="1:15">
      <c r="C73" s="2">
        <v>3</v>
      </c>
      <c r="D73" s="2">
        <v>3</v>
      </c>
      <c r="E73" s="2">
        <v>3</v>
      </c>
      <c r="F73" s="2">
        <v>3</v>
      </c>
      <c r="G73" s="2">
        <v>1</v>
      </c>
      <c r="H73" s="2">
        <v>2</v>
      </c>
      <c r="I73" s="2">
        <v>3</v>
      </c>
      <c r="J73" s="2">
        <v>1</v>
      </c>
      <c r="K73" s="2">
        <v>4</v>
      </c>
      <c r="L73" s="2">
        <v>1</v>
      </c>
    </row>
    <row r="74" spans="1:15">
      <c r="C74" s="6">
        <f t="shared" ref="C74:L74" si="0">SUM(C70:C73)</f>
        <v>13</v>
      </c>
      <c r="D74" s="6">
        <f t="shared" si="0"/>
        <v>9</v>
      </c>
      <c r="E74" s="6">
        <f t="shared" si="0"/>
        <v>10</v>
      </c>
      <c r="F74" s="6">
        <f t="shared" si="0"/>
        <v>12</v>
      </c>
      <c r="G74" s="6">
        <f t="shared" si="0"/>
        <v>7</v>
      </c>
      <c r="H74" s="6">
        <f t="shared" si="0"/>
        <v>9</v>
      </c>
      <c r="I74" s="6">
        <f t="shared" si="0"/>
        <v>11</v>
      </c>
      <c r="J74" s="6">
        <f t="shared" si="0"/>
        <v>6</v>
      </c>
      <c r="K74" s="6">
        <f t="shared" si="0"/>
        <v>12</v>
      </c>
      <c r="L74" s="6">
        <f t="shared" si="0"/>
        <v>6</v>
      </c>
    </row>
    <row r="75" spans="1:15" ht="17.25">
      <c r="C75" s="9" t="s">
        <v>33</v>
      </c>
      <c r="D75" s="9" t="s">
        <v>34</v>
      </c>
      <c r="E75" s="9" t="s">
        <v>35</v>
      </c>
      <c r="F75" s="9" t="s">
        <v>35</v>
      </c>
      <c r="G75" s="9" t="s">
        <v>36</v>
      </c>
      <c r="H75" s="9" t="s">
        <v>37</v>
      </c>
      <c r="I75" s="9" t="s">
        <v>35</v>
      </c>
      <c r="J75" s="9" t="s">
        <v>38</v>
      </c>
      <c r="K75" s="9" t="s">
        <v>35</v>
      </c>
      <c r="L75" s="9" t="s">
        <v>38</v>
      </c>
    </row>
  </sheetData>
  <mergeCells count="6">
    <mergeCell ref="B1:I2"/>
    <mergeCell ref="A65:B65"/>
    <mergeCell ref="A66:B66"/>
    <mergeCell ref="A67:B67"/>
    <mergeCell ref="A68:B68"/>
    <mergeCell ref="A69:B69"/>
  </mergeCells>
  <phoneticPr fontId="4"/>
  <pageMargins left="0.70866141732283472" right="0.31496062992125984" top="0.74803149606299213" bottom="0.74803149606299213" header="0.31496062992125984" footer="0.31496062992125984"/>
  <pageSetup paperSize="8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76"/>
  <sheetViews>
    <sheetView zoomScaleNormal="100" workbookViewId="0">
      <selection activeCell="A5" sqref="A5"/>
    </sheetView>
  </sheetViews>
  <sheetFormatPr defaultRowHeight="13.5"/>
  <cols>
    <col min="1" max="16384" width="9" style="2"/>
  </cols>
  <sheetData>
    <row r="1" spans="2:19">
      <c r="B1" s="1"/>
      <c r="C1" s="1"/>
      <c r="D1" s="1"/>
      <c r="E1" s="1"/>
      <c r="F1" s="1"/>
      <c r="G1" s="1"/>
      <c r="H1" s="1"/>
      <c r="I1" s="1"/>
    </row>
    <row r="2" spans="2:19" ht="13.5" customHeight="1">
      <c r="B2" s="1"/>
      <c r="C2" s="1"/>
      <c r="D2" s="1"/>
      <c r="E2" s="1"/>
      <c r="F2" s="1"/>
      <c r="G2" s="1"/>
      <c r="H2" s="1"/>
      <c r="I2" s="1"/>
      <c r="L2" s="3"/>
      <c r="M2" s="3"/>
      <c r="N2" s="3"/>
      <c r="O2" s="3"/>
      <c r="P2" s="3"/>
      <c r="Q2" s="3"/>
      <c r="R2" s="3"/>
      <c r="S2" s="3"/>
    </row>
    <row r="3" spans="2:19" ht="13.5" customHeight="1">
      <c r="L3" s="3"/>
      <c r="M3" s="3"/>
      <c r="N3" s="3"/>
      <c r="O3" s="3"/>
      <c r="P3" s="3"/>
      <c r="Q3" s="3"/>
      <c r="R3" s="3"/>
      <c r="S3" s="3"/>
    </row>
    <row r="4" spans="2:19" ht="16.5" customHeight="1"/>
    <row r="5" spans="2:19">
      <c r="J5" s="2" t="s">
        <v>39</v>
      </c>
    </row>
    <row r="64" spans="1:1" ht="14.25">
      <c r="A64" s="10" t="s">
        <v>40</v>
      </c>
    </row>
    <row r="66" spans="1:15">
      <c r="A66" s="5"/>
      <c r="B66" s="5"/>
      <c r="C66" s="6" t="s">
        <v>41</v>
      </c>
      <c r="D66" s="6" t="s">
        <v>42</v>
      </c>
      <c r="E66" s="6" t="s">
        <v>43</v>
      </c>
      <c r="F66" s="6" t="s">
        <v>44</v>
      </c>
      <c r="G66" s="6" t="s">
        <v>45</v>
      </c>
      <c r="H66" s="6" t="s">
        <v>46</v>
      </c>
      <c r="I66" s="6" t="s">
        <v>47</v>
      </c>
      <c r="J66" s="6" t="s">
        <v>48</v>
      </c>
      <c r="K66" s="6" t="s">
        <v>49</v>
      </c>
      <c r="L66" s="6" t="s">
        <v>50</v>
      </c>
      <c r="N66" s="7" t="s">
        <v>51</v>
      </c>
      <c r="O66" s="7" t="s">
        <v>52</v>
      </c>
    </row>
    <row r="67" spans="1:15">
      <c r="A67" s="5" t="s">
        <v>53</v>
      </c>
      <c r="B67" s="5"/>
      <c r="C67" s="6" t="s">
        <v>30</v>
      </c>
      <c r="D67" s="6" t="s">
        <v>16</v>
      </c>
      <c r="E67" s="6" t="s">
        <v>21</v>
      </c>
      <c r="F67" s="6" t="s">
        <v>21</v>
      </c>
      <c r="G67" s="6" t="s">
        <v>16</v>
      </c>
      <c r="H67" s="6" t="s">
        <v>54</v>
      </c>
      <c r="I67" s="6" t="s">
        <v>30</v>
      </c>
      <c r="J67" s="6" t="s">
        <v>16</v>
      </c>
      <c r="K67" s="6" t="s">
        <v>21</v>
      </c>
      <c r="L67" s="6" t="s">
        <v>16</v>
      </c>
      <c r="N67" s="8" t="s">
        <v>55</v>
      </c>
      <c r="O67" s="7" t="s">
        <v>56</v>
      </c>
    </row>
    <row r="68" spans="1:15">
      <c r="A68" s="5" t="s">
        <v>57</v>
      </c>
      <c r="B68" s="5"/>
      <c r="C68" s="6" t="s">
        <v>15</v>
      </c>
      <c r="D68" s="6" t="s">
        <v>16</v>
      </c>
      <c r="E68" s="6" t="s">
        <v>58</v>
      </c>
      <c r="F68" s="6" t="s">
        <v>59</v>
      </c>
      <c r="G68" s="6" t="s">
        <v>16</v>
      </c>
      <c r="H68" s="6" t="s">
        <v>21</v>
      </c>
      <c r="I68" s="6" t="s">
        <v>16</v>
      </c>
      <c r="J68" s="6" t="s">
        <v>21</v>
      </c>
      <c r="K68" s="6" t="s">
        <v>59</v>
      </c>
      <c r="L68" s="6" t="s">
        <v>21</v>
      </c>
      <c r="N68" s="8" t="s">
        <v>60</v>
      </c>
      <c r="O68" s="7" t="s">
        <v>61</v>
      </c>
    </row>
    <row r="69" spans="1:15">
      <c r="A69" s="5" t="s">
        <v>62</v>
      </c>
      <c r="B69" s="5"/>
      <c r="C69" s="6" t="s">
        <v>25</v>
      </c>
      <c r="D69" s="6" t="s">
        <v>17</v>
      </c>
      <c r="E69" s="6" t="s">
        <v>30</v>
      </c>
      <c r="F69" s="6" t="s">
        <v>30</v>
      </c>
      <c r="G69" s="6" t="s">
        <v>54</v>
      </c>
      <c r="H69" s="6" t="s">
        <v>15</v>
      </c>
      <c r="I69" s="6" t="s">
        <v>25</v>
      </c>
      <c r="J69" s="6" t="s">
        <v>54</v>
      </c>
      <c r="K69" s="6" t="s">
        <v>25</v>
      </c>
      <c r="L69" s="6" t="s">
        <v>54</v>
      </c>
      <c r="N69" s="8" t="s">
        <v>59</v>
      </c>
      <c r="O69" s="7" t="s">
        <v>63</v>
      </c>
    </row>
    <row r="70" spans="1:15">
      <c r="A70" s="5" t="s">
        <v>64</v>
      </c>
      <c r="B70" s="5"/>
      <c r="C70" s="6" t="s">
        <v>21</v>
      </c>
      <c r="D70" s="6" t="s">
        <v>16</v>
      </c>
      <c r="E70" s="6" t="s">
        <v>30</v>
      </c>
      <c r="F70" s="6" t="s">
        <v>65</v>
      </c>
      <c r="G70" s="6" t="s">
        <v>30</v>
      </c>
      <c r="H70" s="6" t="s">
        <v>16</v>
      </c>
      <c r="I70" s="6" t="s">
        <v>15</v>
      </c>
      <c r="J70" s="6" t="s">
        <v>15</v>
      </c>
      <c r="K70" s="6" t="s">
        <v>15</v>
      </c>
      <c r="L70" s="6" t="s">
        <v>15</v>
      </c>
      <c r="N70" s="8" t="s">
        <v>66</v>
      </c>
      <c r="O70" s="7" t="s">
        <v>67</v>
      </c>
    </row>
    <row r="71" spans="1:15">
      <c r="C71" s="2">
        <v>4</v>
      </c>
      <c r="D71" s="2">
        <v>2</v>
      </c>
      <c r="E71" s="2">
        <v>3</v>
      </c>
      <c r="F71" s="2">
        <v>3</v>
      </c>
      <c r="G71" s="2">
        <v>2</v>
      </c>
      <c r="H71" s="2">
        <v>2</v>
      </c>
      <c r="I71" s="2">
        <v>4</v>
      </c>
      <c r="J71" s="2">
        <v>2</v>
      </c>
      <c r="K71" s="2">
        <v>3</v>
      </c>
      <c r="L71" s="2">
        <v>2</v>
      </c>
    </row>
    <row r="72" spans="1:15">
      <c r="C72" s="2">
        <v>3</v>
      </c>
      <c r="D72" s="2">
        <v>2</v>
      </c>
      <c r="E72" s="2">
        <v>2</v>
      </c>
      <c r="F72" s="2">
        <v>2</v>
      </c>
      <c r="G72" s="2">
        <v>2</v>
      </c>
      <c r="H72" s="2">
        <v>3</v>
      </c>
      <c r="I72" s="2">
        <v>2</v>
      </c>
      <c r="J72" s="2">
        <v>3</v>
      </c>
      <c r="K72" s="2">
        <v>2</v>
      </c>
      <c r="L72" s="2">
        <v>3</v>
      </c>
    </row>
    <row r="73" spans="1:15">
      <c r="C73" s="2">
        <v>4</v>
      </c>
      <c r="D73" s="2">
        <v>1</v>
      </c>
      <c r="E73" s="2">
        <v>4</v>
      </c>
      <c r="F73" s="2">
        <v>4</v>
      </c>
      <c r="G73" s="2">
        <v>2</v>
      </c>
      <c r="H73" s="2">
        <v>3</v>
      </c>
      <c r="I73" s="2">
        <v>4</v>
      </c>
      <c r="J73" s="2">
        <v>2</v>
      </c>
      <c r="K73" s="2">
        <v>4</v>
      </c>
      <c r="L73" s="2">
        <v>2</v>
      </c>
    </row>
    <row r="74" spans="1:15">
      <c r="C74" s="2">
        <v>3</v>
      </c>
      <c r="D74" s="2">
        <v>2</v>
      </c>
      <c r="E74" s="2">
        <v>4</v>
      </c>
      <c r="F74" s="2">
        <v>4</v>
      </c>
      <c r="G74" s="2">
        <v>4</v>
      </c>
      <c r="H74" s="2">
        <v>2</v>
      </c>
      <c r="I74" s="2">
        <v>3</v>
      </c>
      <c r="J74" s="2">
        <v>3</v>
      </c>
      <c r="K74" s="2">
        <v>3</v>
      </c>
      <c r="L74" s="2">
        <v>3</v>
      </c>
    </row>
    <row r="75" spans="1:15">
      <c r="C75" s="6">
        <f t="shared" ref="C75:L75" si="0">SUM(C71:C74)</f>
        <v>14</v>
      </c>
      <c r="D75" s="6">
        <f t="shared" si="0"/>
        <v>7</v>
      </c>
      <c r="E75" s="6">
        <f t="shared" si="0"/>
        <v>13</v>
      </c>
      <c r="F75" s="6">
        <f t="shared" si="0"/>
        <v>13</v>
      </c>
      <c r="G75" s="6">
        <f t="shared" si="0"/>
        <v>10</v>
      </c>
      <c r="H75" s="6">
        <f t="shared" si="0"/>
        <v>10</v>
      </c>
      <c r="I75" s="6">
        <f t="shared" si="0"/>
        <v>13</v>
      </c>
      <c r="J75" s="6">
        <f t="shared" si="0"/>
        <v>10</v>
      </c>
      <c r="K75" s="6">
        <f t="shared" si="0"/>
        <v>12</v>
      </c>
      <c r="L75" s="6">
        <f t="shared" si="0"/>
        <v>10</v>
      </c>
    </row>
    <row r="76" spans="1:15" ht="17.25">
      <c r="C76" s="9" t="s">
        <v>68</v>
      </c>
      <c r="D76" s="9" t="s">
        <v>36</v>
      </c>
      <c r="E76" s="9" t="s">
        <v>69</v>
      </c>
      <c r="F76" s="9" t="s">
        <v>69</v>
      </c>
      <c r="G76" s="9" t="s">
        <v>37</v>
      </c>
      <c r="H76" s="9" t="s">
        <v>37</v>
      </c>
      <c r="I76" s="9" t="s">
        <v>69</v>
      </c>
      <c r="J76" s="9" t="s">
        <v>37</v>
      </c>
      <c r="K76" s="9" t="s">
        <v>35</v>
      </c>
      <c r="L76" s="9" t="s">
        <v>37</v>
      </c>
    </row>
  </sheetData>
  <mergeCells count="6">
    <mergeCell ref="B1:I2"/>
    <mergeCell ref="A66:B66"/>
    <mergeCell ref="A67:B67"/>
    <mergeCell ref="A68:B68"/>
    <mergeCell ref="A69:B69"/>
    <mergeCell ref="A70:B70"/>
  </mergeCells>
  <phoneticPr fontId="4"/>
  <pageMargins left="0.70866141732283472" right="0.31496062992125984" top="0.74803149606299213" bottom="0.74803149606299213" header="0.31496062992125984" footer="0.31496062992125984"/>
  <pageSetup paperSize="8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B214"/>
  <sheetViews>
    <sheetView view="pageBreakPreview" zoomScaleNormal="100" zoomScaleSheetLayoutView="100" workbookViewId="0">
      <selection activeCell="AD118" sqref="AD118"/>
    </sheetView>
  </sheetViews>
  <sheetFormatPr defaultRowHeight="13.5"/>
  <cols>
    <col min="1" max="1" width="11.625" style="15" customWidth="1"/>
    <col min="2" max="2" width="9.75" style="15" customWidth="1"/>
    <col min="3" max="12" width="6.875" style="15" customWidth="1"/>
    <col min="13" max="13" width="7.5" style="15" customWidth="1"/>
    <col min="14" max="14" width="2.75" style="15" customWidth="1"/>
    <col min="15" max="15" width="6.125" style="15" customWidth="1"/>
    <col min="16" max="16" width="17.25" style="15" customWidth="1"/>
    <col min="17" max="17" width="2.25" style="15" customWidth="1"/>
    <col min="18" max="27" width="7.125" style="15" customWidth="1"/>
    <col min="28" max="28" width="7.875" style="15" customWidth="1"/>
    <col min="29" max="16384" width="9" style="15"/>
  </cols>
  <sheetData>
    <row r="1" spans="1:28" s="13" customFormat="1" ht="27.75" customHeight="1">
      <c r="A1" s="11" t="s">
        <v>70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28" ht="9.75" customHeight="1" thickBo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8" s="23" customFormat="1" ht="22.5" customHeight="1" thickBot="1">
      <c r="A3" s="16" t="s">
        <v>71</v>
      </c>
      <c r="B3" s="17"/>
      <c r="C3" s="18" t="s">
        <v>72</v>
      </c>
      <c r="D3" s="19" t="s">
        <v>3</v>
      </c>
      <c r="E3" s="19" t="s">
        <v>4</v>
      </c>
      <c r="F3" s="19" t="s">
        <v>73</v>
      </c>
      <c r="G3" s="19" t="s">
        <v>74</v>
      </c>
      <c r="H3" s="19" t="s">
        <v>7</v>
      </c>
      <c r="I3" s="19" t="s">
        <v>8</v>
      </c>
      <c r="J3" s="19" t="s">
        <v>9</v>
      </c>
      <c r="K3" s="19" t="s">
        <v>10</v>
      </c>
      <c r="L3" s="20" t="s">
        <v>11</v>
      </c>
      <c r="M3" s="21" t="s">
        <v>75</v>
      </c>
      <c r="N3" s="22"/>
      <c r="P3" s="24" t="s">
        <v>71</v>
      </c>
      <c r="Q3" s="25"/>
      <c r="R3" s="26" t="s">
        <v>72</v>
      </c>
      <c r="S3" s="19" t="s">
        <v>3</v>
      </c>
      <c r="T3" s="19" t="s">
        <v>4</v>
      </c>
      <c r="U3" s="19" t="s">
        <v>73</v>
      </c>
      <c r="V3" s="19" t="s">
        <v>74</v>
      </c>
      <c r="W3" s="19" t="s">
        <v>7</v>
      </c>
      <c r="X3" s="19" t="s">
        <v>8</v>
      </c>
      <c r="Y3" s="19" t="s">
        <v>9</v>
      </c>
      <c r="Z3" s="19" t="s">
        <v>10</v>
      </c>
      <c r="AA3" s="20" t="s">
        <v>11</v>
      </c>
      <c r="AB3" s="21" t="s">
        <v>75</v>
      </c>
    </row>
    <row r="4" spans="1:28" s="23" customFormat="1" ht="11.25" customHeight="1">
      <c r="A4" s="27" t="s">
        <v>76</v>
      </c>
      <c r="B4" s="28" t="s">
        <v>77</v>
      </c>
      <c r="C4" s="29">
        <v>1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1">
        <v>0</v>
      </c>
      <c r="M4" s="32">
        <f>SUM(C4:L4)</f>
        <v>1</v>
      </c>
      <c r="N4" s="33"/>
      <c r="O4" s="34"/>
      <c r="P4" s="35" t="s">
        <v>78</v>
      </c>
      <c r="Q4" s="36"/>
      <c r="R4" s="37">
        <v>2</v>
      </c>
      <c r="S4" s="38">
        <v>0</v>
      </c>
      <c r="T4" s="38">
        <v>4</v>
      </c>
      <c r="U4" s="38">
        <v>0</v>
      </c>
      <c r="V4" s="38">
        <v>0</v>
      </c>
      <c r="W4" s="38">
        <v>1</v>
      </c>
      <c r="X4" s="38">
        <v>5</v>
      </c>
      <c r="Y4" s="38">
        <v>1</v>
      </c>
      <c r="Z4" s="38">
        <v>4</v>
      </c>
      <c r="AA4" s="39">
        <v>1</v>
      </c>
      <c r="AB4" s="40">
        <f t="shared" ref="AB4:AB66" si="0">SUM(R4:AA4)</f>
        <v>18</v>
      </c>
    </row>
    <row r="5" spans="1:28" s="23" customFormat="1" ht="11.25" customHeight="1">
      <c r="A5" s="41"/>
      <c r="B5" s="42" t="s">
        <v>79</v>
      </c>
      <c r="C5" s="37">
        <v>1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9">
        <v>0</v>
      </c>
      <c r="M5" s="40">
        <f>SUM(C5:L5)</f>
        <v>1</v>
      </c>
      <c r="N5" s="33"/>
      <c r="O5" s="34"/>
      <c r="P5" s="35" t="s">
        <v>80</v>
      </c>
      <c r="Q5" s="36"/>
      <c r="R5" s="37">
        <v>0</v>
      </c>
      <c r="S5" s="38">
        <v>0</v>
      </c>
      <c r="T5" s="38">
        <v>1</v>
      </c>
      <c r="U5" s="38">
        <v>0</v>
      </c>
      <c r="V5" s="38">
        <v>0</v>
      </c>
      <c r="W5" s="38">
        <v>0</v>
      </c>
      <c r="X5" s="38">
        <v>1</v>
      </c>
      <c r="Y5" s="38">
        <v>0</v>
      </c>
      <c r="Z5" s="38">
        <v>0</v>
      </c>
      <c r="AA5" s="39">
        <v>0</v>
      </c>
      <c r="AB5" s="40">
        <f t="shared" si="0"/>
        <v>2</v>
      </c>
    </row>
    <row r="6" spans="1:28" s="23" customFormat="1" ht="11.25" customHeight="1">
      <c r="A6" s="41"/>
      <c r="B6" s="42" t="s">
        <v>81</v>
      </c>
      <c r="C6" s="37">
        <v>1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9">
        <v>0</v>
      </c>
      <c r="M6" s="40">
        <f>SUM(C6:L6)</f>
        <v>1</v>
      </c>
      <c r="N6" s="33"/>
      <c r="O6" s="34"/>
      <c r="P6" s="35" t="s">
        <v>82</v>
      </c>
      <c r="Q6" s="36"/>
      <c r="R6" s="37">
        <v>0</v>
      </c>
      <c r="S6" s="38">
        <v>0</v>
      </c>
      <c r="T6" s="38">
        <v>0</v>
      </c>
      <c r="U6" s="38">
        <v>0</v>
      </c>
      <c r="V6" s="38">
        <v>1</v>
      </c>
      <c r="W6" s="38">
        <v>0</v>
      </c>
      <c r="X6" s="38">
        <v>0</v>
      </c>
      <c r="Y6" s="38">
        <v>0</v>
      </c>
      <c r="Z6" s="38">
        <v>0</v>
      </c>
      <c r="AA6" s="39">
        <v>0</v>
      </c>
      <c r="AB6" s="40">
        <f t="shared" si="0"/>
        <v>1</v>
      </c>
    </row>
    <row r="7" spans="1:28" s="23" customFormat="1" ht="11.25" customHeight="1">
      <c r="A7" s="41"/>
      <c r="B7" s="42" t="s">
        <v>83</v>
      </c>
      <c r="C7" s="37">
        <v>1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9">
        <v>0</v>
      </c>
      <c r="M7" s="40">
        <f>SUM(C7:L7)</f>
        <v>1</v>
      </c>
      <c r="N7" s="33"/>
      <c r="O7" s="34"/>
      <c r="P7" s="35" t="s">
        <v>84</v>
      </c>
      <c r="Q7" s="36"/>
      <c r="R7" s="37">
        <v>0</v>
      </c>
      <c r="S7" s="38">
        <v>0</v>
      </c>
      <c r="T7" s="38">
        <v>0</v>
      </c>
      <c r="U7" s="38">
        <v>0</v>
      </c>
      <c r="V7" s="38">
        <v>2</v>
      </c>
      <c r="W7" s="38">
        <v>1</v>
      </c>
      <c r="X7" s="38">
        <v>1</v>
      </c>
      <c r="Y7" s="38">
        <v>0</v>
      </c>
      <c r="Z7" s="38">
        <v>1</v>
      </c>
      <c r="AA7" s="39">
        <v>1</v>
      </c>
      <c r="AB7" s="40">
        <f t="shared" si="0"/>
        <v>6</v>
      </c>
    </row>
    <row r="8" spans="1:28" s="23" customFormat="1" ht="11.25" customHeight="1">
      <c r="A8" s="41"/>
      <c r="B8" s="42" t="s">
        <v>85</v>
      </c>
      <c r="C8" s="37">
        <v>1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9">
        <v>0</v>
      </c>
      <c r="M8" s="40">
        <f>SUM(C8:L8)</f>
        <v>1</v>
      </c>
      <c r="N8" s="33"/>
      <c r="O8" s="34"/>
      <c r="P8" s="35" t="s">
        <v>86</v>
      </c>
      <c r="Q8" s="36"/>
      <c r="R8" s="37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9">
        <v>1</v>
      </c>
      <c r="AB8" s="40">
        <f t="shared" si="0"/>
        <v>1</v>
      </c>
    </row>
    <row r="9" spans="1:28" s="23" customFormat="1" ht="11.25" customHeight="1">
      <c r="A9" s="43"/>
      <c r="B9" s="44" t="s">
        <v>87</v>
      </c>
      <c r="C9" s="45">
        <f t="shared" ref="C9:M9" si="1">SUM(C4:C8)</f>
        <v>5</v>
      </c>
      <c r="D9" s="45">
        <f t="shared" si="1"/>
        <v>0</v>
      </c>
      <c r="E9" s="45">
        <f t="shared" si="1"/>
        <v>0</v>
      </c>
      <c r="F9" s="45">
        <f t="shared" si="1"/>
        <v>0</v>
      </c>
      <c r="G9" s="45">
        <f t="shared" si="1"/>
        <v>0</v>
      </c>
      <c r="H9" s="45">
        <f t="shared" si="1"/>
        <v>0</v>
      </c>
      <c r="I9" s="45">
        <f t="shared" si="1"/>
        <v>0</v>
      </c>
      <c r="J9" s="45">
        <f t="shared" si="1"/>
        <v>0</v>
      </c>
      <c r="K9" s="45">
        <f t="shared" si="1"/>
        <v>0</v>
      </c>
      <c r="L9" s="46">
        <f t="shared" si="1"/>
        <v>0</v>
      </c>
      <c r="M9" s="47">
        <f t="shared" si="1"/>
        <v>5</v>
      </c>
      <c r="N9" s="33"/>
      <c r="O9" s="34"/>
      <c r="P9" s="35" t="s">
        <v>88</v>
      </c>
      <c r="Q9" s="36"/>
      <c r="R9" s="37">
        <v>0</v>
      </c>
      <c r="S9" s="38">
        <v>0</v>
      </c>
      <c r="T9" s="38">
        <v>0</v>
      </c>
      <c r="U9" s="38">
        <v>0</v>
      </c>
      <c r="V9" s="38">
        <v>1</v>
      </c>
      <c r="W9" s="38">
        <v>0</v>
      </c>
      <c r="X9" s="38">
        <v>0</v>
      </c>
      <c r="Y9" s="38">
        <v>0</v>
      </c>
      <c r="Z9" s="38">
        <v>0</v>
      </c>
      <c r="AA9" s="39">
        <v>0</v>
      </c>
      <c r="AB9" s="40">
        <f t="shared" si="0"/>
        <v>1</v>
      </c>
    </row>
    <row r="10" spans="1:28" s="23" customFormat="1" ht="11.25" customHeight="1">
      <c r="A10" s="48" t="s">
        <v>89</v>
      </c>
      <c r="B10" s="42" t="s">
        <v>90</v>
      </c>
      <c r="C10" s="37">
        <v>2</v>
      </c>
      <c r="D10" s="38">
        <v>0</v>
      </c>
      <c r="E10" s="38">
        <v>1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9">
        <v>0</v>
      </c>
      <c r="M10" s="40">
        <f t="shared" ref="M10:M19" si="2">SUM(C10:L10)</f>
        <v>3</v>
      </c>
      <c r="N10" s="33"/>
      <c r="O10" s="34"/>
      <c r="P10" s="35" t="s">
        <v>91</v>
      </c>
      <c r="Q10" s="36"/>
      <c r="R10" s="37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9">
        <v>1</v>
      </c>
      <c r="AB10" s="40">
        <f t="shared" si="0"/>
        <v>1</v>
      </c>
    </row>
    <row r="11" spans="1:28" s="23" customFormat="1" ht="11.25" customHeight="1">
      <c r="A11" s="41"/>
      <c r="B11" s="42" t="s">
        <v>92</v>
      </c>
      <c r="C11" s="37">
        <v>4</v>
      </c>
      <c r="D11" s="38">
        <v>0</v>
      </c>
      <c r="E11" s="38">
        <v>2</v>
      </c>
      <c r="F11" s="38">
        <v>2</v>
      </c>
      <c r="G11" s="38">
        <v>0</v>
      </c>
      <c r="H11" s="38">
        <v>0</v>
      </c>
      <c r="I11" s="38">
        <v>2</v>
      </c>
      <c r="J11" s="38">
        <v>0</v>
      </c>
      <c r="K11" s="38">
        <v>1</v>
      </c>
      <c r="L11" s="39">
        <v>0</v>
      </c>
      <c r="M11" s="40">
        <f t="shared" si="2"/>
        <v>11</v>
      </c>
      <c r="N11" s="33"/>
      <c r="O11" s="34"/>
      <c r="P11" s="35" t="s">
        <v>93</v>
      </c>
      <c r="Q11" s="36"/>
      <c r="R11" s="37">
        <v>0</v>
      </c>
      <c r="S11" s="38">
        <v>0</v>
      </c>
      <c r="T11" s="38">
        <v>0</v>
      </c>
      <c r="U11" s="38">
        <v>1</v>
      </c>
      <c r="V11" s="38">
        <v>1</v>
      </c>
      <c r="W11" s="38">
        <v>0</v>
      </c>
      <c r="X11" s="38">
        <v>0</v>
      </c>
      <c r="Y11" s="38">
        <v>0</v>
      </c>
      <c r="Z11" s="38">
        <v>0</v>
      </c>
      <c r="AA11" s="39">
        <v>0</v>
      </c>
      <c r="AB11" s="40">
        <f t="shared" si="0"/>
        <v>2</v>
      </c>
    </row>
    <row r="12" spans="1:28" s="23" customFormat="1" ht="11.25" customHeight="1">
      <c r="A12" s="41"/>
      <c r="B12" s="42" t="s">
        <v>94</v>
      </c>
      <c r="C12" s="37">
        <v>6</v>
      </c>
      <c r="D12" s="38">
        <v>0</v>
      </c>
      <c r="E12" s="38">
        <v>3</v>
      </c>
      <c r="F12" s="38">
        <v>4</v>
      </c>
      <c r="G12" s="38">
        <v>1</v>
      </c>
      <c r="H12" s="38">
        <v>1</v>
      </c>
      <c r="I12" s="38">
        <v>3</v>
      </c>
      <c r="J12" s="38">
        <v>0</v>
      </c>
      <c r="K12" s="38">
        <v>1</v>
      </c>
      <c r="L12" s="39">
        <v>0</v>
      </c>
      <c r="M12" s="40">
        <f t="shared" si="2"/>
        <v>19</v>
      </c>
      <c r="N12" s="33"/>
      <c r="O12" s="34"/>
      <c r="P12" s="35" t="s">
        <v>95</v>
      </c>
      <c r="Q12" s="36"/>
      <c r="R12" s="37">
        <v>1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1</v>
      </c>
      <c r="Y12" s="38">
        <v>0</v>
      </c>
      <c r="Z12" s="38">
        <v>1</v>
      </c>
      <c r="AA12" s="39">
        <v>0</v>
      </c>
      <c r="AB12" s="40">
        <f t="shared" si="0"/>
        <v>3</v>
      </c>
    </row>
    <row r="13" spans="1:28" s="23" customFormat="1" ht="11.25" customHeight="1">
      <c r="A13" s="41"/>
      <c r="B13" s="42" t="s">
        <v>96</v>
      </c>
      <c r="C13" s="37">
        <v>1</v>
      </c>
      <c r="D13" s="38">
        <v>0</v>
      </c>
      <c r="E13" s="38">
        <v>0</v>
      </c>
      <c r="F13" s="38">
        <v>0</v>
      </c>
      <c r="G13" s="38">
        <v>0</v>
      </c>
      <c r="H13" s="38">
        <v>1</v>
      </c>
      <c r="I13" s="38">
        <v>1</v>
      </c>
      <c r="J13" s="38">
        <v>0</v>
      </c>
      <c r="K13" s="38">
        <v>0</v>
      </c>
      <c r="L13" s="39">
        <v>0</v>
      </c>
      <c r="M13" s="40">
        <f t="shared" si="2"/>
        <v>3</v>
      </c>
      <c r="N13" s="33"/>
      <c r="O13" s="34"/>
      <c r="P13" s="35" t="s">
        <v>97</v>
      </c>
      <c r="Q13" s="36"/>
      <c r="R13" s="37">
        <v>2</v>
      </c>
      <c r="S13" s="38">
        <v>0</v>
      </c>
      <c r="T13" s="38">
        <v>0</v>
      </c>
      <c r="U13" s="38">
        <v>2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9">
        <v>0</v>
      </c>
      <c r="AB13" s="40">
        <f t="shared" si="0"/>
        <v>4</v>
      </c>
    </row>
    <row r="14" spans="1:28" s="23" customFormat="1" ht="11.25" customHeight="1">
      <c r="A14" s="41"/>
      <c r="B14" s="42" t="s">
        <v>98</v>
      </c>
      <c r="C14" s="37">
        <v>2</v>
      </c>
      <c r="D14" s="38">
        <v>0</v>
      </c>
      <c r="E14" s="38">
        <v>0</v>
      </c>
      <c r="F14" s="38">
        <v>0</v>
      </c>
      <c r="G14" s="38">
        <v>0</v>
      </c>
      <c r="H14" s="38">
        <v>1</v>
      </c>
      <c r="I14" s="38">
        <v>5</v>
      </c>
      <c r="J14" s="38">
        <v>0</v>
      </c>
      <c r="K14" s="38">
        <v>0</v>
      </c>
      <c r="L14" s="39">
        <v>0</v>
      </c>
      <c r="M14" s="40">
        <f t="shared" si="2"/>
        <v>8</v>
      </c>
      <c r="N14" s="33"/>
      <c r="O14" s="34"/>
      <c r="P14" s="35" t="s">
        <v>99</v>
      </c>
      <c r="Q14" s="36"/>
      <c r="R14" s="37">
        <v>0</v>
      </c>
      <c r="S14" s="38">
        <v>0</v>
      </c>
      <c r="T14" s="38">
        <v>0</v>
      </c>
      <c r="U14" s="38">
        <v>1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9">
        <v>0</v>
      </c>
      <c r="AB14" s="40">
        <f t="shared" si="0"/>
        <v>1</v>
      </c>
    </row>
    <row r="15" spans="1:28" s="23" customFormat="1" ht="11.25" customHeight="1">
      <c r="A15" s="41"/>
      <c r="B15" s="42" t="s">
        <v>100</v>
      </c>
      <c r="C15" s="37">
        <v>4</v>
      </c>
      <c r="D15" s="38">
        <v>0</v>
      </c>
      <c r="E15" s="38">
        <v>0</v>
      </c>
      <c r="F15" s="38">
        <v>0</v>
      </c>
      <c r="G15" s="38">
        <v>1</v>
      </c>
      <c r="H15" s="38">
        <v>0</v>
      </c>
      <c r="I15" s="38">
        <v>1</v>
      </c>
      <c r="J15" s="38">
        <v>0</v>
      </c>
      <c r="K15" s="38">
        <v>0</v>
      </c>
      <c r="L15" s="39">
        <v>0</v>
      </c>
      <c r="M15" s="40">
        <f t="shared" si="2"/>
        <v>6</v>
      </c>
      <c r="N15" s="33"/>
      <c r="O15" s="34"/>
      <c r="P15" s="35" t="s">
        <v>101</v>
      </c>
      <c r="Q15" s="36"/>
      <c r="R15" s="37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1</v>
      </c>
      <c r="AA15" s="39">
        <v>1</v>
      </c>
      <c r="AB15" s="40">
        <f t="shared" si="0"/>
        <v>2</v>
      </c>
    </row>
    <row r="16" spans="1:28" s="23" customFormat="1" ht="11.25" customHeight="1">
      <c r="A16" s="41"/>
      <c r="B16" s="42" t="s">
        <v>102</v>
      </c>
      <c r="C16" s="37">
        <v>15</v>
      </c>
      <c r="D16" s="38">
        <v>0</v>
      </c>
      <c r="E16" s="38">
        <v>3</v>
      </c>
      <c r="F16" s="38">
        <v>9</v>
      </c>
      <c r="G16" s="38">
        <v>2</v>
      </c>
      <c r="H16" s="38">
        <v>3</v>
      </c>
      <c r="I16" s="38">
        <v>6</v>
      </c>
      <c r="J16" s="38">
        <v>0</v>
      </c>
      <c r="K16" s="38">
        <v>7</v>
      </c>
      <c r="L16" s="39">
        <v>0</v>
      </c>
      <c r="M16" s="40">
        <f t="shared" si="2"/>
        <v>45</v>
      </c>
      <c r="N16" s="33"/>
      <c r="O16" s="34"/>
      <c r="P16" s="35" t="s">
        <v>103</v>
      </c>
      <c r="Q16" s="36"/>
      <c r="R16" s="37">
        <v>0</v>
      </c>
      <c r="S16" s="38">
        <v>1</v>
      </c>
      <c r="T16" s="38">
        <v>1</v>
      </c>
      <c r="U16" s="38">
        <v>0</v>
      </c>
      <c r="V16" s="38">
        <v>2</v>
      </c>
      <c r="W16" s="38">
        <v>0</v>
      </c>
      <c r="X16" s="38">
        <v>0</v>
      </c>
      <c r="Y16" s="38">
        <v>1</v>
      </c>
      <c r="Z16" s="38">
        <v>0</v>
      </c>
      <c r="AA16" s="39">
        <v>1</v>
      </c>
      <c r="AB16" s="40">
        <f t="shared" si="0"/>
        <v>6</v>
      </c>
    </row>
    <row r="17" spans="1:28" s="23" customFormat="1" ht="11.25" customHeight="1">
      <c r="A17" s="41"/>
      <c r="B17" s="42" t="s">
        <v>104</v>
      </c>
      <c r="C17" s="37">
        <v>3</v>
      </c>
      <c r="D17" s="38">
        <v>1</v>
      </c>
      <c r="E17" s="38">
        <v>0</v>
      </c>
      <c r="F17" s="38">
        <v>0</v>
      </c>
      <c r="G17" s="38">
        <v>1</v>
      </c>
      <c r="H17" s="38">
        <v>0</v>
      </c>
      <c r="I17" s="38">
        <v>3</v>
      </c>
      <c r="J17" s="38">
        <v>2</v>
      </c>
      <c r="K17" s="38">
        <v>1</v>
      </c>
      <c r="L17" s="39">
        <v>0</v>
      </c>
      <c r="M17" s="40">
        <f t="shared" si="2"/>
        <v>11</v>
      </c>
      <c r="N17" s="33"/>
      <c r="O17" s="34"/>
      <c r="P17" s="35" t="s">
        <v>105</v>
      </c>
      <c r="Q17" s="36"/>
      <c r="R17" s="37">
        <v>0</v>
      </c>
      <c r="S17" s="38">
        <v>2</v>
      </c>
      <c r="T17" s="38">
        <v>0</v>
      </c>
      <c r="U17" s="38">
        <v>0</v>
      </c>
      <c r="V17" s="38">
        <v>1</v>
      </c>
      <c r="W17" s="38">
        <v>0</v>
      </c>
      <c r="X17" s="38">
        <v>0</v>
      </c>
      <c r="Y17" s="38">
        <v>0</v>
      </c>
      <c r="Z17" s="38">
        <v>0</v>
      </c>
      <c r="AA17" s="39">
        <v>1</v>
      </c>
      <c r="AB17" s="40">
        <f t="shared" si="0"/>
        <v>4</v>
      </c>
    </row>
    <row r="18" spans="1:28" s="23" customFormat="1" ht="11.25" customHeight="1">
      <c r="A18" s="41"/>
      <c r="B18" s="42" t="s">
        <v>106</v>
      </c>
      <c r="C18" s="37">
        <v>1</v>
      </c>
      <c r="D18" s="38">
        <v>0</v>
      </c>
      <c r="E18" s="38">
        <v>0</v>
      </c>
      <c r="F18" s="38">
        <v>0</v>
      </c>
      <c r="G18" s="38">
        <v>1</v>
      </c>
      <c r="H18" s="38">
        <v>0</v>
      </c>
      <c r="I18" s="38">
        <v>1</v>
      </c>
      <c r="J18" s="38">
        <v>0</v>
      </c>
      <c r="K18" s="38">
        <v>0</v>
      </c>
      <c r="L18" s="39">
        <v>0</v>
      </c>
      <c r="M18" s="40">
        <f t="shared" si="2"/>
        <v>3</v>
      </c>
      <c r="N18" s="33"/>
      <c r="O18" s="34"/>
      <c r="P18" s="35" t="s">
        <v>107</v>
      </c>
      <c r="Q18" s="36"/>
      <c r="R18" s="37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1</v>
      </c>
      <c r="Y18" s="38">
        <v>0</v>
      </c>
      <c r="Z18" s="38">
        <v>0</v>
      </c>
      <c r="AA18" s="39">
        <v>0</v>
      </c>
      <c r="AB18" s="40">
        <f t="shared" si="0"/>
        <v>1</v>
      </c>
    </row>
    <row r="19" spans="1:28" s="23" customFormat="1" ht="11.25" customHeight="1">
      <c r="A19" s="41"/>
      <c r="B19" s="42" t="s">
        <v>108</v>
      </c>
      <c r="C19" s="37">
        <v>9</v>
      </c>
      <c r="D19" s="38">
        <v>0</v>
      </c>
      <c r="E19" s="38">
        <v>1</v>
      </c>
      <c r="F19" s="38">
        <v>0</v>
      </c>
      <c r="G19" s="38">
        <v>0</v>
      </c>
      <c r="H19" s="38">
        <v>0</v>
      </c>
      <c r="I19" s="38">
        <v>1</v>
      </c>
      <c r="J19" s="38">
        <v>0</v>
      </c>
      <c r="K19" s="38">
        <v>0</v>
      </c>
      <c r="L19" s="39">
        <v>0</v>
      </c>
      <c r="M19" s="40">
        <f t="shared" si="2"/>
        <v>11</v>
      </c>
      <c r="N19" s="33"/>
      <c r="O19" s="34"/>
      <c r="P19" s="35" t="s">
        <v>109</v>
      </c>
      <c r="Q19" s="36"/>
      <c r="R19" s="37">
        <v>0</v>
      </c>
      <c r="S19" s="38">
        <v>0</v>
      </c>
      <c r="T19" s="38">
        <v>0</v>
      </c>
      <c r="U19" s="38">
        <v>0</v>
      </c>
      <c r="V19" s="38">
        <v>1</v>
      </c>
      <c r="W19" s="38">
        <v>0</v>
      </c>
      <c r="X19" s="38">
        <v>0</v>
      </c>
      <c r="Y19" s="38">
        <v>1</v>
      </c>
      <c r="Z19" s="38">
        <v>0</v>
      </c>
      <c r="AA19" s="39">
        <v>0</v>
      </c>
      <c r="AB19" s="40">
        <f t="shared" si="0"/>
        <v>2</v>
      </c>
    </row>
    <row r="20" spans="1:28" s="23" customFormat="1" ht="11.25" customHeight="1">
      <c r="A20" s="43"/>
      <c r="B20" s="44" t="s">
        <v>87</v>
      </c>
      <c r="C20" s="45">
        <f t="shared" ref="C20:M20" si="3">SUM(C10:C19)</f>
        <v>47</v>
      </c>
      <c r="D20" s="45">
        <f t="shared" si="3"/>
        <v>1</v>
      </c>
      <c r="E20" s="45">
        <f t="shared" si="3"/>
        <v>10</v>
      </c>
      <c r="F20" s="45">
        <f t="shared" si="3"/>
        <v>15</v>
      </c>
      <c r="G20" s="45">
        <f t="shared" si="3"/>
        <v>6</v>
      </c>
      <c r="H20" s="45">
        <f t="shared" si="3"/>
        <v>6</v>
      </c>
      <c r="I20" s="45">
        <f t="shared" si="3"/>
        <v>23</v>
      </c>
      <c r="J20" s="45">
        <f t="shared" si="3"/>
        <v>2</v>
      </c>
      <c r="K20" s="45">
        <f t="shared" si="3"/>
        <v>10</v>
      </c>
      <c r="L20" s="46">
        <f t="shared" si="3"/>
        <v>0</v>
      </c>
      <c r="M20" s="47">
        <f t="shared" si="3"/>
        <v>120</v>
      </c>
      <c r="N20" s="33"/>
      <c r="O20" s="34"/>
      <c r="P20" s="35" t="s">
        <v>110</v>
      </c>
      <c r="Q20" s="36"/>
      <c r="R20" s="37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1</v>
      </c>
      <c r="Y20" s="38">
        <v>0</v>
      </c>
      <c r="Z20" s="38">
        <v>0</v>
      </c>
      <c r="AA20" s="39">
        <v>0</v>
      </c>
      <c r="AB20" s="40">
        <f t="shared" si="0"/>
        <v>1</v>
      </c>
    </row>
    <row r="21" spans="1:28" s="23" customFormat="1" ht="11.25" customHeight="1">
      <c r="A21" s="48" t="s">
        <v>111</v>
      </c>
      <c r="B21" s="42" t="s">
        <v>90</v>
      </c>
      <c r="C21" s="37">
        <v>2</v>
      </c>
      <c r="D21" s="38">
        <v>1</v>
      </c>
      <c r="E21" s="38">
        <v>3</v>
      </c>
      <c r="F21" s="38">
        <v>0</v>
      </c>
      <c r="G21" s="38">
        <v>2</v>
      </c>
      <c r="H21" s="38">
        <v>0</v>
      </c>
      <c r="I21" s="38">
        <v>4</v>
      </c>
      <c r="J21" s="38">
        <v>1</v>
      </c>
      <c r="K21" s="38">
        <v>2</v>
      </c>
      <c r="L21" s="39">
        <v>1</v>
      </c>
      <c r="M21" s="40">
        <f t="shared" ref="M21:M31" si="4">SUM(C21:L21)</f>
        <v>16</v>
      </c>
      <c r="N21" s="33"/>
      <c r="O21" s="34"/>
      <c r="P21" s="35" t="s">
        <v>112</v>
      </c>
      <c r="Q21" s="36"/>
      <c r="R21" s="37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1</v>
      </c>
      <c r="Y21" s="38">
        <v>0</v>
      </c>
      <c r="Z21" s="38">
        <v>0</v>
      </c>
      <c r="AA21" s="39">
        <v>0</v>
      </c>
      <c r="AB21" s="40">
        <f t="shared" si="0"/>
        <v>1</v>
      </c>
    </row>
    <row r="22" spans="1:28" s="23" customFormat="1" ht="11.25" customHeight="1">
      <c r="A22" s="41"/>
      <c r="B22" s="42" t="s">
        <v>113</v>
      </c>
      <c r="C22" s="37">
        <v>3</v>
      </c>
      <c r="D22" s="38">
        <v>4</v>
      </c>
      <c r="E22" s="38">
        <v>11</v>
      </c>
      <c r="F22" s="38">
        <v>6</v>
      </c>
      <c r="G22" s="38">
        <v>1</v>
      </c>
      <c r="H22" s="38">
        <v>9</v>
      </c>
      <c r="I22" s="38">
        <v>5</v>
      </c>
      <c r="J22" s="38">
        <v>6</v>
      </c>
      <c r="K22" s="38">
        <v>6</v>
      </c>
      <c r="L22" s="39">
        <v>1</v>
      </c>
      <c r="M22" s="40">
        <f t="shared" si="4"/>
        <v>52</v>
      </c>
      <c r="N22" s="33"/>
      <c r="O22" s="34"/>
      <c r="P22" s="35" t="s">
        <v>114</v>
      </c>
      <c r="Q22" s="36"/>
      <c r="R22" s="37">
        <v>0</v>
      </c>
      <c r="S22" s="38">
        <v>1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9">
        <v>1</v>
      </c>
      <c r="AB22" s="40">
        <f t="shared" si="0"/>
        <v>2</v>
      </c>
    </row>
    <row r="23" spans="1:28" s="23" customFormat="1" ht="11.25" customHeight="1">
      <c r="A23" s="41"/>
      <c r="B23" s="42" t="s">
        <v>92</v>
      </c>
      <c r="C23" s="37">
        <v>4</v>
      </c>
      <c r="D23" s="38">
        <v>1</v>
      </c>
      <c r="E23" s="38">
        <v>1</v>
      </c>
      <c r="F23" s="38">
        <v>2</v>
      </c>
      <c r="G23" s="38">
        <v>0</v>
      </c>
      <c r="H23" s="38">
        <v>0</v>
      </c>
      <c r="I23" s="38">
        <v>4</v>
      </c>
      <c r="J23" s="38">
        <v>2</v>
      </c>
      <c r="K23" s="38">
        <v>5</v>
      </c>
      <c r="L23" s="39">
        <v>2</v>
      </c>
      <c r="M23" s="40">
        <f t="shared" si="4"/>
        <v>21</v>
      </c>
      <c r="N23" s="33"/>
      <c r="O23" s="34"/>
      <c r="P23" s="35" t="s">
        <v>115</v>
      </c>
      <c r="Q23" s="36"/>
      <c r="R23" s="37">
        <v>0</v>
      </c>
      <c r="S23" s="38">
        <v>0</v>
      </c>
      <c r="T23" s="38">
        <v>0</v>
      </c>
      <c r="U23" s="38">
        <v>0</v>
      </c>
      <c r="V23" s="38">
        <v>1</v>
      </c>
      <c r="W23" s="38">
        <v>2</v>
      </c>
      <c r="X23" s="38">
        <v>1</v>
      </c>
      <c r="Y23" s="38">
        <v>0</v>
      </c>
      <c r="Z23" s="38">
        <v>1</v>
      </c>
      <c r="AA23" s="39">
        <v>1</v>
      </c>
      <c r="AB23" s="40">
        <f t="shared" si="0"/>
        <v>6</v>
      </c>
    </row>
    <row r="24" spans="1:28" s="23" customFormat="1" ht="11.25" customHeight="1">
      <c r="A24" s="41"/>
      <c r="B24" s="42" t="s">
        <v>94</v>
      </c>
      <c r="C24" s="37">
        <v>5</v>
      </c>
      <c r="D24" s="38">
        <v>6</v>
      </c>
      <c r="E24" s="38">
        <v>2</v>
      </c>
      <c r="F24" s="38">
        <v>0</v>
      </c>
      <c r="G24" s="38">
        <v>1</v>
      </c>
      <c r="H24" s="38">
        <v>1</v>
      </c>
      <c r="I24" s="38">
        <v>3</v>
      </c>
      <c r="J24" s="38">
        <v>1</v>
      </c>
      <c r="K24" s="38">
        <v>3</v>
      </c>
      <c r="L24" s="39">
        <v>1</v>
      </c>
      <c r="M24" s="40">
        <f t="shared" si="4"/>
        <v>23</v>
      </c>
      <c r="N24" s="33"/>
      <c r="O24" s="34"/>
      <c r="P24" s="35" t="s">
        <v>116</v>
      </c>
      <c r="Q24" s="36"/>
      <c r="R24" s="37">
        <v>0</v>
      </c>
      <c r="S24" s="38">
        <v>0</v>
      </c>
      <c r="T24" s="38">
        <v>1</v>
      </c>
      <c r="U24" s="38">
        <v>1</v>
      </c>
      <c r="V24" s="38">
        <v>1</v>
      </c>
      <c r="W24" s="38">
        <v>0</v>
      </c>
      <c r="X24" s="38">
        <v>0</v>
      </c>
      <c r="Y24" s="38">
        <v>0</v>
      </c>
      <c r="Z24" s="38">
        <v>0</v>
      </c>
      <c r="AA24" s="39">
        <v>0</v>
      </c>
      <c r="AB24" s="40">
        <f t="shared" si="0"/>
        <v>3</v>
      </c>
    </row>
    <row r="25" spans="1:28" s="23" customFormat="1" ht="11.25" customHeight="1">
      <c r="A25" s="41"/>
      <c r="B25" s="42" t="s">
        <v>117</v>
      </c>
      <c r="C25" s="37">
        <v>7</v>
      </c>
      <c r="D25" s="38">
        <v>1</v>
      </c>
      <c r="E25" s="38">
        <v>0</v>
      </c>
      <c r="F25" s="38">
        <v>1</v>
      </c>
      <c r="G25" s="38">
        <v>1</v>
      </c>
      <c r="H25" s="38">
        <v>0</v>
      </c>
      <c r="I25" s="38">
        <v>2</v>
      </c>
      <c r="J25" s="38">
        <v>1</v>
      </c>
      <c r="K25" s="38">
        <v>1</v>
      </c>
      <c r="L25" s="39">
        <v>1</v>
      </c>
      <c r="M25" s="40">
        <f t="shared" si="4"/>
        <v>15</v>
      </c>
      <c r="N25" s="33"/>
      <c r="O25" s="34"/>
      <c r="P25" s="35" t="s">
        <v>118</v>
      </c>
      <c r="Q25" s="36"/>
      <c r="R25" s="37">
        <v>2</v>
      </c>
      <c r="S25" s="38">
        <v>1</v>
      </c>
      <c r="T25" s="38">
        <v>0</v>
      </c>
      <c r="U25" s="38">
        <v>1</v>
      </c>
      <c r="V25" s="38">
        <v>1</v>
      </c>
      <c r="W25" s="38">
        <v>0</v>
      </c>
      <c r="X25" s="38">
        <v>0</v>
      </c>
      <c r="Y25" s="38">
        <v>0</v>
      </c>
      <c r="Z25" s="38">
        <v>0</v>
      </c>
      <c r="AA25" s="39">
        <v>1</v>
      </c>
      <c r="AB25" s="40">
        <f t="shared" si="0"/>
        <v>6</v>
      </c>
    </row>
    <row r="26" spans="1:28" s="23" customFormat="1" ht="11.25" customHeight="1">
      <c r="A26" s="41"/>
      <c r="B26" s="42" t="s">
        <v>100</v>
      </c>
      <c r="C26" s="37">
        <v>3</v>
      </c>
      <c r="D26" s="38">
        <v>0</v>
      </c>
      <c r="E26" s="38">
        <v>3</v>
      </c>
      <c r="F26" s="38">
        <v>2</v>
      </c>
      <c r="G26" s="38">
        <v>3</v>
      </c>
      <c r="H26" s="38">
        <v>1</v>
      </c>
      <c r="I26" s="38">
        <v>2</v>
      </c>
      <c r="J26" s="38">
        <v>1</v>
      </c>
      <c r="K26" s="38">
        <v>1</v>
      </c>
      <c r="L26" s="39">
        <v>2</v>
      </c>
      <c r="M26" s="40">
        <f t="shared" si="4"/>
        <v>18</v>
      </c>
      <c r="N26" s="33"/>
      <c r="O26" s="34"/>
      <c r="P26" s="35" t="s">
        <v>119</v>
      </c>
      <c r="Q26" s="36"/>
      <c r="R26" s="37">
        <v>0</v>
      </c>
      <c r="S26" s="38">
        <v>0</v>
      </c>
      <c r="T26" s="38">
        <v>1</v>
      </c>
      <c r="U26" s="38">
        <v>1</v>
      </c>
      <c r="V26" s="38">
        <v>3</v>
      </c>
      <c r="W26" s="38">
        <v>0</v>
      </c>
      <c r="X26" s="38">
        <v>1</v>
      </c>
      <c r="Y26" s="38">
        <v>1</v>
      </c>
      <c r="Z26" s="38">
        <v>0</v>
      </c>
      <c r="AA26" s="39">
        <v>0</v>
      </c>
      <c r="AB26" s="40">
        <f t="shared" si="0"/>
        <v>7</v>
      </c>
    </row>
    <row r="27" spans="1:28" s="23" customFormat="1" ht="11.25" customHeight="1">
      <c r="A27" s="41"/>
      <c r="B27" s="42" t="s">
        <v>102</v>
      </c>
      <c r="C27" s="37">
        <v>19</v>
      </c>
      <c r="D27" s="38">
        <v>5</v>
      </c>
      <c r="E27" s="38">
        <v>10</v>
      </c>
      <c r="F27" s="38">
        <v>7</v>
      </c>
      <c r="G27" s="38">
        <v>4</v>
      </c>
      <c r="H27" s="38">
        <v>4</v>
      </c>
      <c r="I27" s="38">
        <v>10</v>
      </c>
      <c r="J27" s="38">
        <v>3</v>
      </c>
      <c r="K27" s="38">
        <v>8</v>
      </c>
      <c r="L27" s="39">
        <v>0</v>
      </c>
      <c r="M27" s="40">
        <f t="shared" si="4"/>
        <v>70</v>
      </c>
      <c r="N27" s="33"/>
      <c r="O27" s="34"/>
      <c r="P27" s="35" t="s">
        <v>120</v>
      </c>
      <c r="Q27" s="36"/>
      <c r="R27" s="37">
        <v>3</v>
      </c>
      <c r="S27" s="38">
        <v>2</v>
      </c>
      <c r="T27" s="38">
        <v>4</v>
      </c>
      <c r="U27" s="38">
        <v>10</v>
      </c>
      <c r="V27" s="38">
        <v>6</v>
      </c>
      <c r="W27" s="38">
        <v>4</v>
      </c>
      <c r="X27" s="38">
        <v>3</v>
      </c>
      <c r="Y27" s="38">
        <v>0</v>
      </c>
      <c r="Z27" s="38">
        <v>2</v>
      </c>
      <c r="AA27" s="39">
        <v>1</v>
      </c>
      <c r="AB27" s="40">
        <f t="shared" si="0"/>
        <v>35</v>
      </c>
    </row>
    <row r="28" spans="1:28" s="23" customFormat="1" ht="11.25" customHeight="1">
      <c r="A28" s="41"/>
      <c r="B28" s="42" t="s">
        <v>121</v>
      </c>
      <c r="C28" s="37">
        <v>4</v>
      </c>
      <c r="D28" s="38">
        <v>4</v>
      </c>
      <c r="E28" s="38">
        <v>4</v>
      </c>
      <c r="F28" s="38">
        <v>2</v>
      </c>
      <c r="G28" s="38">
        <v>2</v>
      </c>
      <c r="H28" s="38">
        <v>1</v>
      </c>
      <c r="I28" s="38">
        <v>1</v>
      </c>
      <c r="J28" s="38">
        <v>3</v>
      </c>
      <c r="K28" s="38">
        <v>3</v>
      </c>
      <c r="L28" s="39">
        <v>1</v>
      </c>
      <c r="M28" s="40">
        <f t="shared" si="4"/>
        <v>25</v>
      </c>
      <c r="N28" s="33"/>
      <c r="O28" s="34"/>
      <c r="P28" s="35" t="s">
        <v>122</v>
      </c>
      <c r="Q28" s="36"/>
      <c r="R28" s="37">
        <v>4</v>
      </c>
      <c r="S28" s="38">
        <v>5</v>
      </c>
      <c r="T28" s="38">
        <v>9</v>
      </c>
      <c r="U28" s="38">
        <v>10</v>
      </c>
      <c r="V28" s="38">
        <v>10</v>
      </c>
      <c r="W28" s="38">
        <v>10</v>
      </c>
      <c r="X28" s="38">
        <v>3</v>
      </c>
      <c r="Y28" s="38">
        <v>13</v>
      </c>
      <c r="Z28" s="38">
        <v>13</v>
      </c>
      <c r="AA28" s="39">
        <v>13</v>
      </c>
      <c r="AB28" s="40">
        <f t="shared" si="0"/>
        <v>90</v>
      </c>
    </row>
    <row r="29" spans="1:28" s="23" customFormat="1" ht="11.25" customHeight="1">
      <c r="A29" s="41"/>
      <c r="B29" s="42" t="s">
        <v>104</v>
      </c>
      <c r="C29" s="37">
        <v>10</v>
      </c>
      <c r="D29" s="38">
        <v>4</v>
      </c>
      <c r="E29" s="38">
        <v>2</v>
      </c>
      <c r="F29" s="38">
        <v>3</v>
      </c>
      <c r="G29" s="38">
        <v>0</v>
      </c>
      <c r="H29" s="38">
        <v>1</v>
      </c>
      <c r="I29" s="38">
        <v>3</v>
      </c>
      <c r="J29" s="38">
        <v>1</v>
      </c>
      <c r="K29" s="38">
        <v>1</v>
      </c>
      <c r="L29" s="39">
        <v>3</v>
      </c>
      <c r="M29" s="40">
        <f t="shared" si="4"/>
        <v>28</v>
      </c>
      <c r="N29" s="33"/>
      <c r="O29" s="34"/>
      <c r="P29" s="35" t="s">
        <v>123</v>
      </c>
      <c r="Q29" s="36"/>
      <c r="R29" s="37">
        <v>0</v>
      </c>
      <c r="S29" s="38">
        <v>0</v>
      </c>
      <c r="T29" s="38">
        <v>1</v>
      </c>
      <c r="U29" s="38">
        <v>1</v>
      </c>
      <c r="V29" s="38">
        <v>3</v>
      </c>
      <c r="W29" s="38">
        <v>9</v>
      </c>
      <c r="X29" s="38">
        <v>1</v>
      </c>
      <c r="Y29" s="38">
        <v>0</v>
      </c>
      <c r="Z29" s="38">
        <v>3</v>
      </c>
      <c r="AA29" s="39">
        <v>2</v>
      </c>
      <c r="AB29" s="40">
        <f t="shared" si="0"/>
        <v>20</v>
      </c>
    </row>
    <row r="30" spans="1:28" s="23" customFormat="1" ht="11.25" customHeight="1">
      <c r="A30" s="41"/>
      <c r="B30" s="42" t="s">
        <v>124</v>
      </c>
      <c r="C30" s="37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9">
        <v>0</v>
      </c>
      <c r="M30" s="40">
        <f t="shared" si="4"/>
        <v>0</v>
      </c>
      <c r="N30" s="33"/>
      <c r="O30" s="34"/>
      <c r="P30" s="35" t="s">
        <v>125</v>
      </c>
      <c r="Q30" s="36"/>
      <c r="R30" s="37">
        <v>1</v>
      </c>
      <c r="S30" s="38">
        <v>3</v>
      </c>
      <c r="T30" s="38">
        <v>0</v>
      </c>
      <c r="U30" s="38">
        <v>4</v>
      </c>
      <c r="V30" s="38">
        <v>0</v>
      </c>
      <c r="W30" s="38">
        <v>3</v>
      </c>
      <c r="X30" s="38">
        <v>1</v>
      </c>
      <c r="Y30" s="38">
        <v>1</v>
      </c>
      <c r="Z30" s="38">
        <v>2</v>
      </c>
      <c r="AA30" s="39">
        <v>3</v>
      </c>
      <c r="AB30" s="40">
        <f t="shared" si="0"/>
        <v>18</v>
      </c>
    </row>
    <row r="31" spans="1:28" s="23" customFormat="1" ht="11.25" customHeight="1">
      <c r="A31" s="41"/>
      <c r="B31" s="42" t="s">
        <v>106</v>
      </c>
      <c r="C31" s="37">
        <v>2</v>
      </c>
      <c r="D31" s="38">
        <v>0</v>
      </c>
      <c r="E31" s="38">
        <v>0</v>
      </c>
      <c r="F31" s="38">
        <v>0</v>
      </c>
      <c r="G31" s="38">
        <v>1</v>
      </c>
      <c r="H31" s="38">
        <v>1</v>
      </c>
      <c r="I31" s="38">
        <v>0</v>
      </c>
      <c r="J31" s="38">
        <v>0</v>
      </c>
      <c r="K31" s="38">
        <v>1</v>
      </c>
      <c r="L31" s="39">
        <v>2</v>
      </c>
      <c r="M31" s="40">
        <f t="shared" si="4"/>
        <v>7</v>
      </c>
      <c r="N31" s="33"/>
      <c r="O31" s="34"/>
      <c r="P31" s="35" t="s">
        <v>126</v>
      </c>
      <c r="Q31" s="36"/>
      <c r="R31" s="37">
        <v>0</v>
      </c>
      <c r="S31" s="38">
        <v>0</v>
      </c>
      <c r="T31" s="38">
        <v>0</v>
      </c>
      <c r="U31" s="38">
        <v>5</v>
      </c>
      <c r="V31" s="38">
        <v>1</v>
      </c>
      <c r="W31" s="38">
        <v>14</v>
      </c>
      <c r="X31" s="38">
        <v>2</v>
      </c>
      <c r="Y31" s="38">
        <v>5</v>
      </c>
      <c r="Z31" s="38">
        <v>9</v>
      </c>
      <c r="AA31" s="39">
        <v>15</v>
      </c>
      <c r="AB31" s="40">
        <f t="shared" si="0"/>
        <v>51</v>
      </c>
    </row>
    <row r="32" spans="1:28" s="23" customFormat="1" ht="11.25" customHeight="1">
      <c r="A32" s="43"/>
      <c r="B32" s="44" t="s">
        <v>87</v>
      </c>
      <c r="C32" s="45">
        <f t="shared" ref="C32:M32" si="5">SUM(C21:C31)</f>
        <v>59</v>
      </c>
      <c r="D32" s="45">
        <f t="shared" si="5"/>
        <v>26</v>
      </c>
      <c r="E32" s="45">
        <f t="shared" si="5"/>
        <v>36</v>
      </c>
      <c r="F32" s="45">
        <f t="shared" si="5"/>
        <v>23</v>
      </c>
      <c r="G32" s="45">
        <f t="shared" si="5"/>
        <v>15</v>
      </c>
      <c r="H32" s="45">
        <f t="shared" si="5"/>
        <v>18</v>
      </c>
      <c r="I32" s="45">
        <f t="shared" si="5"/>
        <v>34</v>
      </c>
      <c r="J32" s="45">
        <f t="shared" si="5"/>
        <v>19</v>
      </c>
      <c r="K32" s="45">
        <f t="shared" si="5"/>
        <v>31</v>
      </c>
      <c r="L32" s="46">
        <f t="shared" si="5"/>
        <v>14</v>
      </c>
      <c r="M32" s="47">
        <f t="shared" si="5"/>
        <v>275</v>
      </c>
      <c r="N32" s="33"/>
      <c r="O32" s="34"/>
      <c r="P32" s="35" t="s">
        <v>127</v>
      </c>
      <c r="Q32" s="36"/>
      <c r="R32" s="37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2</v>
      </c>
      <c r="Y32" s="38">
        <v>0</v>
      </c>
      <c r="Z32" s="38">
        <v>0</v>
      </c>
      <c r="AA32" s="39">
        <v>0</v>
      </c>
      <c r="AB32" s="40">
        <f t="shared" si="0"/>
        <v>2</v>
      </c>
    </row>
    <row r="33" spans="1:28" s="23" customFormat="1" ht="11.25" customHeight="1">
      <c r="A33" s="48" t="s">
        <v>128</v>
      </c>
      <c r="B33" s="42" t="s">
        <v>90</v>
      </c>
      <c r="C33" s="37">
        <v>1</v>
      </c>
      <c r="D33" s="38">
        <v>0</v>
      </c>
      <c r="E33" s="38">
        <v>0</v>
      </c>
      <c r="F33" s="38">
        <v>2</v>
      </c>
      <c r="G33" s="38">
        <v>0</v>
      </c>
      <c r="H33" s="38">
        <v>1</v>
      </c>
      <c r="I33" s="38">
        <v>1</v>
      </c>
      <c r="J33" s="38">
        <v>0</v>
      </c>
      <c r="K33" s="38">
        <v>1</v>
      </c>
      <c r="L33" s="39"/>
      <c r="M33" s="40">
        <f t="shared" ref="M33:M42" si="6">SUM(C33:L33)</f>
        <v>6</v>
      </c>
      <c r="N33" s="33"/>
      <c r="O33" s="34"/>
      <c r="P33" s="35" t="s">
        <v>129</v>
      </c>
      <c r="Q33" s="36"/>
      <c r="R33" s="37">
        <v>0</v>
      </c>
      <c r="S33" s="38">
        <v>1</v>
      </c>
      <c r="T33" s="38">
        <v>1</v>
      </c>
      <c r="U33" s="38">
        <v>0</v>
      </c>
      <c r="V33" s="38">
        <v>0</v>
      </c>
      <c r="W33" s="38">
        <v>1</v>
      </c>
      <c r="X33" s="38">
        <v>0</v>
      </c>
      <c r="Y33" s="38">
        <v>1</v>
      </c>
      <c r="Z33" s="38">
        <v>0</v>
      </c>
      <c r="AA33" s="39">
        <v>0</v>
      </c>
      <c r="AB33" s="40">
        <f t="shared" si="0"/>
        <v>4</v>
      </c>
    </row>
    <row r="34" spans="1:28" s="23" customFormat="1" ht="11.25" customHeight="1">
      <c r="A34" s="41"/>
      <c r="B34" s="42" t="s">
        <v>92</v>
      </c>
      <c r="C34" s="37">
        <v>1</v>
      </c>
      <c r="D34" s="38">
        <v>0</v>
      </c>
      <c r="E34" s="38">
        <v>2</v>
      </c>
      <c r="F34" s="38">
        <v>2</v>
      </c>
      <c r="G34" s="38">
        <v>1</v>
      </c>
      <c r="H34" s="38">
        <v>0</v>
      </c>
      <c r="I34" s="38">
        <v>0</v>
      </c>
      <c r="J34" s="38">
        <v>2</v>
      </c>
      <c r="K34" s="38">
        <v>0</v>
      </c>
      <c r="L34" s="39">
        <v>1</v>
      </c>
      <c r="M34" s="40">
        <f t="shared" si="6"/>
        <v>9</v>
      </c>
      <c r="N34" s="33"/>
      <c r="O34" s="34"/>
      <c r="P34" s="35" t="s">
        <v>130</v>
      </c>
      <c r="Q34" s="36"/>
      <c r="R34" s="37">
        <v>1</v>
      </c>
      <c r="S34" s="38">
        <v>0</v>
      </c>
      <c r="T34" s="38">
        <v>0</v>
      </c>
      <c r="U34" s="38">
        <v>1</v>
      </c>
      <c r="V34" s="38">
        <v>0</v>
      </c>
      <c r="W34" s="38">
        <v>1</v>
      </c>
      <c r="X34" s="38">
        <v>0</v>
      </c>
      <c r="Y34" s="38">
        <v>1</v>
      </c>
      <c r="Z34" s="38">
        <v>2</v>
      </c>
      <c r="AA34" s="39">
        <v>0</v>
      </c>
      <c r="AB34" s="40">
        <f t="shared" si="0"/>
        <v>6</v>
      </c>
    </row>
    <row r="35" spans="1:28" s="23" customFormat="1" ht="11.25" customHeight="1">
      <c r="A35" s="41"/>
      <c r="B35" s="42" t="s">
        <v>94</v>
      </c>
      <c r="C35" s="37">
        <v>2</v>
      </c>
      <c r="D35" s="38">
        <v>1</v>
      </c>
      <c r="E35" s="38">
        <v>2</v>
      </c>
      <c r="F35" s="38">
        <v>0</v>
      </c>
      <c r="G35" s="38">
        <v>3</v>
      </c>
      <c r="H35" s="38">
        <v>3</v>
      </c>
      <c r="I35" s="38">
        <v>1</v>
      </c>
      <c r="J35" s="38">
        <v>0</v>
      </c>
      <c r="K35" s="38">
        <v>0</v>
      </c>
      <c r="L35" s="39">
        <v>0</v>
      </c>
      <c r="M35" s="40">
        <f t="shared" si="6"/>
        <v>12</v>
      </c>
      <c r="N35" s="33"/>
      <c r="O35" s="34"/>
      <c r="P35" s="35" t="s">
        <v>131</v>
      </c>
      <c r="Q35" s="36"/>
      <c r="R35" s="37">
        <v>0</v>
      </c>
      <c r="S35" s="38">
        <v>1</v>
      </c>
      <c r="T35" s="38">
        <v>1</v>
      </c>
      <c r="U35" s="38">
        <v>1</v>
      </c>
      <c r="V35" s="38">
        <v>0</v>
      </c>
      <c r="W35" s="38">
        <v>0</v>
      </c>
      <c r="X35" s="38">
        <v>0</v>
      </c>
      <c r="Y35" s="38">
        <v>1</v>
      </c>
      <c r="Z35" s="38">
        <v>1</v>
      </c>
      <c r="AA35" s="39">
        <v>1</v>
      </c>
      <c r="AB35" s="40">
        <f t="shared" si="0"/>
        <v>6</v>
      </c>
    </row>
    <row r="36" spans="1:28" s="23" customFormat="1" ht="11.25" customHeight="1">
      <c r="A36" s="41"/>
      <c r="B36" s="42" t="s">
        <v>132</v>
      </c>
      <c r="C36" s="37">
        <v>4</v>
      </c>
      <c r="D36" s="38">
        <v>1</v>
      </c>
      <c r="E36" s="38">
        <v>5</v>
      </c>
      <c r="F36" s="38">
        <v>2</v>
      </c>
      <c r="G36" s="38">
        <v>1</v>
      </c>
      <c r="H36" s="38">
        <v>4</v>
      </c>
      <c r="I36" s="38">
        <v>3</v>
      </c>
      <c r="J36" s="38">
        <v>2</v>
      </c>
      <c r="K36" s="38">
        <v>8</v>
      </c>
      <c r="L36" s="39">
        <v>2</v>
      </c>
      <c r="M36" s="40">
        <f t="shared" si="6"/>
        <v>32</v>
      </c>
      <c r="N36" s="33"/>
      <c r="O36" s="34"/>
      <c r="P36" s="35" t="s">
        <v>133</v>
      </c>
      <c r="Q36" s="36"/>
      <c r="R36" s="37">
        <v>0</v>
      </c>
      <c r="S36" s="38">
        <v>0</v>
      </c>
      <c r="T36" s="38">
        <v>0</v>
      </c>
      <c r="U36" s="38">
        <v>1</v>
      </c>
      <c r="V36" s="38">
        <v>0</v>
      </c>
      <c r="W36" s="38">
        <v>0</v>
      </c>
      <c r="X36" s="38">
        <v>1</v>
      </c>
      <c r="Y36" s="38">
        <v>0</v>
      </c>
      <c r="Z36" s="38">
        <v>0</v>
      </c>
      <c r="AA36" s="39">
        <v>0</v>
      </c>
      <c r="AB36" s="40">
        <f t="shared" si="0"/>
        <v>2</v>
      </c>
    </row>
    <row r="37" spans="1:28" s="23" customFormat="1" ht="11.25" customHeight="1">
      <c r="A37" s="41"/>
      <c r="B37" s="42" t="s">
        <v>134</v>
      </c>
      <c r="C37" s="37">
        <v>6</v>
      </c>
      <c r="D37" s="38">
        <v>1</v>
      </c>
      <c r="E37" s="38">
        <v>2</v>
      </c>
      <c r="F37" s="38">
        <v>4</v>
      </c>
      <c r="G37" s="38">
        <v>3</v>
      </c>
      <c r="H37" s="38">
        <v>7</v>
      </c>
      <c r="I37" s="38">
        <v>8</v>
      </c>
      <c r="J37" s="38">
        <v>2</v>
      </c>
      <c r="K37" s="38">
        <v>6</v>
      </c>
      <c r="L37" s="39">
        <v>0</v>
      </c>
      <c r="M37" s="40">
        <f t="shared" si="6"/>
        <v>39</v>
      </c>
      <c r="N37" s="33"/>
      <c r="O37" s="34"/>
      <c r="P37" s="35" t="s">
        <v>135</v>
      </c>
      <c r="Q37" s="36"/>
      <c r="R37" s="37">
        <v>2</v>
      </c>
      <c r="S37" s="38">
        <v>2</v>
      </c>
      <c r="T37" s="38">
        <v>1</v>
      </c>
      <c r="U37" s="38">
        <v>1</v>
      </c>
      <c r="V37" s="38">
        <v>2</v>
      </c>
      <c r="W37" s="38">
        <v>0</v>
      </c>
      <c r="X37" s="38">
        <v>2</v>
      </c>
      <c r="Y37" s="38">
        <v>0</v>
      </c>
      <c r="Z37" s="38">
        <v>1</v>
      </c>
      <c r="AA37" s="39">
        <v>1</v>
      </c>
      <c r="AB37" s="40">
        <f t="shared" si="0"/>
        <v>12</v>
      </c>
    </row>
    <row r="38" spans="1:28" s="23" customFormat="1" ht="11.25" customHeight="1">
      <c r="A38" s="41"/>
      <c r="B38" s="42" t="s">
        <v>100</v>
      </c>
      <c r="C38" s="37">
        <v>1</v>
      </c>
      <c r="D38" s="38">
        <v>2</v>
      </c>
      <c r="E38" s="38">
        <v>1</v>
      </c>
      <c r="F38" s="38">
        <v>0</v>
      </c>
      <c r="G38" s="38">
        <v>2</v>
      </c>
      <c r="H38" s="38">
        <v>0</v>
      </c>
      <c r="I38" s="38">
        <v>0</v>
      </c>
      <c r="J38" s="38">
        <v>1</v>
      </c>
      <c r="K38" s="38">
        <v>1</v>
      </c>
      <c r="L38" s="39">
        <v>0</v>
      </c>
      <c r="M38" s="40">
        <f t="shared" si="6"/>
        <v>8</v>
      </c>
      <c r="N38" s="33"/>
      <c r="O38" s="34"/>
      <c r="P38" s="35" t="s">
        <v>136</v>
      </c>
      <c r="Q38" s="36"/>
      <c r="R38" s="37">
        <v>0</v>
      </c>
      <c r="S38" s="38">
        <v>0</v>
      </c>
      <c r="T38" s="38">
        <v>0</v>
      </c>
      <c r="U38" s="38">
        <v>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9">
        <v>0</v>
      </c>
      <c r="AB38" s="40">
        <f t="shared" si="0"/>
        <v>1</v>
      </c>
    </row>
    <row r="39" spans="1:28" s="23" customFormat="1" ht="11.25" customHeight="1">
      <c r="A39" s="41"/>
      <c r="B39" s="42" t="s">
        <v>102</v>
      </c>
      <c r="C39" s="37">
        <v>9</v>
      </c>
      <c r="D39" s="38">
        <v>4</v>
      </c>
      <c r="E39" s="38">
        <v>2</v>
      </c>
      <c r="F39" s="38">
        <v>2</v>
      </c>
      <c r="G39" s="38">
        <v>4</v>
      </c>
      <c r="H39" s="38">
        <v>6</v>
      </c>
      <c r="I39" s="38">
        <v>6</v>
      </c>
      <c r="J39" s="38">
        <v>2</v>
      </c>
      <c r="K39" s="38">
        <v>5</v>
      </c>
      <c r="L39" s="39">
        <v>6</v>
      </c>
      <c r="M39" s="40">
        <f t="shared" si="6"/>
        <v>46</v>
      </c>
      <c r="N39" s="33"/>
      <c r="O39" s="34"/>
      <c r="P39" s="35" t="s">
        <v>137</v>
      </c>
      <c r="Q39" s="36"/>
      <c r="R39" s="37">
        <v>0</v>
      </c>
      <c r="S39" s="38">
        <v>1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9">
        <v>0</v>
      </c>
      <c r="AB39" s="40">
        <f t="shared" si="0"/>
        <v>1</v>
      </c>
    </row>
    <row r="40" spans="1:28" s="23" customFormat="1" ht="11.25" customHeight="1">
      <c r="A40" s="41"/>
      <c r="B40" s="42" t="s">
        <v>138</v>
      </c>
      <c r="C40" s="37">
        <v>2</v>
      </c>
      <c r="D40" s="38">
        <v>1</v>
      </c>
      <c r="E40" s="38">
        <v>0</v>
      </c>
      <c r="F40" s="38">
        <v>3</v>
      </c>
      <c r="G40" s="38">
        <v>0</v>
      </c>
      <c r="H40" s="38">
        <v>0</v>
      </c>
      <c r="I40" s="38">
        <v>0</v>
      </c>
      <c r="J40" s="38">
        <v>2</v>
      </c>
      <c r="K40" s="38">
        <v>0</v>
      </c>
      <c r="L40" s="39">
        <v>1</v>
      </c>
      <c r="M40" s="40">
        <f t="shared" si="6"/>
        <v>9</v>
      </c>
      <c r="N40" s="33"/>
      <c r="O40" s="34"/>
      <c r="P40" s="35" t="s">
        <v>139</v>
      </c>
      <c r="Q40" s="36"/>
      <c r="R40" s="37">
        <v>0</v>
      </c>
      <c r="S40" s="38">
        <v>0</v>
      </c>
      <c r="T40" s="38">
        <v>0</v>
      </c>
      <c r="U40" s="38">
        <v>1</v>
      </c>
      <c r="V40" s="38">
        <v>0</v>
      </c>
      <c r="W40" s="38">
        <v>0</v>
      </c>
      <c r="X40" s="38">
        <v>0</v>
      </c>
      <c r="Y40" s="38">
        <v>1</v>
      </c>
      <c r="Z40" s="38">
        <v>0</v>
      </c>
      <c r="AA40" s="39">
        <v>0</v>
      </c>
      <c r="AB40" s="40">
        <f t="shared" si="0"/>
        <v>2</v>
      </c>
    </row>
    <row r="41" spans="1:28" s="23" customFormat="1" ht="11.25" customHeight="1">
      <c r="A41" s="41"/>
      <c r="B41" s="42" t="s">
        <v>104</v>
      </c>
      <c r="C41" s="37">
        <v>1</v>
      </c>
      <c r="D41" s="38">
        <v>1</v>
      </c>
      <c r="E41" s="38">
        <v>0</v>
      </c>
      <c r="F41" s="38">
        <v>0</v>
      </c>
      <c r="G41" s="38">
        <v>1</v>
      </c>
      <c r="H41" s="38">
        <v>0</v>
      </c>
      <c r="I41" s="38">
        <v>2</v>
      </c>
      <c r="J41" s="38">
        <v>0</v>
      </c>
      <c r="K41" s="38">
        <v>0</v>
      </c>
      <c r="L41" s="39">
        <v>1</v>
      </c>
      <c r="M41" s="40">
        <f t="shared" si="6"/>
        <v>6</v>
      </c>
      <c r="N41" s="33"/>
      <c r="O41" s="34"/>
      <c r="P41" s="35" t="s">
        <v>140</v>
      </c>
      <c r="Q41" s="36"/>
      <c r="R41" s="37">
        <v>0</v>
      </c>
      <c r="S41" s="38">
        <v>0</v>
      </c>
      <c r="T41" s="38">
        <v>1</v>
      </c>
      <c r="U41" s="38">
        <v>0</v>
      </c>
      <c r="V41" s="38">
        <v>0</v>
      </c>
      <c r="W41" s="38">
        <v>0</v>
      </c>
      <c r="X41" s="38">
        <v>0</v>
      </c>
      <c r="Y41" s="38">
        <v>1</v>
      </c>
      <c r="Z41" s="38">
        <v>0</v>
      </c>
      <c r="AA41" s="39">
        <v>0</v>
      </c>
      <c r="AB41" s="40">
        <f t="shared" si="0"/>
        <v>2</v>
      </c>
    </row>
    <row r="42" spans="1:28" s="23" customFormat="1" ht="11.25" customHeight="1">
      <c r="A42" s="41"/>
      <c r="B42" s="42" t="s">
        <v>108</v>
      </c>
      <c r="C42" s="37">
        <v>3</v>
      </c>
      <c r="D42" s="38">
        <v>0</v>
      </c>
      <c r="E42" s="38">
        <v>5</v>
      </c>
      <c r="F42" s="38">
        <v>4</v>
      </c>
      <c r="G42" s="38">
        <v>4</v>
      </c>
      <c r="H42" s="38">
        <v>0</v>
      </c>
      <c r="I42" s="38">
        <v>5</v>
      </c>
      <c r="J42" s="38">
        <v>0</v>
      </c>
      <c r="K42" s="38">
        <v>0</v>
      </c>
      <c r="L42" s="39">
        <v>0</v>
      </c>
      <c r="M42" s="40">
        <f t="shared" si="6"/>
        <v>21</v>
      </c>
      <c r="N42" s="33"/>
      <c r="O42" s="34"/>
      <c r="P42" s="35" t="s">
        <v>141</v>
      </c>
      <c r="Q42" s="36"/>
      <c r="R42" s="37">
        <v>1</v>
      </c>
      <c r="S42" s="38">
        <v>0</v>
      </c>
      <c r="T42" s="38">
        <v>1</v>
      </c>
      <c r="U42" s="38">
        <v>0</v>
      </c>
      <c r="V42" s="38">
        <v>0</v>
      </c>
      <c r="W42" s="38">
        <v>0</v>
      </c>
      <c r="X42" s="38">
        <v>1</v>
      </c>
      <c r="Y42" s="38">
        <v>1</v>
      </c>
      <c r="Z42" s="38">
        <v>0</v>
      </c>
      <c r="AA42" s="39">
        <v>0</v>
      </c>
      <c r="AB42" s="40">
        <f t="shared" si="0"/>
        <v>4</v>
      </c>
    </row>
    <row r="43" spans="1:28" s="23" customFormat="1" ht="11.25" customHeight="1">
      <c r="A43" s="43"/>
      <c r="B43" s="44" t="s">
        <v>87</v>
      </c>
      <c r="C43" s="45">
        <f t="shared" ref="C43:M43" si="7">SUM(C33:C42)</f>
        <v>30</v>
      </c>
      <c r="D43" s="45">
        <f t="shared" si="7"/>
        <v>11</v>
      </c>
      <c r="E43" s="45">
        <f t="shared" si="7"/>
        <v>19</v>
      </c>
      <c r="F43" s="45">
        <f t="shared" si="7"/>
        <v>19</v>
      </c>
      <c r="G43" s="45">
        <f t="shared" si="7"/>
        <v>19</v>
      </c>
      <c r="H43" s="45">
        <f t="shared" si="7"/>
        <v>21</v>
      </c>
      <c r="I43" s="45">
        <f t="shared" si="7"/>
        <v>26</v>
      </c>
      <c r="J43" s="45">
        <f t="shared" si="7"/>
        <v>11</v>
      </c>
      <c r="K43" s="45">
        <f t="shared" si="7"/>
        <v>21</v>
      </c>
      <c r="L43" s="46">
        <f t="shared" si="7"/>
        <v>11</v>
      </c>
      <c r="M43" s="47">
        <f t="shared" si="7"/>
        <v>188</v>
      </c>
      <c r="N43" s="33"/>
      <c r="O43" s="34"/>
      <c r="P43" s="35" t="s">
        <v>142</v>
      </c>
      <c r="Q43" s="36"/>
      <c r="R43" s="37">
        <v>0</v>
      </c>
      <c r="S43" s="38">
        <v>1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9">
        <v>0</v>
      </c>
      <c r="AB43" s="40">
        <f t="shared" si="0"/>
        <v>1</v>
      </c>
    </row>
    <row r="44" spans="1:28" s="23" customFormat="1" ht="11.25" customHeight="1">
      <c r="A44" s="48" t="s">
        <v>143</v>
      </c>
      <c r="B44" s="42" t="s">
        <v>90</v>
      </c>
      <c r="C44" s="37">
        <v>0</v>
      </c>
      <c r="D44" s="38">
        <v>1</v>
      </c>
      <c r="E44" s="38">
        <v>2</v>
      </c>
      <c r="F44" s="38">
        <v>1</v>
      </c>
      <c r="G44" s="38">
        <v>5</v>
      </c>
      <c r="H44" s="38">
        <v>6</v>
      </c>
      <c r="I44" s="38">
        <v>2</v>
      </c>
      <c r="J44" s="38">
        <v>2</v>
      </c>
      <c r="K44" s="38">
        <v>5</v>
      </c>
      <c r="L44" s="39">
        <v>3</v>
      </c>
      <c r="M44" s="40">
        <f t="shared" ref="M44:M51" si="8">SUM(C44:L44)</f>
        <v>27</v>
      </c>
      <c r="N44" s="33"/>
      <c r="O44" s="34"/>
      <c r="P44" s="35" t="s">
        <v>144</v>
      </c>
      <c r="Q44" s="36"/>
      <c r="R44" s="37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1</v>
      </c>
      <c r="Z44" s="38">
        <v>0</v>
      </c>
      <c r="AA44" s="39">
        <v>0</v>
      </c>
      <c r="AB44" s="40">
        <f t="shared" si="0"/>
        <v>1</v>
      </c>
    </row>
    <row r="45" spans="1:28" s="23" customFormat="1" ht="11.25" customHeight="1">
      <c r="A45" s="41"/>
      <c r="B45" s="42" t="s">
        <v>92</v>
      </c>
      <c r="C45" s="37">
        <v>0</v>
      </c>
      <c r="D45" s="38">
        <v>2</v>
      </c>
      <c r="E45" s="38">
        <v>1</v>
      </c>
      <c r="F45" s="38">
        <v>1</v>
      </c>
      <c r="G45" s="38">
        <v>0</v>
      </c>
      <c r="H45" s="38">
        <v>2</v>
      </c>
      <c r="I45" s="38">
        <v>1</v>
      </c>
      <c r="J45" s="38">
        <v>1</v>
      </c>
      <c r="K45" s="38">
        <v>5</v>
      </c>
      <c r="L45" s="39">
        <v>3</v>
      </c>
      <c r="M45" s="40">
        <f t="shared" si="8"/>
        <v>16</v>
      </c>
      <c r="N45" s="33"/>
      <c r="O45" s="34"/>
      <c r="P45" s="35" t="s">
        <v>145</v>
      </c>
      <c r="Q45" s="36"/>
      <c r="R45" s="37">
        <v>0</v>
      </c>
      <c r="S45" s="38">
        <v>0</v>
      </c>
      <c r="T45" s="38">
        <v>0</v>
      </c>
      <c r="U45" s="38">
        <v>1</v>
      </c>
      <c r="V45" s="38">
        <v>0</v>
      </c>
      <c r="W45" s="38">
        <v>0</v>
      </c>
      <c r="X45" s="38">
        <v>0</v>
      </c>
      <c r="Y45" s="38">
        <v>1</v>
      </c>
      <c r="Z45" s="38">
        <v>0</v>
      </c>
      <c r="AA45" s="39">
        <v>0</v>
      </c>
      <c r="AB45" s="40">
        <f t="shared" si="0"/>
        <v>2</v>
      </c>
    </row>
    <row r="46" spans="1:28" s="23" customFormat="1" ht="11.25" customHeight="1">
      <c r="A46" s="41"/>
      <c r="B46" s="42" t="s">
        <v>94</v>
      </c>
      <c r="C46" s="37">
        <v>2</v>
      </c>
      <c r="D46" s="38">
        <v>3</v>
      </c>
      <c r="E46" s="38">
        <v>1</v>
      </c>
      <c r="F46" s="38">
        <v>2</v>
      </c>
      <c r="G46" s="38">
        <v>1</v>
      </c>
      <c r="H46" s="38">
        <v>3</v>
      </c>
      <c r="I46" s="38">
        <v>0</v>
      </c>
      <c r="J46" s="38">
        <v>3</v>
      </c>
      <c r="K46" s="38">
        <v>2</v>
      </c>
      <c r="L46" s="39">
        <v>1</v>
      </c>
      <c r="M46" s="40">
        <f t="shared" si="8"/>
        <v>18</v>
      </c>
      <c r="N46" s="33"/>
      <c r="O46" s="34"/>
      <c r="P46" s="35" t="s">
        <v>146</v>
      </c>
      <c r="Q46" s="36"/>
      <c r="R46" s="37">
        <v>0</v>
      </c>
      <c r="S46" s="38">
        <v>0</v>
      </c>
      <c r="T46" s="38">
        <v>1</v>
      </c>
      <c r="U46" s="38">
        <v>0</v>
      </c>
      <c r="V46" s="38">
        <v>0</v>
      </c>
      <c r="W46" s="38">
        <v>0</v>
      </c>
      <c r="X46" s="38">
        <v>0</v>
      </c>
      <c r="Y46" s="38">
        <v>1</v>
      </c>
      <c r="Z46" s="38">
        <v>0</v>
      </c>
      <c r="AA46" s="39">
        <v>0</v>
      </c>
      <c r="AB46" s="40">
        <f t="shared" si="0"/>
        <v>2</v>
      </c>
    </row>
    <row r="47" spans="1:28" s="23" customFormat="1" ht="11.25" customHeight="1">
      <c r="A47" s="41"/>
      <c r="B47" s="42" t="s">
        <v>147</v>
      </c>
      <c r="C47" s="37">
        <v>2</v>
      </c>
      <c r="D47" s="38">
        <v>1</v>
      </c>
      <c r="E47" s="38">
        <v>4</v>
      </c>
      <c r="F47" s="38">
        <v>2</v>
      </c>
      <c r="G47" s="38">
        <v>6</v>
      </c>
      <c r="H47" s="38">
        <v>5</v>
      </c>
      <c r="I47" s="38">
        <v>2</v>
      </c>
      <c r="J47" s="38">
        <v>7</v>
      </c>
      <c r="K47" s="38">
        <v>7</v>
      </c>
      <c r="L47" s="39">
        <v>1</v>
      </c>
      <c r="M47" s="40">
        <f t="shared" si="8"/>
        <v>37</v>
      </c>
      <c r="N47" s="33"/>
      <c r="O47" s="34"/>
      <c r="P47" s="35" t="s">
        <v>148</v>
      </c>
      <c r="Q47" s="36"/>
      <c r="R47" s="37">
        <v>0</v>
      </c>
      <c r="S47" s="38">
        <v>1</v>
      </c>
      <c r="T47" s="38">
        <v>0</v>
      </c>
      <c r="U47" s="38">
        <v>0</v>
      </c>
      <c r="V47" s="38">
        <v>1</v>
      </c>
      <c r="W47" s="38">
        <v>0</v>
      </c>
      <c r="X47" s="38">
        <v>0</v>
      </c>
      <c r="Y47" s="38">
        <v>0</v>
      </c>
      <c r="Z47" s="38">
        <v>0</v>
      </c>
      <c r="AA47" s="39">
        <v>0</v>
      </c>
      <c r="AB47" s="40">
        <f t="shared" si="0"/>
        <v>2</v>
      </c>
    </row>
    <row r="48" spans="1:28" s="23" customFormat="1" ht="11.25" customHeight="1">
      <c r="A48" s="41"/>
      <c r="B48" s="42" t="s">
        <v>100</v>
      </c>
      <c r="C48" s="37">
        <v>0</v>
      </c>
      <c r="D48" s="38">
        <v>3</v>
      </c>
      <c r="E48" s="38">
        <v>1</v>
      </c>
      <c r="F48" s="38">
        <v>5</v>
      </c>
      <c r="G48" s="38">
        <v>1</v>
      </c>
      <c r="H48" s="38">
        <v>1</v>
      </c>
      <c r="I48" s="38">
        <v>2</v>
      </c>
      <c r="J48" s="38">
        <v>4</v>
      </c>
      <c r="K48" s="38">
        <v>3</v>
      </c>
      <c r="L48" s="39">
        <v>3</v>
      </c>
      <c r="M48" s="40">
        <f t="shared" si="8"/>
        <v>23</v>
      </c>
      <c r="N48" s="33"/>
      <c r="O48" s="34"/>
      <c r="P48" s="35" t="s">
        <v>149</v>
      </c>
      <c r="Q48" s="36"/>
      <c r="R48" s="37">
        <v>0</v>
      </c>
      <c r="S48" s="38">
        <v>1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9">
        <v>0</v>
      </c>
      <c r="AB48" s="40">
        <f t="shared" si="0"/>
        <v>1</v>
      </c>
    </row>
    <row r="49" spans="1:28" s="23" customFormat="1" ht="11.25" customHeight="1">
      <c r="A49" s="41"/>
      <c r="B49" s="42" t="s">
        <v>102</v>
      </c>
      <c r="C49" s="37">
        <v>0</v>
      </c>
      <c r="D49" s="38">
        <v>5</v>
      </c>
      <c r="E49" s="38">
        <v>3</v>
      </c>
      <c r="F49" s="38">
        <v>5</v>
      </c>
      <c r="G49" s="38">
        <v>1</v>
      </c>
      <c r="H49" s="38">
        <v>5</v>
      </c>
      <c r="I49" s="38">
        <v>2</v>
      </c>
      <c r="J49" s="38">
        <v>7</v>
      </c>
      <c r="K49" s="38">
        <v>5</v>
      </c>
      <c r="L49" s="39">
        <v>4</v>
      </c>
      <c r="M49" s="40">
        <f t="shared" si="8"/>
        <v>37</v>
      </c>
      <c r="N49" s="33"/>
      <c r="O49" s="34"/>
      <c r="P49" s="35" t="s">
        <v>150</v>
      </c>
      <c r="Q49" s="36"/>
      <c r="R49" s="37">
        <v>0</v>
      </c>
      <c r="S49" s="38">
        <v>0</v>
      </c>
      <c r="T49" s="38">
        <v>0</v>
      </c>
      <c r="U49" s="38">
        <v>0</v>
      </c>
      <c r="V49" s="38">
        <v>1</v>
      </c>
      <c r="W49" s="38">
        <v>0</v>
      </c>
      <c r="X49" s="38">
        <v>0</v>
      </c>
      <c r="Y49" s="38">
        <v>0</v>
      </c>
      <c r="Z49" s="38">
        <v>0</v>
      </c>
      <c r="AA49" s="39">
        <v>0</v>
      </c>
      <c r="AB49" s="40">
        <f t="shared" si="0"/>
        <v>1</v>
      </c>
    </row>
    <row r="50" spans="1:28" s="23" customFormat="1" ht="11.25" customHeight="1">
      <c r="A50" s="41"/>
      <c r="B50" s="42" t="s">
        <v>104</v>
      </c>
      <c r="C50" s="37">
        <v>2</v>
      </c>
      <c r="D50" s="38">
        <v>0</v>
      </c>
      <c r="E50" s="38">
        <v>0</v>
      </c>
      <c r="F50" s="38">
        <v>3</v>
      </c>
      <c r="G50" s="38">
        <v>2</v>
      </c>
      <c r="H50" s="38">
        <v>0</v>
      </c>
      <c r="I50" s="38">
        <v>2</v>
      </c>
      <c r="J50" s="38">
        <v>2</v>
      </c>
      <c r="K50" s="38">
        <v>0</v>
      </c>
      <c r="L50" s="39">
        <v>1</v>
      </c>
      <c r="M50" s="40">
        <f t="shared" si="8"/>
        <v>12</v>
      </c>
      <c r="N50" s="33"/>
      <c r="O50" s="34"/>
      <c r="P50" s="35" t="s">
        <v>151</v>
      </c>
      <c r="Q50" s="36"/>
      <c r="R50" s="37">
        <v>0</v>
      </c>
      <c r="S50" s="38">
        <v>0</v>
      </c>
      <c r="T50" s="38">
        <v>0</v>
      </c>
      <c r="U50" s="38">
        <v>0</v>
      </c>
      <c r="V50" s="38">
        <v>1</v>
      </c>
      <c r="W50" s="38">
        <v>0</v>
      </c>
      <c r="X50" s="38">
        <v>0</v>
      </c>
      <c r="Y50" s="38">
        <v>0</v>
      </c>
      <c r="Z50" s="38">
        <v>1</v>
      </c>
      <c r="AA50" s="39">
        <v>0</v>
      </c>
      <c r="AB50" s="40">
        <f t="shared" si="0"/>
        <v>2</v>
      </c>
    </row>
    <row r="51" spans="1:28" s="23" customFormat="1" ht="11.25" customHeight="1">
      <c r="A51" s="41"/>
      <c r="B51" s="42" t="s">
        <v>152</v>
      </c>
      <c r="C51" s="37">
        <v>1</v>
      </c>
      <c r="D51" s="38">
        <v>7</v>
      </c>
      <c r="E51" s="38">
        <v>4</v>
      </c>
      <c r="F51" s="38">
        <v>4</v>
      </c>
      <c r="G51" s="38">
        <v>3</v>
      </c>
      <c r="H51" s="38">
        <v>1</v>
      </c>
      <c r="I51" s="38">
        <v>2</v>
      </c>
      <c r="J51" s="38">
        <v>1</v>
      </c>
      <c r="K51" s="38">
        <v>2</v>
      </c>
      <c r="L51" s="39">
        <v>2</v>
      </c>
      <c r="M51" s="40">
        <f t="shared" si="8"/>
        <v>27</v>
      </c>
      <c r="N51" s="33"/>
      <c r="O51" s="34"/>
      <c r="P51" s="35" t="s">
        <v>153</v>
      </c>
      <c r="Q51" s="36"/>
      <c r="R51" s="37">
        <v>0</v>
      </c>
      <c r="S51" s="38">
        <v>0</v>
      </c>
      <c r="T51" s="38">
        <v>0</v>
      </c>
      <c r="U51" s="38">
        <v>0</v>
      </c>
      <c r="V51" s="38">
        <v>1</v>
      </c>
      <c r="W51" s="38">
        <v>0</v>
      </c>
      <c r="X51" s="38">
        <v>0</v>
      </c>
      <c r="Y51" s="38">
        <v>0</v>
      </c>
      <c r="Z51" s="38">
        <v>0</v>
      </c>
      <c r="AA51" s="39">
        <v>0</v>
      </c>
      <c r="AB51" s="40">
        <f t="shared" si="0"/>
        <v>1</v>
      </c>
    </row>
    <row r="52" spans="1:28" s="23" customFormat="1" ht="11.25" customHeight="1">
      <c r="A52" s="43"/>
      <c r="B52" s="44" t="s">
        <v>87</v>
      </c>
      <c r="C52" s="45">
        <f t="shared" ref="C52:M52" si="9">SUM(C44:C51)</f>
        <v>7</v>
      </c>
      <c r="D52" s="45">
        <f t="shared" si="9"/>
        <v>22</v>
      </c>
      <c r="E52" s="45">
        <f t="shared" si="9"/>
        <v>16</v>
      </c>
      <c r="F52" s="45">
        <f t="shared" si="9"/>
        <v>23</v>
      </c>
      <c r="G52" s="45">
        <f t="shared" si="9"/>
        <v>19</v>
      </c>
      <c r="H52" s="45">
        <f t="shared" si="9"/>
        <v>23</v>
      </c>
      <c r="I52" s="45">
        <f t="shared" si="9"/>
        <v>13</v>
      </c>
      <c r="J52" s="45">
        <f t="shared" si="9"/>
        <v>27</v>
      </c>
      <c r="K52" s="45">
        <f t="shared" si="9"/>
        <v>29</v>
      </c>
      <c r="L52" s="46">
        <f t="shared" si="9"/>
        <v>18</v>
      </c>
      <c r="M52" s="47">
        <f t="shared" si="9"/>
        <v>197</v>
      </c>
      <c r="N52" s="33"/>
      <c r="O52" s="34"/>
      <c r="P52" s="49" t="s">
        <v>154</v>
      </c>
      <c r="Q52" s="50"/>
      <c r="R52" s="37">
        <v>0</v>
      </c>
      <c r="S52" s="38">
        <v>0</v>
      </c>
      <c r="T52" s="38">
        <v>0</v>
      </c>
      <c r="U52" s="38">
        <v>0</v>
      </c>
      <c r="V52" s="38">
        <v>2</v>
      </c>
      <c r="W52" s="38">
        <v>0</v>
      </c>
      <c r="X52" s="38">
        <v>0</v>
      </c>
      <c r="Y52" s="38">
        <v>0</v>
      </c>
      <c r="Z52" s="38">
        <v>0</v>
      </c>
      <c r="AA52" s="39">
        <v>0</v>
      </c>
      <c r="AB52" s="40">
        <f t="shared" si="0"/>
        <v>2</v>
      </c>
    </row>
    <row r="53" spans="1:28" s="23" customFormat="1" ht="11.25" customHeight="1">
      <c r="A53" s="51" t="s">
        <v>155</v>
      </c>
      <c r="B53" s="42" t="s">
        <v>156</v>
      </c>
      <c r="C53" s="37">
        <v>2</v>
      </c>
      <c r="D53" s="38">
        <v>2</v>
      </c>
      <c r="E53" s="38">
        <v>1</v>
      </c>
      <c r="F53" s="38">
        <v>5</v>
      </c>
      <c r="G53" s="38">
        <v>3</v>
      </c>
      <c r="H53" s="38">
        <v>1</v>
      </c>
      <c r="I53" s="38">
        <v>4</v>
      </c>
      <c r="J53" s="38">
        <v>8</v>
      </c>
      <c r="K53" s="38">
        <v>6</v>
      </c>
      <c r="L53" s="39">
        <v>7</v>
      </c>
      <c r="M53" s="40">
        <f>SUM(C53:L53)</f>
        <v>39</v>
      </c>
      <c r="N53" s="33"/>
      <c r="O53" s="34"/>
      <c r="P53" s="35" t="s">
        <v>157</v>
      </c>
      <c r="Q53" s="36"/>
      <c r="R53" s="37">
        <v>0</v>
      </c>
      <c r="S53" s="38">
        <v>0</v>
      </c>
      <c r="T53" s="38">
        <v>1</v>
      </c>
      <c r="U53" s="38">
        <v>2</v>
      </c>
      <c r="V53" s="38">
        <v>2</v>
      </c>
      <c r="W53" s="38">
        <v>0</v>
      </c>
      <c r="X53" s="38">
        <v>0</v>
      </c>
      <c r="Y53" s="38">
        <v>0</v>
      </c>
      <c r="Z53" s="38">
        <v>0</v>
      </c>
      <c r="AA53" s="39">
        <v>0</v>
      </c>
      <c r="AB53" s="40">
        <f t="shared" si="0"/>
        <v>5</v>
      </c>
    </row>
    <row r="54" spans="1:28" s="23" customFormat="1" ht="11.25" customHeight="1">
      <c r="A54" s="52"/>
      <c r="B54" s="42" t="s">
        <v>158</v>
      </c>
      <c r="C54" s="37">
        <v>1</v>
      </c>
      <c r="D54" s="38">
        <v>3</v>
      </c>
      <c r="E54" s="38">
        <v>6</v>
      </c>
      <c r="F54" s="38">
        <v>4</v>
      </c>
      <c r="G54" s="38">
        <v>2</v>
      </c>
      <c r="H54" s="38">
        <v>2</v>
      </c>
      <c r="I54" s="38">
        <v>5</v>
      </c>
      <c r="J54" s="38">
        <v>4</v>
      </c>
      <c r="K54" s="38">
        <v>4</v>
      </c>
      <c r="L54" s="39">
        <v>3</v>
      </c>
      <c r="M54" s="40">
        <f>SUM(C54:L54)</f>
        <v>34</v>
      </c>
      <c r="N54" s="33"/>
      <c r="O54" s="34"/>
      <c r="P54" s="35" t="s">
        <v>159</v>
      </c>
      <c r="Q54" s="36"/>
      <c r="R54" s="37">
        <v>0</v>
      </c>
      <c r="S54" s="38">
        <v>1</v>
      </c>
      <c r="T54" s="38">
        <v>0</v>
      </c>
      <c r="U54" s="38">
        <v>0</v>
      </c>
      <c r="V54" s="38">
        <v>1</v>
      </c>
      <c r="W54" s="38">
        <v>0</v>
      </c>
      <c r="X54" s="38">
        <v>0</v>
      </c>
      <c r="Y54" s="38">
        <v>0</v>
      </c>
      <c r="Z54" s="38">
        <v>0</v>
      </c>
      <c r="AA54" s="39">
        <v>1</v>
      </c>
      <c r="AB54" s="40">
        <f t="shared" si="0"/>
        <v>3</v>
      </c>
    </row>
    <row r="55" spans="1:28" s="23" customFormat="1" ht="11.25" customHeight="1">
      <c r="A55" s="52"/>
      <c r="B55" s="42" t="s">
        <v>160</v>
      </c>
      <c r="C55" s="37">
        <v>2</v>
      </c>
      <c r="D55" s="38">
        <v>2</v>
      </c>
      <c r="E55" s="38">
        <v>2</v>
      </c>
      <c r="F55" s="38">
        <v>8</v>
      </c>
      <c r="G55" s="38">
        <v>3</v>
      </c>
      <c r="H55" s="38">
        <v>4</v>
      </c>
      <c r="I55" s="38">
        <v>6</v>
      </c>
      <c r="J55" s="38">
        <v>4</v>
      </c>
      <c r="K55" s="38">
        <v>2</v>
      </c>
      <c r="L55" s="39">
        <v>4</v>
      </c>
      <c r="M55" s="40">
        <f>SUM(C55:L55)</f>
        <v>37</v>
      </c>
      <c r="N55" s="33"/>
      <c r="O55" s="34"/>
      <c r="P55" s="35" t="s">
        <v>161</v>
      </c>
      <c r="Q55" s="36"/>
      <c r="R55" s="37">
        <v>1</v>
      </c>
      <c r="S55" s="38">
        <v>3</v>
      </c>
      <c r="T55" s="38">
        <v>3</v>
      </c>
      <c r="U55" s="38">
        <v>1</v>
      </c>
      <c r="V55" s="38">
        <v>1</v>
      </c>
      <c r="W55" s="38">
        <v>1</v>
      </c>
      <c r="X55" s="38">
        <v>0</v>
      </c>
      <c r="Y55" s="38">
        <v>0</v>
      </c>
      <c r="Z55" s="38">
        <v>0</v>
      </c>
      <c r="AA55" s="39">
        <v>0</v>
      </c>
      <c r="AB55" s="40">
        <f t="shared" si="0"/>
        <v>10</v>
      </c>
    </row>
    <row r="56" spans="1:28" s="23" customFormat="1" ht="11.25" customHeight="1">
      <c r="A56" s="52"/>
      <c r="B56" s="53" t="s">
        <v>162</v>
      </c>
      <c r="C56" s="54">
        <v>2</v>
      </c>
      <c r="D56" s="55">
        <v>2</v>
      </c>
      <c r="E56" s="55">
        <v>1</v>
      </c>
      <c r="F56" s="55">
        <v>2</v>
      </c>
      <c r="G56" s="55">
        <v>5</v>
      </c>
      <c r="H56" s="55">
        <v>6</v>
      </c>
      <c r="I56" s="55">
        <v>1</v>
      </c>
      <c r="J56" s="55">
        <v>6</v>
      </c>
      <c r="K56" s="55">
        <v>5</v>
      </c>
      <c r="L56" s="56">
        <v>5</v>
      </c>
      <c r="M56" s="40">
        <f>SUM(C56:L56)</f>
        <v>35</v>
      </c>
      <c r="N56" s="33"/>
      <c r="O56" s="34"/>
      <c r="P56" s="35" t="s">
        <v>163</v>
      </c>
      <c r="Q56" s="36"/>
      <c r="R56" s="37">
        <v>0</v>
      </c>
      <c r="S56" s="38">
        <v>0</v>
      </c>
      <c r="T56" s="38">
        <v>0</v>
      </c>
      <c r="U56" s="38">
        <v>3</v>
      </c>
      <c r="V56" s="38">
        <v>1</v>
      </c>
      <c r="W56" s="38">
        <v>0</v>
      </c>
      <c r="X56" s="38">
        <v>0</v>
      </c>
      <c r="Y56" s="38">
        <v>0</v>
      </c>
      <c r="Z56" s="38">
        <v>0</v>
      </c>
      <c r="AA56" s="39">
        <v>1</v>
      </c>
      <c r="AB56" s="40">
        <f t="shared" si="0"/>
        <v>5</v>
      </c>
    </row>
    <row r="57" spans="1:28" s="23" customFormat="1" ht="11.25" customHeight="1" thickBot="1">
      <c r="A57" s="57"/>
      <c r="B57" s="58" t="s">
        <v>87</v>
      </c>
      <c r="C57" s="59">
        <f t="shared" ref="C57:M57" si="10">SUM(C53:C56)</f>
        <v>7</v>
      </c>
      <c r="D57" s="59">
        <f t="shared" si="10"/>
        <v>9</v>
      </c>
      <c r="E57" s="59">
        <f t="shared" si="10"/>
        <v>10</v>
      </c>
      <c r="F57" s="59">
        <f t="shared" si="10"/>
        <v>19</v>
      </c>
      <c r="G57" s="59">
        <f>SUM(G53:G56)</f>
        <v>13</v>
      </c>
      <c r="H57" s="59">
        <f t="shared" si="10"/>
        <v>13</v>
      </c>
      <c r="I57" s="59">
        <f t="shared" si="10"/>
        <v>16</v>
      </c>
      <c r="J57" s="59">
        <f t="shared" si="10"/>
        <v>22</v>
      </c>
      <c r="K57" s="59">
        <f t="shared" si="10"/>
        <v>17</v>
      </c>
      <c r="L57" s="60">
        <f t="shared" si="10"/>
        <v>19</v>
      </c>
      <c r="M57" s="61">
        <f t="shared" si="10"/>
        <v>145</v>
      </c>
      <c r="N57" s="33"/>
      <c r="O57" s="34"/>
      <c r="P57" s="35" t="s">
        <v>164</v>
      </c>
      <c r="Q57" s="36"/>
      <c r="R57" s="37">
        <v>0</v>
      </c>
      <c r="S57" s="38">
        <v>0</v>
      </c>
      <c r="T57" s="38">
        <v>0</v>
      </c>
      <c r="U57" s="38">
        <v>0</v>
      </c>
      <c r="V57" s="38">
        <v>1</v>
      </c>
      <c r="W57" s="38">
        <v>0</v>
      </c>
      <c r="X57" s="38">
        <v>0</v>
      </c>
      <c r="Y57" s="38">
        <v>1</v>
      </c>
      <c r="Z57" s="38">
        <v>0</v>
      </c>
      <c r="AA57" s="39">
        <v>0</v>
      </c>
      <c r="AB57" s="40">
        <f t="shared" si="0"/>
        <v>2</v>
      </c>
    </row>
    <row r="58" spans="1:28" s="23" customFormat="1" ht="11.25" customHeight="1">
      <c r="A58" s="62"/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33"/>
      <c r="N58" s="33"/>
      <c r="O58" s="34"/>
      <c r="P58" s="35" t="s">
        <v>165</v>
      </c>
      <c r="Q58" s="36"/>
      <c r="R58" s="37">
        <v>0</v>
      </c>
      <c r="S58" s="38">
        <v>3</v>
      </c>
      <c r="T58" s="38">
        <v>2</v>
      </c>
      <c r="U58" s="38">
        <v>2</v>
      </c>
      <c r="V58" s="38">
        <v>1</v>
      </c>
      <c r="W58" s="38">
        <v>2</v>
      </c>
      <c r="X58" s="38">
        <v>0</v>
      </c>
      <c r="Y58" s="38">
        <v>1</v>
      </c>
      <c r="Z58" s="38">
        <v>1</v>
      </c>
      <c r="AA58" s="39">
        <v>2</v>
      </c>
      <c r="AB58" s="40">
        <f t="shared" si="0"/>
        <v>14</v>
      </c>
    </row>
    <row r="59" spans="1:28" s="23" customFormat="1" ht="11.25" customHeight="1">
      <c r="A59" s="64"/>
      <c r="B59" s="64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33"/>
      <c r="N59" s="33"/>
      <c r="O59" s="34"/>
      <c r="P59" s="35" t="s">
        <v>166</v>
      </c>
      <c r="Q59" s="36"/>
      <c r="R59" s="37">
        <v>0</v>
      </c>
      <c r="S59" s="38">
        <v>1</v>
      </c>
      <c r="T59" s="38">
        <v>1</v>
      </c>
      <c r="U59" s="38">
        <v>4</v>
      </c>
      <c r="V59" s="38">
        <v>1</v>
      </c>
      <c r="W59" s="38">
        <v>1</v>
      </c>
      <c r="X59" s="38">
        <v>1</v>
      </c>
      <c r="Y59" s="38">
        <v>2</v>
      </c>
      <c r="Z59" s="38">
        <v>1</v>
      </c>
      <c r="AA59" s="39">
        <v>0</v>
      </c>
      <c r="AB59" s="40">
        <f t="shared" si="0"/>
        <v>12</v>
      </c>
    </row>
    <row r="60" spans="1:28" s="23" customFormat="1" ht="11.25" customHeight="1">
      <c r="A60" s="64"/>
      <c r="B60" s="64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33"/>
      <c r="N60" s="33"/>
      <c r="O60" s="34"/>
      <c r="P60" s="35" t="s">
        <v>167</v>
      </c>
      <c r="Q60" s="36"/>
      <c r="R60" s="37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1</v>
      </c>
      <c r="Y60" s="38">
        <v>0</v>
      </c>
      <c r="Z60" s="38">
        <v>1</v>
      </c>
      <c r="AA60" s="39">
        <v>1</v>
      </c>
      <c r="AB60" s="40">
        <f t="shared" si="0"/>
        <v>3</v>
      </c>
    </row>
    <row r="61" spans="1:28" s="23" customFormat="1" ht="11.25" customHeight="1">
      <c r="A61" s="64"/>
      <c r="B61" s="64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33"/>
      <c r="N61" s="33"/>
      <c r="O61" s="34"/>
      <c r="P61" s="35" t="s">
        <v>168</v>
      </c>
      <c r="Q61" s="36"/>
      <c r="R61" s="37">
        <v>0</v>
      </c>
      <c r="S61" s="38">
        <v>1</v>
      </c>
      <c r="T61" s="38">
        <v>0</v>
      </c>
      <c r="U61" s="38">
        <v>0</v>
      </c>
      <c r="V61" s="38">
        <v>0</v>
      </c>
      <c r="W61" s="38">
        <v>1</v>
      </c>
      <c r="X61" s="38">
        <v>0</v>
      </c>
      <c r="Y61" s="38">
        <v>0</v>
      </c>
      <c r="Z61" s="38">
        <v>2</v>
      </c>
      <c r="AA61" s="39">
        <v>0</v>
      </c>
      <c r="AB61" s="40">
        <f t="shared" si="0"/>
        <v>4</v>
      </c>
    </row>
    <row r="62" spans="1:28" s="23" customFormat="1" ht="11.25" customHeight="1">
      <c r="A62" s="64"/>
      <c r="B62" s="64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33"/>
      <c r="N62" s="33"/>
      <c r="O62" s="34"/>
      <c r="P62" s="35" t="s">
        <v>169</v>
      </c>
      <c r="Q62" s="36"/>
      <c r="R62" s="37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1</v>
      </c>
      <c r="Y62" s="38">
        <v>0</v>
      </c>
      <c r="Z62" s="38">
        <v>2</v>
      </c>
      <c r="AA62" s="39">
        <v>3</v>
      </c>
      <c r="AB62" s="40">
        <f t="shared" si="0"/>
        <v>6</v>
      </c>
    </row>
    <row r="63" spans="1:28" s="23" customFormat="1" ht="11.25" customHeight="1">
      <c r="A63" s="64"/>
      <c r="B63" s="64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33"/>
      <c r="N63" s="33"/>
      <c r="O63" s="34"/>
      <c r="P63" s="35" t="s">
        <v>170</v>
      </c>
      <c r="Q63" s="36"/>
      <c r="R63" s="37">
        <v>0</v>
      </c>
      <c r="S63" s="38">
        <v>0</v>
      </c>
      <c r="T63" s="38">
        <v>0</v>
      </c>
      <c r="U63" s="38">
        <v>1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9">
        <v>0</v>
      </c>
      <c r="AB63" s="40">
        <f t="shared" si="0"/>
        <v>1</v>
      </c>
    </row>
    <row r="64" spans="1:28" s="23" customFormat="1" ht="11.25" customHeight="1">
      <c r="A64" s="64"/>
      <c r="B64" s="64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33"/>
      <c r="N64" s="33"/>
      <c r="O64" s="34"/>
      <c r="P64" s="35" t="s">
        <v>171</v>
      </c>
      <c r="Q64" s="36"/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1</v>
      </c>
      <c r="AA64" s="65">
        <v>0</v>
      </c>
      <c r="AB64" s="40">
        <f t="shared" si="0"/>
        <v>1</v>
      </c>
    </row>
    <row r="65" spans="1:28" s="23" customFormat="1" ht="11.25" customHeight="1">
      <c r="A65" s="64"/>
      <c r="B65" s="64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33"/>
      <c r="N65" s="33"/>
      <c r="O65" s="34"/>
      <c r="P65" s="35" t="s">
        <v>172</v>
      </c>
      <c r="Q65" s="36"/>
      <c r="R65" s="37">
        <v>0</v>
      </c>
      <c r="S65" s="37">
        <v>0</v>
      </c>
      <c r="T65" s="37">
        <v>1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37">
        <v>0</v>
      </c>
      <c r="AA65" s="65">
        <v>0</v>
      </c>
      <c r="AB65" s="40">
        <f t="shared" si="0"/>
        <v>1</v>
      </c>
    </row>
    <row r="66" spans="1:28" s="23" customFormat="1" ht="11.25" customHeight="1" thickBot="1">
      <c r="A66" s="64"/>
      <c r="B66" s="64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33"/>
      <c r="N66" s="33"/>
      <c r="O66" s="34"/>
      <c r="P66" s="66" t="s">
        <v>173</v>
      </c>
      <c r="Q66" s="67"/>
      <c r="R66" s="68">
        <v>0</v>
      </c>
      <c r="S66" s="68">
        <v>0</v>
      </c>
      <c r="T66" s="68">
        <v>0</v>
      </c>
      <c r="U66" s="68">
        <v>1</v>
      </c>
      <c r="V66" s="68">
        <v>0</v>
      </c>
      <c r="W66" s="68">
        <v>0</v>
      </c>
      <c r="X66" s="68">
        <v>0</v>
      </c>
      <c r="Y66" s="68">
        <v>0</v>
      </c>
      <c r="Z66" s="68">
        <v>0</v>
      </c>
      <c r="AA66" s="63">
        <v>0</v>
      </c>
      <c r="AB66" s="69">
        <f t="shared" si="0"/>
        <v>1</v>
      </c>
    </row>
    <row r="67" spans="1:28" ht="11.25" customHeight="1" thickBot="1">
      <c r="A67" s="64"/>
      <c r="B67" s="64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33"/>
      <c r="N67" s="63"/>
      <c r="O67" s="70"/>
      <c r="P67" s="71" t="s">
        <v>174</v>
      </c>
      <c r="Q67" s="72" t="s">
        <v>87</v>
      </c>
      <c r="R67" s="73">
        <f t="shared" ref="R67:AA67" si="11">SUM(C9,C20,C32,C43,C52,C57,R4:R66)</f>
        <v>175</v>
      </c>
      <c r="S67" s="73">
        <f t="shared" si="11"/>
        <v>101</v>
      </c>
      <c r="T67" s="74">
        <f t="shared" si="11"/>
        <v>127</v>
      </c>
      <c r="U67" s="74">
        <f t="shared" si="11"/>
        <v>157</v>
      </c>
      <c r="V67" s="74">
        <f t="shared" si="11"/>
        <v>123</v>
      </c>
      <c r="W67" s="73">
        <f t="shared" si="11"/>
        <v>132</v>
      </c>
      <c r="X67" s="73">
        <f t="shared" si="11"/>
        <v>144</v>
      </c>
      <c r="Y67" s="73">
        <f t="shared" si="11"/>
        <v>117</v>
      </c>
      <c r="Z67" s="73">
        <f t="shared" si="11"/>
        <v>158</v>
      </c>
      <c r="AA67" s="75">
        <f t="shared" si="11"/>
        <v>116</v>
      </c>
      <c r="AB67" s="76">
        <f>SUM(M9,M20,M32,M43,M52,M57,AB4:AB66)</f>
        <v>1350</v>
      </c>
    </row>
    <row r="68" spans="1:28" ht="11.25" customHeight="1">
      <c r="A68" s="64"/>
      <c r="B68" s="64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33"/>
      <c r="N68" s="63"/>
      <c r="O68" s="70"/>
      <c r="P68" s="77"/>
      <c r="Q68" s="77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9"/>
    </row>
    <row r="69" spans="1:28" ht="11.25" customHeight="1">
      <c r="A69" s="64"/>
      <c r="B69" s="64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33"/>
      <c r="N69" s="63"/>
      <c r="O69" s="70"/>
    </row>
    <row r="70" spans="1:28" ht="11.25" customHeight="1">
      <c r="A70" s="64"/>
      <c r="B70" s="64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33"/>
      <c r="N70" s="63"/>
      <c r="O70" s="70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ht="23.25" customHeight="1">
      <c r="A71" s="11" t="s">
        <v>175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63"/>
      <c r="O71" s="70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ht="4.5" customHeight="1" thickBo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80"/>
      <c r="O72" s="70"/>
    </row>
    <row r="73" spans="1:28" ht="21.75" customHeight="1" thickBot="1">
      <c r="A73" s="16" t="s">
        <v>176</v>
      </c>
      <c r="B73" s="17"/>
      <c r="C73" s="81" t="s">
        <v>72</v>
      </c>
      <c r="D73" s="82" t="s">
        <v>3</v>
      </c>
      <c r="E73" s="82" t="s">
        <v>4</v>
      </c>
      <c r="F73" s="82" t="s">
        <v>73</v>
      </c>
      <c r="G73" s="82" t="s">
        <v>74</v>
      </c>
      <c r="H73" s="82" t="s">
        <v>7</v>
      </c>
      <c r="I73" s="82" t="s">
        <v>8</v>
      </c>
      <c r="J73" s="82" t="s">
        <v>9</v>
      </c>
      <c r="K73" s="82" t="s">
        <v>10</v>
      </c>
      <c r="L73" s="83" t="s">
        <v>11</v>
      </c>
      <c r="M73" s="84" t="s">
        <v>75</v>
      </c>
      <c r="N73" s="80"/>
      <c r="O73" s="70"/>
      <c r="P73" s="16" t="s">
        <v>177</v>
      </c>
      <c r="Q73" s="17"/>
      <c r="R73" s="85" t="s">
        <v>72</v>
      </c>
      <c r="S73" s="82" t="s">
        <v>3</v>
      </c>
      <c r="T73" s="82" t="s">
        <v>4</v>
      </c>
      <c r="U73" s="82" t="s">
        <v>73</v>
      </c>
      <c r="V73" s="82" t="s">
        <v>74</v>
      </c>
      <c r="W73" s="82" t="s">
        <v>7</v>
      </c>
      <c r="X73" s="82" t="s">
        <v>8</v>
      </c>
      <c r="Y73" s="82" t="s">
        <v>9</v>
      </c>
      <c r="Z73" s="82" t="s">
        <v>10</v>
      </c>
      <c r="AA73" s="83" t="s">
        <v>11</v>
      </c>
      <c r="AB73" s="84" t="s">
        <v>75</v>
      </c>
    </row>
    <row r="74" spans="1:28" ht="11.25" customHeight="1">
      <c r="A74" s="86" t="s">
        <v>178</v>
      </c>
      <c r="B74" s="87"/>
      <c r="C74" s="88">
        <v>0</v>
      </c>
      <c r="D74" s="89">
        <v>0</v>
      </c>
      <c r="E74" s="89">
        <v>0</v>
      </c>
      <c r="F74" s="89">
        <v>0</v>
      </c>
      <c r="G74" s="89">
        <v>1</v>
      </c>
      <c r="H74" s="89">
        <v>0</v>
      </c>
      <c r="I74" s="89">
        <v>0</v>
      </c>
      <c r="J74" s="89">
        <v>0</v>
      </c>
      <c r="K74" s="89">
        <v>0</v>
      </c>
      <c r="L74" s="90">
        <v>0</v>
      </c>
      <c r="M74" s="91">
        <f t="shared" ref="M74:M137" si="12">SUM(C74:L74)</f>
        <v>1</v>
      </c>
      <c r="N74" s="92"/>
      <c r="O74" s="70"/>
      <c r="P74" s="93" t="s">
        <v>179</v>
      </c>
      <c r="Q74" s="94"/>
      <c r="R74" s="95">
        <v>1</v>
      </c>
      <c r="S74" s="95">
        <v>0</v>
      </c>
      <c r="T74" s="96">
        <v>0</v>
      </c>
      <c r="U74" s="95">
        <v>0</v>
      </c>
      <c r="V74" s="95">
        <v>0</v>
      </c>
      <c r="W74" s="95">
        <v>0</v>
      </c>
      <c r="X74" s="95">
        <v>0</v>
      </c>
      <c r="Y74" s="95">
        <v>0</v>
      </c>
      <c r="Z74" s="95">
        <v>0</v>
      </c>
      <c r="AA74" s="97">
        <v>0</v>
      </c>
      <c r="AB74" s="98">
        <f>SUM(R74:AA74)</f>
        <v>1</v>
      </c>
    </row>
    <row r="75" spans="1:28" ht="11.25" customHeight="1" thickBot="1">
      <c r="A75" s="99" t="s">
        <v>180</v>
      </c>
      <c r="B75" s="100"/>
      <c r="C75" s="101">
        <v>0</v>
      </c>
      <c r="D75" s="102">
        <v>0</v>
      </c>
      <c r="E75" s="102">
        <v>0</v>
      </c>
      <c r="F75" s="102">
        <v>0</v>
      </c>
      <c r="G75" s="102">
        <v>0</v>
      </c>
      <c r="H75" s="102">
        <v>1</v>
      </c>
      <c r="I75" s="102">
        <v>0</v>
      </c>
      <c r="J75" s="102">
        <v>0</v>
      </c>
      <c r="K75" s="102">
        <v>0</v>
      </c>
      <c r="L75" s="103">
        <v>0</v>
      </c>
      <c r="M75" s="91">
        <f t="shared" si="12"/>
        <v>1</v>
      </c>
      <c r="N75" s="80"/>
      <c r="O75" s="70"/>
      <c r="P75" s="104" t="s">
        <v>181</v>
      </c>
      <c r="Q75" s="105"/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1</v>
      </c>
      <c r="X75" s="106">
        <v>0</v>
      </c>
      <c r="Y75" s="106">
        <v>1</v>
      </c>
      <c r="Z75" s="106">
        <v>0</v>
      </c>
      <c r="AA75" s="107">
        <v>1</v>
      </c>
      <c r="AB75" s="108">
        <f>SUM(R75:AA75)</f>
        <v>3</v>
      </c>
    </row>
    <row r="76" spans="1:28" ht="11.25" customHeight="1" thickBot="1">
      <c r="A76" s="99" t="s">
        <v>182</v>
      </c>
      <c r="B76" s="100"/>
      <c r="C76" s="101">
        <v>0</v>
      </c>
      <c r="D76" s="102">
        <v>0</v>
      </c>
      <c r="E76" s="102">
        <v>2</v>
      </c>
      <c r="F76" s="102">
        <v>0</v>
      </c>
      <c r="G76" s="102">
        <v>0</v>
      </c>
      <c r="H76" s="102">
        <v>1</v>
      </c>
      <c r="I76" s="102">
        <v>0</v>
      </c>
      <c r="J76" s="102">
        <v>0</v>
      </c>
      <c r="K76" s="102">
        <v>0</v>
      </c>
      <c r="L76" s="103">
        <v>0</v>
      </c>
      <c r="M76" s="91">
        <f t="shared" si="12"/>
        <v>3</v>
      </c>
      <c r="N76" s="92"/>
      <c r="O76" s="70"/>
      <c r="P76" s="109" t="s">
        <v>87</v>
      </c>
      <c r="Q76" s="110" t="s">
        <v>87</v>
      </c>
      <c r="R76" s="111">
        <f t="shared" ref="R76:AB76" si="13">SUM(R74:R75)</f>
        <v>1</v>
      </c>
      <c r="S76" s="111">
        <f t="shared" si="13"/>
        <v>0</v>
      </c>
      <c r="T76" s="111">
        <f t="shared" si="13"/>
        <v>0</v>
      </c>
      <c r="U76" s="111">
        <f t="shared" si="13"/>
        <v>0</v>
      </c>
      <c r="V76" s="111">
        <f t="shared" si="13"/>
        <v>0</v>
      </c>
      <c r="W76" s="111">
        <f t="shared" si="13"/>
        <v>1</v>
      </c>
      <c r="X76" s="111">
        <f t="shared" si="13"/>
        <v>0</v>
      </c>
      <c r="Y76" s="111">
        <f t="shared" si="13"/>
        <v>1</v>
      </c>
      <c r="Z76" s="111">
        <f t="shared" si="13"/>
        <v>0</v>
      </c>
      <c r="AA76" s="112">
        <f t="shared" si="13"/>
        <v>1</v>
      </c>
      <c r="AB76" s="113">
        <f t="shared" si="13"/>
        <v>4</v>
      </c>
    </row>
    <row r="77" spans="1:28" ht="11.25" customHeight="1">
      <c r="A77" s="99" t="s">
        <v>183</v>
      </c>
      <c r="B77" s="100"/>
      <c r="C77" s="101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1</v>
      </c>
      <c r="J77" s="102">
        <v>0</v>
      </c>
      <c r="K77" s="102">
        <v>0</v>
      </c>
      <c r="L77" s="103">
        <v>0</v>
      </c>
      <c r="M77" s="91">
        <f t="shared" si="12"/>
        <v>1</v>
      </c>
      <c r="N77" s="80"/>
      <c r="O77" s="70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ht="11.25" customHeight="1" thickBot="1">
      <c r="A78" s="99" t="s">
        <v>184</v>
      </c>
      <c r="B78" s="100"/>
      <c r="C78" s="101">
        <v>0</v>
      </c>
      <c r="D78" s="102">
        <v>2</v>
      </c>
      <c r="E78" s="102">
        <v>1</v>
      </c>
      <c r="F78" s="102">
        <v>0</v>
      </c>
      <c r="G78" s="102">
        <v>0</v>
      </c>
      <c r="H78" s="102">
        <v>0</v>
      </c>
      <c r="I78" s="102">
        <v>1</v>
      </c>
      <c r="J78" s="102">
        <v>0</v>
      </c>
      <c r="K78" s="102">
        <v>1</v>
      </c>
      <c r="L78" s="103">
        <v>0</v>
      </c>
      <c r="M78" s="91">
        <f t="shared" si="12"/>
        <v>5</v>
      </c>
      <c r="N78" s="80"/>
      <c r="O78" s="70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ht="11.25" customHeight="1">
      <c r="A79" s="99" t="s">
        <v>185</v>
      </c>
      <c r="B79" s="100"/>
      <c r="C79" s="101">
        <v>0</v>
      </c>
      <c r="D79" s="102">
        <v>0</v>
      </c>
      <c r="E79" s="102">
        <v>0</v>
      </c>
      <c r="F79" s="102">
        <v>1</v>
      </c>
      <c r="G79" s="102">
        <v>0</v>
      </c>
      <c r="H79" s="102">
        <v>0</v>
      </c>
      <c r="I79" s="102">
        <v>0</v>
      </c>
      <c r="J79" s="102">
        <v>0</v>
      </c>
      <c r="K79" s="102">
        <v>0</v>
      </c>
      <c r="L79" s="103">
        <v>0</v>
      </c>
      <c r="M79" s="91">
        <f t="shared" si="12"/>
        <v>1</v>
      </c>
      <c r="N79" s="80"/>
      <c r="O79" s="70"/>
      <c r="P79" s="24" t="s">
        <v>186</v>
      </c>
      <c r="Q79" s="114"/>
      <c r="R79" s="115" t="s">
        <v>72</v>
      </c>
      <c r="S79" s="116" t="s">
        <v>3</v>
      </c>
      <c r="T79" s="116" t="s">
        <v>4</v>
      </c>
      <c r="U79" s="116" t="s">
        <v>73</v>
      </c>
      <c r="V79" s="116" t="s">
        <v>74</v>
      </c>
      <c r="W79" s="116" t="s">
        <v>7</v>
      </c>
      <c r="X79" s="116" t="s">
        <v>8</v>
      </c>
      <c r="Y79" s="116" t="s">
        <v>9</v>
      </c>
      <c r="Z79" s="116" t="s">
        <v>10</v>
      </c>
      <c r="AA79" s="117" t="s">
        <v>11</v>
      </c>
      <c r="AB79" s="118" t="s">
        <v>75</v>
      </c>
    </row>
    <row r="80" spans="1:28" ht="11.25" customHeight="1" thickBot="1">
      <c r="A80" s="99" t="s">
        <v>187</v>
      </c>
      <c r="B80" s="100"/>
      <c r="C80" s="101">
        <v>0</v>
      </c>
      <c r="D80" s="102">
        <v>2</v>
      </c>
      <c r="E80" s="102">
        <v>0</v>
      </c>
      <c r="F80" s="102">
        <v>1</v>
      </c>
      <c r="G80" s="102">
        <v>0</v>
      </c>
      <c r="H80" s="102">
        <v>0</v>
      </c>
      <c r="I80" s="102">
        <v>0</v>
      </c>
      <c r="J80" s="102">
        <v>0</v>
      </c>
      <c r="K80" s="102">
        <v>0</v>
      </c>
      <c r="L80" s="103">
        <v>0</v>
      </c>
      <c r="M80" s="91">
        <f t="shared" si="12"/>
        <v>3</v>
      </c>
      <c r="N80" s="80"/>
      <c r="O80" s="70"/>
      <c r="P80" s="119"/>
      <c r="Q80" s="120"/>
      <c r="R80" s="121"/>
      <c r="S80" s="122"/>
      <c r="T80" s="122"/>
      <c r="U80" s="122"/>
      <c r="V80" s="122"/>
      <c r="W80" s="122"/>
      <c r="X80" s="122"/>
      <c r="Y80" s="122"/>
      <c r="Z80" s="122"/>
      <c r="AA80" s="123"/>
      <c r="AB80" s="124"/>
    </row>
    <row r="81" spans="1:28" ht="11.25" customHeight="1">
      <c r="A81" s="99" t="s">
        <v>188</v>
      </c>
      <c r="B81" s="100"/>
      <c r="C81" s="101">
        <v>0</v>
      </c>
      <c r="D81" s="102">
        <v>0</v>
      </c>
      <c r="E81" s="102">
        <v>0</v>
      </c>
      <c r="F81" s="102">
        <v>0</v>
      </c>
      <c r="G81" s="102">
        <v>0</v>
      </c>
      <c r="H81" s="102">
        <v>0</v>
      </c>
      <c r="I81" s="102">
        <v>0</v>
      </c>
      <c r="J81" s="102">
        <v>2</v>
      </c>
      <c r="K81" s="102">
        <v>0</v>
      </c>
      <c r="L81" s="103">
        <v>0</v>
      </c>
      <c r="M81" s="91">
        <f t="shared" si="12"/>
        <v>2</v>
      </c>
      <c r="N81" s="80"/>
      <c r="O81" s="70"/>
      <c r="P81" s="125" t="s">
        <v>189</v>
      </c>
      <c r="Q81" s="126"/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1</v>
      </c>
      <c r="AA81" s="128">
        <v>0</v>
      </c>
      <c r="AB81" s="98">
        <f>SUM(R81:AA81)</f>
        <v>1</v>
      </c>
    </row>
    <row r="82" spans="1:28" ht="11.25" customHeight="1">
      <c r="A82" s="99" t="s">
        <v>190</v>
      </c>
      <c r="B82" s="100"/>
      <c r="C82" s="101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1</v>
      </c>
      <c r="K82" s="102">
        <v>0</v>
      </c>
      <c r="L82" s="103">
        <v>1</v>
      </c>
      <c r="M82" s="91">
        <f t="shared" si="12"/>
        <v>2</v>
      </c>
      <c r="N82" s="80"/>
      <c r="P82" s="129" t="s">
        <v>191</v>
      </c>
      <c r="Q82" s="130"/>
      <c r="R82" s="131">
        <v>0</v>
      </c>
      <c r="S82" s="131">
        <v>0</v>
      </c>
      <c r="T82" s="131">
        <v>0</v>
      </c>
      <c r="U82" s="131">
        <v>0</v>
      </c>
      <c r="V82" s="131">
        <v>0</v>
      </c>
      <c r="W82" s="131">
        <v>0</v>
      </c>
      <c r="X82" s="131">
        <v>0</v>
      </c>
      <c r="Y82" s="131">
        <v>0</v>
      </c>
      <c r="Z82" s="131">
        <v>1</v>
      </c>
      <c r="AA82" s="132">
        <v>0</v>
      </c>
      <c r="AB82" s="133">
        <f>SUM(R82:AA82)</f>
        <v>1</v>
      </c>
    </row>
    <row r="83" spans="1:28" ht="12" customHeight="1">
      <c r="A83" s="99" t="s">
        <v>192</v>
      </c>
      <c r="B83" s="100"/>
      <c r="C83" s="101">
        <v>0</v>
      </c>
      <c r="D83" s="102">
        <v>0</v>
      </c>
      <c r="E83" s="102">
        <v>0</v>
      </c>
      <c r="F83" s="102">
        <v>0</v>
      </c>
      <c r="G83" s="102">
        <v>0</v>
      </c>
      <c r="H83" s="102">
        <v>0</v>
      </c>
      <c r="I83" s="102">
        <v>0</v>
      </c>
      <c r="J83" s="102">
        <v>0</v>
      </c>
      <c r="K83" s="102">
        <v>0</v>
      </c>
      <c r="L83" s="103">
        <v>1</v>
      </c>
      <c r="M83" s="91">
        <f t="shared" si="12"/>
        <v>1</v>
      </c>
      <c r="N83" s="80"/>
      <c r="P83" s="129" t="s">
        <v>193</v>
      </c>
      <c r="Q83" s="130"/>
      <c r="R83" s="131">
        <v>0</v>
      </c>
      <c r="S83" s="131">
        <v>0</v>
      </c>
      <c r="T83" s="131">
        <v>0</v>
      </c>
      <c r="U83" s="131">
        <v>0</v>
      </c>
      <c r="V83" s="131">
        <v>0</v>
      </c>
      <c r="W83" s="131">
        <v>0</v>
      </c>
      <c r="X83" s="131">
        <v>0</v>
      </c>
      <c r="Y83" s="131">
        <v>1</v>
      </c>
      <c r="Z83" s="131">
        <v>0</v>
      </c>
      <c r="AA83" s="132">
        <v>0</v>
      </c>
      <c r="AB83" s="133">
        <f t="shared" ref="AB83:AB84" si="14">SUM(R83:AA83)</f>
        <v>1</v>
      </c>
    </row>
    <row r="84" spans="1:28" s="13" customFormat="1" ht="12" customHeight="1">
      <c r="A84" s="99" t="s">
        <v>194</v>
      </c>
      <c r="B84" s="100"/>
      <c r="C84" s="101">
        <v>0</v>
      </c>
      <c r="D84" s="102">
        <v>0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2</v>
      </c>
      <c r="L84" s="103">
        <v>0</v>
      </c>
      <c r="M84" s="91">
        <f t="shared" si="12"/>
        <v>2</v>
      </c>
      <c r="N84" s="80"/>
      <c r="P84" s="129" t="s">
        <v>195</v>
      </c>
      <c r="Q84" s="130"/>
      <c r="R84" s="131">
        <v>1</v>
      </c>
      <c r="S84" s="131">
        <v>0</v>
      </c>
      <c r="T84" s="131">
        <v>0</v>
      </c>
      <c r="U84" s="131">
        <v>0</v>
      </c>
      <c r="V84" s="131">
        <v>0</v>
      </c>
      <c r="W84" s="131">
        <v>0</v>
      </c>
      <c r="X84" s="131">
        <v>0</v>
      </c>
      <c r="Y84" s="131">
        <v>0</v>
      </c>
      <c r="Z84" s="131">
        <v>0</v>
      </c>
      <c r="AA84" s="132">
        <v>0</v>
      </c>
      <c r="AB84" s="133">
        <f t="shared" si="14"/>
        <v>1</v>
      </c>
    </row>
    <row r="85" spans="1:28" ht="11.25" customHeight="1">
      <c r="A85" s="99" t="s">
        <v>196</v>
      </c>
      <c r="B85" s="100"/>
      <c r="C85" s="101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1</v>
      </c>
      <c r="I85" s="102">
        <v>0</v>
      </c>
      <c r="J85" s="102">
        <v>0</v>
      </c>
      <c r="K85" s="102">
        <v>0</v>
      </c>
      <c r="L85" s="103">
        <v>0</v>
      </c>
      <c r="M85" s="91">
        <f t="shared" si="12"/>
        <v>1</v>
      </c>
      <c r="N85" s="80"/>
      <c r="P85" s="129" t="s">
        <v>197</v>
      </c>
      <c r="Q85" s="130"/>
      <c r="R85" s="131">
        <v>0</v>
      </c>
      <c r="S85" s="131">
        <v>0</v>
      </c>
      <c r="T85" s="131">
        <v>0</v>
      </c>
      <c r="U85" s="131">
        <v>0</v>
      </c>
      <c r="V85" s="131">
        <v>0</v>
      </c>
      <c r="W85" s="131">
        <v>0</v>
      </c>
      <c r="X85" s="131">
        <v>0</v>
      </c>
      <c r="Y85" s="131">
        <v>1</v>
      </c>
      <c r="Z85" s="131">
        <v>0</v>
      </c>
      <c r="AA85" s="132">
        <v>0</v>
      </c>
      <c r="AB85" s="133">
        <f>SUM(R85:AA85)</f>
        <v>1</v>
      </c>
    </row>
    <row r="86" spans="1:28" s="13" customFormat="1" ht="11.25" customHeight="1">
      <c r="A86" s="99" t="s">
        <v>198</v>
      </c>
      <c r="B86" s="100"/>
      <c r="C86" s="101">
        <v>1</v>
      </c>
      <c r="D86" s="102">
        <v>0</v>
      </c>
      <c r="E86" s="102">
        <v>0</v>
      </c>
      <c r="F86" s="102">
        <v>0</v>
      </c>
      <c r="G86" s="102">
        <v>0</v>
      </c>
      <c r="H86" s="102">
        <v>0</v>
      </c>
      <c r="I86" s="102">
        <v>0</v>
      </c>
      <c r="J86" s="102">
        <v>0</v>
      </c>
      <c r="K86" s="102">
        <v>0</v>
      </c>
      <c r="L86" s="103">
        <v>0</v>
      </c>
      <c r="M86" s="91">
        <f t="shared" si="12"/>
        <v>1</v>
      </c>
      <c r="N86" s="80"/>
      <c r="P86" s="134" t="s">
        <v>199</v>
      </c>
      <c r="Q86" s="135"/>
      <c r="R86" s="106">
        <v>0</v>
      </c>
      <c r="S86" s="106">
        <v>0</v>
      </c>
      <c r="T86" s="106">
        <v>0</v>
      </c>
      <c r="U86" s="106">
        <v>0</v>
      </c>
      <c r="V86" s="106">
        <v>0</v>
      </c>
      <c r="W86" s="106">
        <v>0</v>
      </c>
      <c r="X86" s="106">
        <v>0</v>
      </c>
      <c r="Y86" s="106">
        <v>0</v>
      </c>
      <c r="Z86" s="106">
        <v>0</v>
      </c>
      <c r="AA86" s="107">
        <v>1</v>
      </c>
      <c r="AB86" s="133">
        <f>SUM(R86:AA86)</f>
        <v>1</v>
      </c>
    </row>
    <row r="87" spans="1:28" ht="11.25" customHeight="1" thickBot="1">
      <c r="A87" s="99" t="s">
        <v>200</v>
      </c>
      <c r="B87" s="100"/>
      <c r="C87" s="101">
        <v>1</v>
      </c>
      <c r="D87" s="102">
        <v>2</v>
      </c>
      <c r="E87" s="102">
        <v>0</v>
      </c>
      <c r="F87" s="102">
        <v>0</v>
      </c>
      <c r="G87" s="102">
        <v>0</v>
      </c>
      <c r="H87" s="102">
        <v>0</v>
      </c>
      <c r="I87" s="102">
        <v>0</v>
      </c>
      <c r="J87" s="102">
        <v>0</v>
      </c>
      <c r="K87" s="102">
        <v>0</v>
      </c>
      <c r="L87" s="103">
        <v>0</v>
      </c>
      <c r="M87" s="91">
        <f t="shared" si="12"/>
        <v>3</v>
      </c>
      <c r="N87" s="80"/>
      <c r="P87" s="136" t="s">
        <v>201</v>
      </c>
      <c r="Q87" s="137"/>
      <c r="R87" s="106">
        <v>0</v>
      </c>
      <c r="S87" s="106">
        <v>0</v>
      </c>
      <c r="T87" s="106">
        <v>0</v>
      </c>
      <c r="U87" s="106">
        <v>1</v>
      </c>
      <c r="V87" s="106">
        <v>0</v>
      </c>
      <c r="W87" s="106">
        <v>0</v>
      </c>
      <c r="X87" s="106">
        <v>0</v>
      </c>
      <c r="Y87" s="106">
        <v>0</v>
      </c>
      <c r="Z87" s="106">
        <v>0</v>
      </c>
      <c r="AA87" s="107">
        <v>0</v>
      </c>
      <c r="AB87" s="138">
        <f>SUM(R87:AA87)</f>
        <v>1</v>
      </c>
    </row>
    <row r="88" spans="1:28" ht="11.25" customHeight="1" thickBot="1">
      <c r="A88" s="99" t="s">
        <v>202</v>
      </c>
      <c r="B88" s="100"/>
      <c r="C88" s="101">
        <v>0</v>
      </c>
      <c r="D88" s="102">
        <v>2</v>
      </c>
      <c r="E88" s="102">
        <v>0</v>
      </c>
      <c r="F88" s="102">
        <v>0</v>
      </c>
      <c r="G88" s="102">
        <v>0</v>
      </c>
      <c r="H88" s="102">
        <v>0</v>
      </c>
      <c r="I88" s="102">
        <v>0</v>
      </c>
      <c r="J88" s="102">
        <v>0</v>
      </c>
      <c r="K88" s="102">
        <v>0</v>
      </c>
      <c r="L88" s="103">
        <v>0</v>
      </c>
      <c r="M88" s="91">
        <f t="shared" si="12"/>
        <v>2</v>
      </c>
      <c r="N88" s="80"/>
      <c r="P88" s="139" t="s">
        <v>203</v>
      </c>
      <c r="Q88" s="140"/>
      <c r="R88" s="111">
        <f t="shared" ref="R88:AA88" si="15">SUM(R79:R87)</f>
        <v>1</v>
      </c>
      <c r="S88" s="111">
        <f t="shared" si="15"/>
        <v>0</v>
      </c>
      <c r="T88" s="111">
        <f t="shared" si="15"/>
        <v>0</v>
      </c>
      <c r="U88" s="111">
        <f t="shared" si="15"/>
        <v>1</v>
      </c>
      <c r="V88" s="111">
        <f t="shared" si="15"/>
        <v>0</v>
      </c>
      <c r="W88" s="111">
        <f t="shared" si="15"/>
        <v>0</v>
      </c>
      <c r="X88" s="111">
        <f t="shared" si="15"/>
        <v>0</v>
      </c>
      <c r="Y88" s="111">
        <f t="shared" si="15"/>
        <v>2</v>
      </c>
      <c r="Z88" s="111">
        <f t="shared" si="15"/>
        <v>2</v>
      </c>
      <c r="AA88" s="112">
        <f t="shared" si="15"/>
        <v>1</v>
      </c>
      <c r="AB88" s="141">
        <f>SUM(R88:AA88)</f>
        <v>7</v>
      </c>
    </row>
    <row r="89" spans="1:28" ht="11.25" customHeight="1">
      <c r="A89" s="99" t="s">
        <v>204</v>
      </c>
      <c r="B89" s="100"/>
      <c r="C89" s="101">
        <v>0</v>
      </c>
      <c r="D89" s="102">
        <v>2</v>
      </c>
      <c r="E89" s="102">
        <v>0</v>
      </c>
      <c r="F89" s="102">
        <v>0</v>
      </c>
      <c r="G89" s="102">
        <v>0</v>
      </c>
      <c r="H89" s="102">
        <v>2</v>
      </c>
      <c r="I89" s="102">
        <v>0</v>
      </c>
      <c r="J89" s="102">
        <v>0</v>
      </c>
      <c r="K89" s="102">
        <v>0</v>
      </c>
      <c r="L89" s="103">
        <v>0</v>
      </c>
      <c r="M89" s="91">
        <f t="shared" si="12"/>
        <v>4</v>
      </c>
      <c r="N89" s="80"/>
      <c r="P89" s="142"/>
      <c r="Q89" s="143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144"/>
    </row>
    <row r="90" spans="1:28" ht="11.25" customHeight="1">
      <c r="A90" s="99" t="s">
        <v>205</v>
      </c>
      <c r="B90" s="100"/>
      <c r="C90" s="101">
        <v>1</v>
      </c>
      <c r="D90" s="102">
        <v>0</v>
      </c>
      <c r="E90" s="102">
        <v>0</v>
      </c>
      <c r="F90" s="102">
        <v>0</v>
      </c>
      <c r="G90" s="102">
        <v>0</v>
      </c>
      <c r="H90" s="102">
        <v>0</v>
      </c>
      <c r="I90" s="102">
        <v>1</v>
      </c>
      <c r="J90" s="102">
        <v>0</v>
      </c>
      <c r="K90" s="102">
        <v>0</v>
      </c>
      <c r="L90" s="103">
        <v>0</v>
      </c>
      <c r="M90" s="91">
        <f t="shared" si="12"/>
        <v>2</v>
      </c>
      <c r="N90" s="80"/>
    </row>
    <row r="91" spans="1:28" ht="11.25" customHeight="1">
      <c r="A91" s="99" t="s">
        <v>206</v>
      </c>
      <c r="B91" s="100"/>
      <c r="C91" s="101">
        <v>1</v>
      </c>
      <c r="D91" s="102">
        <v>3</v>
      </c>
      <c r="E91" s="102">
        <v>2</v>
      </c>
      <c r="F91" s="102">
        <v>2</v>
      </c>
      <c r="G91" s="102">
        <v>2</v>
      </c>
      <c r="H91" s="102">
        <v>1</v>
      </c>
      <c r="I91" s="102">
        <v>0</v>
      </c>
      <c r="J91" s="102">
        <v>0</v>
      </c>
      <c r="K91" s="102">
        <v>0</v>
      </c>
      <c r="L91" s="103">
        <v>1</v>
      </c>
      <c r="M91" s="91">
        <f t="shared" si="12"/>
        <v>12</v>
      </c>
      <c r="N91" s="80"/>
      <c r="AB91" s="13"/>
    </row>
    <row r="92" spans="1:28" ht="11.25" customHeight="1">
      <c r="A92" s="99" t="s">
        <v>207</v>
      </c>
      <c r="B92" s="100"/>
      <c r="C92" s="101">
        <v>0</v>
      </c>
      <c r="D92" s="101">
        <v>1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3">
        <v>0</v>
      </c>
      <c r="M92" s="91">
        <f t="shared" si="12"/>
        <v>1</v>
      </c>
      <c r="N92" s="80"/>
    </row>
    <row r="93" spans="1:28" ht="11.25" customHeight="1">
      <c r="A93" s="99" t="s">
        <v>208</v>
      </c>
      <c r="B93" s="100"/>
      <c r="C93" s="101">
        <v>0</v>
      </c>
      <c r="D93" s="102">
        <v>0</v>
      </c>
      <c r="E93" s="102">
        <v>0</v>
      </c>
      <c r="F93" s="102">
        <v>1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3">
        <v>0</v>
      </c>
      <c r="M93" s="91">
        <f t="shared" si="12"/>
        <v>1</v>
      </c>
      <c r="N93" s="80"/>
      <c r="P93" s="145" t="s">
        <v>209</v>
      </c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</row>
    <row r="94" spans="1:28" ht="11.25" customHeight="1">
      <c r="A94" s="99" t="s">
        <v>210</v>
      </c>
      <c r="B94" s="100"/>
      <c r="C94" s="101">
        <v>0</v>
      </c>
      <c r="D94" s="102">
        <v>1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1</v>
      </c>
      <c r="K94" s="102">
        <v>0</v>
      </c>
      <c r="L94" s="103">
        <v>0</v>
      </c>
      <c r="M94" s="91">
        <f t="shared" si="12"/>
        <v>2</v>
      </c>
      <c r="N94" s="80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</row>
    <row r="95" spans="1:28" ht="11.25" customHeight="1">
      <c r="A95" s="99" t="s">
        <v>211</v>
      </c>
      <c r="B95" s="100"/>
      <c r="C95" s="101">
        <v>1</v>
      </c>
      <c r="D95" s="102">
        <v>1</v>
      </c>
      <c r="E95" s="102">
        <v>0</v>
      </c>
      <c r="F95" s="102">
        <v>2</v>
      </c>
      <c r="G95" s="102">
        <v>1</v>
      </c>
      <c r="H95" s="102">
        <v>0</v>
      </c>
      <c r="I95" s="102">
        <v>0</v>
      </c>
      <c r="J95" s="102">
        <v>0</v>
      </c>
      <c r="K95" s="102">
        <v>0</v>
      </c>
      <c r="L95" s="103">
        <v>0</v>
      </c>
      <c r="M95" s="91">
        <f t="shared" si="12"/>
        <v>5</v>
      </c>
      <c r="N95" s="80"/>
    </row>
    <row r="96" spans="1:28" ht="11.25" customHeight="1">
      <c r="A96" s="99" t="s">
        <v>212</v>
      </c>
      <c r="B96" s="100"/>
      <c r="C96" s="101">
        <v>0</v>
      </c>
      <c r="D96" s="102">
        <v>1</v>
      </c>
      <c r="E96" s="102">
        <v>4</v>
      </c>
      <c r="F96" s="102">
        <v>2</v>
      </c>
      <c r="G96" s="102">
        <v>3</v>
      </c>
      <c r="H96" s="102">
        <v>4</v>
      </c>
      <c r="I96" s="102">
        <v>0</v>
      </c>
      <c r="J96" s="102">
        <v>5</v>
      </c>
      <c r="K96" s="102">
        <v>3</v>
      </c>
      <c r="L96" s="103">
        <v>7</v>
      </c>
      <c r="M96" s="91">
        <f t="shared" si="12"/>
        <v>29</v>
      </c>
      <c r="N96" s="80"/>
      <c r="P96" s="146"/>
      <c r="Q96" s="146"/>
      <c r="R96" s="146"/>
      <c r="S96" s="146"/>
      <c r="T96" s="146"/>
      <c r="U96" s="146"/>
      <c r="V96" s="146"/>
      <c r="W96" s="146"/>
    </row>
    <row r="97" spans="1:23" ht="11.25" customHeight="1">
      <c r="A97" s="99" t="s">
        <v>213</v>
      </c>
      <c r="B97" s="100"/>
      <c r="C97" s="101">
        <v>0</v>
      </c>
      <c r="D97" s="102">
        <v>1</v>
      </c>
      <c r="E97" s="102">
        <v>1</v>
      </c>
      <c r="F97" s="102">
        <v>0</v>
      </c>
      <c r="G97" s="102">
        <v>0</v>
      </c>
      <c r="H97" s="102">
        <v>0</v>
      </c>
      <c r="I97" s="102">
        <v>0</v>
      </c>
      <c r="J97" s="102">
        <v>0</v>
      </c>
      <c r="K97" s="102">
        <v>0</v>
      </c>
      <c r="L97" s="103">
        <v>0</v>
      </c>
      <c r="M97" s="91">
        <f t="shared" si="12"/>
        <v>2</v>
      </c>
      <c r="N97" s="80"/>
      <c r="P97" s="147"/>
      <c r="Q97" s="146"/>
      <c r="R97" s="146"/>
      <c r="S97" s="146"/>
      <c r="T97" s="146"/>
      <c r="U97" s="146"/>
      <c r="V97" s="146"/>
      <c r="W97" s="146"/>
    </row>
    <row r="98" spans="1:23" ht="11.25" customHeight="1">
      <c r="A98" s="99" t="s">
        <v>214</v>
      </c>
      <c r="B98" s="100"/>
      <c r="C98" s="101">
        <v>0</v>
      </c>
      <c r="D98" s="102">
        <v>0</v>
      </c>
      <c r="E98" s="102">
        <v>0</v>
      </c>
      <c r="F98" s="102">
        <v>0</v>
      </c>
      <c r="G98" s="102">
        <v>1</v>
      </c>
      <c r="H98" s="102">
        <v>0</v>
      </c>
      <c r="I98" s="102">
        <v>0</v>
      </c>
      <c r="J98" s="102">
        <v>0</v>
      </c>
      <c r="K98" s="102">
        <v>0</v>
      </c>
      <c r="L98" s="103">
        <v>1</v>
      </c>
      <c r="M98" s="91">
        <f t="shared" si="12"/>
        <v>2</v>
      </c>
      <c r="N98" s="80"/>
    </row>
    <row r="99" spans="1:23" ht="11.25" customHeight="1">
      <c r="A99" s="99" t="s">
        <v>215</v>
      </c>
      <c r="B99" s="100"/>
      <c r="C99" s="101">
        <v>3</v>
      </c>
      <c r="D99" s="102">
        <v>4</v>
      </c>
      <c r="E99" s="102">
        <v>1</v>
      </c>
      <c r="F99" s="102">
        <v>7</v>
      </c>
      <c r="G99" s="102">
        <v>1</v>
      </c>
      <c r="H99" s="102">
        <v>2</v>
      </c>
      <c r="I99" s="102">
        <v>3</v>
      </c>
      <c r="J99" s="102">
        <v>1</v>
      </c>
      <c r="K99" s="102">
        <v>2</v>
      </c>
      <c r="L99" s="103">
        <v>2</v>
      </c>
      <c r="M99" s="91">
        <f t="shared" si="12"/>
        <v>26</v>
      </c>
      <c r="N99" s="80"/>
    </row>
    <row r="100" spans="1:23" ht="11.25" customHeight="1">
      <c r="A100" s="99" t="s">
        <v>216</v>
      </c>
      <c r="B100" s="100"/>
      <c r="C100" s="101">
        <v>10</v>
      </c>
      <c r="D100" s="102">
        <v>28</v>
      </c>
      <c r="E100" s="102">
        <v>26</v>
      </c>
      <c r="F100" s="102">
        <v>16</v>
      </c>
      <c r="G100" s="102">
        <v>23</v>
      </c>
      <c r="H100" s="102">
        <v>21</v>
      </c>
      <c r="I100" s="102">
        <v>6</v>
      </c>
      <c r="J100" s="102">
        <v>16</v>
      </c>
      <c r="K100" s="102">
        <v>19</v>
      </c>
      <c r="L100" s="103">
        <v>13</v>
      </c>
      <c r="M100" s="91">
        <f t="shared" si="12"/>
        <v>178</v>
      </c>
      <c r="N100" s="80"/>
    </row>
    <row r="101" spans="1:23" ht="11.25" customHeight="1">
      <c r="A101" s="99" t="s">
        <v>217</v>
      </c>
      <c r="B101" s="100"/>
      <c r="C101" s="101">
        <v>0</v>
      </c>
      <c r="D101" s="102">
        <v>6</v>
      </c>
      <c r="E101" s="102">
        <v>1</v>
      </c>
      <c r="F101" s="102">
        <v>3</v>
      </c>
      <c r="G101" s="102">
        <v>11</v>
      </c>
      <c r="H101" s="102">
        <v>5</v>
      </c>
      <c r="I101" s="102">
        <v>0</v>
      </c>
      <c r="J101" s="102">
        <v>7</v>
      </c>
      <c r="K101" s="102">
        <v>2</v>
      </c>
      <c r="L101" s="103">
        <v>5</v>
      </c>
      <c r="M101" s="91">
        <f t="shared" si="12"/>
        <v>40</v>
      </c>
      <c r="N101" s="80"/>
    </row>
    <row r="102" spans="1:23" ht="11.25" customHeight="1">
      <c r="A102" s="99" t="s">
        <v>218</v>
      </c>
      <c r="B102" s="100"/>
      <c r="C102" s="101">
        <v>0</v>
      </c>
      <c r="D102" s="102">
        <v>3</v>
      </c>
      <c r="E102" s="102">
        <v>0</v>
      </c>
      <c r="F102" s="102">
        <v>1</v>
      </c>
      <c r="G102" s="102">
        <v>0</v>
      </c>
      <c r="H102" s="102">
        <v>0</v>
      </c>
      <c r="I102" s="102">
        <v>0</v>
      </c>
      <c r="J102" s="102">
        <v>0</v>
      </c>
      <c r="K102" s="102">
        <v>0</v>
      </c>
      <c r="L102" s="103">
        <v>1</v>
      </c>
      <c r="M102" s="91">
        <f t="shared" si="12"/>
        <v>5</v>
      </c>
      <c r="N102" s="80"/>
    </row>
    <row r="103" spans="1:23" ht="11.25" customHeight="1">
      <c r="A103" s="99" t="s">
        <v>219</v>
      </c>
      <c r="B103" s="100"/>
      <c r="C103" s="101">
        <v>6</v>
      </c>
      <c r="D103" s="102">
        <v>23</v>
      </c>
      <c r="E103" s="102">
        <v>24</v>
      </c>
      <c r="F103" s="102">
        <v>3</v>
      </c>
      <c r="G103" s="102">
        <v>24</v>
      </c>
      <c r="H103" s="102">
        <v>12</v>
      </c>
      <c r="I103" s="102">
        <v>5</v>
      </c>
      <c r="J103" s="102">
        <v>12</v>
      </c>
      <c r="K103" s="102">
        <v>3</v>
      </c>
      <c r="L103" s="103">
        <v>6</v>
      </c>
      <c r="M103" s="91">
        <f t="shared" si="12"/>
        <v>118</v>
      </c>
      <c r="N103" s="80"/>
    </row>
    <row r="104" spans="1:23" ht="11.25" customHeight="1">
      <c r="A104" s="99" t="s">
        <v>220</v>
      </c>
      <c r="B104" s="100"/>
      <c r="C104" s="101">
        <v>0</v>
      </c>
      <c r="D104" s="102">
        <v>1</v>
      </c>
      <c r="E104" s="102">
        <v>0</v>
      </c>
      <c r="F104" s="102">
        <v>1</v>
      </c>
      <c r="G104" s="102">
        <v>5</v>
      </c>
      <c r="H104" s="102">
        <v>1</v>
      </c>
      <c r="I104" s="102">
        <v>0</v>
      </c>
      <c r="J104" s="102">
        <v>3</v>
      </c>
      <c r="K104" s="102">
        <v>0</v>
      </c>
      <c r="L104" s="103">
        <v>0</v>
      </c>
      <c r="M104" s="91">
        <f t="shared" si="12"/>
        <v>11</v>
      </c>
      <c r="N104" s="80"/>
    </row>
    <row r="105" spans="1:23" ht="11.25" customHeight="1">
      <c r="A105" s="99" t="s">
        <v>221</v>
      </c>
      <c r="B105" s="100"/>
      <c r="C105" s="101">
        <v>0</v>
      </c>
      <c r="D105" s="102">
        <v>0</v>
      </c>
      <c r="E105" s="102">
        <v>0</v>
      </c>
      <c r="F105" s="102">
        <v>0</v>
      </c>
      <c r="G105" s="102">
        <v>0</v>
      </c>
      <c r="H105" s="102">
        <v>1</v>
      </c>
      <c r="I105" s="102">
        <v>0</v>
      </c>
      <c r="J105" s="102">
        <v>0</v>
      </c>
      <c r="K105" s="102">
        <v>0</v>
      </c>
      <c r="L105" s="103">
        <v>0</v>
      </c>
      <c r="M105" s="91">
        <f t="shared" si="12"/>
        <v>1</v>
      </c>
      <c r="N105" s="80"/>
      <c r="P105" s="148"/>
    </row>
    <row r="106" spans="1:23" ht="11.25" customHeight="1">
      <c r="A106" s="99" t="s">
        <v>222</v>
      </c>
      <c r="B106" s="100"/>
      <c r="C106" s="101">
        <v>0</v>
      </c>
      <c r="D106" s="102">
        <v>3</v>
      </c>
      <c r="E106" s="102">
        <v>4</v>
      </c>
      <c r="F106" s="102">
        <v>4</v>
      </c>
      <c r="G106" s="102">
        <v>1</v>
      </c>
      <c r="H106" s="102">
        <v>0</v>
      </c>
      <c r="I106" s="102">
        <v>0</v>
      </c>
      <c r="J106" s="102">
        <v>2</v>
      </c>
      <c r="K106" s="102">
        <v>0</v>
      </c>
      <c r="L106" s="103">
        <v>1</v>
      </c>
      <c r="M106" s="91">
        <f t="shared" si="12"/>
        <v>15</v>
      </c>
      <c r="N106" s="80"/>
      <c r="P106" s="148"/>
    </row>
    <row r="107" spans="1:23" ht="11.25" customHeight="1">
      <c r="A107" s="99" t="s">
        <v>223</v>
      </c>
      <c r="B107" s="100"/>
      <c r="C107" s="101">
        <v>0</v>
      </c>
      <c r="D107" s="102">
        <v>1</v>
      </c>
      <c r="E107" s="102">
        <v>0</v>
      </c>
      <c r="F107" s="102">
        <v>0</v>
      </c>
      <c r="G107" s="102">
        <v>0</v>
      </c>
      <c r="H107" s="102">
        <v>0</v>
      </c>
      <c r="I107" s="102">
        <v>0</v>
      </c>
      <c r="J107" s="102">
        <v>0</v>
      </c>
      <c r="K107" s="102">
        <v>0</v>
      </c>
      <c r="L107" s="103">
        <v>0</v>
      </c>
      <c r="M107" s="91">
        <f t="shared" si="12"/>
        <v>1</v>
      </c>
      <c r="N107" s="80"/>
    </row>
    <row r="108" spans="1:23" ht="11.25" customHeight="1">
      <c r="A108" s="99" t="s">
        <v>224</v>
      </c>
      <c r="B108" s="100"/>
      <c r="C108" s="101">
        <v>0</v>
      </c>
      <c r="D108" s="102">
        <v>0</v>
      </c>
      <c r="E108" s="102">
        <v>0</v>
      </c>
      <c r="F108" s="102">
        <v>0</v>
      </c>
      <c r="G108" s="102">
        <v>1</v>
      </c>
      <c r="H108" s="102">
        <v>2</v>
      </c>
      <c r="I108" s="102">
        <v>0</v>
      </c>
      <c r="J108" s="102">
        <v>2</v>
      </c>
      <c r="K108" s="102">
        <v>0</v>
      </c>
      <c r="L108" s="103">
        <v>1</v>
      </c>
      <c r="M108" s="91">
        <f t="shared" si="12"/>
        <v>6</v>
      </c>
      <c r="N108" s="80"/>
    </row>
    <row r="109" spans="1:23" ht="11.25" customHeight="1">
      <c r="A109" s="99" t="s">
        <v>225</v>
      </c>
      <c r="B109" s="100"/>
      <c r="C109" s="101">
        <v>0</v>
      </c>
      <c r="D109" s="102">
        <v>2</v>
      </c>
      <c r="E109" s="102">
        <v>0</v>
      </c>
      <c r="F109" s="102">
        <v>2</v>
      </c>
      <c r="G109" s="102">
        <v>0</v>
      </c>
      <c r="H109" s="102">
        <v>0</v>
      </c>
      <c r="I109" s="102">
        <v>0</v>
      </c>
      <c r="J109" s="102">
        <v>1</v>
      </c>
      <c r="K109" s="102">
        <v>1</v>
      </c>
      <c r="L109" s="103">
        <v>1</v>
      </c>
      <c r="M109" s="91">
        <f t="shared" si="12"/>
        <v>7</v>
      </c>
      <c r="N109" s="80"/>
    </row>
    <row r="110" spans="1:23" ht="11.25" customHeight="1">
      <c r="A110" s="99" t="s">
        <v>226</v>
      </c>
      <c r="B110" s="100"/>
      <c r="C110" s="101">
        <v>0</v>
      </c>
      <c r="D110" s="102">
        <v>0</v>
      </c>
      <c r="E110" s="102">
        <v>0</v>
      </c>
      <c r="F110" s="102">
        <v>0</v>
      </c>
      <c r="G110" s="102">
        <v>0</v>
      </c>
      <c r="H110" s="102">
        <v>1</v>
      </c>
      <c r="I110" s="102">
        <v>0</v>
      </c>
      <c r="J110" s="102">
        <v>0</v>
      </c>
      <c r="K110" s="102">
        <v>0</v>
      </c>
      <c r="L110" s="103">
        <v>0</v>
      </c>
      <c r="M110" s="91">
        <f t="shared" si="12"/>
        <v>1</v>
      </c>
      <c r="N110" s="80"/>
    </row>
    <row r="111" spans="1:23" ht="11.25" customHeight="1">
      <c r="A111" s="99" t="s">
        <v>227</v>
      </c>
      <c r="B111" s="100"/>
      <c r="C111" s="101">
        <v>0</v>
      </c>
      <c r="D111" s="102">
        <v>0</v>
      </c>
      <c r="E111" s="102">
        <v>0</v>
      </c>
      <c r="F111" s="102">
        <v>0</v>
      </c>
      <c r="G111" s="102">
        <v>1</v>
      </c>
      <c r="H111" s="102">
        <v>0</v>
      </c>
      <c r="I111" s="102">
        <v>0</v>
      </c>
      <c r="J111" s="102">
        <v>0</v>
      </c>
      <c r="K111" s="102">
        <v>0</v>
      </c>
      <c r="L111" s="103">
        <v>0</v>
      </c>
      <c r="M111" s="91">
        <f t="shared" si="12"/>
        <v>1</v>
      </c>
      <c r="N111" s="80"/>
    </row>
    <row r="112" spans="1:23" ht="11.25" customHeight="1">
      <c r="A112" s="99" t="s">
        <v>228</v>
      </c>
      <c r="B112" s="100"/>
      <c r="C112" s="101">
        <v>0</v>
      </c>
      <c r="D112" s="102">
        <v>0</v>
      </c>
      <c r="E112" s="102">
        <v>0</v>
      </c>
      <c r="F112" s="102">
        <v>0</v>
      </c>
      <c r="G112" s="102">
        <v>0</v>
      </c>
      <c r="H112" s="102">
        <v>1</v>
      </c>
      <c r="I112" s="102">
        <v>0</v>
      </c>
      <c r="J112" s="102">
        <v>0</v>
      </c>
      <c r="K112" s="102">
        <v>0</v>
      </c>
      <c r="L112" s="103">
        <v>0</v>
      </c>
      <c r="M112" s="91">
        <f t="shared" si="12"/>
        <v>1</v>
      </c>
      <c r="N112" s="80"/>
    </row>
    <row r="113" spans="1:14" ht="11.25" customHeight="1">
      <c r="A113" s="99" t="s">
        <v>229</v>
      </c>
      <c r="B113" s="100"/>
      <c r="C113" s="101">
        <v>1</v>
      </c>
      <c r="D113" s="102">
        <v>1</v>
      </c>
      <c r="E113" s="102">
        <v>0</v>
      </c>
      <c r="F113" s="102">
        <v>1</v>
      </c>
      <c r="G113" s="102">
        <v>2</v>
      </c>
      <c r="H113" s="102">
        <v>1</v>
      </c>
      <c r="I113" s="102">
        <v>1</v>
      </c>
      <c r="J113" s="102">
        <v>2</v>
      </c>
      <c r="K113" s="102">
        <v>1</v>
      </c>
      <c r="L113" s="103">
        <v>3</v>
      </c>
      <c r="M113" s="91">
        <f t="shared" si="12"/>
        <v>13</v>
      </c>
      <c r="N113" s="80"/>
    </row>
    <row r="114" spans="1:14" ht="11.25" customHeight="1">
      <c r="A114" s="99" t="s">
        <v>230</v>
      </c>
      <c r="B114" s="100"/>
      <c r="C114" s="101">
        <v>0</v>
      </c>
      <c r="D114" s="102">
        <v>0</v>
      </c>
      <c r="E114" s="102">
        <v>0</v>
      </c>
      <c r="F114" s="102">
        <v>0</v>
      </c>
      <c r="G114" s="102">
        <v>0</v>
      </c>
      <c r="H114" s="102">
        <v>1</v>
      </c>
      <c r="I114" s="102">
        <v>0</v>
      </c>
      <c r="J114" s="102">
        <v>0</v>
      </c>
      <c r="K114" s="102">
        <v>0</v>
      </c>
      <c r="L114" s="103">
        <v>0</v>
      </c>
      <c r="M114" s="91">
        <f t="shared" si="12"/>
        <v>1</v>
      </c>
      <c r="N114" s="80"/>
    </row>
    <row r="115" spans="1:14" ht="11.25" customHeight="1">
      <c r="A115" s="99" t="s">
        <v>231</v>
      </c>
      <c r="B115" s="100"/>
      <c r="C115" s="101">
        <v>2</v>
      </c>
      <c r="D115" s="102">
        <v>13</v>
      </c>
      <c r="E115" s="102">
        <v>7</v>
      </c>
      <c r="F115" s="102">
        <v>16</v>
      </c>
      <c r="G115" s="102">
        <v>19</v>
      </c>
      <c r="H115" s="102">
        <v>24</v>
      </c>
      <c r="I115" s="102">
        <v>5</v>
      </c>
      <c r="J115" s="102">
        <v>38</v>
      </c>
      <c r="K115" s="102">
        <v>13</v>
      </c>
      <c r="L115" s="103">
        <v>37</v>
      </c>
      <c r="M115" s="91">
        <f t="shared" si="12"/>
        <v>174</v>
      </c>
      <c r="N115" s="80"/>
    </row>
    <row r="116" spans="1:14" ht="11.25" customHeight="1">
      <c r="A116" s="99" t="s">
        <v>232</v>
      </c>
      <c r="B116" s="100"/>
      <c r="C116" s="101">
        <v>1</v>
      </c>
      <c r="D116" s="102">
        <v>1</v>
      </c>
      <c r="E116" s="102">
        <v>0</v>
      </c>
      <c r="F116" s="102">
        <v>0</v>
      </c>
      <c r="G116" s="102">
        <v>2</v>
      </c>
      <c r="H116" s="102">
        <v>0</v>
      </c>
      <c r="I116" s="102">
        <v>1</v>
      </c>
      <c r="J116" s="102">
        <v>4</v>
      </c>
      <c r="K116" s="102">
        <v>1</v>
      </c>
      <c r="L116" s="103">
        <v>1</v>
      </c>
      <c r="M116" s="91">
        <f t="shared" si="12"/>
        <v>11</v>
      </c>
      <c r="N116" s="80"/>
    </row>
    <row r="117" spans="1:14" ht="11.25" customHeight="1">
      <c r="A117" s="99" t="s">
        <v>233</v>
      </c>
      <c r="B117" s="100"/>
      <c r="C117" s="101">
        <v>3</v>
      </c>
      <c r="D117" s="102">
        <v>7</v>
      </c>
      <c r="E117" s="102">
        <v>1</v>
      </c>
      <c r="F117" s="102">
        <v>5</v>
      </c>
      <c r="G117" s="102">
        <v>18</v>
      </c>
      <c r="H117" s="102">
        <v>8</v>
      </c>
      <c r="I117" s="102">
        <v>3</v>
      </c>
      <c r="J117" s="102">
        <v>14</v>
      </c>
      <c r="K117" s="102">
        <v>6</v>
      </c>
      <c r="L117" s="103">
        <v>21</v>
      </c>
      <c r="M117" s="91">
        <f t="shared" si="12"/>
        <v>86</v>
      </c>
      <c r="N117" s="80"/>
    </row>
    <row r="118" spans="1:14" ht="11.25" customHeight="1">
      <c r="A118" s="99" t="s">
        <v>234</v>
      </c>
      <c r="B118" s="100"/>
      <c r="C118" s="101">
        <v>0</v>
      </c>
      <c r="D118" s="102">
        <v>0</v>
      </c>
      <c r="E118" s="102">
        <v>0</v>
      </c>
      <c r="F118" s="102">
        <v>0</v>
      </c>
      <c r="G118" s="102">
        <v>0</v>
      </c>
      <c r="H118" s="102">
        <v>0</v>
      </c>
      <c r="I118" s="102">
        <v>0</v>
      </c>
      <c r="J118" s="102">
        <v>1</v>
      </c>
      <c r="K118" s="102">
        <v>0</v>
      </c>
      <c r="L118" s="103">
        <v>0</v>
      </c>
      <c r="M118" s="91">
        <f t="shared" si="12"/>
        <v>1</v>
      </c>
      <c r="N118" s="80"/>
    </row>
    <row r="119" spans="1:14" ht="11.25" customHeight="1">
      <c r="A119" s="99" t="s">
        <v>235</v>
      </c>
      <c r="B119" s="100"/>
      <c r="C119" s="101">
        <v>0</v>
      </c>
      <c r="D119" s="102">
        <v>0</v>
      </c>
      <c r="E119" s="102">
        <v>0</v>
      </c>
      <c r="F119" s="102">
        <v>1</v>
      </c>
      <c r="G119" s="102">
        <v>3</v>
      </c>
      <c r="H119" s="102">
        <v>0</v>
      </c>
      <c r="I119" s="102">
        <v>1</v>
      </c>
      <c r="J119" s="102">
        <v>0</v>
      </c>
      <c r="K119" s="102">
        <v>0</v>
      </c>
      <c r="L119" s="103">
        <v>1</v>
      </c>
      <c r="M119" s="91">
        <f t="shared" si="12"/>
        <v>6</v>
      </c>
      <c r="N119" s="80"/>
    </row>
    <row r="120" spans="1:14" ht="11.25" customHeight="1">
      <c r="A120" s="99" t="s">
        <v>236</v>
      </c>
      <c r="B120" s="100"/>
      <c r="C120" s="101">
        <v>0</v>
      </c>
      <c r="D120" s="102">
        <v>1</v>
      </c>
      <c r="E120" s="102">
        <v>0</v>
      </c>
      <c r="F120" s="102">
        <v>0</v>
      </c>
      <c r="G120" s="102">
        <v>0</v>
      </c>
      <c r="H120" s="102">
        <v>0</v>
      </c>
      <c r="I120" s="102">
        <v>0</v>
      </c>
      <c r="J120" s="102">
        <v>0</v>
      </c>
      <c r="K120" s="102">
        <v>0</v>
      </c>
      <c r="L120" s="103">
        <v>0</v>
      </c>
      <c r="M120" s="91">
        <f t="shared" si="12"/>
        <v>1</v>
      </c>
      <c r="N120" s="80"/>
    </row>
    <row r="121" spans="1:14" ht="11.25" customHeight="1">
      <c r="A121" s="99" t="s">
        <v>237</v>
      </c>
      <c r="B121" s="100"/>
      <c r="C121" s="101">
        <v>0</v>
      </c>
      <c r="D121" s="102">
        <v>0</v>
      </c>
      <c r="E121" s="102">
        <v>0</v>
      </c>
      <c r="F121" s="102">
        <v>0</v>
      </c>
      <c r="G121" s="102">
        <v>0</v>
      </c>
      <c r="H121" s="102">
        <v>0</v>
      </c>
      <c r="I121" s="102">
        <v>0</v>
      </c>
      <c r="J121" s="102">
        <v>0</v>
      </c>
      <c r="K121" s="102">
        <v>0</v>
      </c>
      <c r="L121" s="103">
        <v>1</v>
      </c>
      <c r="M121" s="91">
        <f t="shared" si="12"/>
        <v>1</v>
      </c>
      <c r="N121" s="14"/>
    </row>
    <row r="122" spans="1:14" ht="11.25" customHeight="1">
      <c r="A122" s="99" t="s">
        <v>238</v>
      </c>
      <c r="B122" s="100"/>
      <c r="C122" s="101">
        <v>0</v>
      </c>
      <c r="D122" s="102">
        <v>0</v>
      </c>
      <c r="E122" s="102">
        <v>0</v>
      </c>
      <c r="F122" s="102">
        <v>0</v>
      </c>
      <c r="G122" s="102">
        <v>1</v>
      </c>
      <c r="H122" s="102">
        <v>0</v>
      </c>
      <c r="I122" s="102">
        <v>0</v>
      </c>
      <c r="J122" s="102">
        <v>0</v>
      </c>
      <c r="K122" s="102">
        <v>0</v>
      </c>
      <c r="L122" s="103">
        <v>0</v>
      </c>
      <c r="M122" s="91">
        <f t="shared" si="12"/>
        <v>1</v>
      </c>
      <c r="N122" s="14"/>
    </row>
    <row r="123" spans="1:14" ht="11.25" customHeight="1">
      <c r="A123" s="99" t="s">
        <v>239</v>
      </c>
      <c r="B123" s="100"/>
      <c r="C123" s="101">
        <v>0</v>
      </c>
      <c r="D123" s="102">
        <v>0</v>
      </c>
      <c r="E123" s="102">
        <v>0</v>
      </c>
      <c r="F123" s="102">
        <v>0</v>
      </c>
      <c r="G123" s="102">
        <v>0</v>
      </c>
      <c r="H123" s="102">
        <v>1</v>
      </c>
      <c r="I123" s="102">
        <v>0</v>
      </c>
      <c r="J123" s="102">
        <v>0</v>
      </c>
      <c r="K123" s="102">
        <v>0</v>
      </c>
      <c r="L123" s="103">
        <v>0</v>
      </c>
      <c r="M123" s="91">
        <f t="shared" si="12"/>
        <v>1</v>
      </c>
      <c r="N123" s="80"/>
    </row>
    <row r="124" spans="1:14" ht="11.25" customHeight="1">
      <c r="A124" s="99" t="s">
        <v>240</v>
      </c>
      <c r="B124" s="100"/>
      <c r="C124" s="101">
        <v>0</v>
      </c>
      <c r="D124" s="102">
        <v>0</v>
      </c>
      <c r="E124" s="102">
        <v>0</v>
      </c>
      <c r="F124" s="102">
        <v>0</v>
      </c>
      <c r="G124" s="102">
        <v>0</v>
      </c>
      <c r="H124" s="102">
        <v>1</v>
      </c>
      <c r="I124" s="102">
        <v>0</v>
      </c>
      <c r="J124" s="102">
        <v>1</v>
      </c>
      <c r="K124" s="102">
        <v>0</v>
      </c>
      <c r="L124" s="103">
        <v>0</v>
      </c>
      <c r="M124" s="91">
        <f t="shared" si="12"/>
        <v>2</v>
      </c>
      <c r="N124" s="80"/>
    </row>
    <row r="125" spans="1:14" ht="11.25" customHeight="1">
      <c r="A125" s="99" t="s">
        <v>241</v>
      </c>
      <c r="B125" s="100"/>
      <c r="C125" s="101">
        <v>0</v>
      </c>
      <c r="D125" s="102">
        <v>0</v>
      </c>
      <c r="E125" s="102">
        <v>0</v>
      </c>
      <c r="F125" s="102">
        <v>0</v>
      </c>
      <c r="G125" s="102">
        <v>0</v>
      </c>
      <c r="H125" s="102">
        <v>0</v>
      </c>
      <c r="I125" s="102">
        <v>0</v>
      </c>
      <c r="J125" s="102">
        <v>0</v>
      </c>
      <c r="K125" s="102">
        <v>0</v>
      </c>
      <c r="L125" s="103">
        <v>1</v>
      </c>
      <c r="M125" s="91">
        <f t="shared" si="12"/>
        <v>1</v>
      </c>
      <c r="N125" s="80"/>
    </row>
    <row r="126" spans="1:14" ht="11.25" customHeight="1">
      <c r="A126" s="99" t="s">
        <v>242</v>
      </c>
      <c r="B126" s="100"/>
      <c r="C126" s="101">
        <v>1</v>
      </c>
      <c r="D126" s="102">
        <v>0</v>
      </c>
      <c r="E126" s="102">
        <v>0</v>
      </c>
      <c r="F126" s="102">
        <v>1</v>
      </c>
      <c r="G126" s="102">
        <v>0</v>
      </c>
      <c r="H126" s="102">
        <v>1</v>
      </c>
      <c r="I126" s="102">
        <v>0</v>
      </c>
      <c r="J126" s="102">
        <v>1</v>
      </c>
      <c r="K126" s="102">
        <v>1</v>
      </c>
      <c r="L126" s="103">
        <v>2</v>
      </c>
      <c r="M126" s="91">
        <f t="shared" si="12"/>
        <v>7</v>
      </c>
      <c r="N126" s="80"/>
    </row>
    <row r="127" spans="1:14" ht="11.25" customHeight="1">
      <c r="A127" s="99" t="s">
        <v>243</v>
      </c>
      <c r="B127" s="100"/>
      <c r="C127" s="101">
        <v>0</v>
      </c>
      <c r="D127" s="102">
        <v>0</v>
      </c>
      <c r="E127" s="102">
        <v>0</v>
      </c>
      <c r="F127" s="102">
        <v>0</v>
      </c>
      <c r="G127" s="102">
        <v>0</v>
      </c>
      <c r="H127" s="102">
        <v>1</v>
      </c>
      <c r="I127" s="102">
        <v>0</v>
      </c>
      <c r="J127" s="102">
        <v>0</v>
      </c>
      <c r="K127" s="102">
        <v>0</v>
      </c>
      <c r="L127" s="103">
        <v>0</v>
      </c>
      <c r="M127" s="91">
        <f t="shared" si="12"/>
        <v>1</v>
      </c>
      <c r="N127" s="80"/>
    </row>
    <row r="128" spans="1:14" ht="11.25" customHeight="1">
      <c r="A128" s="99" t="s">
        <v>244</v>
      </c>
      <c r="B128" s="100"/>
      <c r="C128" s="101">
        <v>0</v>
      </c>
      <c r="D128" s="102">
        <v>1</v>
      </c>
      <c r="E128" s="102">
        <v>0</v>
      </c>
      <c r="F128" s="102">
        <v>1</v>
      </c>
      <c r="G128" s="102">
        <v>0</v>
      </c>
      <c r="H128" s="102">
        <v>1</v>
      </c>
      <c r="I128" s="102">
        <v>0</v>
      </c>
      <c r="J128" s="102">
        <v>0</v>
      </c>
      <c r="K128" s="102">
        <v>0</v>
      </c>
      <c r="L128" s="103">
        <v>5</v>
      </c>
      <c r="M128" s="91">
        <f t="shared" si="12"/>
        <v>8</v>
      </c>
      <c r="N128" s="80"/>
    </row>
    <row r="129" spans="1:14" ht="11.25" customHeight="1">
      <c r="A129" s="99" t="s">
        <v>245</v>
      </c>
      <c r="B129" s="100"/>
      <c r="C129" s="101">
        <v>8</v>
      </c>
      <c r="D129" s="102">
        <v>34</v>
      </c>
      <c r="E129" s="102">
        <v>13</v>
      </c>
      <c r="F129" s="102">
        <v>11</v>
      </c>
      <c r="G129" s="102">
        <v>14</v>
      </c>
      <c r="H129" s="102">
        <v>19</v>
      </c>
      <c r="I129" s="102">
        <v>3</v>
      </c>
      <c r="J129" s="102">
        <v>16</v>
      </c>
      <c r="K129" s="102">
        <v>11</v>
      </c>
      <c r="L129" s="103">
        <v>20</v>
      </c>
      <c r="M129" s="91">
        <f t="shared" si="12"/>
        <v>149</v>
      </c>
      <c r="N129" s="80"/>
    </row>
    <row r="130" spans="1:14" ht="11.25" customHeight="1">
      <c r="A130" s="99" t="s">
        <v>246</v>
      </c>
      <c r="B130" s="100"/>
      <c r="C130" s="101">
        <v>0</v>
      </c>
      <c r="D130" s="102">
        <v>0</v>
      </c>
      <c r="E130" s="102">
        <v>0</v>
      </c>
      <c r="F130" s="102">
        <v>2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3">
        <v>1</v>
      </c>
      <c r="M130" s="91">
        <f t="shared" si="12"/>
        <v>3</v>
      </c>
      <c r="N130" s="80"/>
    </row>
    <row r="131" spans="1:14" ht="11.25" customHeight="1">
      <c r="A131" s="99" t="s">
        <v>247</v>
      </c>
      <c r="B131" s="100"/>
      <c r="C131" s="101">
        <v>0</v>
      </c>
      <c r="D131" s="102">
        <v>1</v>
      </c>
      <c r="E131" s="102">
        <v>0</v>
      </c>
      <c r="F131" s="102">
        <v>0</v>
      </c>
      <c r="G131" s="102">
        <v>2</v>
      </c>
      <c r="H131" s="102">
        <v>2</v>
      </c>
      <c r="I131" s="102">
        <v>0</v>
      </c>
      <c r="J131" s="102">
        <v>0</v>
      </c>
      <c r="K131" s="102">
        <v>0</v>
      </c>
      <c r="L131" s="103">
        <v>0</v>
      </c>
      <c r="M131" s="91">
        <f t="shared" si="12"/>
        <v>5</v>
      </c>
      <c r="N131" s="80"/>
    </row>
    <row r="132" spans="1:14" ht="11.25" customHeight="1">
      <c r="A132" s="99" t="s">
        <v>248</v>
      </c>
      <c r="B132" s="100"/>
      <c r="C132" s="101">
        <v>0</v>
      </c>
      <c r="D132" s="102">
        <v>1</v>
      </c>
      <c r="E132" s="102">
        <v>1</v>
      </c>
      <c r="F132" s="102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3">
        <v>0</v>
      </c>
      <c r="M132" s="91">
        <f t="shared" si="12"/>
        <v>2</v>
      </c>
      <c r="N132" s="80"/>
    </row>
    <row r="133" spans="1:14" ht="11.25" customHeight="1">
      <c r="A133" s="99" t="s">
        <v>249</v>
      </c>
      <c r="B133" s="100"/>
      <c r="C133" s="101">
        <v>0</v>
      </c>
      <c r="D133" s="102">
        <v>0</v>
      </c>
      <c r="E133" s="102">
        <v>0</v>
      </c>
      <c r="F133" s="102">
        <v>0</v>
      </c>
      <c r="G133" s="102">
        <v>0</v>
      </c>
      <c r="H133" s="102">
        <v>1</v>
      </c>
      <c r="I133" s="102">
        <v>0</v>
      </c>
      <c r="J133" s="102">
        <v>0</v>
      </c>
      <c r="K133" s="102">
        <v>0</v>
      </c>
      <c r="L133" s="103">
        <v>0</v>
      </c>
      <c r="M133" s="91">
        <f t="shared" si="12"/>
        <v>1</v>
      </c>
      <c r="N133" s="80"/>
    </row>
    <row r="134" spans="1:14" ht="11.25" customHeight="1">
      <c r="A134" s="99" t="s">
        <v>250</v>
      </c>
      <c r="B134" s="100"/>
      <c r="C134" s="101">
        <v>0</v>
      </c>
      <c r="D134" s="102">
        <v>1</v>
      </c>
      <c r="E134" s="102">
        <v>0</v>
      </c>
      <c r="F134" s="102">
        <v>1</v>
      </c>
      <c r="G134" s="102">
        <v>0</v>
      </c>
      <c r="H134" s="102">
        <v>0</v>
      </c>
      <c r="I134" s="102">
        <v>1</v>
      </c>
      <c r="J134" s="102">
        <v>3</v>
      </c>
      <c r="K134" s="102">
        <v>1</v>
      </c>
      <c r="L134" s="103">
        <v>1</v>
      </c>
      <c r="M134" s="91">
        <f t="shared" si="12"/>
        <v>8</v>
      </c>
      <c r="N134" s="80"/>
    </row>
    <row r="135" spans="1:14" ht="11.25" customHeight="1">
      <c r="A135" s="99" t="s">
        <v>251</v>
      </c>
      <c r="B135" s="100"/>
      <c r="C135" s="101">
        <v>0</v>
      </c>
      <c r="D135" s="102">
        <v>0</v>
      </c>
      <c r="E135" s="102">
        <v>0</v>
      </c>
      <c r="F135" s="102">
        <v>0</v>
      </c>
      <c r="G135" s="102">
        <v>0</v>
      </c>
      <c r="H135" s="102">
        <v>0</v>
      </c>
      <c r="I135" s="102">
        <v>0</v>
      </c>
      <c r="J135" s="102">
        <v>1</v>
      </c>
      <c r="K135" s="102">
        <v>0</v>
      </c>
      <c r="L135" s="103">
        <v>0</v>
      </c>
      <c r="M135" s="91">
        <f t="shared" si="12"/>
        <v>1</v>
      </c>
      <c r="N135" s="80"/>
    </row>
    <row r="136" spans="1:14" ht="11.25" customHeight="1">
      <c r="A136" s="99" t="s">
        <v>252</v>
      </c>
      <c r="B136" s="100"/>
      <c r="C136" s="101">
        <v>0</v>
      </c>
      <c r="D136" s="102">
        <v>2</v>
      </c>
      <c r="E136" s="102">
        <v>0</v>
      </c>
      <c r="F136" s="102">
        <v>0</v>
      </c>
      <c r="G136" s="102">
        <v>5</v>
      </c>
      <c r="H136" s="102">
        <v>2</v>
      </c>
      <c r="I136" s="102">
        <v>0</v>
      </c>
      <c r="J136" s="102">
        <v>1</v>
      </c>
      <c r="K136" s="102">
        <v>1</v>
      </c>
      <c r="L136" s="103">
        <v>14</v>
      </c>
      <c r="M136" s="91">
        <f t="shared" si="12"/>
        <v>25</v>
      </c>
      <c r="N136" s="80"/>
    </row>
    <row r="137" spans="1:14" ht="11.25" customHeight="1">
      <c r="A137" s="99" t="s">
        <v>253</v>
      </c>
      <c r="B137" s="100"/>
      <c r="C137" s="101">
        <v>1</v>
      </c>
      <c r="D137" s="102">
        <v>0</v>
      </c>
      <c r="E137" s="102">
        <v>0</v>
      </c>
      <c r="F137" s="102">
        <v>0</v>
      </c>
      <c r="G137" s="102">
        <v>0</v>
      </c>
      <c r="H137" s="102">
        <v>0</v>
      </c>
      <c r="I137" s="102">
        <v>0</v>
      </c>
      <c r="J137" s="102">
        <v>1</v>
      </c>
      <c r="K137" s="102">
        <v>0</v>
      </c>
      <c r="L137" s="103">
        <v>0</v>
      </c>
      <c r="M137" s="91">
        <f t="shared" si="12"/>
        <v>2</v>
      </c>
      <c r="N137" s="80"/>
    </row>
    <row r="138" spans="1:14" ht="11.25" customHeight="1">
      <c r="A138" s="99" t="s">
        <v>254</v>
      </c>
      <c r="B138" s="100"/>
      <c r="C138" s="101">
        <v>0</v>
      </c>
      <c r="D138" s="102">
        <v>0</v>
      </c>
      <c r="E138" s="102">
        <v>0</v>
      </c>
      <c r="F138" s="102">
        <v>0</v>
      </c>
      <c r="G138" s="102">
        <v>0</v>
      </c>
      <c r="H138" s="102">
        <v>1</v>
      </c>
      <c r="I138" s="102">
        <v>0</v>
      </c>
      <c r="J138" s="102">
        <v>0</v>
      </c>
      <c r="K138" s="102">
        <v>0</v>
      </c>
      <c r="L138" s="103">
        <v>0</v>
      </c>
      <c r="M138" s="91">
        <f t="shared" ref="M138:M158" si="16">SUM(C138:L138)</f>
        <v>1</v>
      </c>
      <c r="N138" s="80"/>
    </row>
    <row r="139" spans="1:14" ht="11.25" customHeight="1">
      <c r="A139" s="99" t="s">
        <v>255</v>
      </c>
      <c r="B139" s="100"/>
      <c r="C139" s="101">
        <v>0</v>
      </c>
      <c r="D139" s="102">
        <v>0</v>
      </c>
      <c r="E139" s="102">
        <v>1</v>
      </c>
      <c r="F139" s="102">
        <v>0</v>
      </c>
      <c r="G139" s="102">
        <v>1</v>
      </c>
      <c r="H139" s="102">
        <v>3</v>
      </c>
      <c r="I139" s="102">
        <v>0</v>
      </c>
      <c r="J139" s="102">
        <v>8</v>
      </c>
      <c r="K139" s="102">
        <v>2</v>
      </c>
      <c r="L139" s="103">
        <v>5</v>
      </c>
      <c r="M139" s="91">
        <f t="shared" si="16"/>
        <v>20</v>
      </c>
      <c r="N139" s="80"/>
    </row>
    <row r="140" spans="1:14" ht="11.25" customHeight="1">
      <c r="A140" s="99" t="s">
        <v>256</v>
      </c>
      <c r="B140" s="100"/>
      <c r="C140" s="101">
        <v>0</v>
      </c>
      <c r="D140" s="102">
        <v>0</v>
      </c>
      <c r="E140" s="102">
        <v>0</v>
      </c>
      <c r="F140" s="102">
        <v>0</v>
      </c>
      <c r="G140" s="102">
        <v>1</v>
      </c>
      <c r="H140" s="102">
        <v>0</v>
      </c>
      <c r="I140" s="102">
        <v>0</v>
      </c>
      <c r="J140" s="102">
        <v>0</v>
      </c>
      <c r="K140" s="102">
        <v>0</v>
      </c>
      <c r="L140" s="103">
        <v>0</v>
      </c>
      <c r="M140" s="91">
        <f t="shared" si="16"/>
        <v>1</v>
      </c>
      <c r="N140" s="80"/>
    </row>
    <row r="141" spans="1:14" ht="11.25" customHeight="1" thickBot="1">
      <c r="A141" s="99" t="s">
        <v>257</v>
      </c>
      <c r="B141" s="100"/>
      <c r="C141" s="101">
        <v>0</v>
      </c>
      <c r="D141" s="102">
        <v>0</v>
      </c>
      <c r="E141" s="102">
        <v>0</v>
      </c>
      <c r="F141" s="102">
        <v>0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3">
        <v>1</v>
      </c>
      <c r="M141" s="91">
        <f t="shared" si="16"/>
        <v>1</v>
      </c>
      <c r="N141" s="80"/>
    </row>
    <row r="142" spans="1:14" ht="11.25" customHeight="1" thickBot="1">
      <c r="A142" s="149"/>
      <c r="B142" s="150"/>
      <c r="C142" s="73">
        <f t="shared" ref="C142:L142" si="17">SUM(C74:C141)</f>
        <v>41</v>
      </c>
      <c r="D142" s="73">
        <f t="shared" si="17"/>
        <v>152</v>
      </c>
      <c r="E142" s="73">
        <f t="shared" si="17"/>
        <v>89</v>
      </c>
      <c r="F142" s="73">
        <f t="shared" si="17"/>
        <v>85</v>
      </c>
      <c r="G142" s="73">
        <f t="shared" si="17"/>
        <v>143</v>
      </c>
      <c r="H142" s="73">
        <f t="shared" si="17"/>
        <v>123</v>
      </c>
      <c r="I142" s="73">
        <f t="shared" si="17"/>
        <v>32</v>
      </c>
      <c r="J142" s="73">
        <f t="shared" si="17"/>
        <v>144</v>
      </c>
      <c r="K142" s="73">
        <f t="shared" si="17"/>
        <v>70</v>
      </c>
      <c r="L142" s="73">
        <f t="shared" si="17"/>
        <v>155</v>
      </c>
      <c r="M142" s="76">
        <f>SUM(C142:L142)</f>
        <v>1034</v>
      </c>
      <c r="N142" s="80"/>
    </row>
    <row r="143" spans="1:14" ht="13.5" customHeight="1">
      <c r="A143" s="151"/>
      <c r="B143" s="151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</row>
    <row r="144" spans="1:14" ht="13.5" customHeight="1">
      <c r="A144" s="151"/>
      <c r="B144" s="151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</row>
    <row r="145" spans="1:14" ht="13.5" customHeight="1">
      <c r="A145" s="151"/>
      <c r="B145" s="151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</row>
    <row r="146" spans="1:14" ht="13.5" customHeight="1">
      <c r="A146" s="151"/>
      <c r="B146" s="151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</row>
    <row r="147" spans="1:14" ht="13.5" customHeight="1">
      <c r="N147" s="80"/>
    </row>
    <row r="148" spans="1:14" ht="13.5" customHeight="1">
      <c r="N148" s="80"/>
    </row>
    <row r="149" spans="1:14" ht="13.5" customHeight="1">
      <c r="N149" s="80"/>
    </row>
    <row r="150" spans="1:14" ht="13.5" customHeight="1">
      <c r="N150" s="80"/>
    </row>
    <row r="151" spans="1:14" ht="13.5" customHeight="1">
      <c r="N151" s="80"/>
    </row>
    <row r="152" spans="1:14" ht="13.5" customHeight="1">
      <c r="N152" s="80"/>
    </row>
    <row r="153" spans="1:14" ht="13.5" customHeight="1">
      <c r="N153" s="80"/>
    </row>
    <row r="154" spans="1:14" ht="13.5" customHeight="1">
      <c r="N154" s="80"/>
    </row>
    <row r="155" spans="1:14" ht="13.5" customHeight="1">
      <c r="N155" s="80"/>
    </row>
    <row r="156" spans="1:14" ht="13.5" customHeight="1">
      <c r="N156" s="80"/>
    </row>
    <row r="157" spans="1:14" ht="13.5" customHeight="1">
      <c r="N157" s="80"/>
    </row>
    <row r="158" spans="1:14" ht="13.5" customHeight="1">
      <c r="N158" s="80"/>
    </row>
    <row r="159" spans="1:14" ht="13.5" customHeight="1">
      <c r="N159" s="80"/>
    </row>
    <row r="160" spans="1:14" ht="13.5" customHeight="1">
      <c r="N160" s="80"/>
    </row>
    <row r="161" spans="14:14" ht="13.5" customHeight="1">
      <c r="N161" s="80"/>
    </row>
    <row r="162" spans="14:14" ht="13.5" customHeight="1">
      <c r="N162" s="80"/>
    </row>
    <row r="163" spans="14:14" ht="13.5" customHeight="1">
      <c r="N163" s="80"/>
    </row>
    <row r="164" spans="14:14" ht="13.5" customHeight="1">
      <c r="N164" s="80"/>
    </row>
    <row r="165" spans="14:14" ht="13.5" customHeight="1">
      <c r="N165" s="80"/>
    </row>
    <row r="166" spans="14:14" ht="13.5" customHeight="1">
      <c r="N166" s="80"/>
    </row>
    <row r="167" spans="14:14" ht="13.5" customHeight="1">
      <c r="N167" s="80"/>
    </row>
    <row r="168" spans="14:14" ht="13.5" customHeight="1">
      <c r="N168" s="80"/>
    </row>
    <row r="169" spans="14:14" ht="13.5" customHeight="1">
      <c r="N169" s="80"/>
    </row>
    <row r="170" spans="14:14" ht="13.5" customHeight="1">
      <c r="N170" s="80"/>
    </row>
    <row r="171" spans="14:14" ht="13.5" customHeight="1">
      <c r="N171" s="80"/>
    </row>
    <row r="172" spans="14:14" ht="13.5" customHeight="1">
      <c r="N172" s="80"/>
    </row>
    <row r="173" spans="14:14" ht="13.5" customHeight="1">
      <c r="N173" s="80"/>
    </row>
    <row r="174" spans="14:14" ht="13.5" customHeight="1">
      <c r="N174" s="80"/>
    </row>
    <row r="175" spans="14:14" ht="13.5" customHeight="1">
      <c r="N175" s="80"/>
    </row>
    <row r="176" spans="14:14" ht="13.5" customHeight="1">
      <c r="N176" s="80"/>
    </row>
    <row r="177" spans="14:14" ht="13.5" customHeight="1">
      <c r="N177" s="80"/>
    </row>
    <row r="178" spans="14:14" ht="13.5" customHeight="1">
      <c r="N178" s="80"/>
    </row>
    <row r="179" spans="14:14" ht="13.5" customHeight="1">
      <c r="N179" s="80"/>
    </row>
    <row r="180" spans="14:14" ht="13.5" customHeight="1">
      <c r="N180" s="80"/>
    </row>
    <row r="181" spans="14:14" ht="13.5" customHeight="1">
      <c r="N181" s="80"/>
    </row>
    <row r="182" spans="14:14" ht="13.5" customHeight="1">
      <c r="N182" s="80"/>
    </row>
    <row r="183" spans="14:14" ht="13.5" customHeight="1">
      <c r="N183" s="80"/>
    </row>
    <row r="184" spans="14:14" ht="13.5" customHeight="1">
      <c r="N184" s="80"/>
    </row>
    <row r="185" spans="14:14" ht="13.5" customHeight="1"/>
    <row r="186" spans="14:14" ht="13.5" customHeight="1"/>
    <row r="187" spans="14:14" ht="13.5" customHeight="1"/>
    <row r="188" spans="14:14" ht="13.5" customHeight="1"/>
    <row r="189" spans="14:14" ht="13.5" customHeight="1"/>
    <row r="190" spans="14:14" ht="13.5" customHeight="1"/>
    <row r="191" spans="14:14" ht="13.5" customHeight="1"/>
    <row r="192" spans="14:14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5" customHeight="1"/>
    <row r="206" ht="17.100000000000001" customHeight="1"/>
    <row r="207" ht="17.100000000000001" customHeight="1"/>
    <row r="208" ht="17.100000000000001" customHeight="1"/>
    <row r="209" spans="15:15" ht="17.100000000000001" customHeight="1"/>
    <row r="210" spans="15:15" ht="17.100000000000001" customHeight="1"/>
    <row r="211" spans="15:15" ht="17.100000000000001" customHeight="1"/>
    <row r="212" spans="15:15" ht="17.100000000000001" customHeight="1"/>
    <row r="213" spans="15:15" ht="17.100000000000001" customHeight="1"/>
    <row r="214" spans="15:15" ht="17.100000000000001" customHeight="1">
      <c r="O214" s="80"/>
    </row>
  </sheetData>
  <mergeCells count="32">
    <mergeCell ref="P93:AA94"/>
    <mergeCell ref="A142:B142"/>
    <mergeCell ref="P82:Q82"/>
    <mergeCell ref="P83:Q83"/>
    <mergeCell ref="P84:Q84"/>
    <mergeCell ref="P85:Q85"/>
    <mergeCell ref="P86:Q86"/>
    <mergeCell ref="P87:Q87"/>
    <mergeCell ref="X79:X80"/>
    <mergeCell ref="Y79:Y80"/>
    <mergeCell ref="Z79:Z80"/>
    <mergeCell ref="AA79:AA80"/>
    <mergeCell ref="AB79:AB80"/>
    <mergeCell ref="P81:Q81"/>
    <mergeCell ref="R79:R80"/>
    <mergeCell ref="S79:S80"/>
    <mergeCell ref="T79:T80"/>
    <mergeCell ref="U79:U80"/>
    <mergeCell ref="V79:V80"/>
    <mergeCell ref="W79:W80"/>
    <mergeCell ref="A73:B73"/>
    <mergeCell ref="P73:Q73"/>
    <mergeCell ref="P74:Q74"/>
    <mergeCell ref="P75:Q75"/>
    <mergeCell ref="P76:Q76"/>
    <mergeCell ref="P79:Q80"/>
    <mergeCell ref="A1:M1"/>
    <mergeCell ref="A3:B3"/>
    <mergeCell ref="P3:Q3"/>
    <mergeCell ref="A58:B58"/>
    <mergeCell ref="P67:Q67"/>
    <mergeCell ref="A71:M71"/>
  </mergeCells>
  <phoneticPr fontId="4"/>
  <printOptions horizontalCentered="1"/>
  <pageMargins left="0.43307086614173229" right="0.43307086614173229" top="0.55118110236220474" bottom="0.55118110236220474" header="0.31496062992125984" footer="0.31496062992125984"/>
  <pageSetup paperSize="8" scale="98" fitToHeight="0" orientation="landscape" r:id="rId1"/>
  <rowBreaks count="1" manualBreakCount="1">
    <brk id="70" max="2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85"/>
  <sheetViews>
    <sheetView tabSelected="1" view="pageBreakPreview" zoomScaleNormal="100" zoomScaleSheetLayoutView="100" workbookViewId="0">
      <selection activeCell="V135" sqref="V135"/>
    </sheetView>
  </sheetViews>
  <sheetFormatPr defaultRowHeight="13.5"/>
  <cols>
    <col min="1" max="1" width="8.75" style="15" customWidth="1"/>
    <col min="2" max="2" width="7.625" style="15" customWidth="1"/>
    <col min="3" max="12" width="6.125" style="15" customWidth="1"/>
    <col min="13" max="13" width="7.25" style="15" customWidth="1"/>
    <col min="14" max="15" width="4.75" style="15" customWidth="1"/>
    <col min="16" max="16" width="14.375" style="15" customWidth="1"/>
    <col min="17" max="17" width="2.125" style="15" customWidth="1"/>
    <col min="18" max="26" width="6.125" style="15" customWidth="1"/>
    <col min="27" max="27" width="7" style="15" customWidth="1"/>
    <col min="28" max="28" width="8.625" style="15" customWidth="1"/>
    <col min="29" max="16384" width="9" style="15"/>
  </cols>
  <sheetData>
    <row r="1" spans="1:28" ht="25.5" customHeight="1">
      <c r="A1" s="152" t="s">
        <v>258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4"/>
    </row>
    <row r="2" spans="1:28" ht="11.25" customHeight="1" thickBo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28" s="23" customFormat="1" ht="21" customHeight="1" thickBot="1">
      <c r="A3" s="153" t="s">
        <v>71</v>
      </c>
      <c r="B3" s="154"/>
      <c r="C3" s="18" t="s">
        <v>72</v>
      </c>
      <c r="D3" s="19" t="s">
        <v>3</v>
      </c>
      <c r="E3" s="19" t="s">
        <v>4</v>
      </c>
      <c r="F3" s="19" t="s">
        <v>73</v>
      </c>
      <c r="G3" s="19" t="s">
        <v>74</v>
      </c>
      <c r="H3" s="19" t="s">
        <v>7</v>
      </c>
      <c r="I3" s="19" t="s">
        <v>8</v>
      </c>
      <c r="J3" s="19" t="s">
        <v>9</v>
      </c>
      <c r="K3" s="19" t="s">
        <v>10</v>
      </c>
      <c r="L3" s="20" t="s">
        <v>11</v>
      </c>
      <c r="M3" s="21" t="s">
        <v>75</v>
      </c>
      <c r="N3" s="22"/>
      <c r="P3" s="153" t="s">
        <v>259</v>
      </c>
      <c r="Q3" s="155"/>
      <c r="R3" s="19" t="s">
        <v>72</v>
      </c>
      <c r="S3" s="19" t="s">
        <v>3</v>
      </c>
      <c r="T3" s="19" t="s">
        <v>4</v>
      </c>
      <c r="U3" s="19" t="s">
        <v>73</v>
      </c>
      <c r="V3" s="19" t="s">
        <v>74</v>
      </c>
      <c r="W3" s="19" t="s">
        <v>7</v>
      </c>
      <c r="X3" s="19" t="s">
        <v>8</v>
      </c>
      <c r="Y3" s="19" t="s">
        <v>9</v>
      </c>
      <c r="Z3" s="19" t="s">
        <v>10</v>
      </c>
      <c r="AA3" s="20" t="s">
        <v>11</v>
      </c>
      <c r="AB3" s="21" t="s">
        <v>75</v>
      </c>
    </row>
    <row r="4" spans="1:28" s="23" customFormat="1" ht="15" customHeight="1">
      <c r="A4" s="156" t="s">
        <v>260</v>
      </c>
      <c r="B4" s="157" t="s">
        <v>77</v>
      </c>
      <c r="C4" s="158">
        <v>1</v>
      </c>
      <c r="D4" s="159">
        <v>0</v>
      </c>
      <c r="E4" s="159">
        <v>0</v>
      </c>
      <c r="F4" s="159">
        <v>0</v>
      </c>
      <c r="G4" s="159">
        <v>0</v>
      </c>
      <c r="H4" s="159">
        <v>0</v>
      </c>
      <c r="I4" s="159">
        <v>1</v>
      </c>
      <c r="J4" s="159">
        <v>0</v>
      </c>
      <c r="K4" s="159">
        <v>0</v>
      </c>
      <c r="L4" s="160">
        <v>0</v>
      </c>
      <c r="M4" s="161">
        <f>SUM(C4:L4)</f>
        <v>2</v>
      </c>
      <c r="N4" s="22"/>
      <c r="P4" s="162" t="s">
        <v>261</v>
      </c>
      <c r="Q4" s="163"/>
      <c r="R4" s="164">
        <v>0</v>
      </c>
      <c r="S4" s="164">
        <v>0</v>
      </c>
      <c r="T4" s="164">
        <v>0</v>
      </c>
      <c r="U4" s="164">
        <v>0</v>
      </c>
      <c r="V4" s="164">
        <v>1</v>
      </c>
      <c r="W4" s="164">
        <v>0</v>
      </c>
      <c r="X4" s="164">
        <v>0</v>
      </c>
      <c r="Y4" s="164">
        <v>0</v>
      </c>
      <c r="Z4" s="164">
        <v>0</v>
      </c>
      <c r="AA4" s="165">
        <v>1</v>
      </c>
      <c r="AB4" s="32">
        <f t="shared" ref="AB4:AB61" si="0">SUM(R4:AA4)</f>
        <v>2</v>
      </c>
    </row>
    <row r="5" spans="1:28" s="23" customFormat="1" ht="15" customHeight="1">
      <c r="A5" s="166"/>
      <c r="B5" s="167" t="s">
        <v>79</v>
      </c>
      <c r="C5" s="168">
        <v>1</v>
      </c>
      <c r="D5" s="169">
        <v>0</v>
      </c>
      <c r="E5" s="169">
        <v>0</v>
      </c>
      <c r="F5" s="169">
        <v>0</v>
      </c>
      <c r="G5" s="169">
        <v>0</v>
      </c>
      <c r="H5" s="169">
        <v>0</v>
      </c>
      <c r="I5" s="169">
        <v>0</v>
      </c>
      <c r="J5" s="169">
        <v>0</v>
      </c>
      <c r="K5" s="169">
        <v>0</v>
      </c>
      <c r="L5" s="170">
        <v>0</v>
      </c>
      <c r="M5" s="171">
        <f>SUM(C5:L5)</f>
        <v>1</v>
      </c>
      <c r="N5" s="22"/>
      <c r="P5" s="162" t="s">
        <v>78</v>
      </c>
      <c r="Q5" s="172"/>
      <c r="R5" s="38">
        <v>3</v>
      </c>
      <c r="S5" s="38">
        <v>1</v>
      </c>
      <c r="T5" s="38">
        <v>6</v>
      </c>
      <c r="U5" s="38">
        <v>0</v>
      </c>
      <c r="V5" s="38">
        <v>5</v>
      </c>
      <c r="W5" s="38">
        <v>2</v>
      </c>
      <c r="X5" s="38">
        <v>9</v>
      </c>
      <c r="Y5" s="38">
        <v>4</v>
      </c>
      <c r="Z5" s="38">
        <v>4</v>
      </c>
      <c r="AA5" s="39">
        <v>5</v>
      </c>
      <c r="AB5" s="40">
        <f t="shared" si="0"/>
        <v>39</v>
      </c>
    </row>
    <row r="6" spans="1:28" s="23" customFormat="1" ht="15" customHeight="1">
      <c r="A6" s="166"/>
      <c r="B6" s="167" t="s">
        <v>262</v>
      </c>
      <c r="C6" s="168">
        <v>1</v>
      </c>
      <c r="D6" s="169">
        <v>0</v>
      </c>
      <c r="E6" s="169">
        <v>0</v>
      </c>
      <c r="F6" s="169">
        <v>0</v>
      </c>
      <c r="G6" s="169">
        <v>0</v>
      </c>
      <c r="H6" s="169">
        <v>0</v>
      </c>
      <c r="I6" s="169">
        <v>0</v>
      </c>
      <c r="J6" s="169">
        <v>0</v>
      </c>
      <c r="K6" s="169">
        <v>0</v>
      </c>
      <c r="L6" s="170">
        <v>0</v>
      </c>
      <c r="M6" s="171">
        <f>SUM(C6:L6)</f>
        <v>1</v>
      </c>
      <c r="N6" s="22"/>
      <c r="P6" s="173" t="s">
        <v>263</v>
      </c>
      <c r="Q6" s="172"/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9">
        <v>1</v>
      </c>
      <c r="AB6" s="40">
        <f t="shared" si="0"/>
        <v>1</v>
      </c>
    </row>
    <row r="7" spans="1:28" s="23" customFormat="1" ht="15" customHeight="1">
      <c r="A7" s="166"/>
      <c r="B7" s="167" t="s">
        <v>83</v>
      </c>
      <c r="C7" s="168">
        <v>1</v>
      </c>
      <c r="D7" s="169">
        <v>0</v>
      </c>
      <c r="E7" s="169">
        <v>0</v>
      </c>
      <c r="F7" s="169">
        <v>0</v>
      </c>
      <c r="G7" s="169">
        <v>0</v>
      </c>
      <c r="H7" s="169">
        <v>0</v>
      </c>
      <c r="I7" s="169">
        <v>2</v>
      </c>
      <c r="J7" s="169">
        <v>0</v>
      </c>
      <c r="K7" s="169">
        <v>1</v>
      </c>
      <c r="L7" s="170">
        <v>0</v>
      </c>
      <c r="M7" s="171">
        <f>SUM(C7:L7)</f>
        <v>4</v>
      </c>
      <c r="N7" s="22"/>
      <c r="P7" s="173" t="s">
        <v>80</v>
      </c>
      <c r="Q7" s="172"/>
      <c r="R7" s="38">
        <v>0</v>
      </c>
      <c r="S7" s="38">
        <v>0</v>
      </c>
      <c r="T7" s="38">
        <v>1</v>
      </c>
      <c r="U7" s="38">
        <v>0</v>
      </c>
      <c r="V7" s="38">
        <v>0</v>
      </c>
      <c r="W7" s="38">
        <v>0</v>
      </c>
      <c r="X7" s="38">
        <v>1</v>
      </c>
      <c r="Y7" s="38">
        <v>0</v>
      </c>
      <c r="Z7" s="38">
        <v>0</v>
      </c>
      <c r="AA7" s="39">
        <v>0</v>
      </c>
      <c r="AB7" s="40">
        <f t="shared" si="0"/>
        <v>2</v>
      </c>
    </row>
    <row r="8" spans="1:28" s="23" customFormat="1" ht="15" customHeight="1">
      <c r="A8" s="166"/>
      <c r="B8" s="167" t="s">
        <v>85</v>
      </c>
      <c r="C8" s="168">
        <v>1</v>
      </c>
      <c r="D8" s="169">
        <v>0</v>
      </c>
      <c r="E8" s="169">
        <v>0</v>
      </c>
      <c r="F8" s="169">
        <v>0</v>
      </c>
      <c r="G8" s="169">
        <v>0</v>
      </c>
      <c r="H8" s="169">
        <v>0</v>
      </c>
      <c r="I8" s="169">
        <v>0</v>
      </c>
      <c r="J8" s="169">
        <v>0</v>
      </c>
      <c r="K8" s="169">
        <v>0</v>
      </c>
      <c r="L8" s="170">
        <v>0</v>
      </c>
      <c r="M8" s="171">
        <f>SUM(C8:L8)</f>
        <v>1</v>
      </c>
      <c r="N8" s="22"/>
      <c r="P8" s="173" t="s">
        <v>82</v>
      </c>
      <c r="Q8" s="172"/>
      <c r="R8" s="38">
        <v>0</v>
      </c>
      <c r="S8" s="38">
        <v>1</v>
      </c>
      <c r="T8" s="38">
        <v>0</v>
      </c>
      <c r="U8" s="38">
        <v>2</v>
      </c>
      <c r="V8" s="38">
        <v>1</v>
      </c>
      <c r="W8" s="38">
        <v>0</v>
      </c>
      <c r="X8" s="38">
        <v>1</v>
      </c>
      <c r="Y8" s="38">
        <v>0</v>
      </c>
      <c r="Z8" s="38">
        <v>0</v>
      </c>
      <c r="AA8" s="39">
        <v>0</v>
      </c>
      <c r="AB8" s="40">
        <f t="shared" si="0"/>
        <v>5</v>
      </c>
    </row>
    <row r="9" spans="1:28" s="23" customFormat="1" ht="15" customHeight="1">
      <c r="A9" s="161"/>
      <c r="B9" s="174" t="s">
        <v>87</v>
      </c>
      <c r="C9" s="175">
        <f t="shared" ref="C9:M9" si="1">SUM(C4:C8)</f>
        <v>5</v>
      </c>
      <c r="D9" s="175">
        <f t="shared" si="1"/>
        <v>0</v>
      </c>
      <c r="E9" s="175">
        <f t="shared" si="1"/>
        <v>0</v>
      </c>
      <c r="F9" s="175">
        <f t="shared" si="1"/>
        <v>0</v>
      </c>
      <c r="G9" s="175">
        <f t="shared" si="1"/>
        <v>0</v>
      </c>
      <c r="H9" s="175">
        <f t="shared" si="1"/>
        <v>0</v>
      </c>
      <c r="I9" s="175">
        <f t="shared" si="1"/>
        <v>3</v>
      </c>
      <c r="J9" s="175">
        <f t="shared" si="1"/>
        <v>0</v>
      </c>
      <c r="K9" s="175">
        <f t="shared" si="1"/>
        <v>1</v>
      </c>
      <c r="L9" s="176">
        <f t="shared" si="1"/>
        <v>0</v>
      </c>
      <c r="M9" s="177">
        <f t="shared" si="1"/>
        <v>9</v>
      </c>
      <c r="N9" s="22"/>
      <c r="P9" s="173" t="s">
        <v>264</v>
      </c>
      <c r="Q9" s="172"/>
      <c r="R9" s="38">
        <v>0</v>
      </c>
      <c r="S9" s="38">
        <v>0</v>
      </c>
      <c r="T9" s="38">
        <v>1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9">
        <v>0</v>
      </c>
      <c r="AB9" s="40">
        <f t="shared" si="0"/>
        <v>1</v>
      </c>
    </row>
    <row r="10" spans="1:28" s="23" customFormat="1" ht="15" customHeight="1">
      <c r="A10" s="178" t="s">
        <v>265</v>
      </c>
      <c r="B10" s="167" t="s">
        <v>266</v>
      </c>
      <c r="C10" s="168">
        <v>2</v>
      </c>
      <c r="D10" s="169">
        <v>0</v>
      </c>
      <c r="E10" s="169">
        <v>2</v>
      </c>
      <c r="F10" s="169">
        <v>1</v>
      </c>
      <c r="G10" s="169">
        <v>0</v>
      </c>
      <c r="H10" s="169">
        <v>1</v>
      </c>
      <c r="I10" s="169">
        <v>3</v>
      </c>
      <c r="J10" s="169">
        <v>0</v>
      </c>
      <c r="K10" s="169">
        <v>0</v>
      </c>
      <c r="L10" s="170">
        <v>0</v>
      </c>
      <c r="M10" s="171">
        <f t="shared" ref="M10:M19" si="2">SUM(C10:L10)</f>
        <v>9</v>
      </c>
      <c r="N10" s="22"/>
      <c r="P10" s="173" t="s">
        <v>84</v>
      </c>
      <c r="Q10" s="172"/>
      <c r="R10" s="38">
        <v>1</v>
      </c>
      <c r="S10" s="38">
        <v>2</v>
      </c>
      <c r="T10" s="38">
        <v>1</v>
      </c>
      <c r="U10" s="38">
        <v>0</v>
      </c>
      <c r="V10" s="38">
        <v>3</v>
      </c>
      <c r="W10" s="38">
        <v>2</v>
      </c>
      <c r="X10" s="38">
        <v>3</v>
      </c>
      <c r="Y10" s="38">
        <v>0</v>
      </c>
      <c r="Z10" s="38">
        <v>1</v>
      </c>
      <c r="AA10" s="39">
        <v>2</v>
      </c>
      <c r="AB10" s="40">
        <f t="shared" si="0"/>
        <v>15</v>
      </c>
    </row>
    <row r="11" spans="1:28" s="23" customFormat="1" ht="15" customHeight="1">
      <c r="A11" s="179"/>
      <c r="B11" s="167" t="s">
        <v>267</v>
      </c>
      <c r="C11" s="168">
        <v>7</v>
      </c>
      <c r="D11" s="169">
        <v>1</v>
      </c>
      <c r="E11" s="169">
        <v>4</v>
      </c>
      <c r="F11" s="169">
        <v>3</v>
      </c>
      <c r="G11" s="169">
        <v>2</v>
      </c>
      <c r="H11" s="169">
        <v>1</v>
      </c>
      <c r="I11" s="169">
        <v>4</v>
      </c>
      <c r="J11" s="169">
        <v>0</v>
      </c>
      <c r="K11" s="169">
        <v>1</v>
      </c>
      <c r="L11" s="170">
        <v>0</v>
      </c>
      <c r="M11" s="171">
        <f t="shared" si="2"/>
        <v>23</v>
      </c>
      <c r="N11" s="22"/>
      <c r="P11" s="173" t="s">
        <v>268</v>
      </c>
      <c r="Q11" s="172"/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1</v>
      </c>
      <c r="Y11" s="38">
        <v>0</v>
      </c>
      <c r="Z11" s="38">
        <v>0</v>
      </c>
      <c r="AA11" s="39">
        <v>0</v>
      </c>
      <c r="AB11" s="40">
        <f t="shared" si="0"/>
        <v>1</v>
      </c>
    </row>
    <row r="12" spans="1:28" s="23" customFormat="1" ht="15" customHeight="1">
      <c r="A12" s="179"/>
      <c r="B12" s="167" t="s">
        <v>269</v>
      </c>
      <c r="C12" s="168">
        <v>8</v>
      </c>
      <c r="D12" s="169">
        <v>0</v>
      </c>
      <c r="E12" s="169">
        <v>3</v>
      </c>
      <c r="F12" s="169">
        <v>5</v>
      </c>
      <c r="G12" s="169">
        <v>1</v>
      </c>
      <c r="H12" s="169">
        <v>1</v>
      </c>
      <c r="I12" s="169">
        <v>4</v>
      </c>
      <c r="J12" s="169">
        <v>0</v>
      </c>
      <c r="K12" s="169">
        <v>1</v>
      </c>
      <c r="L12" s="170">
        <v>0</v>
      </c>
      <c r="M12" s="171">
        <f t="shared" si="2"/>
        <v>23</v>
      </c>
      <c r="N12" s="22"/>
      <c r="P12" s="173" t="s">
        <v>270</v>
      </c>
      <c r="Q12" s="172"/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1</v>
      </c>
      <c r="AA12" s="39">
        <v>1</v>
      </c>
      <c r="AB12" s="40">
        <f t="shared" si="0"/>
        <v>2</v>
      </c>
    </row>
    <row r="13" spans="1:28" s="23" customFormat="1" ht="15" customHeight="1">
      <c r="A13" s="179"/>
      <c r="B13" s="167" t="s">
        <v>271</v>
      </c>
      <c r="C13" s="168">
        <v>1</v>
      </c>
      <c r="D13" s="169">
        <v>0</v>
      </c>
      <c r="E13" s="169">
        <v>0</v>
      </c>
      <c r="F13" s="169">
        <v>0</v>
      </c>
      <c r="G13" s="169">
        <v>0</v>
      </c>
      <c r="H13" s="169">
        <v>1</v>
      </c>
      <c r="I13" s="169">
        <v>2</v>
      </c>
      <c r="J13" s="169">
        <v>0</v>
      </c>
      <c r="K13" s="169">
        <v>0</v>
      </c>
      <c r="L13" s="170">
        <v>0</v>
      </c>
      <c r="M13" s="171">
        <f t="shared" si="2"/>
        <v>4</v>
      </c>
      <c r="N13" s="22"/>
      <c r="P13" s="173" t="s">
        <v>272</v>
      </c>
      <c r="Q13" s="172"/>
      <c r="R13" s="38">
        <v>1</v>
      </c>
      <c r="S13" s="38">
        <v>1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2</v>
      </c>
      <c r="Z13" s="38">
        <v>0</v>
      </c>
      <c r="AA13" s="39">
        <v>0</v>
      </c>
      <c r="AB13" s="40">
        <f t="shared" si="0"/>
        <v>4</v>
      </c>
    </row>
    <row r="14" spans="1:28" s="23" customFormat="1" ht="15" customHeight="1">
      <c r="A14" s="179"/>
      <c r="B14" s="167" t="s">
        <v>273</v>
      </c>
      <c r="C14" s="168">
        <v>2</v>
      </c>
      <c r="D14" s="169">
        <v>0</v>
      </c>
      <c r="E14" s="169">
        <v>0</v>
      </c>
      <c r="F14" s="169">
        <v>0</v>
      </c>
      <c r="G14" s="169">
        <v>0</v>
      </c>
      <c r="H14" s="169">
        <v>1</v>
      </c>
      <c r="I14" s="169">
        <v>7</v>
      </c>
      <c r="J14" s="169">
        <v>0</v>
      </c>
      <c r="K14" s="169">
        <v>1</v>
      </c>
      <c r="L14" s="170">
        <v>0</v>
      </c>
      <c r="M14" s="171">
        <f t="shared" si="2"/>
        <v>11</v>
      </c>
      <c r="N14" s="22"/>
      <c r="P14" s="173" t="s">
        <v>88</v>
      </c>
      <c r="Q14" s="172"/>
      <c r="R14" s="38">
        <v>0</v>
      </c>
      <c r="S14" s="38">
        <v>0</v>
      </c>
      <c r="T14" s="38">
        <v>1</v>
      </c>
      <c r="U14" s="38">
        <v>0</v>
      </c>
      <c r="V14" s="38">
        <v>1</v>
      </c>
      <c r="W14" s="38">
        <v>0</v>
      </c>
      <c r="X14" s="38">
        <v>0</v>
      </c>
      <c r="Y14" s="38">
        <v>0</v>
      </c>
      <c r="Z14" s="38">
        <v>0</v>
      </c>
      <c r="AA14" s="39">
        <v>0</v>
      </c>
      <c r="AB14" s="40">
        <f t="shared" si="0"/>
        <v>2</v>
      </c>
    </row>
    <row r="15" spans="1:28" s="23" customFormat="1" ht="15" customHeight="1">
      <c r="A15" s="179"/>
      <c r="B15" s="167" t="s">
        <v>274</v>
      </c>
      <c r="C15" s="168">
        <v>5</v>
      </c>
      <c r="D15" s="169">
        <v>0</v>
      </c>
      <c r="E15" s="169">
        <v>0</v>
      </c>
      <c r="F15" s="169">
        <v>0</v>
      </c>
      <c r="G15" s="169">
        <v>2</v>
      </c>
      <c r="H15" s="169">
        <v>0</v>
      </c>
      <c r="I15" s="169">
        <v>1</v>
      </c>
      <c r="J15" s="169">
        <v>0</v>
      </c>
      <c r="K15" s="169">
        <v>1</v>
      </c>
      <c r="L15" s="170">
        <v>0</v>
      </c>
      <c r="M15" s="171">
        <f t="shared" si="2"/>
        <v>9</v>
      </c>
      <c r="N15" s="22"/>
      <c r="P15" s="173" t="s">
        <v>91</v>
      </c>
      <c r="Q15" s="172"/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9">
        <v>1</v>
      </c>
      <c r="AB15" s="40">
        <f t="shared" si="0"/>
        <v>1</v>
      </c>
    </row>
    <row r="16" spans="1:28" s="23" customFormat="1" ht="15" customHeight="1">
      <c r="A16" s="179"/>
      <c r="B16" s="167" t="s">
        <v>275</v>
      </c>
      <c r="C16" s="168">
        <v>20</v>
      </c>
      <c r="D16" s="169">
        <v>2</v>
      </c>
      <c r="E16" s="169">
        <v>6</v>
      </c>
      <c r="F16" s="169">
        <v>15</v>
      </c>
      <c r="G16" s="169">
        <v>4</v>
      </c>
      <c r="H16" s="169">
        <v>5</v>
      </c>
      <c r="I16" s="169">
        <v>10</v>
      </c>
      <c r="J16" s="169">
        <v>0</v>
      </c>
      <c r="K16" s="169">
        <v>13</v>
      </c>
      <c r="L16" s="170">
        <v>1</v>
      </c>
      <c r="M16" s="171">
        <f t="shared" si="2"/>
        <v>76</v>
      </c>
      <c r="N16" s="22"/>
      <c r="P16" s="173" t="s">
        <v>276</v>
      </c>
      <c r="Q16" s="172"/>
      <c r="R16" s="38">
        <v>5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3</v>
      </c>
      <c r="Y16" s="38">
        <v>0</v>
      </c>
      <c r="Z16" s="38">
        <v>1</v>
      </c>
      <c r="AA16" s="39">
        <v>0</v>
      </c>
      <c r="AB16" s="40">
        <f t="shared" si="0"/>
        <v>9</v>
      </c>
    </row>
    <row r="17" spans="1:28" s="23" customFormat="1" ht="15" customHeight="1">
      <c r="A17" s="179"/>
      <c r="B17" s="167" t="s">
        <v>277</v>
      </c>
      <c r="C17" s="168">
        <v>3</v>
      </c>
      <c r="D17" s="169">
        <v>1</v>
      </c>
      <c r="E17" s="169">
        <v>1</v>
      </c>
      <c r="F17" s="169">
        <v>1</v>
      </c>
      <c r="G17" s="169">
        <v>1</v>
      </c>
      <c r="H17" s="169">
        <v>0</v>
      </c>
      <c r="I17" s="169">
        <v>5</v>
      </c>
      <c r="J17" s="169">
        <v>2</v>
      </c>
      <c r="K17" s="169">
        <v>1</v>
      </c>
      <c r="L17" s="170">
        <v>0</v>
      </c>
      <c r="M17" s="171">
        <f t="shared" si="2"/>
        <v>15</v>
      </c>
      <c r="N17" s="22"/>
      <c r="P17" s="173" t="s">
        <v>278</v>
      </c>
      <c r="Q17" s="172"/>
      <c r="R17" s="38">
        <v>1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9">
        <v>0</v>
      </c>
      <c r="AB17" s="40">
        <f t="shared" si="0"/>
        <v>1</v>
      </c>
    </row>
    <row r="18" spans="1:28" s="23" customFormat="1" ht="15" customHeight="1">
      <c r="A18" s="179"/>
      <c r="B18" s="167" t="s">
        <v>279</v>
      </c>
      <c r="C18" s="168">
        <v>2</v>
      </c>
      <c r="D18" s="169">
        <v>0</v>
      </c>
      <c r="E18" s="169">
        <v>0</v>
      </c>
      <c r="F18" s="169">
        <v>0</v>
      </c>
      <c r="G18" s="169">
        <v>1</v>
      </c>
      <c r="H18" s="169">
        <v>0</v>
      </c>
      <c r="I18" s="169">
        <v>2</v>
      </c>
      <c r="J18" s="169">
        <v>0</v>
      </c>
      <c r="K18" s="169">
        <v>0</v>
      </c>
      <c r="L18" s="170">
        <v>1</v>
      </c>
      <c r="M18" s="171">
        <f t="shared" si="2"/>
        <v>6</v>
      </c>
      <c r="N18" s="22"/>
      <c r="P18" s="173" t="s">
        <v>93</v>
      </c>
      <c r="Q18" s="172"/>
      <c r="R18" s="38">
        <v>0</v>
      </c>
      <c r="S18" s="38">
        <v>0</v>
      </c>
      <c r="T18" s="38">
        <v>0</v>
      </c>
      <c r="U18" s="38">
        <v>1</v>
      </c>
      <c r="V18" s="38">
        <v>1</v>
      </c>
      <c r="W18" s="38">
        <v>0</v>
      </c>
      <c r="X18" s="38">
        <v>0</v>
      </c>
      <c r="Y18" s="38">
        <v>0</v>
      </c>
      <c r="Z18" s="38">
        <v>1</v>
      </c>
      <c r="AA18" s="39">
        <v>0</v>
      </c>
      <c r="AB18" s="40">
        <f t="shared" si="0"/>
        <v>3</v>
      </c>
    </row>
    <row r="19" spans="1:28" s="23" customFormat="1" ht="15" customHeight="1">
      <c r="A19" s="179"/>
      <c r="B19" s="167" t="s">
        <v>280</v>
      </c>
      <c r="C19" s="168">
        <v>14</v>
      </c>
      <c r="D19" s="169">
        <v>2</v>
      </c>
      <c r="E19" s="169">
        <v>7</v>
      </c>
      <c r="F19" s="169">
        <v>1</v>
      </c>
      <c r="G19" s="169">
        <v>0</v>
      </c>
      <c r="H19" s="169">
        <v>0</v>
      </c>
      <c r="I19" s="169">
        <v>4</v>
      </c>
      <c r="J19" s="169">
        <v>0</v>
      </c>
      <c r="K19" s="169">
        <v>2</v>
      </c>
      <c r="L19" s="170">
        <v>0</v>
      </c>
      <c r="M19" s="171">
        <f t="shared" si="2"/>
        <v>30</v>
      </c>
      <c r="N19" s="22"/>
      <c r="P19" s="173" t="s">
        <v>95</v>
      </c>
      <c r="Q19" s="172"/>
      <c r="R19" s="38">
        <v>2</v>
      </c>
      <c r="S19" s="38">
        <v>0</v>
      </c>
      <c r="T19" s="38">
        <v>1</v>
      </c>
      <c r="U19" s="38">
        <v>0</v>
      </c>
      <c r="V19" s="38">
        <v>0</v>
      </c>
      <c r="W19" s="38">
        <v>0</v>
      </c>
      <c r="X19" s="38">
        <v>1</v>
      </c>
      <c r="Y19" s="38">
        <v>0</v>
      </c>
      <c r="Z19" s="38">
        <v>1</v>
      </c>
      <c r="AA19" s="39">
        <v>0</v>
      </c>
      <c r="AB19" s="40">
        <f t="shared" si="0"/>
        <v>5</v>
      </c>
    </row>
    <row r="20" spans="1:28" s="23" customFormat="1" ht="15" customHeight="1">
      <c r="A20" s="180"/>
      <c r="B20" s="174" t="s">
        <v>87</v>
      </c>
      <c r="C20" s="175">
        <f t="shared" ref="C20:M20" si="3">SUM(C10:C19)</f>
        <v>64</v>
      </c>
      <c r="D20" s="175">
        <f t="shared" si="3"/>
        <v>6</v>
      </c>
      <c r="E20" s="175">
        <f t="shared" si="3"/>
        <v>23</v>
      </c>
      <c r="F20" s="175">
        <f t="shared" si="3"/>
        <v>26</v>
      </c>
      <c r="G20" s="175">
        <f t="shared" si="3"/>
        <v>11</v>
      </c>
      <c r="H20" s="175">
        <f t="shared" si="3"/>
        <v>10</v>
      </c>
      <c r="I20" s="175">
        <f t="shared" si="3"/>
        <v>42</v>
      </c>
      <c r="J20" s="175">
        <f t="shared" si="3"/>
        <v>2</v>
      </c>
      <c r="K20" s="175">
        <f t="shared" si="3"/>
        <v>20</v>
      </c>
      <c r="L20" s="176">
        <f t="shared" si="3"/>
        <v>2</v>
      </c>
      <c r="M20" s="177">
        <f t="shared" si="3"/>
        <v>206</v>
      </c>
      <c r="N20" s="22"/>
      <c r="P20" s="173" t="s">
        <v>281</v>
      </c>
      <c r="Q20" s="172"/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1</v>
      </c>
      <c r="Y20" s="38">
        <v>0</v>
      </c>
      <c r="Z20" s="38">
        <v>0</v>
      </c>
      <c r="AA20" s="39">
        <v>1</v>
      </c>
      <c r="AB20" s="40">
        <f t="shared" si="0"/>
        <v>2</v>
      </c>
    </row>
    <row r="21" spans="1:28" s="23" customFormat="1" ht="15" customHeight="1">
      <c r="A21" s="178" t="s">
        <v>282</v>
      </c>
      <c r="B21" s="167" t="s">
        <v>266</v>
      </c>
      <c r="C21" s="168">
        <v>3</v>
      </c>
      <c r="D21" s="169">
        <v>1</v>
      </c>
      <c r="E21" s="169">
        <v>3</v>
      </c>
      <c r="F21" s="169">
        <v>1</v>
      </c>
      <c r="G21" s="169">
        <v>2</v>
      </c>
      <c r="H21" s="169">
        <v>1</v>
      </c>
      <c r="I21" s="169">
        <v>5</v>
      </c>
      <c r="J21" s="169">
        <v>1</v>
      </c>
      <c r="K21" s="169">
        <v>2</v>
      </c>
      <c r="L21" s="170">
        <v>1</v>
      </c>
      <c r="M21" s="171">
        <f t="shared" ref="M21:M42" si="4">SUM(C21:L21)</f>
        <v>20</v>
      </c>
      <c r="N21" s="22"/>
      <c r="P21" s="173" t="s">
        <v>283</v>
      </c>
      <c r="Q21" s="172"/>
      <c r="R21" s="38">
        <v>4</v>
      </c>
      <c r="S21" s="38">
        <v>0</v>
      </c>
      <c r="T21" s="38">
        <v>0</v>
      </c>
      <c r="U21" s="38">
        <v>2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9">
        <v>0</v>
      </c>
      <c r="AB21" s="40">
        <f t="shared" si="0"/>
        <v>6</v>
      </c>
    </row>
    <row r="22" spans="1:28" s="23" customFormat="1" ht="15" customHeight="1">
      <c r="A22" s="179"/>
      <c r="B22" s="167" t="s">
        <v>284</v>
      </c>
      <c r="C22" s="168">
        <v>3</v>
      </c>
      <c r="D22" s="169">
        <v>4</v>
      </c>
      <c r="E22" s="169">
        <v>13</v>
      </c>
      <c r="F22" s="169">
        <v>6</v>
      </c>
      <c r="G22" s="169">
        <v>1</v>
      </c>
      <c r="H22" s="169">
        <v>10</v>
      </c>
      <c r="I22" s="169">
        <v>6</v>
      </c>
      <c r="J22" s="169">
        <v>7</v>
      </c>
      <c r="K22" s="169">
        <v>6</v>
      </c>
      <c r="L22" s="170">
        <v>2</v>
      </c>
      <c r="M22" s="171">
        <f t="shared" si="4"/>
        <v>58</v>
      </c>
      <c r="N22" s="22"/>
      <c r="P22" s="173" t="s">
        <v>99</v>
      </c>
      <c r="Q22" s="172"/>
      <c r="R22" s="38">
        <v>0</v>
      </c>
      <c r="S22" s="38">
        <v>0</v>
      </c>
      <c r="T22" s="38">
        <v>0</v>
      </c>
      <c r="U22" s="38">
        <v>1</v>
      </c>
      <c r="V22" s="38">
        <v>2</v>
      </c>
      <c r="W22" s="38">
        <v>0</v>
      </c>
      <c r="X22" s="38">
        <v>0</v>
      </c>
      <c r="Y22" s="38">
        <v>1</v>
      </c>
      <c r="Z22" s="38">
        <v>2</v>
      </c>
      <c r="AA22" s="39">
        <v>0</v>
      </c>
      <c r="AB22" s="40">
        <f t="shared" si="0"/>
        <v>6</v>
      </c>
    </row>
    <row r="23" spans="1:28" s="23" customFormat="1" ht="15" customHeight="1">
      <c r="A23" s="179"/>
      <c r="B23" s="167" t="s">
        <v>267</v>
      </c>
      <c r="C23" s="168">
        <v>4</v>
      </c>
      <c r="D23" s="169">
        <v>3</v>
      </c>
      <c r="E23" s="169">
        <v>2</v>
      </c>
      <c r="F23" s="169">
        <v>2</v>
      </c>
      <c r="G23" s="169">
        <v>0</v>
      </c>
      <c r="H23" s="169">
        <v>0</v>
      </c>
      <c r="I23" s="169">
        <v>5</v>
      </c>
      <c r="J23" s="169">
        <v>2</v>
      </c>
      <c r="K23" s="169">
        <v>7</v>
      </c>
      <c r="L23" s="170">
        <v>3</v>
      </c>
      <c r="M23" s="171">
        <f t="shared" si="4"/>
        <v>28</v>
      </c>
      <c r="N23" s="22"/>
      <c r="P23" s="173" t="s">
        <v>285</v>
      </c>
      <c r="Q23" s="172"/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1</v>
      </c>
      <c r="AA23" s="39">
        <v>1</v>
      </c>
      <c r="AB23" s="40">
        <f t="shared" si="0"/>
        <v>2</v>
      </c>
    </row>
    <row r="24" spans="1:28" s="23" customFormat="1" ht="15" customHeight="1">
      <c r="A24" s="179"/>
      <c r="B24" s="167" t="s">
        <v>269</v>
      </c>
      <c r="C24" s="168">
        <v>8</v>
      </c>
      <c r="D24" s="169">
        <v>6</v>
      </c>
      <c r="E24" s="169">
        <v>5</v>
      </c>
      <c r="F24" s="169">
        <v>1</v>
      </c>
      <c r="G24" s="169">
        <v>4</v>
      </c>
      <c r="H24" s="169">
        <v>2</v>
      </c>
      <c r="I24" s="169">
        <v>4</v>
      </c>
      <c r="J24" s="169">
        <v>2</v>
      </c>
      <c r="K24" s="169">
        <v>3</v>
      </c>
      <c r="L24" s="170">
        <v>1</v>
      </c>
      <c r="M24" s="171">
        <f t="shared" si="4"/>
        <v>36</v>
      </c>
      <c r="N24" s="22"/>
      <c r="P24" s="173" t="s">
        <v>103</v>
      </c>
      <c r="Q24" s="172"/>
      <c r="R24" s="38">
        <v>1</v>
      </c>
      <c r="S24" s="38">
        <v>1</v>
      </c>
      <c r="T24" s="38">
        <v>1</v>
      </c>
      <c r="U24" s="38">
        <v>0</v>
      </c>
      <c r="V24" s="38">
        <v>3</v>
      </c>
      <c r="W24" s="38">
        <v>0</v>
      </c>
      <c r="X24" s="38">
        <v>0</v>
      </c>
      <c r="Y24" s="38">
        <v>2</v>
      </c>
      <c r="Z24" s="38">
        <v>0</v>
      </c>
      <c r="AA24" s="39">
        <v>1</v>
      </c>
      <c r="AB24" s="40">
        <f t="shared" si="0"/>
        <v>9</v>
      </c>
    </row>
    <row r="25" spans="1:28" s="23" customFormat="1" ht="15" customHeight="1">
      <c r="A25" s="179"/>
      <c r="B25" s="167" t="s">
        <v>286</v>
      </c>
      <c r="C25" s="168">
        <v>7</v>
      </c>
      <c r="D25" s="169">
        <v>2</v>
      </c>
      <c r="E25" s="169">
        <v>1</v>
      </c>
      <c r="F25" s="169">
        <v>1</v>
      </c>
      <c r="G25" s="169">
        <v>2</v>
      </c>
      <c r="H25" s="169">
        <v>1</v>
      </c>
      <c r="I25" s="169">
        <v>2</v>
      </c>
      <c r="J25" s="169">
        <v>2</v>
      </c>
      <c r="K25" s="169">
        <v>1</v>
      </c>
      <c r="L25" s="170">
        <v>2</v>
      </c>
      <c r="M25" s="171">
        <f t="shared" si="4"/>
        <v>21</v>
      </c>
      <c r="N25" s="22"/>
      <c r="P25" s="173" t="s">
        <v>105</v>
      </c>
      <c r="Q25" s="172"/>
      <c r="R25" s="38">
        <v>0</v>
      </c>
      <c r="S25" s="38">
        <v>2</v>
      </c>
      <c r="T25" s="38">
        <v>0</v>
      </c>
      <c r="U25" s="38">
        <v>0</v>
      </c>
      <c r="V25" s="38">
        <v>1</v>
      </c>
      <c r="W25" s="38">
        <v>0</v>
      </c>
      <c r="X25" s="38">
        <v>0</v>
      </c>
      <c r="Y25" s="38">
        <v>0</v>
      </c>
      <c r="Z25" s="38">
        <v>1</v>
      </c>
      <c r="AA25" s="39">
        <v>1</v>
      </c>
      <c r="AB25" s="40">
        <f t="shared" si="0"/>
        <v>5</v>
      </c>
    </row>
    <row r="26" spans="1:28" s="23" customFormat="1" ht="15" customHeight="1">
      <c r="A26" s="179"/>
      <c r="B26" s="167" t="s">
        <v>274</v>
      </c>
      <c r="C26" s="168">
        <v>5</v>
      </c>
      <c r="D26" s="169">
        <v>0</v>
      </c>
      <c r="E26" s="169">
        <v>4</v>
      </c>
      <c r="F26" s="169">
        <v>4</v>
      </c>
      <c r="G26" s="169">
        <v>6</v>
      </c>
      <c r="H26" s="169">
        <v>3</v>
      </c>
      <c r="I26" s="169">
        <v>3</v>
      </c>
      <c r="J26" s="169">
        <v>1</v>
      </c>
      <c r="K26" s="169">
        <v>2</v>
      </c>
      <c r="L26" s="170">
        <v>2</v>
      </c>
      <c r="M26" s="171">
        <f t="shared" si="4"/>
        <v>30</v>
      </c>
      <c r="N26" s="22"/>
      <c r="P26" s="173" t="s">
        <v>107</v>
      </c>
      <c r="Q26" s="172"/>
      <c r="R26" s="38">
        <v>0</v>
      </c>
      <c r="S26" s="38">
        <v>1</v>
      </c>
      <c r="T26" s="38">
        <v>0</v>
      </c>
      <c r="U26" s="38">
        <v>1</v>
      </c>
      <c r="V26" s="38">
        <v>0</v>
      </c>
      <c r="W26" s="38">
        <v>0</v>
      </c>
      <c r="X26" s="38">
        <v>1</v>
      </c>
      <c r="Y26" s="38">
        <v>0</v>
      </c>
      <c r="Z26" s="38">
        <v>0</v>
      </c>
      <c r="AA26" s="39">
        <v>0</v>
      </c>
      <c r="AB26" s="40">
        <f t="shared" si="0"/>
        <v>3</v>
      </c>
    </row>
    <row r="27" spans="1:28" s="23" customFormat="1" ht="15" customHeight="1">
      <c r="A27" s="179"/>
      <c r="B27" s="167" t="s">
        <v>275</v>
      </c>
      <c r="C27" s="168">
        <v>31</v>
      </c>
      <c r="D27" s="169">
        <v>7</v>
      </c>
      <c r="E27" s="169">
        <v>14</v>
      </c>
      <c r="F27" s="169">
        <v>16</v>
      </c>
      <c r="G27" s="169">
        <v>7</v>
      </c>
      <c r="H27" s="169">
        <v>9</v>
      </c>
      <c r="I27" s="169">
        <v>11</v>
      </c>
      <c r="J27" s="169">
        <v>6</v>
      </c>
      <c r="K27" s="169">
        <v>12</v>
      </c>
      <c r="L27" s="170">
        <v>2</v>
      </c>
      <c r="M27" s="171">
        <f t="shared" si="4"/>
        <v>115</v>
      </c>
      <c r="N27" s="22"/>
      <c r="P27" s="173" t="s">
        <v>109</v>
      </c>
      <c r="Q27" s="172"/>
      <c r="R27" s="38">
        <v>0</v>
      </c>
      <c r="S27" s="38">
        <v>0</v>
      </c>
      <c r="T27" s="38">
        <v>0</v>
      </c>
      <c r="U27" s="38">
        <v>0</v>
      </c>
      <c r="V27" s="38">
        <v>2</v>
      </c>
      <c r="W27" s="38">
        <v>0</v>
      </c>
      <c r="X27" s="38">
        <v>0</v>
      </c>
      <c r="Y27" s="38">
        <v>1</v>
      </c>
      <c r="Z27" s="38">
        <v>1</v>
      </c>
      <c r="AA27" s="39">
        <v>2</v>
      </c>
      <c r="AB27" s="40">
        <f t="shared" si="0"/>
        <v>6</v>
      </c>
    </row>
    <row r="28" spans="1:28" s="23" customFormat="1" ht="15" customHeight="1">
      <c r="A28" s="179"/>
      <c r="B28" s="167" t="s">
        <v>287</v>
      </c>
      <c r="C28" s="168">
        <v>6</v>
      </c>
      <c r="D28" s="169">
        <v>4</v>
      </c>
      <c r="E28" s="169">
        <v>6</v>
      </c>
      <c r="F28" s="169">
        <v>3</v>
      </c>
      <c r="G28" s="169">
        <v>2</v>
      </c>
      <c r="H28" s="169">
        <v>5</v>
      </c>
      <c r="I28" s="169">
        <v>1</v>
      </c>
      <c r="J28" s="169">
        <v>7</v>
      </c>
      <c r="K28" s="169">
        <v>5</v>
      </c>
      <c r="L28" s="170">
        <v>3</v>
      </c>
      <c r="M28" s="171">
        <f t="shared" si="4"/>
        <v>42</v>
      </c>
      <c r="N28" s="22"/>
      <c r="P28" s="173" t="s">
        <v>288</v>
      </c>
      <c r="Q28" s="172"/>
      <c r="R28" s="38">
        <v>0</v>
      </c>
      <c r="S28" s="38">
        <v>1</v>
      </c>
      <c r="T28" s="38">
        <v>1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9">
        <v>2</v>
      </c>
      <c r="AB28" s="40">
        <f t="shared" si="0"/>
        <v>4</v>
      </c>
    </row>
    <row r="29" spans="1:28" s="23" customFormat="1" ht="15" customHeight="1">
      <c r="A29" s="179"/>
      <c r="B29" s="167" t="s">
        <v>277</v>
      </c>
      <c r="C29" s="168">
        <v>11</v>
      </c>
      <c r="D29" s="169">
        <v>4</v>
      </c>
      <c r="E29" s="169">
        <v>4</v>
      </c>
      <c r="F29" s="169">
        <v>3</v>
      </c>
      <c r="G29" s="169">
        <v>1</v>
      </c>
      <c r="H29" s="169">
        <v>1</v>
      </c>
      <c r="I29" s="169">
        <v>6</v>
      </c>
      <c r="J29" s="169">
        <v>2</v>
      </c>
      <c r="K29" s="169">
        <v>3</v>
      </c>
      <c r="L29" s="170">
        <v>3</v>
      </c>
      <c r="M29" s="171">
        <f t="shared" si="4"/>
        <v>38</v>
      </c>
      <c r="N29" s="22"/>
      <c r="P29" s="173" t="s">
        <v>289</v>
      </c>
      <c r="Q29" s="172"/>
      <c r="R29" s="38">
        <v>0</v>
      </c>
      <c r="S29" s="38">
        <v>0</v>
      </c>
      <c r="T29" s="38">
        <v>0</v>
      </c>
      <c r="U29" s="38">
        <v>1</v>
      </c>
      <c r="V29" s="38">
        <v>0</v>
      </c>
      <c r="W29" s="38">
        <v>0</v>
      </c>
      <c r="X29" s="38">
        <v>0</v>
      </c>
      <c r="Y29" s="38">
        <v>0</v>
      </c>
      <c r="Z29" s="38">
        <v>3</v>
      </c>
      <c r="AA29" s="39">
        <v>0</v>
      </c>
      <c r="AB29" s="40">
        <f t="shared" si="0"/>
        <v>4</v>
      </c>
    </row>
    <row r="30" spans="1:28" s="23" customFormat="1" ht="15" customHeight="1">
      <c r="A30" s="179"/>
      <c r="B30" s="167" t="s">
        <v>290</v>
      </c>
      <c r="C30" s="168">
        <v>0</v>
      </c>
      <c r="D30" s="169">
        <v>0</v>
      </c>
      <c r="E30" s="169">
        <v>1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169">
        <v>0</v>
      </c>
      <c r="L30" s="170">
        <v>0</v>
      </c>
      <c r="M30" s="171">
        <f t="shared" si="4"/>
        <v>1</v>
      </c>
      <c r="N30" s="22"/>
      <c r="P30" s="173" t="s">
        <v>291</v>
      </c>
      <c r="Q30" s="172"/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1</v>
      </c>
      <c r="Y30" s="38">
        <v>0</v>
      </c>
      <c r="Z30" s="38">
        <v>0</v>
      </c>
      <c r="AA30" s="39">
        <v>0</v>
      </c>
      <c r="AB30" s="40">
        <f t="shared" si="0"/>
        <v>1</v>
      </c>
    </row>
    <row r="31" spans="1:28" s="23" customFormat="1" ht="15" customHeight="1">
      <c r="A31" s="179"/>
      <c r="B31" s="167" t="s">
        <v>279</v>
      </c>
      <c r="C31" s="168">
        <v>3</v>
      </c>
      <c r="D31" s="169">
        <v>1</v>
      </c>
      <c r="E31" s="169">
        <v>1</v>
      </c>
      <c r="F31" s="169">
        <v>0</v>
      </c>
      <c r="G31" s="169">
        <v>1</v>
      </c>
      <c r="H31" s="169">
        <v>1</v>
      </c>
      <c r="I31" s="169">
        <v>1</v>
      </c>
      <c r="J31" s="169">
        <v>0</v>
      </c>
      <c r="K31" s="169">
        <v>2</v>
      </c>
      <c r="L31" s="170">
        <v>2</v>
      </c>
      <c r="M31" s="171">
        <f t="shared" si="4"/>
        <v>12</v>
      </c>
      <c r="N31" s="22"/>
      <c r="P31" s="173" t="s">
        <v>112</v>
      </c>
      <c r="Q31" s="172"/>
      <c r="R31" s="38">
        <v>2</v>
      </c>
      <c r="S31" s="38">
        <v>0</v>
      </c>
      <c r="T31" s="38">
        <v>0</v>
      </c>
      <c r="U31" s="38">
        <v>1</v>
      </c>
      <c r="V31" s="38">
        <v>0</v>
      </c>
      <c r="W31" s="38">
        <v>1</v>
      </c>
      <c r="X31" s="38">
        <v>1</v>
      </c>
      <c r="Y31" s="38">
        <v>1</v>
      </c>
      <c r="Z31" s="38">
        <v>1</v>
      </c>
      <c r="AA31" s="39">
        <v>2</v>
      </c>
      <c r="AB31" s="40">
        <f t="shared" si="0"/>
        <v>9</v>
      </c>
    </row>
    <row r="32" spans="1:28" s="23" customFormat="1" ht="15" customHeight="1">
      <c r="A32" s="180"/>
      <c r="B32" s="174" t="s">
        <v>87</v>
      </c>
      <c r="C32" s="175">
        <f t="shared" ref="C32:L32" si="5">SUM(C21:C31)</f>
        <v>81</v>
      </c>
      <c r="D32" s="175">
        <f t="shared" si="5"/>
        <v>32</v>
      </c>
      <c r="E32" s="175">
        <f t="shared" si="5"/>
        <v>54</v>
      </c>
      <c r="F32" s="175">
        <f t="shared" si="5"/>
        <v>37</v>
      </c>
      <c r="G32" s="175">
        <f t="shared" si="5"/>
        <v>26</v>
      </c>
      <c r="H32" s="175">
        <f t="shared" si="5"/>
        <v>33</v>
      </c>
      <c r="I32" s="175">
        <f t="shared" si="5"/>
        <v>44</v>
      </c>
      <c r="J32" s="175">
        <f t="shared" si="5"/>
        <v>30</v>
      </c>
      <c r="K32" s="175">
        <f t="shared" si="5"/>
        <v>43</v>
      </c>
      <c r="L32" s="176">
        <f t="shared" si="5"/>
        <v>21</v>
      </c>
      <c r="M32" s="177">
        <f t="shared" si="4"/>
        <v>401</v>
      </c>
      <c r="N32" s="22"/>
      <c r="P32" s="173" t="s">
        <v>114</v>
      </c>
      <c r="Q32" s="172"/>
      <c r="R32" s="38">
        <v>1</v>
      </c>
      <c r="S32" s="38">
        <v>3</v>
      </c>
      <c r="T32" s="38">
        <v>0</v>
      </c>
      <c r="U32" s="38">
        <v>0</v>
      </c>
      <c r="V32" s="38">
        <v>1</v>
      </c>
      <c r="W32" s="38">
        <v>0</v>
      </c>
      <c r="X32" s="38">
        <v>1</v>
      </c>
      <c r="Y32" s="38">
        <v>0</v>
      </c>
      <c r="Z32" s="38">
        <v>0</v>
      </c>
      <c r="AA32" s="39">
        <v>2</v>
      </c>
      <c r="AB32" s="40">
        <f t="shared" si="0"/>
        <v>8</v>
      </c>
    </row>
    <row r="33" spans="1:28" s="23" customFormat="1" ht="15" customHeight="1">
      <c r="A33" s="178" t="s">
        <v>292</v>
      </c>
      <c r="B33" s="167" t="s">
        <v>266</v>
      </c>
      <c r="C33" s="168">
        <v>2</v>
      </c>
      <c r="D33" s="169">
        <v>0</v>
      </c>
      <c r="E33" s="169">
        <v>0</v>
      </c>
      <c r="F33" s="169">
        <v>2</v>
      </c>
      <c r="G33" s="169">
        <v>0</v>
      </c>
      <c r="H33" s="169">
        <v>1</v>
      </c>
      <c r="I33" s="169">
        <v>1</v>
      </c>
      <c r="J33" s="169">
        <v>0</v>
      </c>
      <c r="K33" s="169">
        <v>1</v>
      </c>
      <c r="L33" s="170">
        <v>0</v>
      </c>
      <c r="M33" s="171">
        <f t="shared" si="4"/>
        <v>7</v>
      </c>
      <c r="N33" s="22"/>
      <c r="O33" s="22"/>
      <c r="P33" s="173" t="s">
        <v>115</v>
      </c>
      <c r="Q33" s="172"/>
      <c r="R33" s="38">
        <v>0</v>
      </c>
      <c r="S33" s="38">
        <v>0</v>
      </c>
      <c r="T33" s="38">
        <v>0</v>
      </c>
      <c r="U33" s="38">
        <v>4</v>
      </c>
      <c r="V33" s="38">
        <v>3</v>
      </c>
      <c r="W33" s="38">
        <v>5</v>
      </c>
      <c r="X33" s="38">
        <v>2</v>
      </c>
      <c r="Y33" s="38">
        <v>0</v>
      </c>
      <c r="Z33" s="38">
        <v>2</v>
      </c>
      <c r="AA33" s="39">
        <v>1</v>
      </c>
      <c r="AB33" s="40">
        <f t="shared" si="0"/>
        <v>17</v>
      </c>
    </row>
    <row r="34" spans="1:28" s="23" customFormat="1" ht="15" customHeight="1">
      <c r="A34" s="179"/>
      <c r="B34" s="167" t="s">
        <v>267</v>
      </c>
      <c r="C34" s="168">
        <v>2</v>
      </c>
      <c r="D34" s="169">
        <v>0</v>
      </c>
      <c r="E34" s="169">
        <v>2</v>
      </c>
      <c r="F34" s="169">
        <v>2</v>
      </c>
      <c r="G34" s="169">
        <v>1</v>
      </c>
      <c r="H34" s="169">
        <v>0</v>
      </c>
      <c r="I34" s="169">
        <v>1</v>
      </c>
      <c r="J34" s="169">
        <v>2</v>
      </c>
      <c r="K34" s="169">
        <v>1</v>
      </c>
      <c r="L34" s="170">
        <v>1</v>
      </c>
      <c r="M34" s="171">
        <f t="shared" si="4"/>
        <v>12</v>
      </c>
      <c r="N34" s="22"/>
      <c r="O34" s="22"/>
      <c r="P34" s="173" t="s">
        <v>116</v>
      </c>
      <c r="Q34" s="172"/>
      <c r="R34" s="38">
        <v>0</v>
      </c>
      <c r="S34" s="38">
        <v>3</v>
      </c>
      <c r="T34" s="38">
        <v>1</v>
      </c>
      <c r="U34" s="38">
        <v>1</v>
      </c>
      <c r="V34" s="38">
        <v>1</v>
      </c>
      <c r="W34" s="38">
        <v>0</v>
      </c>
      <c r="X34" s="38">
        <v>0</v>
      </c>
      <c r="Y34" s="38">
        <v>1</v>
      </c>
      <c r="Z34" s="38">
        <v>0</v>
      </c>
      <c r="AA34" s="39">
        <v>0</v>
      </c>
      <c r="AB34" s="40">
        <f t="shared" si="0"/>
        <v>7</v>
      </c>
    </row>
    <row r="35" spans="1:28" s="23" customFormat="1" ht="15" customHeight="1">
      <c r="A35" s="179"/>
      <c r="B35" s="167" t="s">
        <v>269</v>
      </c>
      <c r="C35" s="168">
        <v>3</v>
      </c>
      <c r="D35" s="169">
        <v>1</v>
      </c>
      <c r="E35" s="169">
        <v>4</v>
      </c>
      <c r="F35" s="169">
        <v>0</v>
      </c>
      <c r="G35" s="169">
        <v>3</v>
      </c>
      <c r="H35" s="169">
        <v>4</v>
      </c>
      <c r="I35" s="169">
        <v>1</v>
      </c>
      <c r="J35" s="169">
        <v>0</v>
      </c>
      <c r="K35" s="169">
        <v>0</v>
      </c>
      <c r="L35" s="170">
        <v>0</v>
      </c>
      <c r="M35" s="171">
        <f t="shared" si="4"/>
        <v>16</v>
      </c>
      <c r="N35" s="22"/>
      <c r="O35" s="22"/>
      <c r="P35" s="173" t="s">
        <v>118</v>
      </c>
      <c r="Q35" s="172"/>
      <c r="R35" s="38">
        <v>3</v>
      </c>
      <c r="S35" s="38">
        <v>1</v>
      </c>
      <c r="T35" s="38">
        <v>0</v>
      </c>
      <c r="U35" s="38">
        <v>1</v>
      </c>
      <c r="V35" s="38">
        <v>2</v>
      </c>
      <c r="W35" s="38">
        <v>1</v>
      </c>
      <c r="X35" s="38">
        <v>0</v>
      </c>
      <c r="Y35" s="38">
        <v>0</v>
      </c>
      <c r="Z35" s="38">
        <v>0</v>
      </c>
      <c r="AA35" s="39">
        <v>1</v>
      </c>
      <c r="AB35" s="40">
        <f t="shared" si="0"/>
        <v>9</v>
      </c>
    </row>
    <row r="36" spans="1:28" s="23" customFormat="1" ht="15" customHeight="1">
      <c r="A36" s="179"/>
      <c r="B36" s="167" t="s">
        <v>293</v>
      </c>
      <c r="C36" s="168">
        <v>4</v>
      </c>
      <c r="D36" s="169">
        <v>3</v>
      </c>
      <c r="E36" s="169">
        <v>5</v>
      </c>
      <c r="F36" s="169">
        <v>2</v>
      </c>
      <c r="G36" s="169">
        <v>1</v>
      </c>
      <c r="H36" s="169">
        <v>5</v>
      </c>
      <c r="I36" s="169">
        <v>4</v>
      </c>
      <c r="J36" s="169">
        <v>2</v>
      </c>
      <c r="K36" s="169">
        <v>8</v>
      </c>
      <c r="L36" s="170">
        <v>3</v>
      </c>
      <c r="M36" s="171">
        <f t="shared" si="4"/>
        <v>37</v>
      </c>
      <c r="N36" s="22"/>
      <c r="P36" s="173" t="s">
        <v>294</v>
      </c>
      <c r="Q36" s="172"/>
      <c r="R36" s="38">
        <v>64</v>
      </c>
      <c r="S36" s="38">
        <v>6</v>
      </c>
      <c r="T36" s="38">
        <v>23</v>
      </c>
      <c r="U36" s="38">
        <v>26</v>
      </c>
      <c r="V36" s="38">
        <v>11</v>
      </c>
      <c r="W36" s="38">
        <v>10</v>
      </c>
      <c r="X36" s="38">
        <v>42</v>
      </c>
      <c r="Y36" s="38">
        <v>2</v>
      </c>
      <c r="Z36" s="38">
        <v>20</v>
      </c>
      <c r="AA36" s="39">
        <v>2</v>
      </c>
      <c r="AB36" s="40">
        <f t="shared" si="0"/>
        <v>206</v>
      </c>
    </row>
    <row r="37" spans="1:28" s="23" customFormat="1" ht="15" customHeight="1">
      <c r="A37" s="179"/>
      <c r="B37" s="167" t="s">
        <v>295</v>
      </c>
      <c r="C37" s="168">
        <v>9</v>
      </c>
      <c r="D37" s="169">
        <v>2</v>
      </c>
      <c r="E37" s="169">
        <v>7</v>
      </c>
      <c r="F37" s="169">
        <v>4</v>
      </c>
      <c r="G37" s="169">
        <v>3</v>
      </c>
      <c r="H37" s="169">
        <v>7</v>
      </c>
      <c r="I37" s="169">
        <v>10</v>
      </c>
      <c r="J37" s="169">
        <v>3</v>
      </c>
      <c r="K37" s="169">
        <v>7</v>
      </c>
      <c r="L37" s="170">
        <v>0</v>
      </c>
      <c r="M37" s="171">
        <f t="shared" si="4"/>
        <v>52</v>
      </c>
      <c r="N37" s="22"/>
      <c r="P37" s="173" t="s">
        <v>119</v>
      </c>
      <c r="Q37" s="172"/>
      <c r="R37" s="38">
        <v>0</v>
      </c>
      <c r="S37" s="38">
        <v>1</v>
      </c>
      <c r="T37" s="38">
        <v>1</v>
      </c>
      <c r="U37" s="38">
        <v>1</v>
      </c>
      <c r="V37" s="38">
        <v>3</v>
      </c>
      <c r="W37" s="38">
        <v>0</v>
      </c>
      <c r="X37" s="38">
        <v>1</v>
      </c>
      <c r="Y37" s="38">
        <v>1</v>
      </c>
      <c r="Z37" s="38">
        <v>0</v>
      </c>
      <c r="AA37" s="39">
        <v>0</v>
      </c>
      <c r="AB37" s="40">
        <f t="shared" si="0"/>
        <v>8</v>
      </c>
    </row>
    <row r="38" spans="1:28" s="23" customFormat="1" ht="15" customHeight="1">
      <c r="A38" s="179"/>
      <c r="B38" s="167" t="s">
        <v>274</v>
      </c>
      <c r="C38" s="168">
        <v>3</v>
      </c>
      <c r="D38" s="169">
        <v>2</v>
      </c>
      <c r="E38" s="169">
        <v>3</v>
      </c>
      <c r="F38" s="169">
        <v>0</v>
      </c>
      <c r="G38" s="169">
        <v>4</v>
      </c>
      <c r="H38" s="169">
        <v>0</v>
      </c>
      <c r="I38" s="169">
        <v>0</v>
      </c>
      <c r="J38" s="169">
        <v>1</v>
      </c>
      <c r="K38" s="169">
        <v>1</v>
      </c>
      <c r="L38" s="170">
        <v>1</v>
      </c>
      <c r="M38" s="171">
        <f t="shared" si="4"/>
        <v>15</v>
      </c>
      <c r="N38" s="22"/>
      <c r="P38" s="173" t="s">
        <v>120</v>
      </c>
      <c r="Q38" s="172"/>
      <c r="R38" s="38">
        <v>6</v>
      </c>
      <c r="S38" s="38">
        <v>9</v>
      </c>
      <c r="T38" s="38">
        <v>7</v>
      </c>
      <c r="U38" s="38">
        <v>16</v>
      </c>
      <c r="V38" s="38">
        <v>11</v>
      </c>
      <c r="W38" s="38">
        <v>4</v>
      </c>
      <c r="X38" s="38">
        <v>6</v>
      </c>
      <c r="Y38" s="38">
        <v>3</v>
      </c>
      <c r="Z38" s="38">
        <v>6</v>
      </c>
      <c r="AA38" s="39">
        <v>2</v>
      </c>
      <c r="AB38" s="40">
        <f t="shared" si="0"/>
        <v>70</v>
      </c>
    </row>
    <row r="39" spans="1:28" s="23" customFormat="1" ht="15" customHeight="1">
      <c r="A39" s="179"/>
      <c r="B39" s="167" t="s">
        <v>275</v>
      </c>
      <c r="C39" s="168">
        <v>12</v>
      </c>
      <c r="D39" s="169">
        <v>9</v>
      </c>
      <c r="E39" s="169">
        <v>10</v>
      </c>
      <c r="F39" s="169">
        <v>4</v>
      </c>
      <c r="G39" s="169">
        <v>5</v>
      </c>
      <c r="H39" s="169">
        <v>7</v>
      </c>
      <c r="I39" s="169">
        <v>10</v>
      </c>
      <c r="J39" s="169">
        <v>5</v>
      </c>
      <c r="K39" s="169">
        <v>6</v>
      </c>
      <c r="L39" s="170">
        <v>6</v>
      </c>
      <c r="M39" s="171">
        <f t="shared" si="4"/>
        <v>74</v>
      </c>
      <c r="N39" s="22"/>
      <c r="P39" s="173" t="s">
        <v>296</v>
      </c>
      <c r="Q39" s="172"/>
      <c r="R39" s="38">
        <v>81</v>
      </c>
      <c r="S39" s="38">
        <v>32</v>
      </c>
      <c r="T39" s="38">
        <v>54</v>
      </c>
      <c r="U39" s="38">
        <v>37</v>
      </c>
      <c r="V39" s="38">
        <v>26</v>
      </c>
      <c r="W39" s="38">
        <v>33</v>
      </c>
      <c r="X39" s="38">
        <v>44</v>
      </c>
      <c r="Y39" s="38">
        <v>30</v>
      </c>
      <c r="Z39" s="38">
        <v>43</v>
      </c>
      <c r="AA39" s="39">
        <v>21</v>
      </c>
      <c r="AB39" s="40">
        <f t="shared" si="0"/>
        <v>401</v>
      </c>
    </row>
    <row r="40" spans="1:28" s="23" customFormat="1" ht="15" customHeight="1">
      <c r="A40" s="179"/>
      <c r="B40" s="167" t="s">
        <v>297</v>
      </c>
      <c r="C40" s="168">
        <v>2</v>
      </c>
      <c r="D40" s="169">
        <v>3</v>
      </c>
      <c r="E40" s="169">
        <v>2</v>
      </c>
      <c r="F40" s="169">
        <v>4</v>
      </c>
      <c r="G40" s="169">
        <v>1</v>
      </c>
      <c r="H40" s="169">
        <v>2</v>
      </c>
      <c r="I40" s="169">
        <v>0</v>
      </c>
      <c r="J40" s="169">
        <v>3</v>
      </c>
      <c r="K40" s="169">
        <v>0</v>
      </c>
      <c r="L40" s="170">
        <v>1</v>
      </c>
      <c r="M40" s="171">
        <f t="shared" si="4"/>
        <v>18</v>
      </c>
      <c r="N40" s="22"/>
      <c r="P40" s="173" t="s">
        <v>122</v>
      </c>
      <c r="Q40" s="172"/>
      <c r="R40" s="38">
        <v>5</v>
      </c>
      <c r="S40" s="38">
        <v>9</v>
      </c>
      <c r="T40" s="38">
        <v>12</v>
      </c>
      <c r="U40" s="38">
        <v>14</v>
      </c>
      <c r="V40" s="38">
        <v>10</v>
      </c>
      <c r="W40" s="38">
        <v>11</v>
      </c>
      <c r="X40" s="38">
        <v>6</v>
      </c>
      <c r="Y40" s="38">
        <v>16</v>
      </c>
      <c r="Z40" s="38">
        <v>14</v>
      </c>
      <c r="AA40" s="39">
        <v>14</v>
      </c>
      <c r="AB40" s="40">
        <f t="shared" si="0"/>
        <v>111</v>
      </c>
    </row>
    <row r="41" spans="1:28" s="23" customFormat="1" ht="15" customHeight="1">
      <c r="A41" s="179"/>
      <c r="B41" s="167" t="s">
        <v>277</v>
      </c>
      <c r="C41" s="168">
        <v>3</v>
      </c>
      <c r="D41" s="169">
        <v>1</v>
      </c>
      <c r="E41" s="169">
        <v>1</v>
      </c>
      <c r="F41" s="169">
        <v>1</v>
      </c>
      <c r="G41" s="169">
        <v>1</v>
      </c>
      <c r="H41" s="169">
        <v>2</v>
      </c>
      <c r="I41" s="169">
        <v>3</v>
      </c>
      <c r="J41" s="169">
        <v>0</v>
      </c>
      <c r="K41" s="169">
        <v>0</v>
      </c>
      <c r="L41" s="170">
        <v>1</v>
      </c>
      <c r="M41" s="171">
        <f t="shared" si="4"/>
        <v>13</v>
      </c>
      <c r="N41" s="22"/>
      <c r="P41" s="173" t="s">
        <v>298</v>
      </c>
      <c r="Q41" s="172"/>
      <c r="R41" s="38">
        <v>45</v>
      </c>
      <c r="S41" s="38">
        <v>22</v>
      </c>
      <c r="T41" s="38">
        <v>43</v>
      </c>
      <c r="U41" s="38">
        <v>27</v>
      </c>
      <c r="V41" s="38">
        <v>23</v>
      </c>
      <c r="W41" s="38">
        <v>30</v>
      </c>
      <c r="X41" s="38">
        <v>37</v>
      </c>
      <c r="Y41" s="38">
        <v>16</v>
      </c>
      <c r="Z41" s="38">
        <v>24</v>
      </c>
      <c r="AA41" s="39">
        <v>13</v>
      </c>
      <c r="AB41" s="40">
        <f t="shared" si="0"/>
        <v>280</v>
      </c>
    </row>
    <row r="42" spans="1:28" s="23" customFormat="1" ht="15" customHeight="1">
      <c r="A42" s="179"/>
      <c r="B42" s="167" t="s">
        <v>280</v>
      </c>
      <c r="C42" s="168">
        <v>5</v>
      </c>
      <c r="D42" s="169">
        <v>1</v>
      </c>
      <c r="E42" s="169">
        <v>9</v>
      </c>
      <c r="F42" s="169">
        <v>8</v>
      </c>
      <c r="G42" s="169">
        <v>4</v>
      </c>
      <c r="H42" s="169">
        <v>2</v>
      </c>
      <c r="I42" s="169">
        <v>7</v>
      </c>
      <c r="J42" s="169">
        <v>0</v>
      </c>
      <c r="K42" s="169">
        <v>0</v>
      </c>
      <c r="L42" s="170">
        <v>0</v>
      </c>
      <c r="M42" s="171">
        <f t="shared" si="4"/>
        <v>36</v>
      </c>
      <c r="N42" s="22"/>
      <c r="P42" s="173" t="s">
        <v>299</v>
      </c>
      <c r="Q42" s="172"/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1</v>
      </c>
      <c r="Y42" s="38">
        <v>0</v>
      </c>
      <c r="Z42" s="38">
        <v>0</v>
      </c>
      <c r="AA42" s="39">
        <v>0</v>
      </c>
      <c r="AB42" s="40">
        <f t="shared" si="0"/>
        <v>1</v>
      </c>
    </row>
    <row r="43" spans="1:28" s="23" customFormat="1" ht="15" customHeight="1">
      <c r="A43" s="180"/>
      <c r="B43" s="174" t="s">
        <v>87</v>
      </c>
      <c r="C43" s="175">
        <f t="shared" ref="C43:M43" si="6">SUM(C33:C42)</f>
        <v>45</v>
      </c>
      <c r="D43" s="175">
        <f t="shared" si="6"/>
        <v>22</v>
      </c>
      <c r="E43" s="175">
        <f t="shared" si="6"/>
        <v>43</v>
      </c>
      <c r="F43" s="175">
        <f t="shared" si="6"/>
        <v>27</v>
      </c>
      <c r="G43" s="175">
        <f t="shared" si="6"/>
        <v>23</v>
      </c>
      <c r="H43" s="175">
        <f t="shared" si="6"/>
        <v>30</v>
      </c>
      <c r="I43" s="175">
        <f t="shared" si="6"/>
        <v>37</v>
      </c>
      <c r="J43" s="175">
        <f t="shared" si="6"/>
        <v>16</v>
      </c>
      <c r="K43" s="175">
        <f t="shared" si="6"/>
        <v>24</v>
      </c>
      <c r="L43" s="176">
        <f t="shared" si="6"/>
        <v>13</v>
      </c>
      <c r="M43" s="177">
        <f t="shared" si="6"/>
        <v>280</v>
      </c>
      <c r="N43" s="22"/>
      <c r="P43" s="173" t="s">
        <v>123</v>
      </c>
      <c r="Q43" s="172"/>
      <c r="R43" s="38">
        <v>0</v>
      </c>
      <c r="S43" s="38">
        <v>0</v>
      </c>
      <c r="T43" s="38">
        <v>1</v>
      </c>
      <c r="U43" s="38">
        <v>1</v>
      </c>
      <c r="V43" s="38">
        <v>4</v>
      </c>
      <c r="W43" s="38">
        <v>9</v>
      </c>
      <c r="X43" s="38">
        <v>1</v>
      </c>
      <c r="Y43" s="38">
        <v>1</v>
      </c>
      <c r="Z43" s="38">
        <v>3</v>
      </c>
      <c r="AA43" s="39">
        <v>3</v>
      </c>
      <c r="AB43" s="40">
        <f t="shared" si="0"/>
        <v>23</v>
      </c>
    </row>
    <row r="44" spans="1:28" s="23" customFormat="1" ht="15" customHeight="1">
      <c r="A44" s="178" t="s">
        <v>300</v>
      </c>
      <c r="B44" s="167" t="s">
        <v>266</v>
      </c>
      <c r="C44" s="168">
        <v>0</v>
      </c>
      <c r="D44" s="169">
        <v>1</v>
      </c>
      <c r="E44" s="169">
        <v>2</v>
      </c>
      <c r="F44" s="169">
        <v>1</v>
      </c>
      <c r="G44" s="169">
        <v>6</v>
      </c>
      <c r="H44" s="169">
        <v>7</v>
      </c>
      <c r="I44" s="169">
        <v>4</v>
      </c>
      <c r="J44" s="169">
        <v>4</v>
      </c>
      <c r="K44" s="169">
        <v>5</v>
      </c>
      <c r="L44" s="170">
        <v>3</v>
      </c>
      <c r="M44" s="171">
        <f t="shared" ref="M44:M51" si="7">SUM(C44:L44)</f>
        <v>33</v>
      </c>
      <c r="N44" s="22"/>
      <c r="P44" s="173" t="s">
        <v>125</v>
      </c>
      <c r="Q44" s="172"/>
      <c r="R44" s="38">
        <v>3</v>
      </c>
      <c r="S44" s="38">
        <v>3</v>
      </c>
      <c r="T44" s="38">
        <v>0</v>
      </c>
      <c r="U44" s="38">
        <v>6</v>
      </c>
      <c r="V44" s="38">
        <v>1</v>
      </c>
      <c r="W44" s="38">
        <v>4</v>
      </c>
      <c r="X44" s="38">
        <v>1</v>
      </c>
      <c r="Y44" s="38">
        <v>1</v>
      </c>
      <c r="Z44" s="38">
        <v>3</v>
      </c>
      <c r="AA44" s="39">
        <v>3</v>
      </c>
      <c r="AB44" s="40">
        <f t="shared" si="0"/>
        <v>25</v>
      </c>
    </row>
    <row r="45" spans="1:28" s="23" customFormat="1" ht="15" customHeight="1">
      <c r="A45" s="179"/>
      <c r="B45" s="167" t="s">
        <v>267</v>
      </c>
      <c r="C45" s="168">
        <v>0</v>
      </c>
      <c r="D45" s="169">
        <v>2</v>
      </c>
      <c r="E45" s="169">
        <v>1</v>
      </c>
      <c r="F45" s="169">
        <v>1</v>
      </c>
      <c r="G45" s="169">
        <v>0</v>
      </c>
      <c r="H45" s="169">
        <v>5</v>
      </c>
      <c r="I45" s="169">
        <v>2</v>
      </c>
      <c r="J45" s="169">
        <v>1</v>
      </c>
      <c r="K45" s="169">
        <v>5</v>
      </c>
      <c r="L45" s="170">
        <v>3</v>
      </c>
      <c r="M45" s="171">
        <f t="shared" si="7"/>
        <v>20</v>
      </c>
      <c r="N45" s="22"/>
      <c r="P45" s="173" t="s">
        <v>126</v>
      </c>
      <c r="Q45" s="172"/>
      <c r="R45" s="38">
        <v>0</v>
      </c>
      <c r="S45" s="38">
        <v>1</v>
      </c>
      <c r="T45" s="38">
        <v>0</v>
      </c>
      <c r="U45" s="38">
        <v>7</v>
      </c>
      <c r="V45" s="38">
        <v>2</v>
      </c>
      <c r="W45" s="38">
        <v>19</v>
      </c>
      <c r="X45" s="38">
        <v>4</v>
      </c>
      <c r="Y45" s="38">
        <v>8</v>
      </c>
      <c r="Z45" s="38">
        <v>14</v>
      </c>
      <c r="AA45" s="39">
        <v>20</v>
      </c>
      <c r="AB45" s="40">
        <f t="shared" si="0"/>
        <v>75</v>
      </c>
    </row>
    <row r="46" spans="1:28" s="23" customFormat="1" ht="15" customHeight="1">
      <c r="A46" s="179"/>
      <c r="B46" s="167" t="s">
        <v>269</v>
      </c>
      <c r="C46" s="168">
        <v>2</v>
      </c>
      <c r="D46" s="169">
        <v>4</v>
      </c>
      <c r="E46" s="169">
        <v>1</v>
      </c>
      <c r="F46" s="169">
        <v>4</v>
      </c>
      <c r="G46" s="169">
        <v>3</v>
      </c>
      <c r="H46" s="169">
        <v>3</v>
      </c>
      <c r="I46" s="169">
        <v>1</v>
      </c>
      <c r="J46" s="169">
        <v>4</v>
      </c>
      <c r="K46" s="169">
        <v>3</v>
      </c>
      <c r="L46" s="170">
        <v>3</v>
      </c>
      <c r="M46" s="171">
        <f t="shared" si="7"/>
        <v>28</v>
      </c>
      <c r="N46" s="22"/>
      <c r="P46" s="173" t="s">
        <v>127</v>
      </c>
      <c r="Q46" s="172"/>
      <c r="R46" s="38">
        <v>0</v>
      </c>
      <c r="S46" s="38">
        <v>1</v>
      </c>
      <c r="T46" s="38">
        <v>0</v>
      </c>
      <c r="U46" s="38">
        <v>1</v>
      </c>
      <c r="V46" s="38">
        <v>1</v>
      </c>
      <c r="W46" s="38">
        <v>1</v>
      </c>
      <c r="X46" s="38">
        <v>2</v>
      </c>
      <c r="Y46" s="38">
        <v>1</v>
      </c>
      <c r="Z46" s="38">
        <v>0</v>
      </c>
      <c r="AA46" s="39">
        <v>0</v>
      </c>
      <c r="AB46" s="40">
        <f t="shared" si="0"/>
        <v>7</v>
      </c>
    </row>
    <row r="47" spans="1:28" s="23" customFormat="1" ht="15" customHeight="1">
      <c r="A47" s="179"/>
      <c r="B47" s="167" t="s">
        <v>301</v>
      </c>
      <c r="C47" s="168">
        <v>5</v>
      </c>
      <c r="D47" s="169">
        <v>1</v>
      </c>
      <c r="E47" s="169">
        <v>6</v>
      </c>
      <c r="F47" s="169">
        <v>2</v>
      </c>
      <c r="G47" s="169">
        <v>6</v>
      </c>
      <c r="H47" s="169">
        <v>6</v>
      </c>
      <c r="I47" s="169">
        <v>3</v>
      </c>
      <c r="J47" s="169">
        <v>8</v>
      </c>
      <c r="K47" s="169">
        <v>9</v>
      </c>
      <c r="L47" s="170">
        <v>1</v>
      </c>
      <c r="M47" s="171">
        <f t="shared" si="7"/>
        <v>47</v>
      </c>
      <c r="N47" s="22"/>
      <c r="P47" s="173" t="s">
        <v>302</v>
      </c>
      <c r="Q47" s="172"/>
      <c r="R47" s="38">
        <v>1</v>
      </c>
      <c r="S47" s="38">
        <v>2</v>
      </c>
      <c r="T47" s="38">
        <v>1</v>
      </c>
      <c r="U47" s="38">
        <v>1</v>
      </c>
      <c r="V47" s="38">
        <v>0</v>
      </c>
      <c r="W47" s="38">
        <v>1</v>
      </c>
      <c r="X47" s="38">
        <v>0</v>
      </c>
      <c r="Y47" s="38">
        <v>1</v>
      </c>
      <c r="Z47" s="38">
        <v>1</v>
      </c>
      <c r="AA47" s="39">
        <v>0</v>
      </c>
      <c r="AB47" s="40">
        <f t="shared" si="0"/>
        <v>8</v>
      </c>
    </row>
    <row r="48" spans="1:28" s="23" customFormat="1" ht="15" customHeight="1">
      <c r="A48" s="179"/>
      <c r="B48" s="167" t="s">
        <v>274</v>
      </c>
      <c r="C48" s="168">
        <v>1</v>
      </c>
      <c r="D48" s="169">
        <v>3</v>
      </c>
      <c r="E48" s="169">
        <v>1</v>
      </c>
      <c r="F48" s="169">
        <v>7</v>
      </c>
      <c r="G48" s="169">
        <v>1</v>
      </c>
      <c r="H48" s="169">
        <v>1</v>
      </c>
      <c r="I48" s="169">
        <v>2</v>
      </c>
      <c r="J48" s="169">
        <v>6</v>
      </c>
      <c r="K48" s="169">
        <v>3</v>
      </c>
      <c r="L48" s="170">
        <v>3</v>
      </c>
      <c r="M48" s="171">
        <f t="shared" si="7"/>
        <v>28</v>
      </c>
      <c r="N48" s="22"/>
      <c r="P48" s="173" t="s">
        <v>130</v>
      </c>
      <c r="Q48" s="172"/>
      <c r="R48" s="38">
        <v>2</v>
      </c>
      <c r="S48" s="38">
        <v>0</v>
      </c>
      <c r="T48" s="38">
        <v>2</v>
      </c>
      <c r="U48" s="38">
        <v>1</v>
      </c>
      <c r="V48" s="38">
        <v>0</v>
      </c>
      <c r="W48" s="38">
        <v>2</v>
      </c>
      <c r="X48" s="38">
        <v>2</v>
      </c>
      <c r="Y48" s="38">
        <v>1</v>
      </c>
      <c r="Z48" s="38">
        <v>2</v>
      </c>
      <c r="AA48" s="39">
        <v>0</v>
      </c>
      <c r="AB48" s="40">
        <f t="shared" si="0"/>
        <v>12</v>
      </c>
    </row>
    <row r="49" spans="1:28" s="23" customFormat="1" ht="15" customHeight="1">
      <c r="A49" s="179"/>
      <c r="B49" s="167" t="s">
        <v>275</v>
      </c>
      <c r="C49" s="168">
        <v>2</v>
      </c>
      <c r="D49" s="169">
        <v>7</v>
      </c>
      <c r="E49" s="169">
        <v>4</v>
      </c>
      <c r="F49" s="169">
        <v>7</v>
      </c>
      <c r="G49" s="169">
        <v>3</v>
      </c>
      <c r="H49" s="169">
        <v>5</v>
      </c>
      <c r="I49" s="169">
        <v>2</v>
      </c>
      <c r="J49" s="169">
        <v>11</v>
      </c>
      <c r="K49" s="169">
        <v>9</v>
      </c>
      <c r="L49" s="170">
        <v>4</v>
      </c>
      <c r="M49" s="171">
        <f t="shared" si="7"/>
        <v>54</v>
      </c>
      <c r="N49" s="22"/>
      <c r="P49" s="173" t="s">
        <v>131</v>
      </c>
      <c r="Q49" s="172"/>
      <c r="R49" s="38">
        <v>0</v>
      </c>
      <c r="S49" s="38">
        <v>4</v>
      </c>
      <c r="T49" s="38">
        <v>3</v>
      </c>
      <c r="U49" s="38">
        <v>1</v>
      </c>
      <c r="V49" s="38">
        <v>1</v>
      </c>
      <c r="W49" s="38">
        <v>0</v>
      </c>
      <c r="X49" s="38">
        <v>1</v>
      </c>
      <c r="Y49" s="38">
        <v>3</v>
      </c>
      <c r="Z49" s="38">
        <v>2</v>
      </c>
      <c r="AA49" s="39">
        <v>2</v>
      </c>
      <c r="AB49" s="40">
        <f t="shared" si="0"/>
        <v>17</v>
      </c>
    </row>
    <row r="50" spans="1:28" s="23" customFormat="1" ht="15" customHeight="1">
      <c r="A50" s="179"/>
      <c r="B50" s="167" t="s">
        <v>277</v>
      </c>
      <c r="C50" s="168">
        <v>2</v>
      </c>
      <c r="D50" s="169">
        <v>1</v>
      </c>
      <c r="E50" s="169">
        <v>1</v>
      </c>
      <c r="F50" s="169">
        <v>3</v>
      </c>
      <c r="G50" s="169">
        <v>2</v>
      </c>
      <c r="H50" s="169">
        <v>0</v>
      </c>
      <c r="I50" s="169">
        <v>6</v>
      </c>
      <c r="J50" s="169">
        <v>3</v>
      </c>
      <c r="K50" s="169">
        <v>2</v>
      </c>
      <c r="L50" s="170">
        <v>4</v>
      </c>
      <c r="M50" s="171">
        <f t="shared" si="7"/>
        <v>24</v>
      </c>
      <c r="N50" s="22"/>
      <c r="P50" s="173" t="s">
        <v>133</v>
      </c>
      <c r="Q50" s="172"/>
      <c r="R50" s="181">
        <v>1</v>
      </c>
      <c r="S50" s="181">
        <v>2</v>
      </c>
      <c r="T50" s="181">
        <v>0</v>
      </c>
      <c r="U50" s="181">
        <v>1</v>
      </c>
      <c r="V50" s="181">
        <v>1</v>
      </c>
      <c r="W50" s="181">
        <v>0</v>
      </c>
      <c r="X50" s="181">
        <v>1</v>
      </c>
      <c r="Y50" s="181">
        <v>0</v>
      </c>
      <c r="Z50" s="181">
        <v>0</v>
      </c>
      <c r="AA50" s="182">
        <v>0</v>
      </c>
      <c r="AB50" s="40">
        <f t="shared" si="0"/>
        <v>6</v>
      </c>
    </row>
    <row r="51" spans="1:28" s="23" customFormat="1" ht="15" customHeight="1">
      <c r="A51" s="179"/>
      <c r="B51" s="167" t="s">
        <v>303</v>
      </c>
      <c r="C51" s="168">
        <v>2</v>
      </c>
      <c r="D51" s="169">
        <v>7</v>
      </c>
      <c r="E51" s="169">
        <v>4</v>
      </c>
      <c r="F51" s="169">
        <v>4</v>
      </c>
      <c r="G51" s="169">
        <v>3</v>
      </c>
      <c r="H51" s="169">
        <v>2</v>
      </c>
      <c r="I51" s="169">
        <v>5</v>
      </c>
      <c r="J51" s="169">
        <v>1</v>
      </c>
      <c r="K51" s="169">
        <v>2</v>
      </c>
      <c r="L51" s="170">
        <v>3</v>
      </c>
      <c r="M51" s="171">
        <f t="shared" si="7"/>
        <v>33</v>
      </c>
      <c r="N51" s="22"/>
      <c r="P51" s="173" t="s">
        <v>135</v>
      </c>
      <c r="Q51" s="172"/>
      <c r="R51" s="181">
        <v>2</v>
      </c>
      <c r="S51" s="181">
        <v>2</v>
      </c>
      <c r="T51" s="181">
        <v>2</v>
      </c>
      <c r="U51" s="181">
        <v>1</v>
      </c>
      <c r="V51" s="181">
        <v>3</v>
      </c>
      <c r="W51" s="181">
        <v>2</v>
      </c>
      <c r="X51" s="181">
        <v>3</v>
      </c>
      <c r="Y51" s="181">
        <v>0</v>
      </c>
      <c r="Z51" s="181">
        <v>1</v>
      </c>
      <c r="AA51" s="182">
        <v>1</v>
      </c>
      <c r="AB51" s="40">
        <f t="shared" si="0"/>
        <v>17</v>
      </c>
    </row>
    <row r="52" spans="1:28" s="23" customFormat="1" ht="15" customHeight="1">
      <c r="A52" s="180"/>
      <c r="B52" s="174" t="s">
        <v>87</v>
      </c>
      <c r="C52" s="175">
        <f t="shared" ref="C52:M52" si="8">SUM(C44:C51)</f>
        <v>14</v>
      </c>
      <c r="D52" s="175">
        <f t="shared" si="8"/>
        <v>26</v>
      </c>
      <c r="E52" s="175">
        <f t="shared" si="8"/>
        <v>20</v>
      </c>
      <c r="F52" s="175">
        <f t="shared" si="8"/>
        <v>29</v>
      </c>
      <c r="G52" s="175">
        <f t="shared" si="8"/>
        <v>24</v>
      </c>
      <c r="H52" s="175">
        <f t="shared" si="8"/>
        <v>29</v>
      </c>
      <c r="I52" s="175">
        <f t="shared" si="8"/>
        <v>25</v>
      </c>
      <c r="J52" s="175">
        <f t="shared" si="8"/>
        <v>38</v>
      </c>
      <c r="K52" s="175">
        <f t="shared" si="8"/>
        <v>38</v>
      </c>
      <c r="L52" s="176">
        <f t="shared" si="8"/>
        <v>24</v>
      </c>
      <c r="M52" s="177">
        <f t="shared" si="8"/>
        <v>267</v>
      </c>
      <c r="N52" s="22"/>
      <c r="P52" s="173" t="s">
        <v>136</v>
      </c>
      <c r="Q52" s="172"/>
      <c r="R52" s="181">
        <v>0</v>
      </c>
      <c r="S52" s="181">
        <v>0</v>
      </c>
      <c r="T52" s="181">
        <v>0</v>
      </c>
      <c r="U52" s="181">
        <v>1</v>
      </c>
      <c r="V52" s="181">
        <v>0</v>
      </c>
      <c r="W52" s="181">
        <v>0</v>
      </c>
      <c r="X52" s="181">
        <v>0</v>
      </c>
      <c r="Y52" s="181">
        <v>0</v>
      </c>
      <c r="Z52" s="181">
        <v>0</v>
      </c>
      <c r="AA52" s="182">
        <v>0</v>
      </c>
      <c r="AB52" s="40">
        <f t="shared" si="0"/>
        <v>1</v>
      </c>
    </row>
    <row r="53" spans="1:28" s="23" customFormat="1" ht="15" customHeight="1">
      <c r="A53" s="183" t="s">
        <v>304</v>
      </c>
      <c r="B53" s="184" t="s">
        <v>305</v>
      </c>
      <c r="C53" s="168">
        <v>3</v>
      </c>
      <c r="D53" s="169">
        <v>2</v>
      </c>
      <c r="E53" s="169">
        <v>1</v>
      </c>
      <c r="F53" s="169">
        <v>6</v>
      </c>
      <c r="G53" s="169">
        <v>5</v>
      </c>
      <c r="H53" s="169">
        <v>2</v>
      </c>
      <c r="I53" s="169">
        <v>5</v>
      </c>
      <c r="J53" s="169">
        <v>9</v>
      </c>
      <c r="K53" s="169">
        <v>7</v>
      </c>
      <c r="L53" s="170">
        <v>8</v>
      </c>
      <c r="M53" s="171">
        <f>SUM(C53:L53)</f>
        <v>48</v>
      </c>
      <c r="N53" s="22"/>
      <c r="P53" s="173" t="s">
        <v>137</v>
      </c>
      <c r="Q53" s="172"/>
      <c r="R53" s="181">
        <v>0</v>
      </c>
      <c r="S53" s="181">
        <v>1</v>
      </c>
      <c r="T53" s="181">
        <v>0</v>
      </c>
      <c r="U53" s="181">
        <v>0</v>
      </c>
      <c r="V53" s="181">
        <v>0</v>
      </c>
      <c r="W53" s="181">
        <v>0</v>
      </c>
      <c r="X53" s="181">
        <v>0</v>
      </c>
      <c r="Y53" s="181">
        <v>0</v>
      </c>
      <c r="Z53" s="181">
        <v>0</v>
      </c>
      <c r="AA53" s="182">
        <v>1</v>
      </c>
      <c r="AB53" s="40">
        <f t="shared" si="0"/>
        <v>2</v>
      </c>
    </row>
    <row r="54" spans="1:28" s="23" customFormat="1" ht="15" customHeight="1">
      <c r="A54" s="185"/>
      <c r="B54" s="184" t="s">
        <v>306</v>
      </c>
      <c r="C54" s="168">
        <v>3</v>
      </c>
      <c r="D54" s="169">
        <v>5</v>
      </c>
      <c r="E54" s="169">
        <v>10</v>
      </c>
      <c r="F54" s="169">
        <v>14</v>
      </c>
      <c r="G54" s="169">
        <v>8</v>
      </c>
      <c r="H54" s="169">
        <v>7</v>
      </c>
      <c r="I54" s="169">
        <v>20</v>
      </c>
      <c r="J54" s="169">
        <v>5</v>
      </c>
      <c r="K54" s="169">
        <v>15</v>
      </c>
      <c r="L54" s="170">
        <v>4</v>
      </c>
      <c r="M54" s="171">
        <f>SUM(C54:L54)</f>
        <v>91</v>
      </c>
      <c r="N54" s="22"/>
      <c r="P54" s="173" t="s">
        <v>139</v>
      </c>
      <c r="Q54" s="172"/>
      <c r="R54" s="181">
        <v>1</v>
      </c>
      <c r="S54" s="181">
        <v>0</v>
      </c>
      <c r="T54" s="181">
        <v>0</v>
      </c>
      <c r="U54" s="181">
        <v>1</v>
      </c>
      <c r="V54" s="181">
        <v>0</v>
      </c>
      <c r="W54" s="181">
        <v>0</v>
      </c>
      <c r="X54" s="181">
        <v>0</v>
      </c>
      <c r="Y54" s="181">
        <v>1</v>
      </c>
      <c r="Z54" s="181">
        <v>0</v>
      </c>
      <c r="AA54" s="182">
        <v>0</v>
      </c>
      <c r="AB54" s="40">
        <f t="shared" si="0"/>
        <v>3</v>
      </c>
    </row>
    <row r="55" spans="1:28" s="23" customFormat="1" ht="15" customHeight="1">
      <c r="A55" s="185"/>
      <c r="B55" s="184" t="s">
        <v>307</v>
      </c>
      <c r="C55" s="168">
        <v>4</v>
      </c>
      <c r="D55" s="169">
        <v>2</v>
      </c>
      <c r="E55" s="169">
        <v>2</v>
      </c>
      <c r="F55" s="169">
        <v>9</v>
      </c>
      <c r="G55" s="169">
        <v>5</v>
      </c>
      <c r="H55" s="169">
        <v>6</v>
      </c>
      <c r="I55" s="169">
        <v>9</v>
      </c>
      <c r="J55" s="169">
        <v>7</v>
      </c>
      <c r="K55" s="169">
        <v>2</v>
      </c>
      <c r="L55" s="170">
        <v>5</v>
      </c>
      <c r="M55" s="171">
        <f>SUM(C55:L55)</f>
        <v>51</v>
      </c>
      <c r="N55" s="22"/>
      <c r="P55" s="173" t="s">
        <v>140</v>
      </c>
      <c r="Q55" s="172"/>
      <c r="R55" s="181">
        <v>0</v>
      </c>
      <c r="S55" s="181">
        <v>0</v>
      </c>
      <c r="T55" s="181">
        <v>1</v>
      </c>
      <c r="U55" s="181">
        <v>1</v>
      </c>
      <c r="V55" s="181">
        <v>1</v>
      </c>
      <c r="W55" s="181">
        <v>0</v>
      </c>
      <c r="X55" s="181">
        <v>0</v>
      </c>
      <c r="Y55" s="181">
        <v>1</v>
      </c>
      <c r="Z55" s="181">
        <v>0</v>
      </c>
      <c r="AA55" s="182">
        <v>0</v>
      </c>
      <c r="AB55" s="40">
        <f t="shared" si="0"/>
        <v>4</v>
      </c>
    </row>
    <row r="56" spans="1:28" s="23" customFormat="1" ht="15" customHeight="1">
      <c r="A56" s="185"/>
      <c r="B56" s="186" t="s">
        <v>308</v>
      </c>
      <c r="C56" s="187">
        <v>2</v>
      </c>
      <c r="D56" s="188">
        <v>2</v>
      </c>
      <c r="E56" s="188">
        <v>1</v>
      </c>
      <c r="F56" s="188">
        <v>2</v>
      </c>
      <c r="G56" s="188">
        <v>5</v>
      </c>
      <c r="H56" s="188">
        <v>7</v>
      </c>
      <c r="I56" s="188">
        <v>2</v>
      </c>
      <c r="J56" s="188">
        <v>7</v>
      </c>
      <c r="K56" s="188">
        <v>6</v>
      </c>
      <c r="L56" s="189">
        <v>5</v>
      </c>
      <c r="M56" s="171">
        <f>SUM(C56:L56)</f>
        <v>39</v>
      </c>
      <c r="N56" s="22"/>
      <c r="P56" s="173" t="s">
        <v>141</v>
      </c>
      <c r="Q56" s="172"/>
      <c r="R56" s="181">
        <v>2</v>
      </c>
      <c r="S56" s="181">
        <v>1</v>
      </c>
      <c r="T56" s="181">
        <v>2</v>
      </c>
      <c r="U56" s="181">
        <v>1</v>
      </c>
      <c r="V56" s="181">
        <v>1</v>
      </c>
      <c r="W56" s="181">
        <v>0</v>
      </c>
      <c r="X56" s="181">
        <v>1</v>
      </c>
      <c r="Y56" s="181">
        <v>1</v>
      </c>
      <c r="Z56" s="181">
        <v>0</v>
      </c>
      <c r="AA56" s="182">
        <v>1</v>
      </c>
      <c r="AB56" s="40">
        <f t="shared" si="0"/>
        <v>10</v>
      </c>
    </row>
    <row r="57" spans="1:28" s="23" customFormat="1" ht="15" customHeight="1" thickBot="1">
      <c r="A57" s="190"/>
      <c r="B57" s="191" t="s">
        <v>87</v>
      </c>
      <c r="C57" s="192">
        <f t="shared" ref="C57:M57" si="9">SUM(C53:C56)</f>
        <v>12</v>
      </c>
      <c r="D57" s="192">
        <f t="shared" si="9"/>
        <v>11</v>
      </c>
      <c r="E57" s="192">
        <f t="shared" si="9"/>
        <v>14</v>
      </c>
      <c r="F57" s="192">
        <f t="shared" si="9"/>
        <v>31</v>
      </c>
      <c r="G57" s="192">
        <f t="shared" si="9"/>
        <v>23</v>
      </c>
      <c r="H57" s="192">
        <f t="shared" si="9"/>
        <v>22</v>
      </c>
      <c r="I57" s="192">
        <f t="shared" si="9"/>
        <v>36</v>
      </c>
      <c r="J57" s="192">
        <f t="shared" si="9"/>
        <v>28</v>
      </c>
      <c r="K57" s="192">
        <f t="shared" si="9"/>
        <v>30</v>
      </c>
      <c r="L57" s="193">
        <f t="shared" si="9"/>
        <v>22</v>
      </c>
      <c r="M57" s="194">
        <f t="shared" si="9"/>
        <v>229</v>
      </c>
      <c r="N57" s="22"/>
      <c r="P57" s="173" t="s">
        <v>309</v>
      </c>
      <c r="Q57" s="172"/>
      <c r="R57" s="181">
        <v>0</v>
      </c>
      <c r="S57" s="181">
        <v>0</v>
      </c>
      <c r="T57" s="181">
        <v>0</v>
      </c>
      <c r="U57" s="181">
        <v>0</v>
      </c>
      <c r="V57" s="181">
        <v>0</v>
      </c>
      <c r="W57" s="181">
        <v>1</v>
      </c>
      <c r="X57" s="181">
        <v>0</v>
      </c>
      <c r="Y57" s="181">
        <v>0</v>
      </c>
      <c r="Z57" s="181">
        <v>0</v>
      </c>
      <c r="AA57" s="182">
        <v>0</v>
      </c>
      <c r="AB57" s="40">
        <f t="shared" si="0"/>
        <v>1</v>
      </c>
    </row>
    <row r="58" spans="1:28" s="23" customFormat="1" ht="15" customHeight="1">
      <c r="A58" s="195"/>
      <c r="B58" s="196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22"/>
      <c r="P58" s="173" t="s">
        <v>142</v>
      </c>
      <c r="Q58" s="172"/>
      <c r="R58" s="181">
        <v>0</v>
      </c>
      <c r="S58" s="181">
        <v>1</v>
      </c>
      <c r="T58" s="181">
        <v>1</v>
      </c>
      <c r="U58" s="181">
        <v>1</v>
      </c>
      <c r="V58" s="181">
        <v>0</v>
      </c>
      <c r="W58" s="181">
        <v>0</v>
      </c>
      <c r="X58" s="181">
        <v>0</v>
      </c>
      <c r="Y58" s="181">
        <v>0</v>
      </c>
      <c r="Z58" s="181">
        <v>0</v>
      </c>
      <c r="AA58" s="182">
        <v>0</v>
      </c>
      <c r="AB58" s="40">
        <f t="shared" si="0"/>
        <v>3</v>
      </c>
    </row>
    <row r="59" spans="1:28" s="23" customFormat="1" ht="15" customHeight="1">
      <c r="A59" s="195"/>
      <c r="B59" s="196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22"/>
      <c r="P59" s="197" t="s">
        <v>144</v>
      </c>
      <c r="Q59" s="198"/>
      <c r="R59" s="199">
        <v>0</v>
      </c>
      <c r="S59" s="199">
        <v>0</v>
      </c>
      <c r="T59" s="199">
        <v>0</v>
      </c>
      <c r="U59" s="199">
        <v>0</v>
      </c>
      <c r="V59" s="199">
        <v>0</v>
      </c>
      <c r="W59" s="199">
        <v>0</v>
      </c>
      <c r="X59" s="199">
        <v>0</v>
      </c>
      <c r="Y59" s="199">
        <v>1</v>
      </c>
      <c r="Z59" s="199">
        <v>0</v>
      </c>
      <c r="AA59" s="200">
        <v>0</v>
      </c>
      <c r="AB59" s="201">
        <f t="shared" si="0"/>
        <v>1</v>
      </c>
    </row>
    <row r="60" spans="1:28" ht="15" customHeight="1">
      <c r="A60" s="195"/>
      <c r="B60" s="196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80"/>
      <c r="P60" s="202" t="s">
        <v>145</v>
      </c>
      <c r="Q60" s="203"/>
      <c r="R60" s="181">
        <v>0</v>
      </c>
      <c r="S60" s="181">
        <v>0</v>
      </c>
      <c r="T60" s="181">
        <v>1</v>
      </c>
      <c r="U60" s="181">
        <v>3</v>
      </c>
      <c r="V60" s="181">
        <v>0</v>
      </c>
      <c r="W60" s="181">
        <v>0</v>
      </c>
      <c r="X60" s="181">
        <v>0</v>
      </c>
      <c r="Y60" s="181">
        <v>1</v>
      </c>
      <c r="Z60" s="181">
        <v>0</v>
      </c>
      <c r="AA60" s="204">
        <v>0</v>
      </c>
      <c r="AB60" s="205">
        <f t="shared" si="0"/>
        <v>5</v>
      </c>
    </row>
    <row r="61" spans="1:28" ht="15" customHeight="1" thickBot="1">
      <c r="A61" s="195"/>
      <c r="B61" s="196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14"/>
      <c r="P61" s="206" t="s">
        <v>146</v>
      </c>
      <c r="Q61" s="207"/>
      <c r="R61" s="208">
        <v>0</v>
      </c>
      <c r="S61" s="208">
        <v>0</v>
      </c>
      <c r="T61" s="208">
        <v>1</v>
      </c>
      <c r="U61" s="208">
        <v>0</v>
      </c>
      <c r="V61" s="208">
        <v>0</v>
      </c>
      <c r="W61" s="208">
        <v>0</v>
      </c>
      <c r="X61" s="208">
        <v>1</v>
      </c>
      <c r="Y61" s="208">
        <v>2</v>
      </c>
      <c r="Z61" s="208">
        <v>0</v>
      </c>
      <c r="AA61" s="209">
        <v>0</v>
      </c>
      <c r="AB61" s="210">
        <f t="shared" si="0"/>
        <v>4</v>
      </c>
    </row>
    <row r="62" spans="1:28" ht="15.75" customHeight="1">
      <c r="A62" s="152" t="s">
        <v>310</v>
      </c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80"/>
    </row>
    <row r="63" spans="1:28" ht="15" customHeight="1" thickBot="1">
      <c r="M63" s="211"/>
      <c r="N63" s="80"/>
    </row>
    <row r="64" spans="1:28" ht="20.25" customHeight="1" thickBot="1">
      <c r="A64" s="212" t="s">
        <v>311</v>
      </c>
      <c r="B64" s="213"/>
      <c r="C64" s="214" t="s">
        <v>72</v>
      </c>
      <c r="D64" s="215" t="s">
        <v>3</v>
      </c>
      <c r="E64" s="215" t="s">
        <v>4</v>
      </c>
      <c r="F64" s="215" t="s">
        <v>73</v>
      </c>
      <c r="G64" s="215" t="s">
        <v>74</v>
      </c>
      <c r="H64" s="215" t="s">
        <v>7</v>
      </c>
      <c r="I64" s="215" t="s">
        <v>8</v>
      </c>
      <c r="J64" s="215" t="s">
        <v>9</v>
      </c>
      <c r="K64" s="215" t="s">
        <v>10</v>
      </c>
      <c r="L64" s="216" t="s">
        <v>11</v>
      </c>
      <c r="M64" s="156" t="s">
        <v>75</v>
      </c>
      <c r="N64" s="80"/>
      <c r="P64" s="217" t="s">
        <v>176</v>
      </c>
      <c r="Q64" s="218"/>
      <c r="R64" s="219" t="s">
        <v>72</v>
      </c>
      <c r="S64" s="215" t="s">
        <v>3</v>
      </c>
      <c r="T64" s="215" t="s">
        <v>4</v>
      </c>
      <c r="U64" s="215" t="s">
        <v>73</v>
      </c>
      <c r="V64" s="215" t="s">
        <v>74</v>
      </c>
      <c r="W64" s="215" t="s">
        <v>7</v>
      </c>
      <c r="X64" s="215" t="s">
        <v>8</v>
      </c>
      <c r="Y64" s="215" t="s">
        <v>9</v>
      </c>
      <c r="Z64" s="220" t="s">
        <v>10</v>
      </c>
      <c r="AA64" s="221" t="s">
        <v>11</v>
      </c>
      <c r="AB64" s="156" t="s">
        <v>75</v>
      </c>
    </row>
    <row r="65" spans="1:28" ht="15" customHeight="1">
      <c r="A65" s="222" t="s">
        <v>148</v>
      </c>
      <c r="B65" s="223"/>
      <c r="C65" s="30">
        <v>0</v>
      </c>
      <c r="D65" s="30">
        <v>1</v>
      </c>
      <c r="E65" s="30">
        <v>0</v>
      </c>
      <c r="F65" s="30">
        <v>2</v>
      </c>
      <c r="G65" s="30">
        <v>1</v>
      </c>
      <c r="H65" s="30">
        <v>0</v>
      </c>
      <c r="I65" s="30">
        <v>0</v>
      </c>
      <c r="J65" s="30">
        <v>0</v>
      </c>
      <c r="K65" s="30">
        <v>1</v>
      </c>
      <c r="L65" s="31">
        <v>0</v>
      </c>
      <c r="M65" s="224">
        <f t="shared" ref="M65:M95" si="10">SUM(C65:L65)</f>
        <v>5</v>
      </c>
      <c r="N65" s="80"/>
      <c r="P65" s="225" t="s">
        <v>178</v>
      </c>
      <c r="Q65" s="226"/>
      <c r="R65" s="227">
        <v>0</v>
      </c>
      <c r="S65" s="227">
        <v>1</v>
      </c>
      <c r="T65" s="227">
        <v>0</v>
      </c>
      <c r="U65" s="227">
        <v>0</v>
      </c>
      <c r="V65" s="227">
        <v>2</v>
      </c>
      <c r="W65" s="227">
        <v>0</v>
      </c>
      <c r="X65" s="227">
        <v>0</v>
      </c>
      <c r="Y65" s="227">
        <v>0</v>
      </c>
      <c r="Z65" s="228">
        <v>0</v>
      </c>
      <c r="AA65" s="229">
        <v>0</v>
      </c>
      <c r="AB65" s="230">
        <f t="shared" ref="AB65:AB96" si="11">SUM(R65:AA65)</f>
        <v>3</v>
      </c>
    </row>
    <row r="66" spans="1:28" ht="15" customHeight="1">
      <c r="A66" s="173" t="s">
        <v>312</v>
      </c>
      <c r="B66" s="231"/>
      <c r="C66" s="38">
        <v>0</v>
      </c>
      <c r="D66" s="38">
        <v>0</v>
      </c>
      <c r="E66" s="38">
        <v>0</v>
      </c>
      <c r="F66" s="38">
        <v>0</v>
      </c>
      <c r="G66" s="38">
        <v>1</v>
      </c>
      <c r="H66" s="38">
        <v>0</v>
      </c>
      <c r="I66" s="38">
        <v>0</v>
      </c>
      <c r="J66" s="38">
        <v>0</v>
      </c>
      <c r="K66" s="38">
        <v>0</v>
      </c>
      <c r="L66" s="39">
        <v>0</v>
      </c>
      <c r="M66" s="40">
        <f t="shared" si="10"/>
        <v>1</v>
      </c>
      <c r="N66" s="80"/>
      <c r="P66" s="225" t="s">
        <v>313</v>
      </c>
      <c r="Q66" s="226"/>
      <c r="R66" s="227">
        <v>0</v>
      </c>
      <c r="S66" s="227">
        <v>1</v>
      </c>
      <c r="T66" s="227">
        <v>0</v>
      </c>
      <c r="U66" s="227">
        <v>0</v>
      </c>
      <c r="V66" s="227">
        <v>0</v>
      </c>
      <c r="W66" s="227">
        <v>0</v>
      </c>
      <c r="X66" s="227">
        <v>0</v>
      </c>
      <c r="Y66" s="227">
        <v>0</v>
      </c>
      <c r="Z66" s="228">
        <v>0</v>
      </c>
      <c r="AA66" s="229">
        <v>0</v>
      </c>
      <c r="AB66" s="230">
        <f t="shared" si="11"/>
        <v>1</v>
      </c>
    </row>
    <row r="67" spans="1:28" ht="15" customHeight="1">
      <c r="A67" s="173" t="s">
        <v>149</v>
      </c>
      <c r="B67" s="231"/>
      <c r="C67" s="38">
        <v>2</v>
      </c>
      <c r="D67" s="38">
        <v>1</v>
      </c>
      <c r="E67" s="38">
        <v>0</v>
      </c>
      <c r="F67" s="38">
        <v>1</v>
      </c>
      <c r="G67" s="38">
        <v>0</v>
      </c>
      <c r="H67" s="38">
        <v>0</v>
      </c>
      <c r="I67" s="38">
        <v>0</v>
      </c>
      <c r="J67" s="38">
        <v>0</v>
      </c>
      <c r="K67" s="38">
        <v>3</v>
      </c>
      <c r="L67" s="39">
        <v>0</v>
      </c>
      <c r="M67" s="40">
        <f t="shared" si="10"/>
        <v>7</v>
      </c>
      <c r="N67" s="80"/>
      <c r="P67" s="225" t="s">
        <v>314</v>
      </c>
      <c r="Q67" s="226"/>
      <c r="R67" s="227">
        <v>0</v>
      </c>
      <c r="S67" s="227">
        <v>1</v>
      </c>
      <c r="T67" s="227">
        <v>0</v>
      </c>
      <c r="U67" s="227">
        <v>0</v>
      </c>
      <c r="V67" s="227">
        <v>0</v>
      </c>
      <c r="W67" s="227">
        <v>0</v>
      </c>
      <c r="X67" s="227">
        <v>0</v>
      </c>
      <c r="Y67" s="227">
        <v>0</v>
      </c>
      <c r="Z67" s="228">
        <v>0</v>
      </c>
      <c r="AA67" s="229">
        <v>0</v>
      </c>
      <c r="AB67" s="230">
        <f t="shared" si="11"/>
        <v>1</v>
      </c>
    </row>
    <row r="68" spans="1:28" ht="15" customHeight="1">
      <c r="A68" s="173" t="s">
        <v>315</v>
      </c>
      <c r="B68" s="231"/>
      <c r="C68" s="38">
        <v>0</v>
      </c>
      <c r="D68" s="38">
        <v>0</v>
      </c>
      <c r="E68" s="38">
        <v>0</v>
      </c>
      <c r="F68" s="38">
        <v>0</v>
      </c>
      <c r="G68" s="38">
        <v>1</v>
      </c>
      <c r="H68" s="38">
        <v>0</v>
      </c>
      <c r="I68" s="38">
        <v>0</v>
      </c>
      <c r="J68" s="38">
        <v>0</v>
      </c>
      <c r="K68" s="38">
        <v>1</v>
      </c>
      <c r="L68" s="39">
        <v>0</v>
      </c>
      <c r="M68" s="40">
        <f t="shared" si="10"/>
        <v>2</v>
      </c>
      <c r="N68" s="80"/>
      <c r="P68" s="225" t="s">
        <v>316</v>
      </c>
      <c r="Q68" s="226"/>
      <c r="R68" s="227">
        <v>0</v>
      </c>
      <c r="S68" s="227">
        <v>0</v>
      </c>
      <c r="T68" s="227">
        <v>0</v>
      </c>
      <c r="U68" s="227">
        <v>0</v>
      </c>
      <c r="V68" s="227">
        <v>0</v>
      </c>
      <c r="W68" s="227">
        <v>1</v>
      </c>
      <c r="X68" s="227">
        <v>0</v>
      </c>
      <c r="Y68" s="227">
        <v>0</v>
      </c>
      <c r="Z68" s="228">
        <v>0</v>
      </c>
      <c r="AA68" s="229">
        <v>0</v>
      </c>
      <c r="AB68" s="230">
        <f t="shared" si="11"/>
        <v>1</v>
      </c>
    </row>
    <row r="69" spans="1:28" ht="15" customHeight="1">
      <c r="A69" s="173" t="s">
        <v>317</v>
      </c>
      <c r="B69" s="231"/>
      <c r="C69" s="38">
        <v>0</v>
      </c>
      <c r="D69" s="38">
        <v>0</v>
      </c>
      <c r="E69" s="38">
        <v>0</v>
      </c>
      <c r="F69" s="38">
        <v>0</v>
      </c>
      <c r="G69" s="38">
        <v>1</v>
      </c>
      <c r="H69" s="38">
        <v>0</v>
      </c>
      <c r="I69" s="38">
        <v>0</v>
      </c>
      <c r="J69" s="38">
        <v>0</v>
      </c>
      <c r="K69" s="38">
        <v>0</v>
      </c>
      <c r="L69" s="39">
        <v>0</v>
      </c>
      <c r="M69" s="40">
        <f t="shared" si="10"/>
        <v>1</v>
      </c>
      <c r="N69" s="80"/>
      <c r="P69" s="225" t="s">
        <v>182</v>
      </c>
      <c r="Q69" s="226"/>
      <c r="R69" s="227">
        <v>4</v>
      </c>
      <c r="S69" s="227">
        <v>0</v>
      </c>
      <c r="T69" s="227">
        <v>2</v>
      </c>
      <c r="U69" s="227">
        <v>1</v>
      </c>
      <c r="V69" s="227">
        <v>1</v>
      </c>
      <c r="W69" s="227">
        <v>1</v>
      </c>
      <c r="X69" s="227">
        <v>0</v>
      </c>
      <c r="Y69" s="227">
        <v>1</v>
      </c>
      <c r="Z69" s="228">
        <v>0</v>
      </c>
      <c r="AA69" s="229">
        <v>1</v>
      </c>
      <c r="AB69" s="230">
        <f t="shared" si="11"/>
        <v>11</v>
      </c>
    </row>
    <row r="70" spans="1:28" ht="15" customHeight="1">
      <c r="A70" s="173" t="s">
        <v>318</v>
      </c>
      <c r="B70" s="231"/>
      <c r="C70" s="38">
        <v>0</v>
      </c>
      <c r="D70" s="38">
        <v>0</v>
      </c>
      <c r="E70" s="38">
        <v>0</v>
      </c>
      <c r="F70" s="38">
        <v>0</v>
      </c>
      <c r="G70" s="38">
        <v>2</v>
      </c>
      <c r="H70" s="38">
        <v>0</v>
      </c>
      <c r="I70" s="38">
        <v>0</v>
      </c>
      <c r="J70" s="38">
        <v>0</v>
      </c>
      <c r="K70" s="38">
        <v>0</v>
      </c>
      <c r="L70" s="39">
        <v>0</v>
      </c>
      <c r="M70" s="40">
        <f t="shared" si="10"/>
        <v>2</v>
      </c>
      <c r="N70" s="80"/>
      <c r="P70" s="225" t="s">
        <v>319</v>
      </c>
      <c r="Q70" s="226"/>
      <c r="R70" s="227">
        <v>0</v>
      </c>
      <c r="S70" s="227">
        <v>0</v>
      </c>
      <c r="T70" s="227">
        <v>0</v>
      </c>
      <c r="U70" s="227">
        <v>0</v>
      </c>
      <c r="V70" s="227">
        <v>0</v>
      </c>
      <c r="W70" s="227">
        <v>2</v>
      </c>
      <c r="X70" s="227">
        <v>0</v>
      </c>
      <c r="Y70" s="227">
        <v>0</v>
      </c>
      <c r="Z70" s="228">
        <v>0</v>
      </c>
      <c r="AA70" s="229">
        <v>0</v>
      </c>
      <c r="AB70" s="230">
        <f t="shared" si="11"/>
        <v>2</v>
      </c>
    </row>
    <row r="71" spans="1:28" ht="15" customHeight="1">
      <c r="A71" s="173" t="s">
        <v>320</v>
      </c>
      <c r="B71" s="231"/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1</v>
      </c>
      <c r="J71" s="38">
        <v>0</v>
      </c>
      <c r="K71" s="38">
        <v>0</v>
      </c>
      <c r="L71" s="39">
        <v>0</v>
      </c>
      <c r="M71" s="40">
        <f t="shared" si="10"/>
        <v>1</v>
      </c>
      <c r="N71" s="80"/>
      <c r="P71" s="225" t="s">
        <v>321</v>
      </c>
      <c r="Q71" s="226"/>
      <c r="R71" s="227">
        <v>0</v>
      </c>
      <c r="S71" s="227">
        <v>0</v>
      </c>
      <c r="T71" s="227">
        <v>0</v>
      </c>
      <c r="U71" s="227">
        <v>0</v>
      </c>
      <c r="V71" s="227">
        <v>1</v>
      </c>
      <c r="W71" s="227">
        <v>0</v>
      </c>
      <c r="X71" s="227">
        <v>0</v>
      </c>
      <c r="Y71" s="227">
        <v>0</v>
      </c>
      <c r="Z71" s="228">
        <v>0</v>
      </c>
      <c r="AA71" s="229">
        <v>0</v>
      </c>
      <c r="AB71" s="230">
        <f t="shared" si="11"/>
        <v>1</v>
      </c>
    </row>
    <row r="72" spans="1:28" ht="15" customHeight="1">
      <c r="A72" s="173" t="s">
        <v>322</v>
      </c>
      <c r="B72" s="231"/>
      <c r="C72" s="38">
        <v>1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2</v>
      </c>
      <c r="J72" s="38">
        <v>0</v>
      </c>
      <c r="K72" s="38">
        <v>1</v>
      </c>
      <c r="L72" s="39">
        <v>1</v>
      </c>
      <c r="M72" s="40">
        <f t="shared" si="10"/>
        <v>5</v>
      </c>
      <c r="N72" s="80"/>
      <c r="P72" s="225" t="s">
        <v>323</v>
      </c>
      <c r="Q72" s="226"/>
      <c r="R72" s="227">
        <v>0</v>
      </c>
      <c r="S72" s="227">
        <v>1</v>
      </c>
      <c r="T72" s="227">
        <v>1</v>
      </c>
      <c r="U72" s="227">
        <v>0</v>
      </c>
      <c r="V72" s="227">
        <v>0</v>
      </c>
      <c r="W72" s="227">
        <v>0</v>
      </c>
      <c r="X72" s="227">
        <v>1</v>
      </c>
      <c r="Y72" s="227">
        <v>0</v>
      </c>
      <c r="Z72" s="228">
        <v>0</v>
      </c>
      <c r="AA72" s="229">
        <v>0</v>
      </c>
      <c r="AB72" s="230">
        <f t="shared" si="11"/>
        <v>3</v>
      </c>
    </row>
    <row r="73" spans="1:28" ht="15" customHeight="1">
      <c r="A73" s="173" t="s">
        <v>324</v>
      </c>
      <c r="B73" s="231"/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1</v>
      </c>
      <c r="J73" s="38">
        <v>1</v>
      </c>
      <c r="K73" s="38">
        <v>0</v>
      </c>
      <c r="L73" s="39">
        <v>0</v>
      </c>
      <c r="M73" s="40">
        <f t="shared" si="10"/>
        <v>2</v>
      </c>
      <c r="N73" s="80"/>
      <c r="P73" s="225" t="s">
        <v>325</v>
      </c>
      <c r="Q73" s="226"/>
      <c r="R73" s="227">
        <v>0</v>
      </c>
      <c r="S73" s="227">
        <v>1</v>
      </c>
      <c r="T73" s="227">
        <v>0</v>
      </c>
      <c r="U73" s="227">
        <v>0</v>
      </c>
      <c r="V73" s="227">
        <v>0</v>
      </c>
      <c r="W73" s="227">
        <v>0</v>
      </c>
      <c r="X73" s="227">
        <v>0</v>
      </c>
      <c r="Y73" s="227">
        <v>0</v>
      </c>
      <c r="Z73" s="228">
        <v>0</v>
      </c>
      <c r="AA73" s="229">
        <v>0</v>
      </c>
      <c r="AB73" s="230">
        <f t="shared" si="11"/>
        <v>1</v>
      </c>
    </row>
    <row r="74" spans="1:28" ht="15" customHeight="1">
      <c r="A74" s="173" t="s">
        <v>326</v>
      </c>
      <c r="B74" s="231"/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1</v>
      </c>
      <c r="I74" s="38">
        <v>0</v>
      </c>
      <c r="J74" s="38">
        <v>0</v>
      </c>
      <c r="K74" s="38">
        <v>0</v>
      </c>
      <c r="L74" s="39">
        <v>0</v>
      </c>
      <c r="M74" s="40">
        <f t="shared" si="10"/>
        <v>1</v>
      </c>
      <c r="N74" s="80"/>
      <c r="P74" s="225" t="s">
        <v>183</v>
      </c>
      <c r="Q74" s="226"/>
      <c r="R74" s="227">
        <v>0</v>
      </c>
      <c r="S74" s="227">
        <v>0</v>
      </c>
      <c r="T74" s="227">
        <v>0</v>
      </c>
      <c r="U74" s="227">
        <v>0</v>
      </c>
      <c r="V74" s="227">
        <v>0</v>
      </c>
      <c r="W74" s="227">
        <v>0</v>
      </c>
      <c r="X74" s="227">
        <v>1</v>
      </c>
      <c r="Y74" s="227">
        <v>0</v>
      </c>
      <c r="Z74" s="228">
        <v>0</v>
      </c>
      <c r="AA74" s="229">
        <v>0</v>
      </c>
      <c r="AB74" s="230">
        <f t="shared" si="11"/>
        <v>1</v>
      </c>
    </row>
    <row r="75" spans="1:28" ht="15" customHeight="1">
      <c r="A75" s="173" t="s">
        <v>157</v>
      </c>
      <c r="B75" s="231"/>
      <c r="C75" s="38">
        <v>0</v>
      </c>
      <c r="D75" s="38">
        <v>1</v>
      </c>
      <c r="E75" s="38">
        <v>2</v>
      </c>
      <c r="F75" s="38">
        <v>3</v>
      </c>
      <c r="G75" s="38">
        <v>4</v>
      </c>
      <c r="H75" s="38">
        <v>0</v>
      </c>
      <c r="I75" s="38">
        <v>0</v>
      </c>
      <c r="J75" s="38">
        <v>0</v>
      </c>
      <c r="K75" s="38">
        <v>0</v>
      </c>
      <c r="L75" s="39">
        <v>1</v>
      </c>
      <c r="M75" s="40">
        <f t="shared" si="10"/>
        <v>11</v>
      </c>
      <c r="N75" s="80"/>
      <c r="P75" s="225" t="s">
        <v>184</v>
      </c>
      <c r="Q75" s="226"/>
      <c r="R75" s="227">
        <v>7</v>
      </c>
      <c r="S75" s="227">
        <v>3</v>
      </c>
      <c r="T75" s="227">
        <v>5</v>
      </c>
      <c r="U75" s="227">
        <v>2</v>
      </c>
      <c r="V75" s="227">
        <v>0</v>
      </c>
      <c r="W75" s="227">
        <v>1</v>
      </c>
      <c r="X75" s="227">
        <v>7</v>
      </c>
      <c r="Y75" s="227">
        <v>0</v>
      </c>
      <c r="Z75" s="228">
        <v>3</v>
      </c>
      <c r="AA75" s="229">
        <v>3</v>
      </c>
      <c r="AB75" s="230">
        <f t="shared" si="11"/>
        <v>31</v>
      </c>
    </row>
    <row r="76" spans="1:28" ht="15" customHeight="1">
      <c r="A76" s="173" t="s">
        <v>159</v>
      </c>
      <c r="B76" s="231"/>
      <c r="C76" s="38">
        <v>0</v>
      </c>
      <c r="D76" s="38">
        <v>1</v>
      </c>
      <c r="E76" s="38">
        <v>1</v>
      </c>
      <c r="F76" s="38">
        <v>1</v>
      </c>
      <c r="G76" s="38">
        <v>2</v>
      </c>
      <c r="H76" s="38">
        <v>0</v>
      </c>
      <c r="I76" s="38">
        <v>0</v>
      </c>
      <c r="J76" s="38">
        <v>1</v>
      </c>
      <c r="K76" s="38">
        <v>1</v>
      </c>
      <c r="L76" s="39">
        <v>1</v>
      </c>
      <c r="M76" s="40">
        <f t="shared" si="10"/>
        <v>8</v>
      </c>
      <c r="N76" s="80"/>
      <c r="P76" s="225" t="s">
        <v>185</v>
      </c>
      <c r="Q76" s="226"/>
      <c r="R76" s="227">
        <v>0</v>
      </c>
      <c r="S76" s="227">
        <v>0</v>
      </c>
      <c r="T76" s="227">
        <v>0</v>
      </c>
      <c r="U76" s="227">
        <v>1</v>
      </c>
      <c r="V76" s="227">
        <v>0</v>
      </c>
      <c r="W76" s="227">
        <v>0</v>
      </c>
      <c r="X76" s="227">
        <v>0</v>
      </c>
      <c r="Y76" s="227">
        <v>0</v>
      </c>
      <c r="Z76" s="228">
        <v>0</v>
      </c>
      <c r="AA76" s="229">
        <v>0</v>
      </c>
      <c r="AB76" s="230">
        <f t="shared" si="11"/>
        <v>1</v>
      </c>
    </row>
    <row r="77" spans="1:28" ht="15" customHeight="1">
      <c r="A77" s="173" t="s">
        <v>161</v>
      </c>
      <c r="B77" s="231"/>
      <c r="C77" s="38">
        <v>2</v>
      </c>
      <c r="D77" s="38">
        <v>4</v>
      </c>
      <c r="E77" s="38">
        <v>5</v>
      </c>
      <c r="F77" s="38">
        <v>2</v>
      </c>
      <c r="G77" s="38">
        <v>1</v>
      </c>
      <c r="H77" s="38">
        <v>1</v>
      </c>
      <c r="I77" s="38">
        <v>1</v>
      </c>
      <c r="J77" s="38">
        <v>1</v>
      </c>
      <c r="K77" s="38">
        <v>1</v>
      </c>
      <c r="L77" s="39">
        <v>0</v>
      </c>
      <c r="M77" s="40">
        <f t="shared" si="10"/>
        <v>18</v>
      </c>
      <c r="N77" s="80"/>
      <c r="P77" s="225" t="s">
        <v>327</v>
      </c>
      <c r="Q77" s="226"/>
      <c r="R77" s="227">
        <v>0</v>
      </c>
      <c r="S77" s="227">
        <v>0</v>
      </c>
      <c r="T77" s="227">
        <v>0</v>
      </c>
      <c r="U77" s="227">
        <v>0</v>
      </c>
      <c r="V77" s="227">
        <v>0</v>
      </c>
      <c r="W77" s="227">
        <v>0</v>
      </c>
      <c r="X77" s="227">
        <v>1</v>
      </c>
      <c r="Y77" s="227">
        <v>0</v>
      </c>
      <c r="Z77" s="228">
        <v>0</v>
      </c>
      <c r="AA77" s="229">
        <v>1</v>
      </c>
      <c r="AB77" s="230">
        <f t="shared" si="11"/>
        <v>2</v>
      </c>
    </row>
    <row r="78" spans="1:28" ht="15" customHeight="1">
      <c r="A78" s="173" t="s">
        <v>163</v>
      </c>
      <c r="B78" s="231"/>
      <c r="C78" s="38">
        <v>2</v>
      </c>
      <c r="D78" s="38">
        <v>0</v>
      </c>
      <c r="E78" s="38">
        <v>0</v>
      </c>
      <c r="F78" s="38">
        <v>3</v>
      </c>
      <c r="G78" s="38">
        <v>1</v>
      </c>
      <c r="H78" s="38">
        <v>0</v>
      </c>
      <c r="I78" s="38">
        <v>0</v>
      </c>
      <c r="J78" s="38">
        <v>0</v>
      </c>
      <c r="K78" s="38">
        <v>1</v>
      </c>
      <c r="L78" s="39">
        <v>1</v>
      </c>
      <c r="M78" s="40">
        <f t="shared" si="10"/>
        <v>8</v>
      </c>
      <c r="N78" s="80"/>
      <c r="P78" s="225" t="s">
        <v>328</v>
      </c>
      <c r="Q78" s="226"/>
      <c r="R78" s="227">
        <v>0</v>
      </c>
      <c r="S78" s="227">
        <v>2</v>
      </c>
      <c r="T78" s="227">
        <v>0</v>
      </c>
      <c r="U78" s="227">
        <v>0</v>
      </c>
      <c r="V78" s="227">
        <v>0</v>
      </c>
      <c r="W78" s="227">
        <v>0</v>
      </c>
      <c r="X78" s="227">
        <v>0</v>
      </c>
      <c r="Y78" s="227">
        <v>0</v>
      </c>
      <c r="Z78" s="228">
        <v>0</v>
      </c>
      <c r="AA78" s="229">
        <v>0</v>
      </c>
      <c r="AB78" s="230">
        <f t="shared" si="11"/>
        <v>2</v>
      </c>
    </row>
    <row r="79" spans="1:28" ht="15" customHeight="1">
      <c r="A79" s="173" t="s">
        <v>329</v>
      </c>
      <c r="B79" s="231"/>
      <c r="C79" s="38">
        <v>14</v>
      </c>
      <c r="D79" s="38">
        <v>26</v>
      </c>
      <c r="E79" s="38">
        <v>20</v>
      </c>
      <c r="F79" s="38">
        <v>29</v>
      </c>
      <c r="G79" s="38">
        <v>24</v>
      </c>
      <c r="H79" s="38">
        <v>29</v>
      </c>
      <c r="I79" s="38">
        <v>25</v>
      </c>
      <c r="J79" s="38">
        <v>38</v>
      </c>
      <c r="K79" s="38">
        <v>38</v>
      </c>
      <c r="L79" s="39">
        <v>24</v>
      </c>
      <c r="M79" s="40">
        <f t="shared" si="10"/>
        <v>267</v>
      </c>
      <c r="N79" s="80"/>
      <c r="P79" s="225" t="s">
        <v>330</v>
      </c>
      <c r="Q79" s="226"/>
      <c r="R79" s="227">
        <v>0</v>
      </c>
      <c r="S79" s="227">
        <v>0</v>
      </c>
      <c r="T79" s="227">
        <v>0</v>
      </c>
      <c r="U79" s="227">
        <v>0</v>
      </c>
      <c r="V79" s="227">
        <v>2</v>
      </c>
      <c r="W79" s="227">
        <v>0</v>
      </c>
      <c r="X79" s="227">
        <v>1</v>
      </c>
      <c r="Y79" s="227">
        <v>0</v>
      </c>
      <c r="Z79" s="228">
        <v>0</v>
      </c>
      <c r="AA79" s="229">
        <v>0</v>
      </c>
      <c r="AB79" s="230">
        <f t="shared" si="11"/>
        <v>3</v>
      </c>
    </row>
    <row r="80" spans="1:28" ht="15" customHeight="1">
      <c r="A80" s="173" t="s">
        <v>331</v>
      </c>
      <c r="B80" s="231"/>
      <c r="C80" s="38">
        <v>12</v>
      </c>
      <c r="D80" s="38">
        <v>12</v>
      </c>
      <c r="E80" s="38">
        <v>14</v>
      </c>
      <c r="F80" s="38">
        <v>31</v>
      </c>
      <c r="G80" s="38">
        <v>23</v>
      </c>
      <c r="H80" s="38">
        <v>22</v>
      </c>
      <c r="I80" s="38">
        <v>36</v>
      </c>
      <c r="J80" s="38">
        <v>28</v>
      </c>
      <c r="K80" s="38">
        <v>30</v>
      </c>
      <c r="L80" s="39">
        <v>22</v>
      </c>
      <c r="M80" s="40">
        <f t="shared" si="10"/>
        <v>230</v>
      </c>
      <c r="N80" s="80"/>
      <c r="P80" s="225" t="s">
        <v>187</v>
      </c>
      <c r="Q80" s="226"/>
      <c r="R80" s="227">
        <v>0</v>
      </c>
      <c r="S80" s="227">
        <v>3</v>
      </c>
      <c r="T80" s="227">
        <v>8</v>
      </c>
      <c r="U80" s="227">
        <v>3</v>
      </c>
      <c r="V80" s="227">
        <v>1</v>
      </c>
      <c r="W80" s="227">
        <v>2</v>
      </c>
      <c r="X80" s="227">
        <v>0</v>
      </c>
      <c r="Y80" s="227">
        <v>0</v>
      </c>
      <c r="Z80" s="228">
        <v>0</v>
      </c>
      <c r="AA80" s="229">
        <v>0</v>
      </c>
      <c r="AB80" s="230">
        <f t="shared" si="11"/>
        <v>17</v>
      </c>
    </row>
    <row r="81" spans="1:28" ht="15" customHeight="1">
      <c r="A81" s="173" t="s">
        <v>164</v>
      </c>
      <c r="B81" s="231"/>
      <c r="C81" s="38">
        <v>0</v>
      </c>
      <c r="D81" s="38">
        <v>0</v>
      </c>
      <c r="E81" s="38">
        <v>1</v>
      </c>
      <c r="F81" s="38">
        <v>0</v>
      </c>
      <c r="G81" s="38">
        <v>1</v>
      </c>
      <c r="H81" s="38">
        <v>0</v>
      </c>
      <c r="I81" s="38">
        <v>0</v>
      </c>
      <c r="J81" s="38">
        <v>1</v>
      </c>
      <c r="K81" s="38">
        <v>0</v>
      </c>
      <c r="L81" s="39">
        <v>0</v>
      </c>
      <c r="M81" s="40">
        <f t="shared" si="10"/>
        <v>3</v>
      </c>
      <c r="N81" s="80"/>
      <c r="P81" s="225" t="s">
        <v>332</v>
      </c>
      <c r="Q81" s="226"/>
      <c r="R81" s="227">
        <v>0</v>
      </c>
      <c r="S81" s="227">
        <v>0</v>
      </c>
      <c r="T81" s="227">
        <v>0</v>
      </c>
      <c r="U81" s="227">
        <v>0</v>
      </c>
      <c r="V81" s="227">
        <v>1</v>
      </c>
      <c r="W81" s="227">
        <v>0</v>
      </c>
      <c r="X81" s="227">
        <v>0</v>
      </c>
      <c r="Y81" s="227">
        <v>0</v>
      </c>
      <c r="Z81" s="228">
        <v>0</v>
      </c>
      <c r="AA81" s="229">
        <v>0</v>
      </c>
      <c r="AB81" s="230">
        <f t="shared" si="11"/>
        <v>1</v>
      </c>
    </row>
    <row r="82" spans="1:28" ht="15" customHeight="1">
      <c r="A82" s="173" t="s">
        <v>165</v>
      </c>
      <c r="B82" s="231"/>
      <c r="C82" s="38">
        <v>8</v>
      </c>
      <c r="D82" s="38">
        <v>4</v>
      </c>
      <c r="E82" s="38">
        <v>9</v>
      </c>
      <c r="F82" s="38">
        <v>7</v>
      </c>
      <c r="G82" s="38">
        <v>3</v>
      </c>
      <c r="H82" s="38">
        <v>6</v>
      </c>
      <c r="I82" s="38">
        <v>3</v>
      </c>
      <c r="J82" s="38">
        <v>2</v>
      </c>
      <c r="K82" s="38">
        <v>4</v>
      </c>
      <c r="L82" s="39">
        <v>3</v>
      </c>
      <c r="M82" s="40">
        <f t="shared" si="10"/>
        <v>49</v>
      </c>
      <c r="N82" s="80"/>
      <c r="P82" s="225" t="s">
        <v>333</v>
      </c>
      <c r="Q82" s="226"/>
      <c r="R82" s="227">
        <v>0</v>
      </c>
      <c r="S82" s="227">
        <v>0</v>
      </c>
      <c r="T82" s="227">
        <v>0</v>
      </c>
      <c r="U82" s="227">
        <v>0</v>
      </c>
      <c r="V82" s="227">
        <v>0</v>
      </c>
      <c r="W82" s="227">
        <v>0</v>
      </c>
      <c r="X82" s="227">
        <v>1</v>
      </c>
      <c r="Y82" s="227">
        <v>0</v>
      </c>
      <c r="Z82" s="228">
        <v>0</v>
      </c>
      <c r="AA82" s="229">
        <v>0</v>
      </c>
      <c r="AB82" s="230">
        <f t="shared" si="11"/>
        <v>1</v>
      </c>
    </row>
    <row r="83" spans="1:28" ht="15" customHeight="1">
      <c r="A83" s="173" t="s">
        <v>166</v>
      </c>
      <c r="B83" s="231"/>
      <c r="C83" s="38">
        <v>0</v>
      </c>
      <c r="D83" s="38">
        <v>2</v>
      </c>
      <c r="E83" s="38">
        <v>1</v>
      </c>
      <c r="F83" s="38">
        <v>4</v>
      </c>
      <c r="G83" s="38">
        <v>2</v>
      </c>
      <c r="H83" s="38">
        <v>1</v>
      </c>
      <c r="I83" s="38">
        <v>1</v>
      </c>
      <c r="J83" s="38">
        <v>3</v>
      </c>
      <c r="K83" s="38">
        <v>1</v>
      </c>
      <c r="L83" s="39">
        <v>1</v>
      </c>
      <c r="M83" s="40">
        <f t="shared" si="10"/>
        <v>16</v>
      </c>
      <c r="N83" s="80"/>
      <c r="P83" s="225" t="s">
        <v>334</v>
      </c>
      <c r="Q83" s="226"/>
      <c r="R83" s="227">
        <v>0</v>
      </c>
      <c r="S83" s="227">
        <v>0</v>
      </c>
      <c r="T83" s="227">
        <v>0</v>
      </c>
      <c r="U83" s="227">
        <v>0</v>
      </c>
      <c r="V83" s="227">
        <v>0</v>
      </c>
      <c r="W83" s="227">
        <v>1</v>
      </c>
      <c r="X83" s="227">
        <v>0</v>
      </c>
      <c r="Y83" s="227">
        <v>3</v>
      </c>
      <c r="Z83" s="228">
        <v>0</v>
      </c>
      <c r="AA83" s="229">
        <v>0</v>
      </c>
      <c r="AB83" s="230">
        <f t="shared" si="11"/>
        <v>4</v>
      </c>
    </row>
    <row r="84" spans="1:28" ht="15" customHeight="1">
      <c r="A84" s="173" t="s">
        <v>167</v>
      </c>
      <c r="B84" s="231"/>
      <c r="C84" s="38">
        <v>1</v>
      </c>
      <c r="D84" s="38">
        <v>0</v>
      </c>
      <c r="E84" s="38">
        <v>0</v>
      </c>
      <c r="F84" s="38">
        <v>0</v>
      </c>
      <c r="G84" s="38">
        <v>0</v>
      </c>
      <c r="H84" s="38">
        <v>1</v>
      </c>
      <c r="I84" s="38">
        <v>2</v>
      </c>
      <c r="J84" s="38">
        <v>0</v>
      </c>
      <c r="K84" s="38">
        <v>2</v>
      </c>
      <c r="L84" s="39">
        <v>0</v>
      </c>
      <c r="M84" s="40">
        <f t="shared" si="10"/>
        <v>6</v>
      </c>
      <c r="N84" s="80"/>
      <c r="P84" s="225" t="s">
        <v>335</v>
      </c>
      <c r="Q84" s="226"/>
      <c r="R84" s="227">
        <v>0</v>
      </c>
      <c r="S84" s="227">
        <v>0</v>
      </c>
      <c r="T84" s="227">
        <v>0</v>
      </c>
      <c r="U84" s="227">
        <v>0</v>
      </c>
      <c r="V84" s="227">
        <v>0</v>
      </c>
      <c r="W84" s="227">
        <v>0</v>
      </c>
      <c r="X84" s="227">
        <v>0</v>
      </c>
      <c r="Y84" s="227">
        <v>1</v>
      </c>
      <c r="Z84" s="228">
        <v>0</v>
      </c>
      <c r="AA84" s="229">
        <v>0</v>
      </c>
      <c r="AB84" s="230">
        <f t="shared" si="11"/>
        <v>1</v>
      </c>
    </row>
    <row r="85" spans="1:28" ht="15" customHeight="1">
      <c r="A85" s="173" t="s">
        <v>168</v>
      </c>
      <c r="B85" s="231"/>
      <c r="C85" s="38">
        <v>1</v>
      </c>
      <c r="D85" s="38">
        <v>1</v>
      </c>
      <c r="E85" s="38">
        <v>0</v>
      </c>
      <c r="F85" s="38">
        <v>0</v>
      </c>
      <c r="G85" s="38">
        <v>0</v>
      </c>
      <c r="H85" s="38">
        <v>1</v>
      </c>
      <c r="I85" s="38">
        <v>0</v>
      </c>
      <c r="J85" s="38">
        <v>0</v>
      </c>
      <c r="K85" s="38">
        <v>2</v>
      </c>
      <c r="L85" s="39">
        <v>2</v>
      </c>
      <c r="M85" s="40">
        <f t="shared" si="10"/>
        <v>7</v>
      </c>
      <c r="N85" s="80"/>
      <c r="P85" s="225" t="s">
        <v>190</v>
      </c>
      <c r="Q85" s="226"/>
      <c r="R85" s="227">
        <v>2</v>
      </c>
      <c r="S85" s="227">
        <v>1</v>
      </c>
      <c r="T85" s="227">
        <v>3</v>
      </c>
      <c r="U85" s="227">
        <v>6</v>
      </c>
      <c r="V85" s="227">
        <v>7</v>
      </c>
      <c r="W85" s="227">
        <v>1</v>
      </c>
      <c r="X85" s="227">
        <v>4</v>
      </c>
      <c r="Y85" s="227">
        <v>3</v>
      </c>
      <c r="Z85" s="228">
        <v>3</v>
      </c>
      <c r="AA85" s="229">
        <v>2</v>
      </c>
      <c r="AB85" s="230">
        <f t="shared" si="11"/>
        <v>32</v>
      </c>
    </row>
    <row r="86" spans="1:28" ht="15" customHeight="1">
      <c r="A86" s="173" t="s">
        <v>169</v>
      </c>
      <c r="B86" s="231"/>
      <c r="C86" s="38">
        <v>1</v>
      </c>
      <c r="D86" s="38">
        <v>0</v>
      </c>
      <c r="E86" s="38">
        <v>1</v>
      </c>
      <c r="F86" s="38">
        <v>0</v>
      </c>
      <c r="G86" s="38">
        <v>1</v>
      </c>
      <c r="H86" s="38">
        <v>0</v>
      </c>
      <c r="I86" s="38">
        <v>2</v>
      </c>
      <c r="J86" s="38">
        <v>1</v>
      </c>
      <c r="K86" s="38">
        <v>5</v>
      </c>
      <c r="L86" s="39">
        <v>3</v>
      </c>
      <c r="M86" s="40">
        <f t="shared" si="10"/>
        <v>14</v>
      </c>
      <c r="N86" s="80"/>
      <c r="P86" s="225" t="s">
        <v>192</v>
      </c>
      <c r="Q86" s="226"/>
      <c r="R86" s="227">
        <v>0</v>
      </c>
      <c r="S86" s="227">
        <v>1</v>
      </c>
      <c r="T86" s="227">
        <v>0</v>
      </c>
      <c r="U86" s="227">
        <v>0</v>
      </c>
      <c r="V86" s="227">
        <v>0</v>
      </c>
      <c r="W86" s="227">
        <v>0</v>
      </c>
      <c r="X86" s="227">
        <v>0</v>
      </c>
      <c r="Y86" s="227">
        <v>0</v>
      </c>
      <c r="Z86" s="228">
        <v>0</v>
      </c>
      <c r="AA86" s="229">
        <v>1</v>
      </c>
      <c r="AB86" s="230">
        <f t="shared" si="11"/>
        <v>2</v>
      </c>
    </row>
    <row r="87" spans="1:28" ht="15" customHeight="1">
      <c r="A87" s="173" t="s">
        <v>336</v>
      </c>
      <c r="B87" s="231"/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9">
        <v>1</v>
      </c>
      <c r="M87" s="40">
        <f t="shared" si="10"/>
        <v>1</v>
      </c>
      <c r="N87" s="80"/>
      <c r="P87" s="225" t="s">
        <v>337</v>
      </c>
      <c r="Q87" s="226"/>
      <c r="R87" s="227">
        <v>0</v>
      </c>
      <c r="S87" s="227">
        <v>0</v>
      </c>
      <c r="T87" s="227">
        <v>0</v>
      </c>
      <c r="U87" s="227">
        <v>0</v>
      </c>
      <c r="V87" s="227">
        <v>4</v>
      </c>
      <c r="W87" s="227">
        <v>0</v>
      </c>
      <c r="X87" s="227">
        <v>0</v>
      </c>
      <c r="Y87" s="227">
        <v>0</v>
      </c>
      <c r="Z87" s="228">
        <v>0</v>
      </c>
      <c r="AA87" s="229">
        <v>0</v>
      </c>
      <c r="AB87" s="230">
        <f t="shared" si="11"/>
        <v>4</v>
      </c>
    </row>
    <row r="88" spans="1:28" ht="15" customHeight="1">
      <c r="A88" s="173" t="s">
        <v>338</v>
      </c>
      <c r="B88" s="231"/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1</v>
      </c>
      <c r="I88" s="38">
        <v>0</v>
      </c>
      <c r="J88" s="38">
        <v>0</v>
      </c>
      <c r="K88" s="38">
        <v>0</v>
      </c>
      <c r="L88" s="39">
        <v>0</v>
      </c>
      <c r="M88" s="40">
        <f t="shared" si="10"/>
        <v>1</v>
      </c>
      <c r="N88" s="80"/>
      <c r="P88" s="225" t="s">
        <v>339</v>
      </c>
      <c r="Q88" s="226"/>
      <c r="R88" s="227">
        <v>0</v>
      </c>
      <c r="S88" s="227">
        <v>1</v>
      </c>
      <c r="T88" s="227">
        <v>0</v>
      </c>
      <c r="U88" s="227">
        <v>0</v>
      </c>
      <c r="V88" s="227">
        <v>0</v>
      </c>
      <c r="W88" s="227">
        <v>0</v>
      </c>
      <c r="X88" s="227">
        <v>0</v>
      </c>
      <c r="Y88" s="227">
        <v>0</v>
      </c>
      <c r="Z88" s="228">
        <v>0</v>
      </c>
      <c r="AA88" s="229">
        <v>0</v>
      </c>
      <c r="AB88" s="230">
        <f t="shared" si="11"/>
        <v>1</v>
      </c>
    </row>
    <row r="89" spans="1:28" ht="15" customHeight="1">
      <c r="A89" s="173" t="s">
        <v>340</v>
      </c>
      <c r="B89" s="231"/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1</v>
      </c>
      <c r="J89" s="38">
        <v>0</v>
      </c>
      <c r="K89" s="38">
        <v>0</v>
      </c>
      <c r="L89" s="39">
        <v>0</v>
      </c>
      <c r="M89" s="40">
        <f t="shared" si="10"/>
        <v>1</v>
      </c>
      <c r="N89" s="80"/>
      <c r="P89" s="225" t="s">
        <v>341</v>
      </c>
      <c r="Q89" s="226"/>
      <c r="R89" s="227">
        <v>0</v>
      </c>
      <c r="S89" s="227">
        <v>0</v>
      </c>
      <c r="T89" s="227">
        <v>0</v>
      </c>
      <c r="U89" s="227">
        <v>2</v>
      </c>
      <c r="V89" s="227">
        <v>2</v>
      </c>
      <c r="W89" s="227">
        <v>0</v>
      </c>
      <c r="X89" s="227">
        <v>0</v>
      </c>
      <c r="Y89" s="227">
        <v>0</v>
      </c>
      <c r="Z89" s="228">
        <v>2</v>
      </c>
      <c r="AA89" s="229">
        <v>0</v>
      </c>
      <c r="AB89" s="230">
        <f t="shared" si="11"/>
        <v>6</v>
      </c>
    </row>
    <row r="90" spans="1:28" ht="15" customHeight="1">
      <c r="A90" s="232" t="s">
        <v>342</v>
      </c>
      <c r="B90" s="231"/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1</v>
      </c>
      <c r="K90" s="38">
        <v>0</v>
      </c>
      <c r="L90" s="39">
        <v>0</v>
      </c>
      <c r="M90" s="40">
        <f t="shared" si="10"/>
        <v>1</v>
      </c>
      <c r="N90" s="80"/>
      <c r="P90" s="225" t="s">
        <v>194</v>
      </c>
      <c r="Q90" s="226"/>
      <c r="R90" s="227">
        <v>15</v>
      </c>
      <c r="S90" s="227">
        <v>0</v>
      </c>
      <c r="T90" s="227">
        <v>5</v>
      </c>
      <c r="U90" s="227">
        <v>1</v>
      </c>
      <c r="V90" s="227">
        <v>1</v>
      </c>
      <c r="W90" s="227">
        <v>3</v>
      </c>
      <c r="X90" s="227">
        <v>4</v>
      </c>
      <c r="Y90" s="227">
        <v>4</v>
      </c>
      <c r="Z90" s="228">
        <v>9</v>
      </c>
      <c r="AA90" s="229">
        <v>5</v>
      </c>
      <c r="AB90" s="230">
        <f t="shared" si="11"/>
        <v>47</v>
      </c>
    </row>
    <row r="91" spans="1:28" ht="15" customHeight="1">
      <c r="A91" s="173" t="s">
        <v>170</v>
      </c>
      <c r="B91" s="231"/>
      <c r="C91" s="38">
        <v>0</v>
      </c>
      <c r="D91" s="38">
        <v>0</v>
      </c>
      <c r="E91" s="38">
        <v>0</v>
      </c>
      <c r="F91" s="38">
        <v>1</v>
      </c>
      <c r="G91" s="38">
        <v>0</v>
      </c>
      <c r="H91" s="38">
        <v>1</v>
      </c>
      <c r="I91" s="38">
        <v>0</v>
      </c>
      <c r="J91" s="38">
        <v>0</v>
      </c>
      <c r="K91" s="38">
        <v>0</v>
      </c>
      <c r="L91" s="39">
        <v>0</v>
      </c>
      <c r="M91" s="40">
        <f t="shared" si="10"/>
        <v>2</v>
      </c>
      <c r="N91" s="80"/>
      <c r="P91" s="225" t="s">
        <v>196</v>
      </c>
      <c r="Q91" s="226"/>
      <c r="R91" s="227">
        <v>0</v>
      </c>
      <c r="S91" s="227">
        <v>3</v>
      </c>
      <c r="T91" s="227">
        <v>0</v>
      </c>
      <c r="U91" s="227">
        <v>2</v>
      </c>
      <c r="V91" s="227">
        <v>1</v>
      </c>
      <c r="W91" s="227">
        <v>1</v>
      </c>
      <c r="X91" s="227">
        <v>0</v>
      </c>
      <c r="Y91" s="227">
        <v>0</v>
      </c>
      <c r="Z91" s="228">
        <v>0</v>
      </c>
      <c r="AA91" s="229">
        <v>2</v>
      </c>
      <c r="AB91" s="230">
        <f t="shared" si="11"/>
        <v>9</v>
      </c>
    </row>
    <row r="92" spans="1:28" ht="15" customHeight="1">
      <c r="A92" s="173" t="s">
        <v>343</v>
      </c>
      <c r="B92" s="231"/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1</v>
      </c>
      <c r="L92" s="39">
        <v>0</v>
      </c>
      <c r="M92" s="40">
        <f t="shared" si="10"/>
        <v>1</v>
      </c>
      <c r="N92" s="14"/>
      <c r="P92" s="225" t="s">
        <v>344</v>
      </c>
      <c r="Q92" s="226"/>
      <c r="R92" s="227">
        <v>0</v>
      </c>
      <c r="S92" s="227">
        <v>0</v>
      </c>
      <c r="T92" s="227">
        <v>0</v>
      </c>
      <c r="U92" s="227">
        <v>0</v>
      </c>
      <c r="V92" s="227">
        <v>0</v>
      </c>
      <c r="W92" s="227">
        <v>0</v>
      </c>
      <c r="X92" s="227">
        <v>1</v>
      </c>
      <c r="Y92" s="227">
        <v>0</v>
      </c>
      <c r="Z92" s="228">
        <v>0</v>
      </c>
      <c r="AA92" s="229">
        <v>0</v>
      </c>
      <c r="AB92" s="230">
        <f t="shared" si="11"/>
        <v>1</v>
      </c>
    </row>
    <row r="93" spans="1:28" ht="15" customHeight="1">
      <c r="A93" s="173" t="s">
        <v>345</v>
      </c>
      <c r="B93" s="231"/>
      <c r="C93" s="38">
        <v>0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9">
        <v>0</v>
      </c>
      <c r="M93" s="40">
        <f t="shared" si="10"/>
        <v>1</v>
      </c>
      <c r="N93" s="80"/>
      <c r="P93" s="225" t="s">
        <v>198</v>
      </c>
      <c r="Q93" s="226"/>
      <c r="R93" s="227">
        <v>2</v>
      </c>
      <c r="S93" s="227">
        <v>0</v>
      </c>
      <c r="T93" s="227">
        <v>0</v>
      </c>
      <c r="U93" s="227">
        <v>0</v>
      </c>
      <c r="V93" s="227">
        <v>0</v>
      </c>
      <c r="W93" s="227">
        <v>0</v>
      </c>
      <c r="X93" s="227">
        <v>0</v>
      </c>
      <c r="Y93" s="227">
        <v>0</v>
      </c>
      <c r="Z93" s="228">
        <v>0</v>
      </c>
      <c r="AA93" s="229">
        <v>0</v>
      </c>
      <c r="AB93" s="230">
        <f t="shared" si="11"/>
        <v>2</v>
      </c>
    </row>
    <row r="94" spans="1:28" ht="15" customHeight="1">
      <c r="A94" s="173" t="s">
        <v>346</v>
      </c>
      <c r="B94" s="231"/>
      <c r="C94" s="38">
        <v>0</v>
      </c>
      <c r="D94" s="38">
        <v>0</v>
      </c>
      <c r="E94" s="38">
        <v>0</v>
      </c>
      <c r="F94" s="38">
        <v>1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9">
        <v>0</v>
      </c>
      <c r="M94" s="40">
        <f t="shared" si="10"/>
        <v>1</v>
      </c>
      <c r="N94" s="80"/>
      <c r="P94" s="225" t="s">
        <v>200</v>
      </c>
      <c r="Q94" s="226"/>
      <c r="R94" s="227">
        <v>3</v>
      </c>
      <c r="S94" s="227">
        <v>3</v>
      </c>
      <c r="T94" s="227">
        <v>4</v>
      </c>
      <c r="U94" s="227">
        <v>1</v>
      </c>
      <c r="V94" s="227">
        <v>3</v>
      </c>
      <c r="W94" s="227">
        <v>0</v>
      </c>
      <c r="X94" s="227">
        <v>0</v>
      </c>
      <c r="Y94" s="227">
        <v>3</v>
      </c>
      <c r="Z94" s="228">
        <v>1</v>
      </c>
      <c r="AA94" s="229">
        <v>0</v>
      </c>
      <c r="AB94" s="230">
        <f t="shared" si="11"/>
        <v>18</v>
      </c>
    </row>
    <row r="95" spans="1:28" ht="15" customHeight="1" thickBot="1">
      <c r="A95" s="197" t="s">
        <v>347</v>
      </c>
      <c r="B95" s="233"/>
      <c r="C95" s="55">
        <v>0</v>
      </c>
      <c r="D95" s="55">
        <v>0</v>
      </c>
      <c r="E95" s="55">
        <v>0</v>
      </c>
      <c r="F95" s="55">
        <v>0</v>
      </c>
      <c r="G95" s="55">
        <v>0</v>
      </c>
      <c r="H95" s="55">
        <v>0</v>
      </c>
      <c r="I95" s="55">
        <v>0</v>
      </c>
      <c r="J95" s="55">
        <v>1</v>
      </c>
      <c r="K95" s="55">
        <v>0</v>
      </c>
      <c r="L95" s="56">
        <v>0</v>
      </c>
      <c r="M95" s="201">
        <f t="shared" si="10"/>
        <v>1</v>
      </c>
      <c r="N95" s="80"/>
      <c r="P95" s="225" t="s">
        <v>348</v>
      </c>
      <c r="Q95" s="226"/>
      <c r="R95" s="227">
        <v>0</v>
      </c>
      <c r="S95" s="227">
        <v>1</v>
      </c>
      <c r="T95" s="227">
        <v>0</v>
      </c>
      <c r="U95" s="227">
        <v>0</v>
      </c>
      <c r="V95" s="227">
        <v>0</v>
      </c>
      <c r="W95" s="227">
        <v>0</v>
      </c>
      <c r="X95" s="227">
        <v>0</v>
      </c>
      <c r="Y95" s="227">
        <v>0</v>
      </c>
      <c r="Z95" s="228">
        <v>0</v>
      </c>
      <c r="AA95" s="229">
        <v>0</v>
      </c>
      <c r="AB95" s="230">
        <f t="shared" si="11"/>
        <v>1</v>
      </c>
    </row>
    <row r="96" spans="1:28" ht="15" customHeight="1" thickBot="1">
      <c r="A96" s="234" t="s">
        <v>174</v>
      </c>
      <c r="B96" s="235"/>
      <c r="C96" s="236">
        <f t="shared" ref="C96:M96" si="12">SUM(R4:R61,C65:C95)</f>
        <v>281</v>
      </c>
      <c r="D96" s="236">
        <f t="shared" si="12"/>
        <v>167</v>
      </c>
      <c r="E96" s="236">
        <f t="shared" si="12"/>
        <v>224</v>
      </c>
      <c r="F96" s="236">
        <f t="shared" si="12"/>
        <v>249</v>
      </c>
      <c r="G96" s="236">
        <f t="shared" si="12"/>
        <v>194</v>
      </c>
      <c r="H96" s="236">
        <f t="shared" si="12"/>
        <v>202</v>
      </c>
      <c r="I96" s="236">
        <f t="shared" si="12"/>
        <v>255</v>
      </c>
      <c r="J96" s="236">
        <f t="shared" si="12"/>
        <v>181</v>
      </c>
      <c r="K96" s="236">
        <f t="shared" si="12"/>
        <v>245</v>
      </c>
      <c r="L96" s="237">
        <f t="shared" si="12"/>
        <v>168</v>
      </c>
      <c r="M96" s="238">
        <f t="shared" si="12"/>
        <v>2166</v>
      </c>
      <c r="N96" s="80"/>
      <c r="P96" s="225" t="s">
        <v>349</v>
      </c>
      <c r="Q96" s="226"/>
      <c r="R96" s="227">
        <v>0</v>
      </c>
      <c r="S96" s="227">
        <v>3</v>
      </c>
      <c r="T96" s="227">
        <v>0</v>
      </c>
      <c r="U96" s="227">
        <v>0</v>
      </c>
      <c r="V96" s="227">
        <v>0</v>
      </c>
      <c r="W96" s="227">
        <v>0</v>
      </c>
      <c r="X96" s="227">
        <v>0</v>
      </c>
      <c r="Y96" s="227">
        <v>0</v>
      </c>
      <c r="Z96" s="228">
        <v>0</v>
      </c>
      <c r="AA96" s="229">
        <v>0</v>
      </c>
      <c r="AB96" s="230">
        <f t="shared" si="11"/>
        <v>3</v>
      </c>
    </row>
    <row r="97" spans="1:28" ht="1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80"/>
      <c r="P97" s="225" t="s">
        <v>350</v>
      </c>
      <c r="Q97" s="226"/>
      <c r="R97" s="227">
        <v>0</v>
      </c>
      <c r="S97" s="227">
        <v>8</v>
      </c>
      <c r="T97" s="227">
        <v>0</v>
      </c>
      <c r="U97" s="227">
        <v>0</v>
      </c>
      <c r="V97" s="227">
        <v>1</v>
      </c>
      <c r="W97" s="227">
        <v>0</v>
      </c>
      <c r="X97" s="227">
        <v>0</v>
      </c>
      <c r="Y97" s="227">
        <v>0</v>
      </c>
      <c r="Z97" s="228">
        <v>0</v>
      </c>
      <c r="AA97" s="229">
        <v>0</v>
      </c>
      <c r="AB97" s="230">
        <f t="shared" ref="AB97:AB123" si="13">SUM(R97:AA97)</f>
        <v>9</v>
      </c>
    </row>
    <row r="98" spans="1:28" ht="15" customHeight="1">
      <c r="N98" s="80"/>
      <c r="P98" s="225" t="s">
        <v>204</v>
      </c>
      <c r="Q98" s="226"/>
      <c r="R98" s="227">
        <v>8</v>
      </c>
      <c r="S98" s="227">
        <v>5</v>
      </c>
      <c r="T98" s="227">
        <v>3</v>
      </c>
      <c r="U98" s="227">
        <v>2</v>
      </c>
      <c r="V98" s="227">
        <v>4</v>
      </c>
      <c r="W98" s="227">
        <v>6</v>
      </c>
      <c r="X98" s="227">
        <v>4</v>
      </c>
      <c r="Y98" s="227">
        <v>3</v>
      </c>
      <c r="Z98" s="228">
        <v>7</v>
      </c>
      <c r="AA98" s="229">
        <v>3</v>
      </c>
      <c r="AB98" s="230">
        <f t="shared" si="13"/>
        <v>45</v>
      </c>
    </row>
    <row r="99" spans="1:28" ht="15" customHeight="1">
      <c r="N99" s="80"/>
      <c r="P99" s="225" t="s">
        <v>351</v>
      </c>
      <c r="Q99" s="226"/>
      <c r="R99" s="227">
        <v>0</v>
      </c>
      <c r="S99" s="227">
        <v>0</v>
      </c>
      <c r="T99" s="227">
        <v>2</v>
      </c>
      <c r="U99" s="227">
        <v>0</v>
      </c>
      <c r="V99" s="227">
        <v>0</v>
      </c>
      <c r="W99" s="227">
        <v>0</v>
      </c>
      <c r="X99" s="227">
        <v>0</v>
      </c>
      <c r="Y99" s="227">
        <v>0</v>
      </c>
      <c r="Z99" s="228">
        <v>0</v>
      </c>
      <c r="AA99" s="229">
        <v>0</v>
      </c>
      <c r="AB99" s="230">
        <f t="shared" si="13"/>
        <v>2</v>
      </c>
    </row>
    <row r="100" spans="1:28" ht="15" customHeight="1">
      <c r="N100" s="80"/>
      <c r="P100" s="225" t="s">
        <v>205</v>
      </c>
      <c r="Q100" s="226"/>
      <c r="R100" s="227">
        <v>1</v>
      </c>
      <c r="S100" s="227">
        <v>2</v>
      </c>
      <c r="T100" s="227">
        <v>0</v>
      </c>
      <c r="U100" s="227">
        <v>0</v>
      </c>
      <c r="V100" s="227">
        <v>2</v>
      </c>
      <c r="W100" s="227">
        <v>0</v>
      </c>
      <c r="X100" s="227">
        <v>1</v>
      </c>
      <c r="Y100" s="227">
        <v>1</v>
      </c>
      <c r="Z100" s="228">
        <v>1</v>
      </c>
      <c r="AA100" s="229">
        <v>0</v>
      </c>
      <c r="AB100" s="230">
        <f t="shared" si="13"/>
        <v>8</v>
      </c>
    </row>
    <row r="101" spans="1:28" ht="15" customHeight="1">
      <c r="N101" s="80"/>
      <c r="P101" s="225" t="s">
        <v>206</v>
      </c>
      <c r="Q101" s="226"/>
      <c r="R101" s="227">
        <v>14</v>
      </c>
      <c r="S101" s="227">
        <v>9</v>
      </c>
      <c r="T101" s="227">
        <v>10</v>
      </c>
      <c r="U101" s="227">
        <v>12</v>
      </c>
      <c r="V101" s="227">
        <v>6</v>
      </c>
      <c r="W101" s="227">
        <v>9</v>
      </c>
      <c r="X101" s="227">
        <v>17</v>
      </c>
      <c r="Y101" s="227">
        <v>2</v>
      </c>
      <c r="Z101" s="228">
        <v>6</v>
      </c>
      <c r="AA101" s="229">
        <v>4</v>
      </c>
      <c r="AB101" s="230">
        <f t="shared" si="13"/>
        <v>89</v>
      </c>
    </row>
    <row r="102" spans="1:28" ht="15" customHeight="1">
      <c r="N102" s="80"/>
      <c r="P102" s="225" t="s">
        <v>352</v>
      </c>
      <c r="Q102" s="226"/>
      <c r="R102" s="227">
        <v>0</v>
      </c>
      <c r="S102" s="227">
        <v>1</v>
      </c>
      <c r="T102" s="227">
        <v>0</v>
      </c>
      <c r="U102" s="227">
        <v>0</v>
      </c>
      <c r="V102" s="227">
        <v>0</v>
      </c>
      <c r="W102" s="227">
        <v>0</v>
      </c>
      <c r="X102" s="227">
        <v>0</v>
      </c>
      <c r="Y102" s="227">
        <v>0</v>
      </c>
      <c r="Z102" s="228">
        <v>0</v>
      </c>
      <c r="AA102" s="229">
        <v>0</v>
      </c>
      <c r="AB102" s="230">
        <f t="shared" si="13"/>
        <v>1</v>
      </c>
    </row>
    <row r="103" spans="1:28" ht="15" customHeight="1">
      <c r="N103" s="80"/>
      <c r="P103" s="225" t="s">
        <v>353</v>
      </c>
      <c r="Q103" s="226"/>
      <c r="R103" s="227">
        <v>0</v>
      </c>
      <c r="S103" s="227">
        <v>0</v>
      </c>
      <c r="T103" s="227">
        <v>1</v>
      </c>
      <c r="U103" s="227">
        <v>0</v>
      </c>
      <c r="V103" s="227">
        <v>0</v>
      </c>
      <c r="W103" s="227">
        <v>0</v>
      </c>
      <c r="X103" s="227">
        <v>0</v>
      </c>
      <c r="Y103" s="227">
        <v>0</v>
      </c>
      <c r="Z103" s="228">
        <v>0</v>
      </c>
      <c r="AA103" s="229">
        <v>0</v>
      </c>
      <c r="AB103" s="230">
        <f t="shared" si="13"/>
        <v>1</v>
      </c>
    </row>
    <row r="104" spans="1:28" ht="15" customHeight="1">
      <c r="N104" s="80"/>
      <c r="P104" s="225" t="s">
        <v>354</v>
      </c>
      <c r="Q104" s="226"/>
      <c r="R104" s="227">
        <v>1</v>
      </c>
      <c r="S104" s="227">
        <v>2</v>
      </c>
      <c r="T104" s="227">
        <v>1</v>
      </c>
      <c r="U104" s="227">
        <v>0</v>
      </c>
      <c r="V104" s="227">
        <v>0</v>
      </c>
      <c r="W104" s="227">
        <v>0</v>
      </c>
      <c r="X104" s="227">
        <v>1</v>
      </c>
      <c r="Y104" s="227">
        <v>0</v>
      </c>
      <c r="Z104" s="228">
        <v>0</v>
      </c>
      <c r="AA104" s="229">
        <v>0</v>
      </c>
      <c r="AB104" s="230">
        <f t="shared" si="13"/>
        <v>5</v>
      </c>
    </row>
    <row r="105" spans="1:28" ht="15" customHeight="1">
      <c r="N105" s="80"/>
      <c r="P105" s="225" t="s">
        <v>355</v>
      </c>
      <c r="Q105" s="226"/>
      <c r="R105" s="227">
        <v>0</v>
      </c>
      <c r="S105" s="227">
        <v>0</v>
      </c>
      <c r="T105" s="227">
        <v>0</v>
      </c>
      <c r="U105" s="227">
        <v>0</v>
      </c>
      <c r="V105" s="227">
        <v>0</v>
      </c>
      <c r="W105" s="227">
        <v>1</v>
      </c>
      <c r="X105" s="227">
        <v>0</v>
      </c>
      <c r="Y105" s="227">
        <v>0</v>
      </c>
      <c r="Z105" s="228">
        <v>0</v>
      </c>
      <c r="AA105" s="229">
        <v>0</v>
      </c>
      <c r="AB105" s="230">
        <f t="shared" si="13"/>
        <v>1</v>
      </c>
    </row>
    <row r="106" spans="1:28" ht="15" customHeight="1">
      <c r="N106" s="80"/>
      <c r="P106" s="225" t="s">
        <v>356</v>
      </c>
      <c r="Q106" s="226"/>
      <c r="R106" s="227">
        <v>0</v>
      </c>
      <c r="S106" s="227">
        <v>1</v>
      </c>
      <c r="T106" s="227">
        <v>0</v>
      </c>
      <c r="U106" s="227">
        <v>0</v>
      </c>
      <c r="V106" s="227">
        <v>0</v>
      </c>
      <c r="W106" s="227">
        <v>0</v>
      </c>
      <c r="X106" s="227">
        <v>0</v>
      </c>
      <c r="Y106" s="227">
        <v>0</v>
      </c>
      <c r="Z106" s="227">
        <v>0</v>
      </c>
      <c r="AA106" s="229">
        <v>0</v>
      </c>
      <c r="AB106" s="230">
        <f t="shared" si="13"/>
        <v>1</v>
      </c>
    </row>
    <row r="107" spans="1:28" ht="15" customHeight="1">
      <c r="N107" s="80"/>
      <c r="P107" s="225" t="s">
        <v>357</v>
      </c>
      <c r="Q107" s="226"/>
      <c r="R107" s="227">
        <v>0</v>
      </c>
      <c r="S107" s="227">
        <v>0</v>
      </c>
      <c r="T107" s="227">
        <v>0</v>
      </c>
      <c r="U107" s="227">
        <v>0</v>
      </c>
      <c r="V107" s="227">
        <v>1</v>
      </c>
      <c r="W107" s="227">
        <v>0</v>
      </c>
      <c r="X107" s="227">
        <v>0</v>
      </c>
      <c r="Y107" s="227">
        <v>0</v>
      </c>
      <c r="Z107" s="228">
        <v>0</v>
      </c>
      <c r="AA107" s="229">
        <v>0</v>
      </c>
      <c r="AB107" s="230">
        <f t="shared" si="13"/>
        <v>1</v>
      </c>
    </row>
    <row r="108" spans="1:28" ht="15" customHeight="1">
      <c r="N108" s="80"/>
      <c r="P108" s="225" t="s">
        <v>358</v>
      </c>
      <c r="Q108" s="226"/>
      <c r="R108" s="227">
        <v>0</v>
      </c>
      <c r="S108" s="227">
        <v>0</v>
      </c>
      <c r="T108" s="227">
        <v>0</v>
      </c>
      <c r="U108" s="227">
        <v>0</v>
      </c>
      <c r="V108" s="227">
        <v>1</v>
      </c>
      <c r="W108" s="227">
        <v>0</v>
      </c>
      <c r="X108" s="227">
        <v>1</v>
      </c>
      <c r="Y108" s="227">
        <v>0</v>
      </c>
      <c r="Z108" s="228">
        <v>0</v>
      </c>
      <c r="AA108" s="229">
        <v>0</v>
      </c>
      <c r="AB108" s="230">
        <f t="shared" si="13"/>
        <v>2</v>
      </c>
    </row>
    <row r="109" spans="1:28" ht="15" customHeight="1">
      <c r="N109" s="80"/>
      <c r="P109" s="225" t="s">
        <v>208</v>
      </c>
      <c r="Q109" s="226"/>
      <c r="R109" s="227">
        <v>0</v>
      </c>
      <c r="S109" s="227">
        <v>0</v>
      </c>
      <c r="T109" s="227">
        <v>7</v>
      </c>
      <c r="U109" s="227">
        <v>3</v>
      </c>
      <c r="V109" s="227">
        <v>0</v>
      </c>
      <c r="W109" s="227">
        <v>0</v>
      </c>
      <c r="X109" s="227">
        <v>0</v>
      </c>
      <c r="Y109" s="227">
        <v>0</v>
      </c>
      <c r="Z109" s="228">
        <v>0</v>
      </c>
      <c r="AA109" s="229">
        <v>0</v>
      </c>
      <c r="AB109" s="230">
        <f t="shared" si="13"/>
        <v>10</v>
      </c>
    </row>
    <row r="110" spans="1:28" ht="15" customHeight="1">
      <c r="N110" s="80"/>
      <c r="P110" s="225" t="s">
        <v>359</v>
      </c>
      <c r="Q110" s="226"/>
      <c r="R110" s="227">
        <v>0</v>
      </c>
      <c r="S110" s="227">
        <v>0</v>
      </c>
      <c r="T110" s="227">
        <v>1</v>
      </c>
      <c r="U110" s="227">
        <v>0</v>
      </c>
      <c r="V110" s="227">
        <v>0</v>
      </c>
      <c r="W110" s="227">
        <v>0</v>
      </c>
      <c r="X110" s="227">
        <v>0</v>
      </c>
      <c r="Y110" s="227">
        <v>0</v>
      </c>
      <c r="Z110" s="228">
        <v>0</v>
      </c>
      <c r="AA110" s="229">
        <v>0</v>
      </c>
      <c r="AB110" s="230">
        <f t="shared" si="13"/>
        <v>1</v>
      </c>
    </row>
    <row r="111" spans="1:28" ht="15" customHeight="1">
      <c r="N111" s="80"/>
      <c r="P111" s="225" t="s">
        <v>360</v>
      </c>
      <c r="Q111" s="226"/>
      <c r="R111" s="227">
        <v>0</v>
      </c>
      <c r="S111" s="227">
        <v>1</v>
      </c>
      <c r="T111" s="227">
        <v>0</v>
      </c>
      <c r="U111" s="227">
        <v>0</v>
      </c>
      <c r="V111" s="227">
        <v>1</v>
      </c>
      <c r="W111" s="227">
        <v>0</v>
      </c>
      <c r="X111" s="227">
        <v>0</v>
      </c>
      <c r="Y111" s="227">
        <v>0</v>
      </c>
      <c r="Z111" s="228">
        <v>0</v>
      </c>
      <c r="AA111" s="229">
        <v>0</v>
      </c>
      <c r="AB111" s="230">
        <f t="shared" si="13"/>
        <v>2</v>
      </c>
    </row>
    <row r="112" spans="1:28" ht="15" customHeight="1">
      <c r="N112" s="80"/>
      <c r="P112" s="225" t="s">
        <v>361</v>
      </c>
      <c r="Q112" s="226"/>
      <c r="R112" s="227">
        <v>0</v>
      </c>
      <c r="S112" s="227">
        <v>3</v>
      </c>
      <c r="T112" s="227">
        <v>0</v>
      </c>
      <c r="U112" s="227">
        <v>0</v>
      </c>
      <c r="V112" s="227">
        <v>0</v>
      </c>
      <c r="W112" s="227">
        <v>0</v>
      </c>
      <c r="X112" s="227">
        <v>0</v>
      </c>
      <c r="Y112" s="227">
        <v>0</v>
      </c>
      <c r="Z112" s="228">
        <v>0</v>
      </c>
      <c r="AA112" s="229">
        <v>0</v>
      </c>
      <c r="AB112" s="230">
        <f t="shared" si="13"/>
        <v>3</v>
      </c>
    </row>
    <row r="113" spans="1:28" ht="15" customHeight="1">
      <c r="N113" s="80"/>
      <c r="P113" s="225" t="s">
        <v>362</v>
      </c>
      <c r="Q113" s="226"/>
      <c r="R113" s="227">
        <v>0</v>
      </c>
      <c r="S113" s="227">
        <v>0</v>
      </c>
      <c r="T113" s="227">
        <v>0</v>
      </c>
      <c r="U113" s="227">
        <v>0</v>
      </c>
      <c r="V113" s="227">
        <v>0</v>
      </c>
      <c r="W113" s="227">
        <v>0</v>
      </c>
      <c r="X113" s="227">
        <v>0</v>
      </c>
      <c r="Y113" s="227">
        <v>0</v>
      </c>
      <c r="Z113" s="228">
        <v>0</v>
      </c>
      <c r="AA113" s="229">
        <v>1</v>
      </c>
      <c r="AB113" s="230">
        <f t="shared" si="13"/>
        <v>1</v>
      </c>
    </row>
    <row r="114" spans="1:28" ht="14.25" customHeight="1">
      <c r="N114" s="80"/>
      <c r="P114" s="173" t="s">
        <v>363</v>
      </c>
      <c r="Q114" s="231"/>
      <c r="R114" s="239">
        <v>0</v>
      </c>
      <c r="S114" s="239">
        <v>0</v>
      </c>
      <c r="T114" s="239">
        <v>0</v>
      </c>
      <c r="U114" s="239">
        <v>0</v>
      </c>
      <c r="V114" s="239">
        <v>3</v>
      </c>
      <c r="W114" s="239">
        <v>0</v>
      </c>
      <c r="X114" s="239">
        <v>0</v>
      </c>
      <c r="Y114" s="239">
        <v>1</v>
      </c>
      <c r="Z114" s="227">
        <v>0</v>
      </c>
      <c r="AA114" s="240">
        <v>0</v>
      </c>
      <c r="AB114" s="40">
        <f t="shared" si="13"/>
        <v>4</v>
      </c>
    </row>
    <row r="115" spans="1:28" ht="14.25" customHeight="1">
      <c r="N115" s="80"/>
      <c r="P115" s="232" t="s">
        <v>364</v>
      </c>
      <c r="Q115" s="231"/>
      <c r="R115" s="239">
        <v>0</v>
      </c>
      <c r="S115" s="239">
        <v>0</v>
      </c>
      <c r="T115" s="239">
        <v>0</v>
      </c>
      <c r="U115" s="239">
        <v>0</v>
      </c>
      <c r="V115" s="239">
        <v>1</v>
      </c>
      <c r="W115" s="239">
        <v>0</v>
      </c>
      <c r="X115" s="239">
        <v>0</v>
      </c>
      <c r="Y115" s="239">
        <v>0</v>
      </c>
      <c r="Z115" s="227">
        <v>0</v>
      </c>
      <c r="AA115" s="240">
        <v>0</v>
      </c>
      <c r="AB115" s="40">
        <f t="shared" si="13"/>
        <v>1</v>
      </c>
    </row>
    <row r="116" spans="1:28" ht="14.25" customHeight="1">
      <c r="N116" s="80"/>
      <c r="P116" s="225" t="s">
        <v>210</v>
      </c>
      <c r="Q116" s="241"/>
      <c r="R116" s="227">
        <v>0</v>
      </c>
      <c r="S116" s="227">
        <v>2</v>
      </c>
      <c r="T116" s="227">
        <v>0</v>
      </c>
      <c r="U116" s="227">
        <v>0</v>
      </c>
      <c r="V116" s="227">
        <v>0</v>
      </c>
      <c r="W116" s="227">
        <v>3</v>
      </c>
      <c r="X116" s="227">
        <v>0</v>
      </c>
      <c r="Y116" s="227">
        <v>4</v>
      </c>
      <c r="Z116" s="227">
        <v>2</v>
      </c>
      <c r="AA116" s="229">
        <v>0</v>
      </c>
      <c r="AB116" s="230">
        <f t="shared" si="13"/>
        <v>11</v>
      </c>
    </row>
    <row r="117" spans="1:28" ht="14.25" customHeight="1">
      <c r="N117" s="80"/>
      <c r="P117" s="173" t="s">
        <v>365</v>
      </c>
      <c r="Q117" s="231"/>
      <c r="R117" s="239">
        <v>0</v>
      </c>
      <c r="S117" s="239">
        <v>0</v>
      </c>
      <c r="T117" s="239">
        <v>1</v>
      </c>
      <c r="U117" s="239">
        <v>0</v>
      </c>
      <c r="V117" s="239">
        <v>0</v>
      </c>
      <c r="W117" s="239">
        <v>0</v>
      </c>
      <c r="X117" s="239">
        <v>0</v>
      </c>
      <c r="Y117" s="239">
        <v>0</v>
      </c>
      <c r="Z117" s="227">
        <v>0</v>
      </c>
      <c r="AA117" s="240">
        <v>0</v>
      </c>
      <c r="AB117" s="40">
        <f t="shared" si="13"/>
        <v>1</v>
      </c>
    </row>
    <row r="118" spans="1:28" ht="14.25" customHeight="1">
      <c r="N118" s="80"/>
      <c r="P118" s="173" t="s">
        <v>211</v>
      </c>
      <c r="Q118" s="231"/>
      <c r="R118" s="239">
        <v>4</v>
      </c>
      <c r="S118" s="239">
        <v>9</v>
      </c>
      <c r="T118" s="239">
        <v>2</v>
      </c>
      <c r="U118" s="239">
        <v>6</v>
      </c>
      <c r="V118" s="239">
        <v>5</v>
      </c>
      <c r="W118" s="239">
        <v>7</v>
      </c>
      <c r="X118" s="239">
        <v>1</v>
      </c>
      <c r="Y118" s="239">
        <v>7</v>
      </c>
      <c r="Z118" s="227">
        <v>3</v>
      </c>
      <c r="AA118" s="240">
        <v>3</v>
      </c>
      <c r="AB118" s="40">
        <f t="shared" si="13"/>
        <v>47</v>
      </c>
    </row>
    <row r="119" spans="1:28" ht="14.25" customHeight="1">
      <c r="N119" s="80"/>
      <c r="P119" s="225" t="s">
        <v>212</v>
      </c>
      <c r="Q119" s="241"/>
      <c r="R119" s="227">
        <v>3</v>
      </c>
      <c r="S119" s="227">
        <v>13</v>
      </c>
      <c r="T119" s="227">
        <v>25</v>
      </c>
      <c r="U119" s="227">
        <v>12</v>
      </c>
      <c r="V119" s="227">
        <v>16</v>
      </c>
      <c r="W119" s="227">
        <v>14</v>
      </c>
      <c r="X119" s="227">
        <v>4</v>
      </c>
      <c r="Y119" s="227">
        <v>12</v>
      </c>
      <c r="Z119" s="227">
        <v>5</v>
      </c>
      <c r="AA119" s="229">
        <v>15</v>
      </c>
      <c r="AB119" s="230">
        <f t="shared" si="13"/>
        <v>119</v>
      </c>
    </row>
    <row r="120" spans="1:28" ht="14.25" customHeight="1">
      <c r="N120" s="80"/>
      <c r="P120" s="173" t="s">
        <v>213</v>
      </c>
      <c r="Q120" s="231"/>
      <c r="R120" s="239">
        <v>0</v>
      </c>
      <c r="S120" s="239">
        <v>2</v>
      </c>
      <c r="T120" s="239">
        <v>2</v>
      </c>
      <c r="U120" s="239">
        <v>3</v>
      </c>
      <c r="V120" s="239">
        <v>1</v>
      </c>
      <c r="W120" s="239">
        <v>0</v>
      </c>
      <c r="X120" s="239">
        <v>0</v>
      </c>
      <c r="Y120" s="239">
        <v>0</v>
      </c>
      <c r="Z120" s="227">
        <v>0</v>
      </c>
      <c r="AA120" s="240">
        <v>0</v>
      </c>
      <c r="AB120" s="40">
        <f t="shared" si="13"/>
        <v>8</v>
      </c>
    </row>
    <row r="121" spans="1:28" ht="14.25" customHeight="1">
      <c r="N121" s="80"/>
      <c r="P121" s="173" t="s">
        <v>366</v>
      </c>
      <c r="Q121" s="231"/>
      <c r="R121" s="239">
        <v>0</v>
      </c>
      <c r="S121" s="239">
        <v>0</v>
      </c>
      <c r="T121" s="239">
        <v>0</v>
      </c>
      <c r="U121" s="239">
        <v>0</v>
      </c>
      <c r="V121" s="239">
        <v>2</v>
      </c>
      <c r="W121" s="239">
        <v>0</v>
      </c>
      <c r="X121" s="239">
        <v>0</v>
      </c>
      <c r="Y121" s="239">
        <v>0</v>
      </c>
      <c r="Z121" s="227">
        <v>1</v>
      </c>
      <c r="AA121" s="240">
        <v>0</v>
      </c>
      <c r="AB121" s="40">
        <f t="shared" si="13"/>
        <v>3</v>
      </c>
    </row>
    <row r="122" spans="1:28" ht="14.25" customHeight="1">
      <c r="N122" s="80"/>
      <c r="P122" s="173" t="s">
        <v>214</v>
      </c>
      <c r="Q122" s="231"/>
      <c r="R122" s="239">
        <v>0</v>
      </c>
      <c r="S122" s="239">
        <v>2</v>
      </c>
      <c r="T122" s="239">
        <v>5</v>
      </c>
      <c r="U122" s="239">
        <v>2</v>
      </c>
      <c r="V122" s="239">
        <v>6</v>
      </c>
      <c r="W122" s="239">
        <v>0</v>
      </c>
      <c r="X122" s="239">
        <v>0</v>
      </c>
      <c r="Y122" s="239">
        <v>0</v>
      </c>
      <c r="Z122" s="227">
        <v>0</v>
      </c>
      <c r="AA122" s="240">
        <v>1</v>
      </c>
      <c r="AB122" s="40">
        <f t="shared" si="13"/>
        <v>16</v>
      </c>
    </row>
    <row r="123" spans="1:28" ht="14.25" customHeight="1">
      <c r="N123" s="80"/>
      <c r="P123" s="173" t="s">
        <v>215</v>
      </c>
      <c r="Q123" s="231"/>
      <c r="R123" s="239">
        <v>7</v>
      </c>
      <c r="S123" s="239">
        <v>4</v>
      </c>
      <c r="T123" s="239">
        <v>11</v>
      </c>
      <c r="U123" s="239">
        <v>9</v>
      </c>
      <c r="V123" s="239">
        <v>1</v>
      </c>
      <c r="W123" s="239">
        <v>3</v>
      </c>
      <c r="X123" s="239">
        <v>10</v>
      </c>
      <c r="Y123" s="239">
        <v>2</v>
      </c>
      <c r="Z123" s="227">
        <v>10</v>
      </c>
      <c r="AA123" s="240">
        <v>5</v>
      </c>
      <c r="AB123" s="40">
        <f t="shared" si="13"/>
        <v>62</v>
      </c>
    </row>
    <row r="124" spans="1:28" ht="18" customHeight="1">
      <c r="A124" s="152" t="s">
        <v>367</v>
      </c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80"/>
      <c r="P124" s="242"/>
      <c r="Q124" s="243"/>
      <c r="R124" s="244"/>
      <c r="S124" s="244"/>
      <c r="T124" s="244"/>
      <c r="U124" s="244"/>
      <c r="V124" s="244"/>
      <c r="W124" s="244"/>
      <c r="X124" s="244"/>
      <c r="Y124" s="244"/>
      <c r="Z124" s="245"/>
      <c r="AA124" s="244"/>
      <c r="AB124" s="33"/>
    </row>
    <row r="125" spans="1:28" ht="6.75" customHeight="1" thickBot="1">
      <c r="N125" s="80"/>
    </row>
    <row r="126" spans="1:28" ht="20.25" customHeight="1">
      <c r="A126" s="217" t="s">
        <v>176</v>
      </c>
      <c r="B126" s="218"/>
      <c r="C126" s="219" t="s">
        <v>72</v>
      </c>
      <c r="D126" s="215" t="s">
        <v>3</v>
      </c>
      <c r="E126" s="215" t="s">
        <v>4</v>
      </c>
      <c r="F126" s="215" t="s">
        <v>73</v>
      </c>
      <c r="G126" s="215" t="s">
        <v>74</v>
      </c>
      <c r="H126" s="215" t="s">
        <v>7</v>
      </c>
      <c r="I126" s="215" t="s">
        <v>8</v>
      </c>
      <c r="J126" s="215" t="s">
        <v>9</v>
      </c>
      <c r="K126" s="220" t="s">
        <v>10</v>
      </c>
      <c r="L126" s="216" t="s">
        <v>11</v>
      </c>
      <c r="M126" s="156" t="s">
        <v>75</v>
      </c>
      <c r="N126" s="80"/>
      <c r="P126" s="217" t="s">
        <v>176</v>
      </c>
      <c r="Q126" s="218"/>
      <c r="R126" s="219" t="s">
        <v>72</v>
      </c>
      <c r="S126" s="215" t="s">
        <v>3</v>
      </c>
      <c r="T126" s="215" t="s">
        <v>4</v>
      </c>
      <c r="U126" s="215" t="s">
        <v>73</v>
      </c>
      <c r="V126" s="215" t="s">
        <v>74</v>
      </c>
      <c r="W126" s="215" t="s">
        <v>7</v>
      </c>
      <c r="X126" s="215" t="s">
        <v>8</v>
      </c>
      <c r="Y126" s="215" t="s">
        <v>9</v>
      </c>
      <c r="Z126" s="215" t="s">
        <v>10</v>
      </c>
      <c r="AA126" s="216" t="s">
        <v>11</v>
      </c>
      <c r="AB126" s="156" t="s">
        <v>75</v>
      </c>
    </row>
    <row r="127" spans="1:28" ht="15" customHeight="1">
      <c r="A127" s="173" t="s">
        <v>368</v>
      </c>
      <c r="B127" s="231"/>
      <c r="C127" s="239">
        <v>0</v>
      </c>
      <c r="D127" s="239">
        <v>0</v>
      </c>
      <c r="E127" s="239">
        <v>0</v>
      </c>
      <c r="F127" s="239">
        <v>0</v>
      </c>
      <c r="G127" s="239">
        <v>1</v>
      </c>
      <c r="H127" s="239">
        <v>0</v>
      </c>
      <c r="I127" s="239">
        <v>0</v>
      </c>
      <c r="J127" s="239">
        <v>0</v>
      </c>
      <c r="K127" s="227">
        <v>1</v>
      </c>
      <c r="L127" s="240">
        <v>0</v>
      </c>
      <c r="M127" s="40">
        <f t="shared" ref="M127:M185" si="14">SUM(C127:L127)</f>
        <v>2</v>
      </c>
      <c r="N127" s="80"/>
      <c r="P127" s="173" t="s">
        <v>254</v>
      </c>
      <c r="Q127" s="231"/>
      <c r="R127" s="239">
        <v>0</v>
      </c>
      <c r="S127" s="239">
        <v>0</v>
      </c>
      <c r="T127" s="239">
        <v>0</v>
      </c>
      <c r="U127" s="239">
        <v>0</v>
      </c>
      <c r="V127" s="239">
        <v>0</v>
      </c>
      <c r="W127" s="239">
        <v>1</v>
      </c>
      <c r="X127" s="239">
        <v>0</v>
      </c>
      <c r="Y127" s="239">
        <v>0</v>
      </c>
      <c r="Z127" s="246">
        <v>0</v>
      </c>
      <c r="AA127" s="240">
        <v>0</v>
      </c>
      <c r="AB127" s="40">
        <f t="shared" ref="AB127:AB132" si="15">SUM(R127:AA127)</f>
        <v>1</v>
      </c>
    </row>
    <row r="128" spans="1:28" ht="15" customHeight="1">
      <c r="A128" s="173" t="s">
        <v>216</v>
      </c>
      <c r="B128" s="231"/>
      <c r="C128" s="239">
        <v>178</v>
      </c>
      <c r="D128" s="239">
        <v>111</v>
      </c>
      <c r="E128" s="239">
        <v>208</v>
      </c>
      <c r="F128" s="239">
        <v>130</v>
      </c>
      <c r="G128" s="239">
        <v>155</v>
      </c>
      <c r="H128" s="239">
        <v>140</v>
      </c>
      <c r="I128" s="239">
        <v>110</v>
      </c>
      <c r="J128" s="239">
        <v>91</v>
      </c>
      <c r="K128" s="227">
        <v>162</v>
      </c>
      <c r="L128" s="240">
        <v>62</v>
      </c>
      <c r="M128" s="40">
        <f t="shared" si="14"/>
        <v>1347</v>
      </c>
      <c r="N128" s="80"/>
      <c r="P128" s="173" t="s">
        <v>369</v>
      </c>
      <c r="Q128" s="231"/>
      <c r="R128" s="239">
        <v>0</v>
      </c>
      <c r="S128" s="239">
        <v>0</v>
      </c>
      <c r="T128" s="239">
        <v>0</v>
      </c>
      <c r="U128" s="239">
        <v>0</v>
      </c>
      <c r="V128" s="239">
        <v>1</v>
      </c>
      <c r="W128" s="239">
        <v>0</v>
      </c>
      <c r="X128" s="239">
        <v>0</v>
      </c>
      <c r="Y128" s="239">
        <v>0</v>
      </c>
      <c r="Z128" s="246">
        <v>0</v>
      </c>
      <c r="AA128" s="240">
        <v>0</v>
      </c>
      <c r="AB128" s="40">
        <f t="shared" si="15"/>
        <v>1</v>
      </c>
    </row>
    <row r="129" spans="1:28" ht="15" customHeight="1">
      <c r="A129" s="173" t="s">
        <v>217</v>
      </c>
      <c r="B129" s="231"/>
      <c r="C129" s="239">
        <v>9</v>
      </c>
      <c r="D129" s="239">
        <v>18</v>
      </c>
      <c r="E129" s="239">
        <v>13</v>
      </c>
      <c r="F129" s="239">
        <v>18</v>
      </c>
      <c r="G129" s="239">
        <v>40</v>
      </c>
      <c r="H129" s="239">
        <v>15</v>
      </c>
      <c r="I129" s="239">
        <v>4</v>
      </c>
      <c r="J129" s="239">
        <v>23</v>
      </c>
      <c r="K129" s="227">
        <v>14</v>
      </c>
      <c r="L129" s="240">
        <v>12</v>
      </c>
      <c r="M129" s="40">
        <f t="shared" si="14"/>
        <v>166</v>
      </c>
      <c r="N129" s="80"/>
      <c r="P129" s="173" t="s">
        <v>255</v>
      </c>
      <c r="Q129" s="231"/>
      <c r="R129" s="239">
        <v>0</v>
      </c>
      <c r="S129" s="239">
        <v>0</v>
      </c>
      <c r="T129" s="239">
        <v>1</v>
      </c>
      <c r="U129" s="239">
        <v>2</v>
      </c>
      <c r="V129" s="239">
        <v>3</v>
      </c>
      <c r="W129" s="246">
        <v>8</v>
      </c>
      <c r="X129" s="239">
        <v>1</v>
      </c>
      <c r="Y129" s="239">
        <v>37</v>
      </c>
      <c r="Z129" s="246">
        <v>11</v>
      </c>
      <c r="AA129" s="240">
        <v>36</v>
      </c>
      <c r="AB129" s="40">
        <f t="shared" si="15"/>
        <v>99</v>
      </c>
    </row>
    <row r="130" spans="1:28" ht="15" customHeight="1">
      <c r="A130" s="173" t="s">
        <v>218</v>
      </c>
      <c r="B130" s="231"/>
      <c r="C130" s="239">
        <v>0</v>
      </c>
      <c r="D130" s="239">
        <v>5</v>
      </c>
      <c r="E130" s="239">
        <v>0</v>
      </c>
      <c r="F130" s="239">
        <v>2</v>
      </c>
      <c r="G130" s="239">
        <v>12</v>
      </c>
      <c r="H130" s="239">
        <v>0</v>
      </c>
      <c r="I130" s="239">
        <v>0</v>
      </c>
      <c r="J130" s="239">
        <v>0</v>
      </c>
      <c r="K130" s="227">
        <v>0</v>
      </c>
      <c r="L130" s="240">
        <v>4</v>
      </c>
      <c r="M130" s="40">
        <f t="shared" si="14"/>
        <v>23</v>
      </c>
      <c r="N130" s="80"/>
      <c r="P130" s="173" t="s">
        <v>370</v>
      </c>
      <c r="Q130" s="231"/>
      <c r="R130" s="239">
        <v>1</v>
      </c>
      <c r="S130" s="239">
        <v>0</v>
      </c>
      <c r="T130" s="239">
        <v>0</v>
      </c>
      <c r="U130" s="239">
        <v>0</v>
      </c>
      <c r="V130" s="239">
        <v>0</v>
      </c>
      <c r="W130" s="239">
        <v>0</v>
      </c>
      <c r="X130" s="239">
        <v>0</v>
      </c>
      <c r="Y130" s="239">
        <v>0</v>
      </c>
      <c r="Z130" s="246">
        <v>0</v>
      </c>
      <c r="AA130" s="240">
        <v>0</v>
      </c>
      <c r="AB130" s="40">
        <f t="shared" si="15"/>
        <v>1</v>
      </c>
    </row>
    <row r="131" spans="1:28" ht="15" customHeight="1">
      <c r="A131" s="173" t="s">
        <v>219</v>
      </c>
      <c r="B131" s="231"/>
      <c r="C131" s="239">
        <v>132</v>
      </c>
      <c r="D131" s="239">
        <v>151</v>
      </c>
      <c r="E131" s="239">
        <v>315</v>
      </c>
      <c r="F131" s="239">
        <v>120</v>
      </c>
      <c r="G131" s="239">
        <v>200</v>
      </c>
      <c r="H131" s="239">
        <v>106</v>
      </c>
      <c r="I131" s="239">
        <v>77</v>
      </c>
      <c r="J131" s="239">
        <v>119</v>
      </c>
      <c r="K131" s="227">
        <v>63</v>
      </c>
      <c r="L131" s="240">
        <v>30</v>
      </c>
      <c r="M131" s="40">
        <f t="shared" si="14"/>
        <v>1313</v>
      </c>
      <c r="N131" s="80"/>
      <c r="P131" s="173" t="s">
        <v>256</v>
      </c>
      <c r="Q131" s="231"/>
      <c r="R131" s="239">
        <v>0</v>
      </c>
      <c r="S131" s="239">
        <v>0</v>
      </c>
      <c r="T131" s="239">
        <v>0</v>
      </c>
      <c r="U131" s="239">
        <v>0</v>
      </c>
      <c r="V131" s="239">
        <v>1</v>
      </c>
      <c r="W131" s="239">
        <v>0</v>
      </c>
      <c r="X131" s="239">
        <v>0</v>
      </c>
      <c r="Y131" s="239">
        <v>0</v>
      </c>
      <c r="Z131" s="246">
        <v>0</v>
      </c>
      <c r="AA131" s="240">
        <v>0</v>
      </c>
      <c r="AB131" s="40">
        <f t="shared" si="15"/>
        <v>1</v>
      </c>
    </row>
    <row r="132" spans="1:28" ht="15" customHeight="1" thickBot="1">
      <c r="A132" s="173" t="s">
        <v>220</v>
      </c>
      <c r="B132" s="231"/>
      <c r="C132" s="239">
        <v>2</v>
      </c>
      <c r="D132" s="239">
        <v>16</v>
      </c>
      <c r="E132" s="239">
        <v>8</v>
      </c>
      <c r="F132" s="239">
        <v>17</v>
      </c>
      <c r="G132" s="239">
        <v>33</v>
      </c>
      <c r="H132" s="239">
        <v>7</v>
      </c>
      <c r="I132" s="239">
        <v>2</v>
      </c>
      <c r="J132" s="239">
        <v>20</v>
      </c>
      <c r="K132" s="227">
        <v>5</v>
      </c>
      <c r="L132" s="240">
        <v>1</v>
      </c>
      <c r="M132" s="40">
        <f t="shared" si="14"/>
        <v>111</v>
      </c>
      <c r="N132" s="80"/>
      <c r="P132" s="197" t="s">
        <v>257</v>
      </c>
      <c r="Q132" s="233"/>
      <c r="R132" s="247">
        <v>0</v>
      </c>
      <c r="S132" s="247">
        <v>0</v>
      </c>
      <c r="T132" s="247">
        <v>7</v>
      </c>
      <c r="U132" s="247">
        <v>0</v>
      </c>
      <c r="V132" s="247">
        <v>0</v>
      </c>
      <c r="W132" s="247">
        <v>0</v>
      </c>
      <c r="X132" s="247">
        <v>0</v>
      </c>
      <c r="Y132" s="247">
        <v>0</v>
      </c>
      <c r="Z132" s="248">
        <v>2</v>
      </c>
      <c r="AA132" s="249">
        <v>2</v>
      </c>
      <c r="AB132" s="201">
        <f t="shared" si="15"/>
        <v>11</v>
      </c>
    </row>
    <row r="133" spans="1:28" ht="15" customHeight="1" thickBot="1">
      <c r="A133" s="173" t="s">
        <v>221</v>
      </c>
      <c r="B133" s="231"/>
      <c r="C133" s="239">
        <v>0</v>
      </c>
      <c r="D133" s="239">
        <v>0</v>
      </c>
      <c r="E133" s="239">
        <v>0</v>
      </c>
      <c r="F133" s="239">
        <v>0</v>
      </c>
      <c r="G133" s="239">
        <v>0</v>
      </c>
      <c r="H133" s="239">
        <v>1</v>
      </c>
      <c r="I133" s="239">
        <v>0</v>
      </c>
      <c r="J133" s="239">
        <v>0</v>
      </c>
      <c r="K133" s="227">
        <v>0</v>
      </c>
      <c r="L133" s="240">
        <v>0</v>
      </c>
      <c r="M133" s="40">
        <f t="shared" si="14"/>
        <v>1</v>
      </c>
      <c r="N133" s="80"/>
      <c r="P133" s="250" t="s">
        <v>371</v>
      </c>
      <c r="Q133" s="251"/>
      <c r="R133" s="252">
        <f t="shared" ref="R133:AB133" si="16">SUM(R65:R123,C127:C185,R127:R132)</f>
        <v>554</v>
      </c>
      <c r="S133" s="252">
        <f t="shared" si="16"/>
        <v>787</v>
      </c>
      <c r="T133" s="252">
        <f t="shared" si="16"/>
        <v>907</v>
      </c>
      <c r="U133" s="252">
        <f t="shared" si="16"/>
        <v>709</v>
      </c>
      <c r="V133" s="252">
        <f t="shared" si="16"/>
        <v>1074</v>
      </c>
      <c r="W133" s="252">
        <f t="shared" si="16"/>
        <v>752</v>
      </c>
      <c r="X133" s="252">
        <f t="shared" si="16"/>
        <v>434</v>
      </c>
      <c r="Y133" s="252">
        <f t="shared" si="16"/>
        <v>895</v>
      </c>
      <c r="Z133" s="253">
        <f t="shared" si="16"/>
        <v>687</v>
      </c>
      <c r="AA133" s="254">
        <f t="shared" si="16"/>
        <v>630</v>
      </c>
      <c r="AB133" s="255">
        <f t="shared" si="16"/>
        <v>7429</v>
      </c>
    </row>
    <row r="134" spans="1:28" ht="15" customHeight="1">
      <c r="A134" s="232" t="s">
        <v>372</v>
      </c>
      <c r="B134" s="231"/>
      <c r="C134" s="239">
        <v>0</v>
      </c>
      <c r="D134" s="239">
        <v>0</v>
      </c>
      <c r="E134" s="239">
        <v>0</v>
      </c>
      <c r="F134" s="239">
        <v>0</v>
      </c>
      <c r="G134" s="239">
        <v>2</v>
      </c>
      <c r="H134" s="239">
        <v>0</v>
      </c>
      <c r="I134" s="239">
        <v>0</v>
      </c>
      <c r="J134" s="239">
        <v>0</v>
      </c>
      <c r="K134" s="227">
        <v>0</v>
      </c>
      <c r="L134" s="240">
        <v>0</v>
      </c>
      <c r="M134" s="40">
        <f t="shared" si="14"/>
        <v>2</v>
      </c>
      <c r="N134" s="80"/>
    </row>
    <row r="135" spans="1:28" ht="15" customHeight="1">
      <c r="A135" s="173" t="s">
        <v>222</v>
      </c>
      <c r="B135" s="231"/>
      <c r="C135" s="239">
        <v>2</v>
      </c>
      <c r="D135" s="239">
        <v>10</v>
      </c>
      <c r="E135" s="239">
        <v>8</v>
      </c>
      <c r="F135" s="239">
        <v>7</v>
      </c>
      <c r="G135" s="239">
        <v>5</v>
      </c>
      <c r="H135" s="239">
        <v>4</v>
      </c>
      <c r="I135" s="239">
        <v>4</v>
      </c>
      <c r="J135" s="239">
        <v>2</v>
      </c>
      <c r="K135" s="227">
        <v>1</v>
      </c>
      <c r="L135" s="240">
        <v>6</v>
      </c>
      <c r="M135" s="40">
        <f t="shared" si="14"/>
        <v>49</v>
      </c>
      <c r="N135" s="80"/>
    </row>
    <row r="136" spans="1:28" ht="15" customHeight="1" thickBot="1">
      <c r="A136" s="173" t="s">
        <v>373</v>
      </c>
      <c r="B136" s="231"/>
      <c r="C136" s="239">
        <v>0</v>
      </c>
      <c r="D136" s="239">
        <v>0</v>
      </c>
      <c r="E136" s="239">
        <v>1</v>
      </c>
      <c r="F136" s="239">
        <v>0</v>
      </c>
      <c r="G136" s="239">
        <v>0</v>
      </c>
      <c r="H136" s="239">
        <v>0</v>
      </c>
      <c r="I136" s="239">
        <v>0</v>
      </c>
      <c r="J136" s="239">
        <v>0</v>
      </c>
      <c r="K136" s="227">
        <v>0</v>
      </c>
      <c r="L136" s="240">
        <v>0</v>
      </c>
      <c r="M136" s="40">
        <f t="shared" si="14"/>
        <v>1</v>
      </c>
      <c r="N136" s="80"/>
    </row>
    <row r="137" spans="1:28" ht="15" customHeight="1" thickBot="1">
      <c r="A137" s="173" t="s">
        <v>223</v>
      </c>
      <c r="B137" s="231"/>
      <c r="C137" s="239">
        <v>0</v>
      </c>
      <c r="D137" s="239">
        <v>1</v>
      </c>
      <c r="E137" s="239">
        <v>1</v>
      </c>
      <c r="F137" s="239">
        <v>0</v>
      </c>
      <c r="G137" s="239">
        <v>2</v>
      </c>
      <c r="H137" s="239">
        <v>1</v>
      </c>
      <c r="I137" s="239">
        <v>2</v>
      </c>
      <c r="J137" s="239">
        <v>0</v>
      </c>
      <c r="K137" s="227">
        <v>0</v>
      </c>
      <c r="L137" s="240">
        <v>1</v>
      </c>
      <c r="M137" s="40">
        <f t="shared" si="14"/>
        <v>8</v>
      </c>
      <c r="N137" s="80"/>
      <c r="P137" s="256" t="s">
        <v>177</v>
      </c>
      <c r="Q137" s="257"/>
      <c r="R137" s="214" t="s">
        <v>72</v>
      </c>
      <c r="S137" s="215" t="s">
        <v>3</v>
      </c>
      <c r="T137" s="215" t="s">
        <v>4</v>
      </c>
      <c r="U137" s="215" t="s">
        <v>73</v>
      </c>
      <c r="V137" s="215" t="s">
        <v>74</v>
      </c>
      <c r="W137" s="215" t="s">
        <v>7</v>
      </c>
      <c r="X137" s="215" t="s">
        <v>8</v>
      </c>
      <c r="Y137" s="215" t="s">
        <v>9</v>
      </c>
      <c r="Z137" s="215" t="s">
        <v>10</v>
      </c>
      <c r="AA137" s="258" t="s">
        <v>11</v>
      </c>
      <c r="AB137" s="259" t="s">
        <v>75</v>
      </c>
    </row>
    <row r="138" spans="1:28" ht="15" customHeight="1">
      <c r="A138" s="173" t="s">
        <v>224</v>
      </c>
      <c r="B138" s="231"/>
      <c r="C138" s="239">
        <v>3</v>
      </c>
      <c r="D138" s="239">
        <v>2</v>
      </c>
      <c r="E138" s="239">
        <v>0</v>
      </c>
      <c r="F138" s="239">
        <v>0</v>
      </c>
      <c r="G138" s="239">
        <v>5</v>
      </c>
      <c r="H138" s="239">
        <v>2</v>
      </c>
      <c r="I138" s="239">
        <v>0</v>
      </c>
      <c r="J138" s="239">
        <v>2</v>
      </c>
      <c r="K138" s="227">
        <v>2</v>
      </c>
      <c r="L138" s="240">
        <v>5</v>
      </c>
      <c r="M138" s="40">
        <f t="shared" si="14"/>
        <v>21</v>
      </c>
      <c r="N138" s="80"/>
      <c r="P138" s="260" t="s">
        <v>374</v>
      </c>
      <c r="Q138" s="261"/>
      <c r="R138" s="262">
        <v>2</v>
      </c>
      <c r="S138" s="262">
        <v>0</v>
      </c>
      <c r="T138" s="263">
        <v>0</v>
      </c>
      <c r="U138" s="262">
        <v>0</v>
      </c>
      <c r="V138" s="262">
        <v>1</v>
      </c>
      <c r="W138" s="262">
        <v>0</v>
      </c>
      <c r="X138" s="262">
        <v>0</v>
      </c>
      <c r="Y138" s="262">
        <v>0</v>
      </c>
      <c r="Z138" s="262">
        <v>3</v>
      </c>
      <c r="AA138" s="264">
        <v>0</v>
      </c>
      <c r="AB138" s="265">
        <f>SUM(R138:AA138)</f>
        <v>6</v>
      </c>
    </row>
    <row r="139" spans="1:28" ht="15" customHeight="1">
      <c r="A139" s="173" t="s">
        <v>225</v>
      </c>
      <c r="B139" s="231"/>
      <c r="C139" s="239">
        <v>0</v>
      </c>
      <c r="D139" s="239">
        <v>10</v>
      </c>
      <c r="E139" s="239">
        <v>0</v>
      </c>
      <c r="F139" s="239">
        <v>12</v>
      </c>
      <c r="G139" s="239">
        <v>5</v>
      </c>
      <c r="H139" s="239">
        <v>5</v>
      </c>
      <c r="I139" s="239">
        <v>0</v>
      </c>
      <c r="J139" s="239">
        <v>9</v>
      </c>
      <c r="K139" s="227">
        <v>7</v>
      </c>
      <c r="L139" s="240">
        <v>2</v>
      </c>
      <c r="M139" s="40">
        <f t="shared" si="14"/>
        <v>50</v>
      </c>
      <c r="N139" s="80"/>
      <c r="P139" s="266" t="s">
        <v>375</v>
      </c>
      <c r="Q139" s="267"/>
      <c r="R139" s="131">
        <v>0</v>
      </c>
      <c r="S139" s="131">
        <v>0</v>
      </c>
      <c r="T139" s="268">
        <v>0</v>
      </c>
      <c r="U139" s="131">
        <v>0</v>
      </c>
      <c r="V139" s="131">
        <v>0</v>
      </c>
      <c r="W139" s="131">
        <v>0</v>
      </c>
      <c r="X139" s="131">
        <v>0</v>
      </c>
      <c r="Y139" s="131">
        <v>0</v>
      </c>
      <c r="Z139" s="131">
        <v>0</v>
      </c>
      <c r="AA139" s="269">
        <v>1</v>
      </c>
      <c r="AB139" s="270">
        <f>SUM(R139:AA139)</f>
        <v>1</v>
      </c>
    </row>
    <row r="140" spans="1:28" ht="15" customHeight="1">
      <c r="A140" s="173" t="s">
        <v>226</v>
      </c>
      <c r="B140" s="231"/>
      <c r="C140" s="239">
        <v>0</v>
      </c>
      <c r="D140" s="239">
        <v>0</v>
      </c>
      <c r="E140" s="239">
        <v>0</v>
      </c>
      <c r="F140" s="239">
        <v>0</v>
      </c>
      <c r="G140" s="239">
        <v>3</v>
      </c>
      <c r="H140" s="239">
        <v>2</v>
      </c>
      <c r="I140" s="239">
        <v>0</v>
      </c>
      <c r="J140" s="239">
        <v>1</v>
      </c>
      <c r="K140" s="227">
        <v>1</v>
      </c>
      <c r="L140" s="240">
        <v>0</v>
      </c>
      <c r="M140" s="40">
        <f t="shared" si="14"/>
        <v>7</v>
      </c>
      <c r="N140" s="80"/>
      <c r="P140" s="266" t="s">
        <v>376</v>
      </c>
      <c r="Q140" s="267"/>
      <c r="R140" s="131">
        <v>1</v>
      </c>
      <c r="S140" s="131">
        <v>0</v>
      </c>
      <c r="T140" s="268">
        <v>0</v>
      </c>
      <c r="U140" s="131">
        <v>0</v>
      </c>
      <c r="V140" s="131">
        <v>0</v>
      </c>
      <c r="W140" s="131">
        <v>0</v>
      </c>
      <c r="X140" s="131">
        <v>0</v>
      </c>
      <c r="Y140" s="131">
        <v>0</v>
      </c>
      <c r="Z140" s="131">
        <v>0</v>
      </c>
      <c r="AA140" s="269">
        <v>0</v>
      </c>
      <c r="AB140" s="270">
        <f>SUM(R140:AA140)</f>
        <v>1</v>
      </c>
    </row>
    <row r="141" spans="1:28" ht="15" customHeight="1" thickBot="1">
      <c r="A141" s="173" t="s">
        <v>227</v>
      </c>
      <c r="B141" s="231"/>
      <c r="C141" s="239">
        <v>0</v>
      </c>
      <c r="D141" s="239">
        <v>2</v>
      </c>
      <c r="E141" s="239">
        <v>0</v>
      </c>
      <c r="F141" s="239">
        <v>0</v>
      </c>
      <c r="G141" s="239">
        <v>5</v>
      </c>
      <c r="H141" s="239">
        <v>0</v>
      </c>
      <c r="I141" s="239">
        <v>0</v>
      </c>
      <c r="J141" s="239">
        <v>1</v>
      </c>
      <c r="K141" s="227">
        <v>0</v>
      </c>
      <c r="L141" s="240">
        <v>2</v>
      </c>
      <c r="M141" s="40">
        <f t="shared" si="14"/>
        <v>10</v>
      </c>
      <c r="N141" s="80"/>
      <c r="P141" s="104" t="s">
        <v>377</v>
      </c>
      <c r="Q141" s="105"/>
      <c r="R141" s="106">
        <v>0</v>
      </c>
      <c r="S141" s="106">
        <v>1</v>
      </c>
      <c r="T141" s="271">
        <v>0</v>
      </c>
      <c r="U141" s="106">
        <v>0</v>
      </c>
      <c r="V141" s="106">
        <v>0</v>
      </c>
      <c r="W141" s="106">
        <v>1</v>
      </c>
      <c r="X141" s="106">
        <v>2</v>
      </c>
      <c r="Y141" s="106">
        <v>1</v>
      </c>
      <c r="Z141" s="106">
        <v>0</v>
      </c>
      <c r="AA141" s="272">
        <v>1</v>
      </c>
      <c r="AB141" s="273">
        <f>SUM(R141:AA141)</f>
        <v>6</v>
      </c>
    </row>
    <row r="142" spans="1:28" ht="15" customHeight="1" thickBot="1">
      <c r="A142" s="173" t="s">
        <v>228</v>
      </c>
      <c r="B142" s="231"/>
      <c r="C142" s="239">
        <v>0</v>
      </c>
      <c r="D142" s="239">
        <v>0</v>
      </c>
      <c r="E142" s="239">
        <v>0</v>
      </c>
      <c r="F142" s="239">
        <v>0</v>
      </c>
      <c r="G142" s="239">
        <v>1</v>
      </c>
      <c r="H142" s="239">
        <v>1</v>
      </c>
      <c r="I142" s="239">
        <v>0</v>
      </c>
      <c r="J142" s="239">
        <v>0</v>
      </c>
      <c r="K142" s="227">
        <v>0</v>
      </c>
      <c r="L142" s="240">
        <v>0</v>
      </c>
      <c r="M142" s="40">
        <f t="shared" si="14"/>
        <v>2</v>
      </c>
      <c r="N142" s="80"/>
      <c r="P142" s="274" t="s">
        <v>87</v>
      </c>
      <c r="Q142" s="275" t="s">
        <v>87</v>
      </c>
      <c r="R142" s="236">
        <f t="shared" ref="R142:AB142" si="17">SUM(R138:R141)</f>
        <v>3</v>
      </c>
      <c r="S142" s="236">
        <f t="shared" si="17"/>
        <v>1</v>
      </c>
      <c r="T142" s="236">
        <f t="shared" si="17"/>
        <v>0</v>
      </c>
      <c r="U142" s="236">
        <f t="shared" si="17"/>
        <v>0</v>
      </c>
      <c r="V142" s="236">
        <f t="shared" si="17"/>
        <v>1</v>
      </c>
      <c r="W142" s="236">
        <f t="shared" si="17"/>
        <v>1</v>
      </c>
      <c r="X142" s="236">
        <f t="shared" si="17"/>
        <v>2</v>
      </c>
      <c r="Y142" s="236">
        <f t="shared" si="17"/>
        <v>1</v>
      </c>
      <c r="Z142" s="236">
        <f t="shared" si="17"/>
        <v>3</v>
      </c>
      <c r="AA142" s="276">
        <f t="shared" si="17"/>
        <v>2</v>
      </c>
      <c r="AB142" s="277">
        <f t="shared" si="17"/>
        <v>14</v>
      </c>
    </row>
    <row r="143" spans="1:28" ht="15" customHeight="1">
      <c r="A143" s="173" t="s">
        <v>378</v>
      </c>
      <c r="B143" s="231"/>
      <c r="C143" s="239">
        <v>0</v>
      </c>
      <c r="D143" s="239">
        <v>0</v>
      </c>
      <c r="E143" s="239">
        <v>0</v>
      </c>
      <c r="F143" s="239">
        <v>0</v>
      </c>
      <c r="G143" s="239">
        <v>0</v>
      </c>
      <c r="H143" s="239">
        <v>0</v>
      </c>
      <c r="I143" s="239">
        <v>0</v>
      </c>
      <c r="J143" s="239">
        <v>0</v>
      </c>
      <c r="K143" s="227">
        <v>2</v>
      </c>
      <c r="L143" s="240">
        <v>0</v>
      </c>
      <c r="M143" s="40">
        <f t="shared" si="14"/>
        <v>2</v>
      </c>
      <c r="N143" s="80"/>
    </row>
    <row r="144" spans="1:28" ht="15" customHeight="1">
      <c r="A144" s="173" t="s">
        <v>229</v>
      </c>
      <c r="B144" s="231"/>
      <c r="C144" s="239">
        <v>8</v>
      </c>
      <c r="D144" s="239">
        <v>3</v>
      </c>
      <c r="E144" s="239">
        <v>10</v>
      </c>
      <c r="F144" s="239">
        <v>12</v>
      </c>
      <c r="G144" s="239">
        <v>3</v>
      </c>
      <c r="H144" s="239">
        <v>3</v>
      </c>
      <c r="I144" s="239">
        <v>7</v>
      </c>
      <c r="J144" s="239">
        <v>5</v>
      </c>
      <c r="K144" s="227">
        <v>2</v>
      </c>
      <c r="L144" s="240">
        <v>8</v>
      </c>
      <c r="M144" s="40">
        <f t="shared" si="14"/>
        <v>61</v>
      </c>
      <c r="N144" s="80"/>
    </row>
    <row r="145" spans="1:28" ht="15" customHeight="1" thickBot="1">
      <c r="A145" s="173" t="s">
        <v>230</v>
      </c>
      <c r="B145" s="231"/>
      <c r="C145" s="239">
        <v>0</v>
      </c>
      <c r="D145" s="239">
        <v>0</v>
      </c>
      <c r="E145" s="239">
        <v>0</v>
      </c>
      <c r="F145" s="239">
        <v>0</v>
      </c>
      <c r="G145" s="239">
        <v>0</v>
      </c>
      <c r="H145" s="239">
        <v>1</v>
      </c>
      <c r="I145" s="239">
        <v>0</v>
      </c>
      <c r="J145" s="239">
        <v>3</v>
      </c>
      <c r="K145" s="227">
        <v>0</v>
      </c>
      <c r="L145" s="240">
        <v>1</v>
      </c>
      <c r="M145" s="40">
        <f t="shared" si="14"/>
        <v>5</v>
      </c>
      <c r="N145" s="80"/>
    </row>
    <row r="146" spans="1:28" ht="15" customHeight="1">
      <c r="A146" s="173" t="s">
        <v>231</v>
      </c>
      <c r="B146" s="231"/>
      <c r="C146" s="239">
        <v>41</v>
      </c>
      <c r="D146" s="239">
        <v>152</v>
      </c>
      <c r="E146" s="239">
        <v>69</v>
      </c>
      <c r="F146" s="239">
        <v>128</v>
      </c>
      <c r="G146" s="239">
        <v>165</v>
      </c>
      <c r="H146" s="239">
        <v>168</v>
      </c>
      <c r="I146" s="239">
        <v>59</v>
      </c>
      <c r="J146" s="239">
        <v>246</v>
      </c>
      <c r="K146" s="227">
        <v>144</v>
      </c>
      <c r="L146" s="240">
        <v>161</v>
      </c>
      <c r="M146" s="40">
        <f t="shared" si="14"/>
        <v>1333</v>
      </c>
      <c r="N146" s="80"/>
      <c r="P146" s="256" t="s">
        <v>186</v>
      </c>
      <c r="Q146" s="257"/>
      <c r="R146" s="214" t="s">
        <v>72</v>
      </c>
      <c r="S146" s="215" t="s">
        <v>3</v>
      </c>
      <c r="T146" s="215" t="s">
        <v>4</v>
      </c>
      <c r="U146" s="215" t="s">
        <v>73</v>
      </c>
      <c r="V146" s="215" t="s">
        <v>74</v>
      </c>
      <c r="W146" s="215" t="s">
        <v>7</v>
      </c>
      <c r="X146" s="215" t="s">
        <v>8</v>
      </c>
      <c r="Y146" s="215" t="s">
        <v>9</v>
      </c>
      <c r="Z146" s="215" t="s">
        <v>10</v>
      </c>
      <c r="AA146" s="278" t="s">
        <v>11</v>
      </c>
      <c r="AB146" s="259" t="s">
        <v>75</v>
      </c>
    </row>
    <row r="147" spans="1:28" ht="15" customHeight="1">
      <c r="A147" s="173" t="s">
        <v>379</v>
      </c>
      <c r="B147" s="231"/>
      <c r="C147" s="239">
        <v>2</v>
      </c>
      <c r="D147" s="239">
        <v>3</v>
      </c>
      <c r="E147" s="239">
        <v>0</v>
      </c>
      <c r="F147" s="239">
        <v>1</v>
      </c>
      <c r="G147" s="239">
        <v>0</v>
      </c>
      <c r="H147" s="239">
        <v>2</v>
      </c>
      <c r="I147" s="239">
        <v>5</v>
      </c>
      <c r="J147" s="239">
        <v>0</v>
      </c>
      <c r="K147" s="227">
        <v>2</v>
      </c>
      <c r="L147" s="240">
        <v>0</v>
      </c>
      <c r="M147" s="40">
        <f t="shared" si="14"/>
        <v>15</v>
      </c>
      <c r="N147" s="80"/>
      <c r="P147" s="279" t="s">
        <v>199</v>
      </c>
      <c r="Q147" s="280"/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</v>
      </c>
      <c r="Y147" s="38">
        <v>0</v>
      </c>
      <c r="Z147" s="38">
        <v>0</v>
      </c>
      <c r="AA147" s="281">
        <v>1</v>
      </c>
      <c r="AB147" s="282">
        <f t="shared" ref="AB147:AB153" si="18">SUM(R147:AA147)</f>
        <v>1</v>
      </c>
    </row>
    <row r="148" spans="1:28" ht="15" customHeight="1">
      <c r="A148" s="173" t="s">
        <v>232</v>
      </c>
      <c r="B148" s="231"/>
      <c r="C148" s="239">
        <v>2</v>
      </c>
      <c r="D148" s="239">
        <v>3</v>
      </c>
      <c r="E148" s="239">
        <v>0</v>
      </c>
      <c r="F148" s="239">
        <v>5</v>
      </c>
      <c r="G148" s="239">
        <v>14</v>
      </c>
      <c r="H148" s="239">
        <v>0</v>
      </c>
      <c r="I148" s="239">
        <v>2</v>
      </c>
      <c r="J148" s="239">
        <v>12</v>
      </c>
      <c r="K148" s="227">
        <v>2</v>
      </c>
      <c r="L148" s="240">
        <v>7</v>
      </c>
      <c r="M148" s="40">
        <f t="shared" si="14"/>
        <v>47</v>
      </c>
      <c r="N148" s="80"/>
      <c r="P148" s="279" t="s">
        <v>380</v>
      </c>
      <c r="Q148" s="280"/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1</v>
      </c>
      <c r="AA148" s="281">
        <v>0</v>
      </c>
      <c r="AB148" s="282">
        <f t="shared" si="18"/>
        <v>1</v>
      </c>
    </row>
    <row r="149" spans="1:28" ht="15" customHeight="1">
      <c r="A149" s="173" t="s">
        <v>233</v>
      </c>
      <c r="B149" s="231"/>
      <c r="C149" s="239">
        <v>36</v>
      </c>
      <c r="D149" s="239">
        <v>66</v>
      </c>
      <c r="E149" s="239">
        <v>48</v>
      </c>
      <c r="F149" s="239">
        <v>91</v>
      </c>
      <c r="G149" s="239">
        <v>173</v>
      </c>
      <c r="H149" s="239">
        <v>80</v>
      </c>
      <c r="I149" s="239">
        <v>29</v>
      </c>
      <c r="J149" s="239">
        <v>163</v>
      </c>
      <c r="K149" s="227">
        <v>77</v>
      </c>
      <c r="L149" s="240">
        <v>92</v>
      </c>
      <c r="M149" s="40">
        <f t="shared" si="14"/>
        <v>855</v>
      </c>
      <c r="N149" s="80"/>
      <c r="P149" s="283" t="s">
        <v>381</v>
      </c>
      <c r="Q149" s="280"/>
      <c r="R149" s="38">
        <v>0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1</v>
      </c>
      <c r="AA149" s="281">
        <v>0</v>
      </c>
      <c r="AB149" s="282">
        <f t="shared" si="18"/>
        <v>1</v>
      </c>
    </row>
    <row r="150" spans="1:28" ht="15" customHeight="1">
      <c r="A150" s="173" t="s">
        <v>382</v>
      </c>
      <c r="B150" s="231"/>
      <c r="C150" s="239">
        <v>0</v>
      </c>
      <c r="D150" s="239">
        <v>0</v>
      </c>
      <c r="E150" s="239">
        <v>0</v>
      </c>
      <c r="F150" s="239">
        <v>0</v>
      </c>
      <c r="G150" s="239">
        <v>0</v>
      </c>
      <c r="H150" s="239">
        <v>0</v>
      </c>
      <c r="I150" s="239">
        <v>0</v>
      </c>
      <c r="J150" s="239">
        <v>1</v>
      </c>
      <c r="K150" s="227">
        <v>0</v>
      </c>
      <c r="L150" s="240">
        <v>2</v>
      </c>
      <c r="M150" s="40">
        <f t="shared" si="14"/>
        <v>3</v>
      </c>
      <c r="N150" s="80"/>
      <c r="P150" s="283" t="s">
        <v>383</v>
      </c>
      <c r="Q150" s="280"/>
      <c r="R150" s="38">
        <v>0</v>
      </c>
      <c r="S150" s="38">
        <v>0</v>
      </c>
      <c r="T150" s="38">
        <v>0</v>
      </c>
      <c r="U150" s="38">
        <v>0</v>
      </c>
      <c r="V150" s="38">
        <v>0</v>
      </c>
      <c r="W150" s="38">
        <v>0</v>
      </c>
      <c r="X150" s="38">
        <v>0</v>
      </c>
      <c r="Y150" s="38">
        <v>1</v>
      </c>
      <c r="Z150" s="38">
        <v>0</v>
      </c>
      <c r="AA150" s="281">
        <v>0</v>
      </c>
      <c r="AB150" s="282">
        <f t="shared" si="18"/>
        <v>1</v>
      </c>
    </row>
    <row r="151" spans="1:28" ht="15" customHeight="1">
      <c r="A151" s="173" t="s">
        <v>235</v>
      </c>
      <c r="B151" s="231"/>
      <c r="C151" s="239">
        <v>9</v>
      </c>
      <c r="D151" s="239">
        <v>5</v>
      </c>
      <c r="E151" s="239">
        <v>1</v>
      </c>
      <c r="F151" s="239">
        <v>19</v>
      </c>
      <c r="G151" s="239">
        <v>32</v>
      </c>
      <c r="H151" s="239">
        <v>1</v>
      </c>
      <c r="I151" s="239">
        <v>1</v>
      </c>
      <c r="J151" s="239">
        <v>4</v>
      </c>
      <c r="K151" s="227">
        <v>3</v>
      </c>
      <c r="L151" s="240">
        <v>2</v>
      </c>
      <c r="M151" s="40">
        <f t="shared" si="14"/>
        <v>77</v>
      </c>
      <c r="N151" s="80"/>
      <c r="P151" s="283" t="s">
        <v>384</v>
      </c>
      <c r="Q151" s="280"/>
      <c r="R151" s="38">
        <v>1</v>
      </c>
      <c r="S151" s="38">
        <v>0</v>
      </c>
      <c r="T151" s="38">
        <v>0</v>
      </c>
      <c r="U151" s="38">
        <v>0</v>
      </c>
      <c r="V151" s="38">
        <v>0</v>
      </c>
      <c r="W151" s="38">
        <v>0</v>
      </c>
      <c r="X151" s="38">
        <v>0</v>
      </c>
      <c r="Y151" s="38">
        <v>0</v>
      </c>
      <c r="Z151" s="38">
        <v>0</v>
      </c>
      <c r="AA151" s="281">
        <v>0</v>
      </c>
      <c r="AB151" s="282">
        <f t="shared" si="18"/>
        <v>1</v>
      </c>
    </row>
    <row r="152" spans="1:28" ht="15" customHeight="1">
      <c r="A152" s="173" t="s">
        <v>236</v>
      </c>
      <c r="B152" s="231"/>
      <c r="C152" s="239">
        <v>0</v>
      </c>
      <c r="D152" s="239">
        <v>1</v>
      </c>
      <c r="E152" s="239">
        <v>0</v>
      </c>
      <c r="F152" s="239">
        <v>0</v>
      </c>
      <c r="G152" s="239">
        <v>0</v>
      </c>
      <c r="H152" s="239">
        <v>0</v>
      </c>
      <c r="I152" s="239">
        <v>0</v>
      </c>
      <c r="J152" s="239">
        <v>0</v>
      </c>
      <c r="K152" s="227">
        <v>0</v>
      </c>
      <c r="L152" s="240">
        <v>0</v>
      </c>
      <c r="M152" s="40">
        <f t="shared" si="14"/>
        <v>1</v>
      </c>
      <c r="N152" s="80"/>
      <c r="P152" s="283" t="s">
        <v>197</v>
      </c>
      <c r="Q152" s="280"/>
      <c r="R152" s="38">
        <v>0</v>
      </c>
      <c r="S152" s="38">
        <v>0</v>
      </c>
      <c r="T152" s="38">
        <v>0</v>
      </c>
      <c r="U152" s="38">
        <v>0</v>
      </c>
      <c r="V152" s="38">
        <v>0</v>
      </c>
      <c r="W152" s="38">
        <v>0</v>
      </c>
      <c r="X152" s="38">
        <v>0</v>
      </c>
      <c r="Y152" s="38">
        <v>1</v>
      </c>
      <c r="Z152" s="38">
        <v>0</v>
      </c>
      <c r="AA152" s="281">
        <v>0</v>
      </c>
      <c r="AB152" s="282">
        <f t="shared" si="18"/>
        <v>1</v>
      </c>
    </row>
    <row r="153" spans="1:28" ht="15" customHeight="1" thickBot="1">
      <c r="A153" s="173" t="s">
        <v>385</v>
      </c>
      <c r="B153" s="231"/>
      <c r="C153" s="239">
        <v>0</v>
      </c>
      <c r="D153" s="239">
        <v>0</v>
      </c>
      <c r="E153" s="239">
        <v>0</v>
      </c>
      <c r="F153" s="239">
        <v>0</v>
      </c>
      <c r="G153" s="239">
        <v>0</v>
      </c>
      <c r="H153" s="239">
        <v>1</v>
      </c>
      <c r="I153" s="239">
        <v>0</v>
      </c>
      <c r="J153" s="239">
        <v>0</v>
      </c>
      <c r="K153" s="227">
        <v>2</v>
      </c>
      <c r="L153" s="240">
        <v>0</v>
      </c>
      <c r="M153" s="40">
        <f t="shared" si="14"/>
        <v>3</v>
      </c>
      <c r="N153" s="80"/>
      <c r="P153" s="284" t="s">
        <v>386</v>
      </c>
      <c r="Q153" s="285"/>
      <c r="R153" s="38">
        <v>0</v>
      </c>
      <c r="S153" s="38">
        <v>0</v>
      </c>
      <c r="T153" s="38">
        <v>0</v>
      </c>
      <c r="U153" s="38">
        <v>1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281">
        <v>0</v>
      </c>
      <c r="AB153" s="282">
        <f t="shared" si="18"/>
        <v>1</v>
      </c>
    </row>
    <row r="154" spans="1:28" ht="15" customHeight="1" thickBot="1">
      <c r="A154" s="173" t="s">
        <v>387</v>
      </c>
      <c r="B154" s="231"/>
      <c r="C154" s="239">
        <v>0</v>
      </c>
      <c r="D154" s="239">
        <v>0</v>
      </c>
      <c r="E154" s="239">
        <v>3</v>
      </c>
      <c r="F154" s="239">
        <v>1</v>
      </c>
      <c r="G154" s="239">
        <v>0</v>
      </c>
      <c r="H154" s="239">
        <v>0</v>
      </c>
      <c r="I154" s="239">
        <v>0</v>
      </c>
      <c r="J154" s="239">
        <v>0</v>
      </c>
      <c r="K154" s="227">
        <v>0</v>
      </c>
      <c r="L154" s="240">
        <v>0</v>
      </c>
      <c r="M154" s="40">
        <f t="shared" si="14"/>
        <v>4</v>
      </c>
      <c r="N154" s="80"/>
      <c r="P154" s="286" t="s">
        <v>203</v>
      </c>
      <c r="Q154" s="287" t="s">
        <v>203</v>
      </c>
      <c r="R154" s="236">
        <f t="shared" ref="R154:AB154" si="19">SUM(R145:R153)</f>
        <v>1</v>
      </c>
      <c r="S154" s="236">
        <f t="shared" si="19"/>
        <v>0</v>
      </c>
      <c r="T154" s="236">
        <f t="shared" si="19"/>
        <v>0</v>
      </c>
      <c r="U154" s="236">
        <f t="shared" si="19"/>
        <v>1</v>
      </c>
      <c r="V154" s="236">
        <f t="shared" si="19"/>
        <v>0</v>
      </c>
      <c r="W154" s="236">
        <f t="shared" si="19"/>
        <v>0</v>
      </c>
      <c r="X154" s="236">
        <f t="shared" si="19"/>
        <v>0</v>
      </c>
      <c r="Y154" s="236">
        <f t="shared" si="19"/>
        <v>2</v>
      </c>
      <c r="Z154" s="236">
        <f t="shared" si="19"/>
        <v>2</v>
      </c>
      <c r="AA154" s="276">
        <f t="shared" si="19"/>
        <v>1</v>
      </c>
      <c r="AB154" s="288">
        <f t="shared" si="19"/>
        <v>7</v>
      </c>
    </row>
    <row r="155" spans="1:28" ht="15" customHeight="1">
      <c r="A155" s="173" t="s">
        <v>237</v>
      </c>
      <c r="B155" s="289"/>
      <c r="C155" s="290">
        <v>0</v>
      </c>
      <c r="D155" s="290">
        <v>0</v>
      </c>
      <c r="E155" s="290">
        <v>0</v>
      </c>
      <c r="F155" s="290">
        <v>0</v>
      </c>
      <c r="G155" s="290">
        <v>5</v>
      </c>
      <c r="H155" s="290">
        <v>0</v>
      </c>
      <c r="I155" s="290">
        <v>0</v>
      </c>
      <c r="J155" s="290">
        <v>0</v>
      </c>
      <c r="K155" s="291">
        <v>0</v>
      </c>
      <c r="L155" s="292">
        <v>1</v>
      </c>
      <c r="M155" s="40">
        <f t="shared" si="14"/>
        <v>6</v>
      </c>
      <c r="N155" s="80"/>
    </row>
    <row r="156" spans="1:28" ht="15" customHeight="1">
      <c r="A156" s="173" t="s">
        <v>238</v>
      </c>
      <c r="B156" s="37"/>
      <c r="C156" s="290">
        <v>0</v>
      </c>
      <c r="D156" s="290">
        <v>0</v>
      </c>
      <c r="E156" s="290">
        <v>0</v>
      </c>
      <c r="F156" s="290">
        <v>0</v>
      </c>
      <c r="G156" s="290">
        <v>4</v>
      </c>
      <c r="H156" s="290">
        <v>0</v>
      </c>
      <c r="I156" s="290">
        <v>0</v>
      </c>
      <c r="J156" s="290">
        <v>2</v>
      </c>
      <c r="K156" s="291">
        <v>0</v>
      </c>
      <c r="L156" s="292">
        <v>0</v>
      </c>
      <c r="M156" s="40">
        <f t="shared" si="14"/>
        <v>6</v>
      </c>
      <c r="N156" s="80"/>
    </row>
    <row r="157" spans="1:28" ht="15" customHeight="1">
      <c r="A157" s="173" t="s">
        <v>388</v>
      </c>
      <c r="B157" s="37"/>
      <c r="C157" s="290">
        <v>0</v>
      </c>
      <c r="D157" s="290">
        <v>0</v>
      </c>
      <c r="E157" s="290">
        <v>0</v>
      </c>
      <c r="F157" s="290">
        <v>0</v>
      </c>
      <c r="G157" s="290">
        <v>0</v>
      </c>
      <c r="H157" s="290">
        <v>1</v>
      </c>
      <c r="I157" s="290">
        <v>0</v>
      </c>
      <c r="J157" s="290">
        <v>0</v>
      </c>
      <c r="K157" s="291">
        <v>0</v>
      </c>
      <c r="L157" s="292">
        <v>0</v>
      </c>
      <c r="M157" s="40">
        <f t="shared" si="14"/>
        <v>1</v>
      </c>
      <c r="N157" s="80"/>
    </row>
    <row r="158" spans="1:28" ht="15" customHeight="1">
      <c r="A158" s="173" t="s">
        <v>389</v>
      </c>
      <c r="B158" s="37"/>
      <c r="C158" s="290">
        <v>1</v>
      </c>
      <c r="D158" s="290">
        <v>0</v>
      </c>
      <c r="E158" s="290">
        <v>0</v>
      </c>
      <c r="F158" s="290">
        <v>0</v>
      </c>
      <c r="G158" s="290">
        <v>0</v>
      </c>
      <c r="H158" s="290">
        <v>0</v>
      </c>
      <c r="I158" s="290">
        <v>0</v>
      </c>
      <c r="J158" s="290">
        <v>0</v>
      </c>
      <c r="K158" s="291">
        <v>0</v>
      </c>
      <c r="L158" s="292">
        <v>1</v>
      </c>
      <c r="M158" s="40">
        <f t="shared" si="14"/>
        <v>2</v>
      </c>
      <c r="N158" s="80"/>
    </row>
    <row r="159" spans="1:28" ht="15" customHeight="1">
      <c r="A159" s="293" t="s">
        <v>239</v>
      </c>
      <c r="B159" s="169"/>
      <c r="C159" s="290">
        <v>0</v>
      </c>
      <c r="D159" s="290">
        <v>1</v>
      </c>
      <c r="E159" s="290">
        <v>2</v>
      </c>
      <c r="F159" s="290">
        <v>2</v>
      </c>
      <c r="G159" s="290">
        <v>0</v>
      </c>
      <c r="H159" s="290">
        <v>1</v>
      </c>
      <c r="I159" s="290">
        <v>0</v>
      </c>
      <c r="J159" s="290">
        <v>1</v>
      </c>
      <c r="K159" s="290">
        <v>0</v>
      </c>
      <c r="L159" s="292">
        <v>0</v>
      </c>
      <c r="M159" s="40">
        <f t="shared" si="14"/>
        <v>7</v>
      </c>
      <c r="N159" s="80"/>
    </row>
    <row r="160" spans="1:28" ht="15" customHeight="1">
      <c r="A160" s="294" t="s">
        <v>240</v>
      </c>
      <c r="B160" s="168"/>
      <c r="C160" s="290">
        <v>0</v>
      </c>
      <c r="D160" s="290">
        <v>0</v>
      </c>
      <c r="E160" s="290">
        <v>0</v>
      </c>
      <c r="F160" s="290">
        <v>0</v>
      </c>
      <c r="G160" s="290">
        <v>0</v>
      </c>
      <c r="H160" s="290">
        <v>2</v>
      </c>
      <c r="I160" s="290">
        <v>0</v>
      </c>
      <c r="J160" s="290">
        <v>1</v>
      </c>
      <c r="K160" s="290">
        <v>0</v>
      </c>
      <c r="L160" s="292">
        <v>2</v>
      </c>
      <c r="M160" s="40">
        <f t="shared" si="14"/>
        <v>5</v>
      </c>
      <c r="N160" s="80"/>
    </row>
    <row r="161" spans="1:14" ht="15" customHeight="1">
      <c r="A161" s="295" t="s">
        <v>390</v>
      </c>
      <c r="B161" s="296"/>
      <c r="C161" s="290">
        <v>0</v>
      </c>
      <c r="D161" s="290">
        <v>1</v>
      </c>
      <c r="E161" s="290">
        <v>0</v>
      </c>
      <c r="F161" s="290">
        <v>0</v>
      </c>
      <c r="G161" s="290">
        <v>0</v>
      </c>
      <c r="H161" s="290">
        <v>0</v>
      </c>
      <c r="I161" s="290">
        <v>0</v>
      </c>
      <c r="J161" s="290">
        <v>0</v>
      </c>
      <c r="K161" s="290">
        <v>0</v>
      </c>
      <c r="L161" s="292">
        <v>0</v>
      </c>
      <c r="M161" s="40">
        <f t="shared" si="14"/>
        <v>1</v>
      </c>
      <c r="N161" s="80"/>
    </row>
    <row r="162" spans="1:14" ht="15" customHeight="1">
      <c r="A162" s="294" t="s">
        <v>391</v>
      </c>
      <c r="B162" s="168"/>
      <c r="C162" s="290">
        <v>0</v>
      </c>
      <c r="D162" s="290">
        <v>0</v>
      </c>
      <c r="E162" s="290">
        <v>1</v>
      </c>
      <c r="F162" s="290">
        <v>0</v>
      </c>
      <c r="G162" s="290">
        <v>0</v>
      </c>
      <c r="H162" s="290">
        <v>0</v>
      </c>
      <c r="I162" s="290">
        <v>0</v>
      </c>
      <c r="J162" s="290">
        <v>0</v>
      </c>
      <c r="K162" s="290">
        <v>0</v>
      </c>
      <c r="L162" s="292">
        <v>0</v>
      </c>
      <c r="M162" s="40">
        <f t="shared" si="14"/>
        <v>1</v>
      </c>
      <c r="N162" s="80"/>
    </row>
    <row r="163" spans="1:14" ht="15" customHeight="1">
      <c r="A163" s="294" t="s">
        <v>392</v>
      </c>
      <c r="B163" s="168"/>
      <c r="C163" s="290">
        <v>0</v>
      </c>
      <c r="D163" s="290">
        <v>0</v>
      </c>
      <c r="E163" s="290">
        <v>1</v>
      </c>
      <c r="F163" s="290">
        <v>0</v>
      </c>
      <c r="G163" s="290">
        <v>0</v>
      </c>
      <c r="H163" s="290">
        <v>0</v>
      </c>
      <c r="I163" s="290">
        <v>0</v>
      </c>
      <c r="J163" s="290">
        <v>0</v>
      </c>
      <c r="K163" s="290">
        <v>0</v>
      </c>
      <c r="L163" s="292">
        <v>0</v>
      </c>
      <c r="M163" s="40">
        <f t="shared" si="14"/>
        <v>1</v>
      </c>
      <c r="N163" s="80"/>
    </row>
    <row r="164" spans="1:14" ht="15" customHeight="1">
      <c r="A164" s="294" t="s">
        <v>393</v>
      </c>
      <c r="B164" s="168"/>
      <c r="C164" s="290">
        <v>0</v>
      </c>
      <c r="D164" s="290">
        <v>0</v>
      </c>
      <c r="E164" s="290">
        <v>0</v>
      </c>
      <c r="F164" s="290">
        <v>0</v>
      </c>
      <c r="G164" s="290">
        <v>0</v>
      </c>
      <c r="H164" s="290">
        <v>0</v>
      </c>
      <c r="I164" s="290">
        <v>0</v>
      </c>
      <c r="J164" s="290">
        <v>0</v>
      </c>
      <c r="K164" s="290">
        <v>0</v>
      </c>
      <c r="L164" s="292">
        <v>2</v>
      </c>
      <c r="M164" s="40">
        <f t="shared" si="14"/>
        <v>2</v>
      </c>
      <c r="N164" s="80"/>
    </row>
    <row r="165" spans="1:14" ht="15" customHeight="1">
      <c r="A165" s="294" t="s">
        <v>241</v>
      </c>
      <c r="B165" s="168"/>
      <c r="C165" s="290">
        <v>0</v>
      </c>
      <c r="D165" s="290">
        <v>0</v>
      </c>
      <c r="E165" s="290">
        <v>0</v>
      </c>
      <c r="F165" s="290">
        <v>0</v>
      </c>
      <c r="G165" s="290">
        <v>0</v>
      </c>
      <c r="H165" s="290">
        <v>0</v>
      </c>
      <c r="I165" s="290">
        <v>0</v>
      </c>
      <c r="J165" s="290">
        <v>0</v>
      </c>
      <c r="K165" s="290">
        <v>0</v>
      </c>
      <c r="L165" s="292">
        <v>2</v>
      </c>
      <c r="M165" s="40">
        <f t="shared" si="14"/>
        <v>2</v>
      </c>
      <c r="N165" s="80"/>
    </row>
    <row r="166" spans="1:14" ht="15" customHeight="1">
      <c r="A166" s="294" t="s">
        <v>242</v>
      </c>
      <c r="B166" s="168"/>
      <c r="C166" s="290">
        <v>1</v>
      </c>
      <c r="D166" s="290">
        <v>0</v>
      </c>
      <c r="E166" s="290">
        <v>0</v>
      </c>
      <c r="F166" s="290">
        <v>1</v>
      </c>
      <c r="G166" s="290">
        <v>0</v>
      </c>
      <c r="H166" s="290">
        <v>2</v>
      </c>
      <c r="I166" s="290">
        <v>0</v>
      </c>
      <c r="J166" s="290">
        <v>1</v>
      </c>
      <c r="K166" s="290">
        <v>1</v>
      </c>
      <c r="L166" s="292">
        <v>2</v>
      </c>
      <c r="M166" s="40">
        <f t="shared" si="14"/>
        <v>8</v>
      </c>
      <c r="N166" s="80"/>
    </row>
    <row r="167" spans="1:14" ht="15" customHeight="1">
      <c r="A167" s="294" t="s">
        <v>243</v>
      </c>
      <c r="B167" s="168"/>
      <c r="C167" s="290">
        <v>0</v>
      </c>
      <c r="D167" s="290">
        <v>0</v>
      </c>
      <c r="E167" s="290">
        <v>0</v>
      </c>
      <c r="F167" s="290">
        <v>0</v>
      </c>
      <c r="G167" s="290">
        <v>0</v>
      </c>
      <c r="H167" s="290">
        <v>1</v>
      </c>
      <c r="I167" s="290">
        <v>0</v>
      </c>
      <c r="J167" s="290">
        <v>0</v>
      </c>
      <c r="K167" s="290">
        <v>0</v>
      </c>
      <c r="L167" s="292">
        <v>0</v>
      </c>
      <c r="M167" s="40">
        <f t="shared" si="14"/>
        <v>1</v>
      </c>
      <c r="N167" s="80"/>
    </row>
    <row r="168" spans="1:14" ht="15" customHeight="1">
      <c r="A168" s="294" t="s">
        <v>244</v>
      </c>
      <c r="B168" s="168"/>
      <c r="C168" s="290">
        <v>0</v>
      </c>
      <c r="D168" s="290">
        <v>3</v>
      </c>
      <c r="E168" s="290">
        <v>5</v>
      </c>
      <c r="F168" s="290">
        <v>3</v>
      </c>
      <c r="G168" s="290">
        <v>5</v>
      </c>
      <c r="H168" s="290">
        <v>2</v>
      </c>
      <c r="I168" s="290">
        <v>1</v>
      </c>
      <c r="J168" s="290">
        <v>2</v>
      </c>
      <c r="K168" s="290">
        <v>0</v>
      </c>
      <c r="L168" s="292">
        <v>11</v>
      </c>
      <c r="M168" s="40">
        <f t="shared" si="14"/>
        <v>32</v>
      </c>
      <c r="N168" s="80"/>
    </row>
    <row r="169" spans="1:14" ht="15" customHeight="1">
      <c r="A169" s="294" t="s">
        <v>394</v>
      </c>
      <c r="B169" s="168"/>
      <c r="C169" s="290">
        <v>0</v>
      </c>
      <c r="D169" s="290">
        <v>0</v>
      </c>
      <c r="E169" s="290">
        <v>0</v>
      </c>
      <c r="F169" s="290">
        <v>0</v>
      </c>
      <c r="G169" s="290">
        <v>0</v>
      </c>
      <c r="H169" s="290">
        <v>1</v>
      </c>
      <c r="I169" s="290">
        <v>0</v>
      </c>
      <c r="J169" s="290">
        <v>1</v>
      </c>
      <c r="K169" s="290">
        <v>0</v>
      </c>
      <c r="L169" s="292">
        <v>0</v>
      </c>
      <c r="M169" s="40">
        <f t="shared" si="14"/>
        <v>2</v>
      </c>
      <c r="N169" s="80"/>
    </row>
    <row r="170" spans="1:14" ht="15" customHeight="1">
      <c r="A170" s="294" t="s">
        <v>245</v>
      </c>
      <c r="B170" s="168"/>
      <c r="C170" s="290">
        <v>44</v>
      </c>
      <c r="D170" s="290">
        <v>105</v>
      </c>
      <c r="E170" s="290">
        <v>90</v>
      </c>
      <c r="F170" s="290">
        <v>51</v>
      </c>
      <c r="G170" s="290">
        <v>74</v>
      </c>
      <c r="H170" s="290">
        <v>116</v>
      </c>
      <c r="I170" s="290">
        <v>56</v>
      </c>
      <c r="J170" s="290">
        <v>76</v>
      </c>
      <c r="K170" s="290">
        <v>109</v>
      </c>
      <c r="L170" s="292">
        <v>75</v>
      </c>
      <c r="M170" s="40">
        <f t="shared" si="14"/>
        <v>796</v>
      </c>
      <c r="N170" s="80"/>
    </row>
    <row r="171" spans="1:14" ht="15" customHeight="1">
      <c r="A171" s="294" t="s">
        <v>246</v>
      </c>
      <c r="B171" s="168"/>
      <c r="C171" s="290">
        <v>2</v>
      </c>
      <c r="D171" s="290">
        <v>6</v>
      </c>
      <c r="E171" s="290">
        <v>0</v>
      </c>
      <c r="F171" s="290">
        <v>6</v>
      </c>
      <c r="G171" s="290">
        <v>7</v>
      </c>
      <c r="H171" s="290">
        <v>3</v>
      </c>
      <c r="I171" s="290">
        <v>1</v>
      </c>
      <c r="J171" s="290">
        <v>3</v>
      </c>
      <c r="K171" s="290">
        <v>5</v>
      </c>
      <c r="L171" s="292">
        <v>5</v>
      </c>
      <c r="M171" s="40">
        <f t="shared" si="14"/>
        <v>38</v>
      </c>
      <c r="N171" s="80"/>
    </row>
    <row r="172" spans="1:14" ht="15" customHeight="1">
      <c r="A172" s="294" t="s">
        <v>247</v>
      </c>
      <c r="B172" s="168"/>
      <c r="C172" s="290">
        <v>0</v>
      </c>
      <c r="D172" s="290">
        <v>5</v>
      </c>
      <c r="E172" s="290">
        <v>0</v>
      </c>
      <c r="F172" s="290">
        <v>4</v>
      </c>
      <c r="G172" s="290">
        <v>5</v>
      </c>
      <c r="H172" s="290">
        <v>4</v>
      </c>
      <c r="I172" s="290">
        <v>1</v>
      </c>
      <c r="J172" s="290">
        <v>0</v>
      </c>
      <c r="K172" s="290">
        <v>0</v>
      </c>
      <c r="L172" s="292">
        <v>1</v>
      </c>
      <c r="M172" s="40">
        <f t="shared" si="14"/>
        <v>20</v>
      </c>
      <c r="N172" s="80"/>
    </row>
    <row r="173" spans="1:14" ht="15" customHeight="1">
      <c r="A173" s="294" t="s">
        <v>395</v>
      </c>
      <c r="B173" s="168"/>
      <c r="C173" s="290">
        <v>1</v>
      </c>
      <c r="D173" s="290">
        <v>1</v>
      </c>
      <c r="E173" s="290">
        <v>0</v>
      </c>
      <c r="F173" s="290">
        <v>0</v>
      </c>
      <c r="G173" s="290">
        <v>1</v>
      </c>
      <c r="H173" s="290">
        <v>1</v>
      </c>
      <c r="I173" s="290">
        <v>0</v>
      </c>
      <c r="J173" s="290">
        <v>1</v>
      </c>
      <c r="K173" s="290">
        <v>0</v>
      </c>
      <c r="L173" s="292">
        <v>0</v>
      </c>
      <c r="M173" s="40">
        <f t="shared" si="14"/>
        <v>5</v>
      </c>
      <c r="N173" s="80"/>
    </row>
    <row r="174" spans="1:14" ht="15" customHeight="1">
      <c r="A174" s="294" t="s">
        <v>396</v>
      </c>
      <c r="B174" s="168"/>
      <c r="C174" s="290">
        <v>0</v>
      </c>
      <c r="D174" s="290">
        <v>0</v>
      </c>
      <c r="E174" s="290">
        <v>0</v>
      </c>
      <c r="F174" s="290">
        <v>0</v>
      </c>
      <c r="G174" s="290">
        <v>0</v>
      </c>
      <c r="H174" s="290">
        <v>0</v>
      </c>
      <c r="I174" s="290">
        <v>0</v>
      </c>
      <c r="J174" s="290">
        <v>0</v>
      </c>
      <c r="K174" s="290">
        <v>1</v>
      </c>
      <c r="L174" s="292">
        <v>0</v>
      </c>
      <c r="M174" s="40">
        <f t="shared" si="14"/>
        <v>1</v>
      </c>
      <c r="N174" s="80"/>
    </row>
    <row r="175" spans="1:14" ht="15" customHeight="1">
      <c r="A175" s="294" t="s">
        <v>248</v>
      </c>
      <c r="B175" s="168"/>
      <c r="C175" s="290">
        <v>2</v>
      </c>
      <c r="D175" s="290">
        <v>3</v>
      </c>
      <c r="E175" s="290">
        <v>4</v>
      </c>
      <c r="F175" s="290">
        <v>0</v>
      </c>
      <c r="G175" s="290">
        <v>0</v>
      </c>
      <c r="H175" s="290">
        <v>1</v>
      </c>
      <c r="I175" s="290">
        <v>0</v>
      </c>
      <c r="J175" s="290">
        <v>0</v>
      </c>
      <c r="K175" s="290">
        <v>7</v>
      </c>
      <c r="L175" s="292">
        <v>0</v>
      </c>
      <c r="M175" s="40">
        <f t="shared" si="14"/>
        <v>17</v>
      </c>
      <c r="N175" s="80"/>
    </row>
    <row r="176" spans="1:14" ht="15" customHeight="1">
      <c r="A176" s="294" t="s">
        <v>249</v>
      </c>
      <c r="B176" s="168"/>
      <c r="C176" s="290">
        <v>2</v>
      </c>
      <c r="D176" s="290">
        <v>0</v>
      </c>
      <c r="E176" s="290">
        <v>0</v>
      </c>
      <c r="F176" s="290">
        <v>0</v>
      </c>
      <c r="G176" s="290">
        <v>2</v>
      </c>
      <c r="H176" s="290">
        <v>1</v>
      </c>
      <c r="I176" s="290">
        <v>0</v>
      </c>
      <c r="J176" s="290">
        <v>1</v>
      </c>
      <c r="K176" s="290">
        <v>2</v>
      </c>
      <c r="L176" s="292">
        <v>0</v>
      </c>
      <c r="M176" s="40">
        <f t="shared" si="14"/>
        <v>8</v>
      </c>
    </row>
    <row r="177" spans="1:13" ht="15" customHeight="1">
      <c r="A177" s="294" t="s">
        <v>250</v>
      </c>
      <c r="B177" s="168"/>
      <c r="C177" s="290">
        <v>1</v>
      </c>
      <c r="D177" s="290">
        <v>5</v>
      </c>
      <c r="E177" s="290">
        <v>6</v>
      </c>
      <c r="F177" s="290">
        <v>3</v>
      </c>
      <c r="G177" s="290">
        <v>2</v>
      </c>
      <c r="H177" s="290">
        <v>0</v>
      </c>
      <c r="I177" s="290">
        <v>6</v>
      </c>
      <c r="J177" s="290">
        <v>4</v>
      </c>
      <c r="K177" s="290">
        <v>2</v>
      </c>
      <c r="L177" s="292">
        <v>2</v>
      </c>
      <c r="M177" s="40">
        <f t="shared" si="14"/>
        <v>31</v>
      </c>
    </row>
    <row r="178" spans="1:13" ht="15" customHeight="1">
      <c r="A178" s="294" t="s">
        <v>397</v>
      </c>
      <c r="B178" s="168"/>
      <c r="C178" s="290">
        <v>0</v>
      </c>
      <c r="D178" s="290">
        <v>1</v>
      </c>
      <c r="E178" s="290">
        <v>0</v>
      </c>
      <c r="F178" s="290">
        <v>4</v>
      </c>
      <c r="G178" s="290">
        <v>0</v>
      </c>
      <c r="H178" s="290">
        <v>0</v>
      </c>
      <c r="I178" s="290">
        <v>0</v>
      </c>
      <c r="J178" s="290">
        <v>0</v>
      </c>
      <c r="K178" s="290">
        <v>0</v>
      </c>
      <c r="L178" s="292">
        <v>0</v>
      </c>
      <c r="M178" s="40">
        <f t="shared" si="14"/>
        <v>5</v>
      </c>
    </row>
    <row r="179" spans="1:13" ht="15" customHeight="1">
      <c r="A179" s="294" t="s">
        <v>398</v>
      </c>
      <c r="B179" s="168"/>
      <c r="C179" s="290">
        <v>0</v>
      </c>
      <c r="D179" s="290">
        <v>0</v>
      </c>
      <c r="E179" s="290">
        <v>0</v>
      </c>
      <c r="F179" s="290">
        <v>0</v>
      </c>
      <c r="G179" s="290">
        <v>0</v>
      </c>
      <c r="H179" s="290">
        <v>0</v>
      </c>
      <c r="I179" s="290">
        <v>0</v>
      </c>
      <c r="J179" s="290">
        <v>1</v>
      </c>
      <c r="K179" s="290">
        <v>0</v>
      </c>
      <c r="L179" s="292">
        <v>0</v>
      </c>
      <c r="M179" s="40">
        <f t="shared" si="14"/>
        <v>1</v>
      </c>
    </row>
    <row r="180" spans="1:13" ht="15" customHeight="1">
      <c r="A180" s="294" t="s">
        <v>399</v>
      </c>
      <c r="B180" s="168"/>
      <c r="C180" s="290">
        <v>0</v>
      </c>
      <c r="D180" s="290">
        <v>0</v>
      </c>
      <c r="E180" s="290">
        <v>0</v>
      </c>
      <c r="F180" s="290">
        <v>0</v>
      </c>
      <c r="G180" s="290">
        <v>0</v>
      </c>
      <c r="H180" s="290">
        <v>1</v>
      </c>
      <c r="I180" s="290">
        <v>0</v>
      </c>
      <c r="J180" s="290">
        <v>0</v>
      </c>
      <c r="K180" s="290">
        <v>0</v>
      </c>
      <c r="L180" s="292">
        <v>0</v>
      </c>
      <c r="M180" s="40">
        <f t="shared" si="14"/>
        <v>1</v>
      </c>
    </row>
    <row r="181" spans="1:13" ht="15" customHeight="1">
      <c r="A181" s="294" t="s">
        <v>400</v>
      </c>
      <c r="B181" s="168"/>
      <c r="C181" s="290">
        <v>2</v>
      </c>
      <c r="D181" s="290">
        <v>0</v>
      </c>
      <c r="E181" s="290">
        <v>0</v>
      </c>
      <c r="F181" s="290">
        <v>0</v>
      </c>
      <c r="G181" s="290">
        <v>0</v>
      </c>
      <c r="H181" s="290">
        <v>1</v>
      </c>
      <c r="I181" s="290">
        <v>2</v>
      </c>
      <c r="J181" s="290">
        <v>1</v>
      </c>
      <c r="K181" s="290">
        <v>0</v>
      </c>
      <c r="L181" s="292">
        <v>0</v>
      </c>
      <c r="M181" s="40">
        <f t="shared" si="14"/>
        <v>6</v>
      </c>
    </row>
    <row r="182" spans="1:13" ht="17.100000000000001" customHeight="1">
      <c r="A182" s="294" t="s">
        <v>252</v>
      </c>
      <c r="B182" s="168"/>
      <c r="C182" s="290">
        <v>1</v>
      </c>
      <c r="D182" s="290">
        <v>7</v>
      </c>
      <c r="E182" s="290">
        <v>4</v>
      </c>
      <c r="F182" s="290">
        <v>2</v>
      </c>
      <c r="G182" s="290">
        <v>31</v>
      </c>
      <c r="H182" s="290">
        <v>8</v>
      </c>
      <c r="I182" s="290">
        <v>4</v>
      </c>
      <c r="J182" s="290">
        <v>11</v>
      </c>
      <c r="K182" s="290">
        <v>4</v>
      </c>
      <c r="L182" s="292">
        <v>43</v>
      </c>
      <c r="M182" s="40">
        <f t="shared" si="14"/>
        <v>115</v>
      </c>
    </row>
    <row r="183" spans="1:13">
      <c r="A183" s="294" t="s">
        <v>401</v>
      </c>
      <c r="B183" s="168"/>
      <c r="C183" s="290">
        <v>0</v>
      </c>
      <c r="D183" s="290">
        <v>0</v>
      </c>
      <c r="E183" s="290">
        <v>2</v>
      </c>
      <c r="F183" s="290">
        <v>0</v>
      </c>
      <c r="G183" s="290">
        <v>0</v>
      </c>
      <c r="H183" s="290">
        <v>0</v>
      </c>
      <c r="I183" s="290">
        <v>0</v>
      </c>
      <c r="J183" s="290">
        <v>0</v>
      </c>
      <c r="K183" s="290">
        <v>0</v>
      </c>
      <c r="L183" s="292">
        <v>0</v>
      </c>
      <c r="M183" s="40">
        <f t="shared" si="14"/>
        <v>2</v>
      </c>
    </row>
    <row r="184" spans="1:13">
      <c r="A184" s="294" t="s">
        <v>402</v>
      </c>
      <c r="B184" s="168"/>
      <c r="C184" s="290">
        <v>1</v>
      </c>
      <c r="D184" s="290">
        <v>0</v>
      </c>
      <c r="E184" s="290">
        <v>0</v>
      </c>
      <c r="F184" s="290">
        <v>0</v>
      </c>
      <c r="G184" s="290">
        <v>0</v>
      </c>
      <c r="H184" s="290">
        <v>0</v>
      </c>
      <c r="I184" s="290">
        <v>0</v>
      </c>
      <c r="J184" s="290">
        <v>3</v>
      </c>
      <c r="K184" s="290">
        <v>0</v>
      </c>
      <c r="L184" s="292">
        <v>0</v>
      </c>
      <c r="M184" s="40">
        <f t="shared" si="14"/>
        <v>4</v>
      </c>
    </row>
    <row r="185" spans="1:13" ht="14.25" thickBot="1">
      <c r="A185" s="206" t="s">
        <v>403</v>
      </c>
      <c r="B185" s="207"/>
      <c r="C185" s="297">
        <v>0</v>
      </c>
      <c r="D185" s="297">
        <v>0</v>
      </c>
      <c r="E185" s="297">
        <v>0</v>
      </c>
      <c r="F185" s="297">
        <v>0</v>
      </c>
      <c r="G185" s="297">
        <v>0</v>
      </c>
      <c r="H185" s="297">
        <v>1</v>
      </c>
      <c r="I185" s="297">
        <v>0</v>
      </c>
      <c r="J185" s="297">
        <v>0</v>
      </c>
      <c r="K185" s="297">
        <v>0</v>
      </c>
      <c r="L185" s="298">
        <v>0</v>
      </c>
      <c r="M185" s="299">
        <f t="shared" si="14"/>
        <v>1</v>
      </c>
    </row>
  </sheetData>
  <mergeCells count="23">
    <mergeCell ref="P150:Q150"/>
    <mergeCell ref="P151:Q151"/>
    <mergeCell ref="P152:Q152"/>
    <mergeCell ref="P153:Q153"/>
    <mergeCell ref="P154:Q154"/>
    <mergeCell ref="P140:Q140"/>
    <mergeCell ref="P141:Q141"/>
    <mergeCell ref="P142:Q142"/>
    <mergeCell ref="P147:Q147"/>
    <mergeCell ref="P148:Q148"/>
    <mergeCell ref="P149:Q149"/>
    <mergeCell ref="A96:B96"/>
    <mergeCell ref="A124:M124"/>
    <mergeCell ref="A126:B126"/>
    <mergeCell ref="P126:Q126"/>
    <mergeCell ref="P133:Q133"/>
    <mergeCell ref="P139:Q139"/>
    <mergeCell ref="A1:M1"/>
    <mergeCell ref="A3:B3"/>
    <mergeCell ref="P3:Q3"/>
    <mergeCell ref="A62:M62"/>
    <mergeCell ref="A64:B64"/>
    <mergeCell ref="P64:Q64"/>
  </mergeCells>
  <phoneticPr fontId="4"/>
  <printOptions horizontalCentered="1"/>
  <pageMargins left="0.59055118110236227" right="0.59055118110236227" top="0.55118110236220474" bottom="0.55118110236220474" header="0.19685039370078741" footer="0.11811023622047245"/>
  <pageSetup paperSize="8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資料３総合的な学力</vt:lpstr>
      <vt:lpstr>資料６進学実績</vt:lpstr>
      <vt:lpstr>資料７進学実績</vt:lpstr>
      <vt:lpstr>資料８進学実績</vt:lpstr>
      <vt:lpstr>資料３総合的な学力!Print_Area</vt:lpstr>
      <vt:lpstr>資料６進学実績!Print_Area</vt:lpstr>
      <vt:lpstr>資料７進学実績!Print_Area</vt:lpstr>
      <vt:lpstr>資料８進学実績!Print_Area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HOSTNAME</dc:creator>
  <cp:lastModifiedBy>HOSTNAME</cp:lastModifiedBy>
  <cp:lastPrinted>2017-07-14T05:58:06Z</cp:lastPrinted>
  <dcterms:created xsi:type="dcterms:W3CDTF">2017-07-14T05:52:14Z</dcterms:created>
  <dcterms:modified xsi:type="dcterms:W3CDTF">2017-07-14T05:58:12Z</dcterms:modified>
</cp:coreProperties>
</file>