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40" firstSheet="1" activeTab="3"/>
  </bookViews>
  <sheets>
    <sheet name="test_data" sheetId="1" state="hidden" r:id="rId1"/>
    <sheet name="登录" sheetId="2" r:id="rId2"/>
    <sheet name="Sheet2" sheetId="3" state="hidden" r:id="rId3"/>
    <sheet name="库存列表-谭学强" sheetId="4" r:id="rId4"/>
    <sheet name="首页-入库-出库-邓天苹" sheetId="6" r:id="rId5"/>
    <sheet name="配置" sheetId="5" r:id="rId6"/>
  </sheets>
  <externalReferences>
    <externalReference r:id="rId7"/>
  </externalReferences>
  <calcPr calcId="144525"/>
</workbook>
</file>

<file path=xl/sharedStrings.xml><?xml version="1.0" encoding="utf-8"?>
<sst xmlns="http://schemas.openxmlformats.org/spreadsheetml/2006/main" count="1624" uniqueCount="742">
  <si>
    <t>Case_id</t>
  </si>
  <si>
    <t>Api_name</t>
  </si>
  <si>
    <t>Case_name</t>
  </si>
  <si>
    <t>Method</t>
  </si>
  <si>
    <t>Url</t>
  </si>
  <si>
    <t>请求头</t>
  </si>
  <si>
    <t>Param</t>
  </si>
  <si>
    <t>需要设置全局变量的值</t>
  </si>
  <si>
    <t>账号</t>
  </si>
  <si>
    <t>ExpectedResult</t>
  </si>
  <si>
    <t>ActualResult</t>
  </si>
  <si>
    <t>TestResult</t>
  </si>
  <si>
    <t>收料退回单查询项次（PRO）</t>
  </si>
  <si>
    <t>传入单个条件查询</t>
  </si>
  <si>
    <t>post</t>
  </si>
  <si>
    <t>/orders/po/open-lines</t>
  </si>
  <si>
    <t>pass</t>
  </si>
  <si>
    <t>传入多个条件组合查询</t>
  </si>
  <si>
    <t>{""}</t>
  </si>
  <si>
    <t>{"id":123,"name":"ddd"}</t>
  </si>
  <si>
    <t>{id:"",
name:"",
dndndnd:""
}</t>
  </si>
  <si>
    <t>传入所有条件组合查询</t>
  </si>
  <si>
    <t>{"ids":"${id}","name":"ddd"}</t>
  </si>
  <si>
    <t>不传条件查询</t>
  </si>
  <si>
    <t>[]</t>
  </si>
  <si>
    <t>模糊查询</t>
  </si>
  <si>
    <t>id,ids</t>
  </si>
  <si>
    <r>
      <rPr>
        <sz val="11"/>
        <color theme="1"/>
        <rFont val="宋体"/>
        <charset val="134"/>
        <scheme val="minor"/>
      </rPr>
      <t>填写说明：
1、Case_id：测试用例id
2、Case_name：测试用例名
3、Method:请求方法
4、Global：响应结果中需要设置为全局变量供后续使用的值。
   格式：{'</t>
    </r>
    <r>
      <rPr>
        <sz val="11"/>
        <color rgb="FFFF0000"/>
        <rFont val="宋体"/>
        <charset val="134"/>
        <scheme val="minor"/>
      </rPr>
      <t>key</t>
    </r>
    <r>
      <rPr>
        <sz val="11"/>
        <color theme="1"/>
        <rFont val="宋体"/>
        <charset val="134"/>
        <scheme val="minor"/>
      </rPr>
      <t>':'${["result"]["data"][2]} ${["value2"]}'}，
   key：自定义、唯一，
   ["result"]["data"][2]、["value2"]：响应结果中的取值的层级关系，一个key可以有一到多个${}格式的内容，格式与使用格式保持一致
   如：把响应结果中的token设置为全局变量，实际使用中需要用到响应中的token_type、access_token并且以一个空格分隔，故书写如下{'admin18':'${["token_type"]} ${["access_token"]}'}  
   如：响应结果的data为一个列表，列表中有多个字典，每一个字典都有id，现要获取第5个字典的id值，故书写如下{"id1":'${["data"][4]["id"]}'}
   注意：如果data不是最外层的键需要写清楚层级关系，${["key1"]["key2"]["data"][4]["id"]}
5、Url：完整的请求地址，动态部分以${["key"]}表示，实际值会通过key在全局变量中获取，</t>
    </r>
    <r>
      <rPr>
        <sz val="11"/>
        <color rgb="FFFF0000"/>
        <rFont val="宋体"/>
        <charset val="134"/>
        <scheme val="minor"/>
      </rPr>
      <t>key</t>
    </r>
    <r>
      <rPr>
        <sz val="11"/>
        <color theme="1"/>
        <rFont val="宋体"/>
        <charset val="134"/>
        <scheme val="minor"/>
      </rPr>
      <t>值与Global字段的key值保持一致
6、Header：请求头，字典，动态部分以${["key"]}表示，实际值会通过key在全局变量中获取，</t>
    </r>
    <r>
      <rPr>
        <sz val="11"/>
        <color rgb="FFFF0000"/>
        <rFont val="宋体"/>
        <charset val="134"/>
        <scheme val="minor"/>
      </rPr>
      <t>key</t>
    </r>
    <r>
      <rPr>
        <sz val="11"/>
        <color theme="1"/>
        <rFont val="宋体"/>
        <charset val="134"/>
        <scheme val="minor"/>
      </rPr>
      <t>值与Global字段的key值保持一致
7、Param：请求参数，格式与实际格式一致，动态部分以${["key"]}表示，实际值会通过key在全局变量中获取，</t>
    </r>
    <r>
      <rPr>
        <sz val="11"/>
        <color rgb="FFFF0000"/>
        <rFont val="宋体"/>
        <charset val="134"/>
        <scheme val="minor"/>
      </rPr>
      <t>key</t>
    </r>
    <r>
      <rPr>
        <sz val="11"/>
        <color theme="1"/>
        <rFont val="宋体"/>
        <charset val="134"/>
        <scheme val="minor"/>
      </rPr>
      <t>值与Global字段的key值保持一致
8、ExpectedResult：预期结果</t>
    </r>
  </si>
  <si>
    <t>Header</t>
  </si>
  <si>
    <t>Global</t>
  </si>
  <si>
    <t>1</t>
  </si>
  <si>
    <t>Control-Tower-登录</t>
  </si>
  <si>
    <t>POST</t>
  </si>
  <si>
    <t>{"Content-Type":"application/json"}</t>
  </si>
  <si>
    <t>{
  "clientId": "client",
  "password": "Mima123!",
  "redirectUrl": "string",
  "route": "string",
  "username": "MLB2-TEST01"
}</t>
  </si>
  <si>
    <t>{"verificationCode":'${["data"]["verificationCode"]}'}</t>
  </si>
  <si>
    <t>Control-Tower-获取token</t>
  </si>
  <si>
    <t>GET</t>
  </si>
  <si>
    <t>{
  "clientId": "client",
  "password": "Mima123!",
  "redirectUrl": "string",
  "route": "string",
  "username": "MLB2-TEST03"
}</t>
  </si>
  <si>
    <t>{"token":'${["data"]}'}</t>
  </si>
  <si>
    <t>中台-查询租户流程</t>
  </si>
  <si>
    <t>https://dev.sccpcloud.com/work-flow/workflows/tenant?pageSize=12&amp;pageIndex=1</t>
  </si>
  <si>
    <t>{"authorization":"${['admin18']}"}</t>
  </si>
  <si>
    <t>{"id1":'${["result"]["data"][2]["id"]}'}</t>
  </si>
  <si>
    <t>"code":"00000"</t>
  </si>
  <si>
    <t>中台-停用租户流程</t>
  </si>
  <si>
    <t>PATCH</t>
  </si>
  <si>
    <t>https://dev.sccpcloud.com/work-flow/workflows/disable/${["id1"]}</t>
  </si>
  <si>
    <t>{"status":"disable","workflowId":"${['id1']}"}</t>
  </si>
  <si>
    <t>"code":"00000","message":"操作成功","result":null</t>
  </si>
  <si>
    <t>中台-文件上传</t>
  </si>
  <si>
    <t>https://dev.sccpcloud.com/work-flow/wordflow/file/bpmn</t>
  </si>
  <si>
    <r>
      <rPr>
        <sz val="12"/>
        <color rgb="FFA9B7C6"/>
        <rFont val="Consolas"/>
        <charset val="134"/>
      </rPr>
      <t>{</t>
    </r>
    <r>
      <rPr>
        <sz val="12"/>
        <color rgb="FF6A8759"/>
        <rFont val="Consolas"/>
        <charset val="134"/>
      </rPr>
      <t>"file"</t>
    </r>
    <r>
      <rPr>
        <sz val="12"/>
        <color rgb="FFA9B7C6"/>
        <rFont val="Consolas"/>
        <charset val="134"/>
      </rPr>
      <t>:</t>
    </r>
    <r>
      <rPr>
        <sz val="12"/>
        <color rgb="FF8888C6"/>
        <rFont val="Consolas"/>
        <charset val="134"/>
      </rPr>
      <t>open</t>
    </r>
    <r>
      <rPr>
        <sz val="12"/>
        <color rgb="FFA9B7C6"/>
        <rFont val="Consolas"/>
        <charset val="134"/>
      </rPr>
      <t>(</t>
    </r>
    <r>
      <rPr>
        <sz val="12"/>
        <color rgb="FF6A8759"/>
        <rFont val="Consolas"/>
        <charset val="134"/>
      </rPr>
      <t>r"d:/11.bpmn"</t>
    </r>
    <r>
      <rPr>
        <sz val="12"/>
        <color rgb="FFCC7832"/>
        <rFont val="Consolas"/>
        <charset val="134"/>
      </rPr>
      <t>,</t>
    </r>
    <r>
      <rPr>
        <sz val="12"/>
        <color rgb="FF6A8759"/>
        <rFont val="Consolas"/>
        <charset val="134"/>
      </rPr>
      <t>"rb"</t>
    </r>
    <r>
      <rPr>
        <sz val="12"/>
        <color rgb="FFA9B7C6"/>
        <rFont val="Consolas"/>
        <charset val="134"/>
      </rPr>
      <t>)</t>
    </r>
    <r>
      <rPr>
        <sz val="12"/>
        <color rgb="FFCC7832"/>
        <rFont val="Consolas"/>
        <charset val="134"/>
      </rPr>
      <t>,</t>
    </r>
    <r>
      <rPr>
        <sz val="12"/>
        <color rgb="FF6A8759"/>
        <rFont val="Consolas"/>
        <charset val="134"/>
      </rPr>
      <t>"updateType"</t>
    </r>
    <r>
      <rPr>
        <sz val="12"/>
        <color rgb="FFA9B7C6"/>
        <rFont val="Consolas"/>
        <charset val="134"/>
      </rPr>
      <t>:</t>
    </r>
    <r>
      <rPr>
        <sz val="12"/>
        <color rgb="FF6A8759"/>
        <rFont val="Consolas"/>
        <charset val="134"/>
      </rPr>
      <t>"bpmn"</t>
    </r>
    <r>
      <rPr>
        <sz val="12"/>
        <color rgb="FFA9B7C6"/>
        <rFont val="Consolas"/>
        <charset val="134"/>
      </rPr>
      <t>}</t>
    </r>
  </si>
  <si>
    <t>"code":"00000","message":"操作成功"</t>
  </si>
  <si>
    <t>onlinebooking-登录</t>
  </si>
  <si>
    <t>https://j1.sccpcloud.com/api-gateway/authentication/signIn</t>
  </si>
  <si>
    <t>{"Content-Type": "application/json"}</t>
  </si>
  <si>
    <t>{"username":"JUS190003","password":"jusda2019","clientId":"Booking","redirectUrl":"https://j1.sccpcloud.com/online-booking/#/App"}</t>
  </si>
  <si>
    <t>{"verificationCode":"${["data"]["verificationCode"]}"}</t>
  </si>
  <si>
    <t>"success":true,"errorCode":null</t>
  </si>
  <si>
    <t>onlinebooking-登录获取token</t>
  </si>
  <si>
    <t>get</t>
  </si>
  <si>
    <t>https://j1.sccpcloud.com/api-gateway/authentication/getToken/${["verificationCode"]}</t>
  </si>
  <si>
    <t>{"JUS190003":'${["data"]}'}</t>
  </si>
  <si>
    <t>onliebooking-导入</t>
  </si>
  <si>
    <t>https://j1.sccpcloud.com/api-gateway/booking-app/purchase-order-line/pn-excel-template/upload-by-buyer</t>
  </si>
  <si>
    <t>{"authorization":"${['JUS190003']}","clientid":"Booking"}</t>
  </si>
  <si>
    <t>{"file":open(r"d:/PO Template.xlsx","rb")}</t>
  </si>
  <si>
    <r>
      <rPr>
        <sz val="9"/>
        <color theme="1"/>
        <rFont val="微软雅黑"/>
        <charset val="134"/>
      </rPr>
      <t>填写说明：
1、Case_id：测试用例id
2、Case_name：测试用例名
3、Method:请求方法
4、Global：响应结果中需要设置为全局变量供后续使用的值。
   格式：{'</t>
    </r>
    <r>
      <rPr>
        <sz val="9"/>
        <color rgb="FFFF0000"/>
        <rFont val="微软雅黑"/>
        <charset val="134"/>
      </rPr>
      <t>key</t>
    </r>
    <r>
      <rPr>
        <sz val="9"/>
        <color theme="1"/>
        <rFont val="微软雅黑"/>
        <charset val="134"/>
      </rPr>
      <t>':'${["result"]["data"][2]} ${["value2"]}'}，
   key：自定义、唯一，
   ["result"]["data"][2]、["value2"]：响应结果中的取值的层级关系，一个key可以有一到多个${}格式的内容，格式与使用格式保持一致
   如：把响应结果中的token设置为全局变量，实际使用中需要用到响应中的token_type、access_token并且以一个空格分隔，故书写如下{'admin18':'${["token_type"]} ${["access_token"]}'}  
   如：响应结果的data为一个列表，列表中有多个字典，每一个字典都有id，现要获取第5个字典的id值，故书写如下{"id1":'${["data"][4]["id"]}'}
   注意：如果data不是最外层的键需要写清楚层级关系，${["key1"]["key2"]["data"][4]["id"]}
5、Url：完整的请求地址，动态部分以${["key"]}表示，实际值会通过key在全局变量中获取，</t>
    </r>
    <r>
      <rPr>
        <sz val="9"/>
        <color rgb="FFFF0000"/>
        <rFont val="微软雅黑"/>
        <charset val="134"/>
      </rPr>
      <t>key</t>
    </r>
    <r>
      <rPr>
        <sz val="9"/>
        <color theme="1"/>
        <rFont val="微软雅黑"/>
        <charset val="134"/>
      </rPr>
      <t>值与Global字段的key值保持一致
6、Header：请求头，字典，动态部分以${["key"]}表示，实际值会通过key在全局变量中获取，</t>
    </r>
    <r>
      <rPr>
        <sz val="9"/>
        <color rgb="FFFF0000"/>
        <rFont val="微软雅黑"/>
        <charset val="134"/>
      </rPr>
      <t>key</t>
    </r>
    <r>
      <rPr>
        <sz val="9"/>
        <color theme="1"/>
        <rFont val="微软雅黑"/>
        <charset val="134"/>
      </rPr>
      <t>值与Global字段的key值保持一致
7、Param：请求参数，格式与实际格式一致，动态部分以${["key"]}表示，实际值会通过key在全局变量中获取，</t>
    </r>
    <r>
      <rPr>
        <sz val="9"/>
        <color rgb="FFFF0000"/>
        <rFont val="微软雅黑"/>
        <charset val="134"/>
      </rPr>
      <t>key</t>
    </r>
    <r>
      <rPr>
        <sz val="9"/>
        <color theme="1"/>
        <rFont val="微软雅黑"/>
        <charset val="134"/>
      </rPr>
      <t>值与Global字段的key值保持一致
8、ExpectedResult：预期结果</t>
    </r>
  </si>
  <si>
    <t>库存列表-参数全部正确</t>
  </si>
  <si>
    <t>{"Content-Type":"application/json","Authorization":"${['token']}","clientId":"client"}</t>
  </si>
  <si>
    <t>{
 "advancedQueryCriteria": {
 }, 
 "pagingCondition": {
  "pageIndex": 1,
  "pageSize": 10
 },
 "sortCondition": {
  "ascending": True,
  "propertyName": "mgtMode"
 }
}</t>
  </si>
  <si>
    <t>{"part_id":'${["data"]["pagingSearchData"]["results"][0]["id"]}'}</t>
  </si>
  <si>
    <t>[["${['success']}","True"]]</t>
  </si>
  <si>
    <t>库存列表-输入partNo精准查询</t>
  </si>
  <si>
    <t xml:space="preserve">{
 "keyword":"102S0186",
 "pagingCondition": {
  "pageIndex": 1,
  "pageSize": 10
 }
}
</t>
  </si>
  <si>
    <t>[["${['success']}","True"],
["${['data']["pagingSearchData"]['results'][0]['partNo']}","102S0186"]]</t>
  </si>
  <si>
    <t>库存列表-输入partNo模糊查询</t>
  </si>
  <si>
    <t xml:space="preserve">{
 "keyword":"102S018",
 "pagingCondition": {
  "pageIndex": 1,
  "pageSize": 10
 }
}
</t>
  </si>
  <si>
    <t>库存列表-输入partNo不区分大小写</t>
  </si>
  <si>
    <t xml:space="preserve">{
 "keywords":"102s0186",
 "pagingCondition": {
  "pageIndex": 1,
  "pageSize": 10
 }
}
</t>
  </si>
  <si>
    <t>库存列表-输入Mgt Mode精准查询</t>
  </si>
  <si>
    <t xml:space="preserve">{
 "keyword":"VMI",
 "pagingCondition": {
  "pageIndex": 1,
  "pageSize": 10
 }
}
</t>
  </si>
  <si>
    <t>[["${['success']}","True"],
["${['data']["pagingSearchData"]['results'][0]['mgtMode']}","VMI"]]</t>
  </si>
  <si>
    <t>库存列表-输入Mgt Mode模糊查询</t>
  </si>
  <si>
    <t xml:space="preserve">{
 "keyword":"VM",
 "pagingCondition": {
  "pageIndex": 1,
  "pageSize": 10
 }
}
</t>
  </si>
  <si>
    <t>库存列表-输入warehouseName精准查询</t>
  </si>
  <si>
    <t xml:space="preserve">{
 "keyword":"E2",
 "pagingCondition": {
  "pageIndex": 1,
  "pageSize": 10
 }
}
</t>
  </si>
  <si>
    <t>[["${['success']}","True"],
["${['data']["pagingSearchData"]['results'][0]['inventorySituations'][0]['warehouseName']}","E2"]]</t>
  </si>
  <si>
    <t>库存列表-输入warehouseName模糊查询</t>
  </si>
  <si>
    <t xml:space="preserve">{
 "keyword":"E",
 "pagingCondition": {
  "pageIndex": 1,
  "pageSize": 10
 }
}
</t>
  </si>
  <si>
    <t>库存列表-keyword输入空值</t>
  </si>
  <si>
    <t>{
 "keyword":"", 
 "pagingCondition": {
  "pageIndex": 1,
  "pageSize": 10
 },
 "sortCondition": {
  "ascending": True,
  "propertyName": "mgtMode"
 }
}</t>
  </si>
  <si>
    <t>库存列表-keyword输入空格</t>
  </si>
  <si>
    <t>{
 "keyword":" ", 
 "pagingCondition": {
  "pageIndex": 1,
  "pageSize": 10
 },
 "sortCondition": {
  "ascending": True,
  "propertyName": "mgtMode"
 }
}</t>
  </si>
  <si>
    <t>库存列表-keyword输入特殊符号</t>
  </si>
  <si>
    <t>{
 "keyword":"^&amp;&amp;", 
 "pagingCondition": {
  "pageIndex": 1,
  "pageSize": 10
 },
 "sortCondition": {
  "ascending": True,
  "propertyName": "mgtMode"
 }
}</t>
  </si>
  <si>
    <t>[["${['success']}","True"],
["${['data']["pagingSearchData"]['paging']['totalRecordNumber']}","0"]]</t>
  </si>
  <si>
    <t>库存列表-keyword输入超长字符</t>
  </si>
  <si>
    <t>{
 "keyword":"撒谎的发生了大家发快了时代峰峻昂克赛拉打飞机案例三等奖fjakldjfalsdjfklasjdfklasjdklajsdkljdsklajskldfjaslkdjfkasljfkld金坷垃建设路附近可登录积分卡拉数据都快拉飞机的深刻理解爱大家看了1235骄傲是点击发送DNF奥斯DNFOA十多年覅十多年闹翻电脑上电脑阀手动佛奥十多年覅送你的辣椒粉快来大数据发动机暗示领导会计分录肯定撒减肥的快乐撒即可丽枫酒店抗裂砂浆看到了ad家乐福卡时间段拉圣诞节快乐发觉到拉萨九分裤代理商", 
 "pagingCondition": {
  "pageIndex": 1,
  "pageSize": 10
 },
 "sortCondition": {
  "ascending": True,
  "propertyName": "mgtMode"
 }
}</t>
  </si>
  <si>
    <t>库存列表-mgtModes输入VMI查询</t>
  </si>
  <si>
    <t>{
 "advancedQueryCriteria": {
  "mgtModes": ["vmi"]
 },
 "pagingCondition": {
  "pageIndex": 1,
  "pageSize": 10
 },
 "sortCondition": {
  "ascending": True,
  "propertyName": "mgtMode"
 }
}</t>
  </si>
  <si>
    <t>库存列表-mgtModes输入空</t>
  </si>
  <si>
    <t>{
 "advancedQueryCriteria": {
  "mgtModes": [ ]
 },
 "pagingCondition": {
  "pageIndex": 1,
  "pageSize": 10
 },
 "sortCondition": {
  "ascending": True,
  "propertyName": "mgtMode"
 }
}</t>
  </si>
  <si>
    <t>库存列表-mgtModes输入多参数</t>
  </si>
  <si>
    <t>{
 "advancedQueryCriteria": {
  "mgtModes": ["VMI","cm" ]
 },
 "pagingCondition": {
  "pageIndex": 1,
  "pageSize": 10
 },
 "sortCondition": {
  "ascending": True,
  "propertyName": "mgtMode"
 }
}</t>
  </si>
  <si>
    <t>库存列表-stockStatusSet输入MIN,MAX</t>
  </si>
  <si>
    <t>{
 "advancedQueryCriteria": {
  "stockStatusSet":["MIN","MAX"]
 },
 "pagingCondition": {
  "pageIndex": 1,
  "pageSize": 10
 },
 "sortCondition": {
  "ascending": True,
  "propertyName": "mgtMode"
 }
}</t>
  </si>
  <si>
    <t>[["${['success']}","True"],
["${['data']["pagingSearchData"]['results'][0]['inventorySituations'][0]['emergency']}","WARNING"]]</t>
  </si>
  <si>
    <t>库存列表-stockStatusSet输入NORMAL</t>
  </si>
  <si>
    <t>{
 "advancedQueryCriteria": {
  "stockStatusSet":["NORMAL"]
 },
 "pagingCondition": {
  "pageIndex": 1,
  "pageSize": 10
 },
 "sortCondition": {
  "ascending": True,
  "propertyName": "mgtMode"
 }
}</t>
  </si>
  <si>
    <t>[["${['success']}","True"],
["${['data']["pagingSearchData"]['results'][0]['inventorySituations'][0]['emergency']}","SAFE"]]</t>
  </si>
  <si>
    <t>库存列表-stockStatusSet输入错误数据报参数异常</t>
  </si>
  <si>
    <t>{
 "advancedQueryCriteria": {
  "stockStatusSet":["normal"]
 },
 "pagingCondition": {
  "pageIndex": 1,
  "pageSize": 10
 },
 "sortCondition": {
  "ascending": True,
  "propertyName": "mgtMode"
 }
}</t>
  </si>
  <si>
    <t>[["${['success']}","False"],
["${['errorCode']}","Argument exception."]]</t>
  </si>
  <si>
    <t>库存列表-stockStatusSet输入空</t>
  </si>
  <si>
    <t>{
 "advancedQueryCriteria": {
  "stockStatusSet":[ ]
 },
 "pagingCondition": {
  "pageIndex": 1,
  "pageSize": 10
 },
 "sortCondition": {
  "ascending": True,
  "propertyName": "mgtMode"
 }
}</t>
  </si>
  <si>
    <t>库存列表-warehouseNames输入超过20个正确参数</t>
  </si>
  <si>
    <t xml:space="preserve">{
 "advancedQueryCriteria": {
  "warehouseNames": ["E2","E2","E2","E2","E2","E2","E2","E2","E2","E2","E2","E2","E2","E2","E2","E2","E2","E2","E2","E2","E2","E2","E2","E2","E2","E2","E2","E2","E2","E2"]
 },
 "pagingCondition": {
  "pageIndex": 1,
  "pageSize": 10
 },
 "sortCondition": {
  "ascending": True,
  "propertyName": "mgtMode"
 }
}
</t>
  </si>
  <si>
    <t>库存列表-warehouseNames输入单个正确值</t>
  </si>
  <si>
    <t xml:space="preserve">{
 "advancedQueryCriteria": {
  "warehouseNames": ["Y8"]
 },
 "pagingCondition": {
  "pageIndex": 1,
  "pageSize": 10
 },
 "sortCondition": {
  "ascending": True,
  "propertyName": "partNo"
 }
}
</t>
  </si>
  <si>
    <t>[["${['success']}","True"],
["${['data']["pagingSearchData"]['results'][0]['inventorySituations'][0]['warehouseName']}","Y8"]]</t>
  </si>
  <si>
    <t>库存列表-warehouseNames输入错误数据</t>
  </si>
  <si>
    <t xml:space="preserve">{
 "advancedQueryCriteria": {
  "warehouseNames": ["Y800"]
 },
 "pagingCondition": {
  "pageIndex": 1,
  "pageSize": 10
 },
 "sortCondition": {
  "ascending": True,
  "propertyName": "partNo"
 }
}
</t>
  </si>
  <si>
    <t>库存列表-partNos输入单个正确数据</t>
  </si>
  <si>
    <t xml:space="preserve">{
 "advancedQueryCriteria": {
  "partNos": ["380-00102"]
 },
 "pagingCondition": {
  "pageIndex": 1,
  "pageSize": 10
 },
 "sortCondition": {
  "ascending": True,
  "propertyName": "mgtMode"
 }
}
</t>
  </si>
  <si>
    <t>[["${['success']}","True"],
["${['data']["pagingSearchData"]['results'][0]['partNo']}","380-00102"]]</t>
  </si>
  <si>
    <t>库存列表-partNos输入超过20个数据</t>
  </si>
  <si>
    <t xml:space="preserve">{
 "advancedQueryCriteria": {
  "partNos": ["380-00102","sjdfalksdjkl"," ","中文的",123123,"~!@#$^^&amp;**((","sjdfalksdjkl"," ","中文的",123123,"~!@#$^^&amp;**((","sjdfalksdjkl"," ","中文的",123123,"~!@#$^^&amp;**((","sjdfalksdjkl"," ","中文的",123123,"~!@#$^^&amp;**((","sjdfalksdjkl"," ","中文的",123123,"~!@#$^^&amp;**((","sjdfalksdjkl"," ","中文的",123123,"~!@#$^^&amp;**(("]
 },
 "pagingCondition": {
  "pageIndex": 1,
  "pageSize": 10
 },
 "sortCondition": {
  "ascending": True,
  "propertyName": "mgtMode"
 }
}
</t>
  </si>
  <si>
    <t>库存列表-partNos输入为空</t>
  </si>
  <si>
    <t xml:space="preserve">{
 "advancedQueryCriteria": {
  "partNos": [ ]
 },
 "pagingCondition": {
  "pageIndex": 1,
  "pageSize": 10
 },
 "sortCondition": {
  "ascending": True,
  "propertyName": "mgtMode"
 }
}
</t>
  </si>
  <si>
    <t>库存列表-partNos输入错误数据</t>
  </si>
  <si>
    <t xml:space="preserve">{
 "advancedQueryCriteria": {
  "partNos": ["$%^&amp;&amp;&amp;*"]
 },
 "pagingCondition": {
  "pageIndex": 1,
  "pageSize": 10
 },
 "sortCondition": {
  "ascending": True,
  "propertyName": "mgtMode"
 }
}
</t>
  </si>
  <si>
    <t>库存列表- pageIndex，pageSize为0</t>
  </si>
  <si>
    <t xml:space="preserve">{
 "pagingCondition": {
  "pageIndex": 0,
  "pageSize": 0
 }
}
</t>
  </si>
  <si>
    <t>[["${['success']}","False"]]</t>
  </si>
  <si>
    <t>库存列表-pageIndex，pageSize为负数</t>
  </si>
  <si>
    <t xml:space="preserve">{
 "pagingCondition": {
  "pageIndex": -10,
  "pageSize": -10
 }
}
</t>
  </si>
  <si>
    <t>库存列表-pageIndex，pageSize为小数</t>
  </si>
  <si>
    <t>{
 "pagingCondition": {
  "pageIndex": 1.9,
  "pageSize": 10.9
 },
 "sortCondition": {
  "ascending": True,
  "propertyName": "mgtMode"
 }
}</t>
  </si>
  <si>
    <t>[["${['success']}","True"],
["${['data']["pagingSearchData"]['paging']['pageIndex']}","1"],
["${['data']["pagingSearchData"]['paging']['pageSize']}","10"]
]</t>
  </si>
  <si>
    <t>库存列表-pageIndex，pageSize为非数字</t>
  </si>
  <si>
    <t>{
 "pagingCondition": {
  "pageIndex": True,
  "pageSize": False
 }
}</t>
  </si>
  <si>
    <t>库存列表-emergency升序</t>
  </si>
  <si>
    <t>{
 "pagingCondition": {
  "pageIndex": 1,
  "pageSize": 10
 },
 "sortCondition": {
  "ascending": True,
  "propertyName": "emergency"
 }
}</t>
  </si>
  <si>
    <t>库存列表-emergency降序</t>
  </si>
  <si>
    <t>{
 "pagingCondition": {
  "pageIndex": 1,
  "pageSize": 10
 },
 "sortCondition": {
  "ascending": False,
  "propertyName": "emergency"
 }
}</t>
  </si>
  <si>
    <t>库存列表-mgtMode升序</t>
  </si>
  <si>
    <t>{
 "pagingCondition": {
  "pageIndex": 1,
  "pageSize": 10
 },
 "sortCondition": {
  "ascending": True,
  "propertyName": "mgtMode"
 }
}</t>
  </si>
  <si>
    <t>库存列表-mgtMode降序</t>
  </si>
  <si>
    <t>{
 "pagingCondition": {
  "pageIndex": 1,
  "pageSize": 10
 },
 "sortCondition": {
  "ascending": False,
  "propertyName": "mgtMode"
 }
}</t>
  </si>
  <si>
    <t>库存列表-partNo升序</t>
  </si>
  <si>
    <t>{
 "pagingCondition": {
  "pageIndex": 1,
  "pageSize": 10
 },
 "sortCondition": {
  "ascending": True,
  "propertyName": "partNo"
 }
}</t>
  </si>
  <si>
    <t>库存列表-partNo降序</t>
  </si>
  <si>
    <t>{
 "pagingCondition": {
  "pageIndex": 1,
  "pageSize": 10
 },
 "sortCondition": {
  "ascending": False,
  "propertyName": "partNo"
 }
}</t>
  </si>
  <si>
    <t>物料在库列表-id与keywords入参正确</t>
  </si>
  <si>
    <t>{
 "keyword": "",
 "sortCondition": {
  "ascending": True,
  "propertyName": "mgtMode"
 }
}</t>
  </si>
  <si>
    <t>物料在库列表-keywords为Warehouse Code数据</t>
  </si>
  <si>
    <t>{
 "keyword": "E2",
 "sortCondition": {
  "ascending": True,
  "propertyName": "warehouseCode"
 }
}</t>
  </si>
  <si>
    <t>[
["${['success']}","True"],
["${['data'][0]['warehouseCode']}","E2"]
]</t>
  </si>
  <si>
    <t>物料在库列表-keywords为Warehouse Name数据</t>
  </si>
  <si>
    <t>{
 "keyword": "E2",
 "sortCondition": {
  "ascending": True,
  "propertyName": "mgtMode"
 }
}</t>
  </si>
  <si>
    <t>[
["${['success']}","True"],
["${['data'][0]['warehouseName']}","E2"]
]</t>
  </si>
  <si>
    <t>物料在库列表-keywords为Mgt Mode数据</t>
  </si>
  <si>
    <t>{
 "keyword": "VMI",
 "sortCondition": {
  "ascending": True,
  "propertyName": "defectStock"
 }
}</t>
  </si>
  <si>
    <t>[
["${['success']}","True"],
["${['data'][0]['mgtMode']}","VMI"]
]</t>
  </si>
  <si>
    <t>物料在库列表-keywords为空返回全量数据</t>
  </si>
  <si>
    <t>{
 "keyword": " ",
 "sortCondition": {
  "ascending": True,
  "propertyName": "mgtMode"
 }
}</t>
  </si>
  <si>
    <t>[
["${['success']}","True"]
]</t>
  </si>
  <si>
    <t>物料在库列表-keywords为输入超长数据返回空</t>
  </si>
  <si>
    <t>{
 "keyword": "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sjaldjfklasjdfljasdlfjsdl ",
 "sortCondition": {
  "ascending": True,
  "propertyName": "mgtMode"
 }
}</t>
  </si>
  <si>
    <t>物料在库列表-keywords为特殊符号返回空</t>
  </si>
  <si>
    <t>{
 "keyword": " ！@##￥%…………&amp;&amp;",
 "sortCondition": {
  "ascending": True,
  "propertyName": "mgtMode"
 }
}</t>
  </si>
  <si>
    <t>物料在库列表-keywords为非字符串返回空</t>
  </si>
  <si>
    <t>{
 "keyword": False,
 "sortCondition": {
  "ascending": True,
  "propertyName": "mgtMode"
 }
}</t>
  </si>
  <si>
    <t>物料入库列表-输入参数全部正确</t>
  </si>
  <si>
    <t>{
 "keyword": "",
 "pagingCondition": {
  "pageIndex": 1,
  "pageSize": 10
 },
 "sortCondition": {
  "ascending": True,
  "propertyName": "mgtMode"
 }
}</t>
  </si>
  <si>
    <t>[
["${['success']}","True"],
["${['data']['materielInboundPagingData']['paging']['pageIndex']}","1"],
["${['data']['materielInboundPagingData']['paging']['pageSize']}","10"]
]</t>
  </si>
  <si>
    <t>物料入库列表-keyword输入为空返回全部数据</t>
  </si>
  <si>
    <t>物料入库列表-keyword输入超长字符</t>
  </si>
  <si>
    <t>{
 "keyword": "jisjdifasdfadjfjasldjfklasjdfklasjdfklajsdlfjsakldfjlsdjfklasjdlf！@#%……&amp;……&amp;……&amp;……*……*（（（（（）",
 "pagingCondition": {
  "pageIndex": 1,
  "pageSize": 10
 },
 "sortCondition": {
  "ascending": True,
  "propertyName": "mgtMode"
 }
}</t>
  </si>
  <si>
    <t>[
["${['success']}","True"],
["${['data']['materielInboundPagingData']['paging']['pageIndex']}","1"],
["${['data']['materielInboundPagingData']['paging']['pageSize']}","10"],
["${['data']['materielInboundPagingData']['paging']['totalRecordNumber']}","0"]
]</t>
  </si>
  <si>
    <t>物料入库列表-keyword输入特殊符号</t>
  </si>
  <si>
    <t>{
 "keyword": "~!@@#$$%%^&amp;***((()_",
 "pagingCondition": {
  "pageIndex": 1,
  "pageSize": 10
 },
 "sortCondition": {
  "ascending": True,
  "propertyName": "mgtMode"
 }
}</t>
  </si>
  <si>
    <t>物料入库列表-keyword输入非字符串返回空</t>
  </si>
  <si>
    <t>{
 "keyword": 0,
 "pagingCondition": {
  "pageIndex": 1,
  "pageSize": 10
 },
 "sortCondition": {
  "ascending": True,
  "propertyName": "mgtMode"
 }
}</t>
  </si>
  <si>
    <t>物料入库列表-pageIndex，pageSize为0提示参数输入异常</t>
  </si>
  <si>
    <t>{
 "keyword": 0,
 "pagingCondition": {
  "pageIndex": 0,
  "pageSize": 0
 },
 "sortCondition": {
  "ascending": True,
  "propertyName": "mgtMode"
 }
}</t>
  </si>
  <si>
    <t>[
["${['success']}","False"]
]</t>
  </si>
  <si>
    <t>物料入库列表-pageIndex，pageSize为负数返回参数输入异常</t>
  </si>
  <si>
    <t>{
 "keyword": 0,
 "pagingCondition": {
  "pageIndex": -10,
  "pageSize": -10
 },
 "sortCondition": {
  "ascending": True,
  "propertyName": "mgtMode"
 }
}</t>
  </si>
  <si>
    <t>物料入库列表-pageIndex，pageSize为小数舍弃小数点后小数</t>
  </si>
  <si>
    <t>{
 "keyword": 0,
 "pagingCondition": {
  "pageIndex": 1.98,
  "pageSize": 10.123
 },
 "sortCondition": {
  "ascending": True,
  "propertyName": "mgtMode"
 }
}</t>
  </si>
  <si>
    <t>物料入库列表-pageIndex，pageSize为非数字返回参数输入异常</t>
  </si>
  <si>
    <t>{
 "keyword": 0,
 "pagingCondition": {
  "pageIndex": "1.98",
  "pageSize": 10.123
 },
 "sortCondition": {
  "ascending": True,
  "propertyName": "mgtMode"
 }
}</t>
  </si>
  <si>
    <t>物料入库列表-pageIndex超过总数量</t>
  </si>
  <si>
    <t>{
 "keyword": 0,
 "pagingCondition": {
  "pageIndex": 999999,
  "pageSize": 10.123
 },
 "sortCondition": {
  "ascending": True,
  "propertyName": "mgtMode"
 }
}</t>
  </si>
  <si>
    <t>物料入库列表-warehouseCode升序</t>
  </si>
  <si>
    <t>{
 "sortCondition": {
  "ascending": True,
  "propertyName": "warehouseCode"
 },
 "pagingCondition": {
  "pageIndex": 1,
  "pageSize": 99999
 }
}</t>
  </si>
  <si>
    <t>物料入库列表-warehouseCode降序</t>
  </si>
  <si>
    <t>{
 "sortCondition": {
  "ascending": False,
  "propertyName": "warehouseCode"
 },
 "pagingCondition": {
  "pageIndex": 20001,
  "pageSize": 99999
 }
}</t>
  </si>
  <si>
    <t>物料入库列表-mgtMode升序</t>
  </si>
  <si>
    <t>{
 "sortCondition": {
  "ascending": True,
  "propertyName": "mgtMode"
 },
 "pagingCondition": {
  "pageIndex": 1,
  "pageSize": 99999
 }
}</t>
  </si>
  <si>
    <t>物料入库列表-mgtMode降序</t>
  </si>
  <si>
    <t>{
 "sortCondition": {
  "ascending": False,
  "propertyName": "mgtMode"
 },
 "pagingCondition": {
  "pageIndex": 20001,
  "pageSize": 99999
 }
}</t>
  </si>
  <si>
    <t>物料出库列表-输入参数全部正确</t>
  </si>
  <si>
    <t>[
["${['success']}","True"],
["${['data']['paging']['pageIndex']}","1"],
["${['data']['paging']['pageSize']}","10"]
]</t>
  </si>
  <si>
    <t>物料出库列表-keyword输入为空</t>
  </si>
  <si>
    <t>物料出库列表-keyword输入超长字符返回空</t>
  </si>
  <si>
    <t>{
 "keyword": "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sdjklfajsdljsdklafjklsdjfkl",
 "pagingCondition": {
  "pageIndex": 1,
  "pageSize": 10
 },
 "sortCondition": {
  "ascending": True,
  "propertyName": "mgtMode"
 }
}</t>
  </si>
  <si>
    <t>[
["${['success']}","True"],
["${['data']['paging']['pageIndex']}","1"],
["${['data']['paging']['totalRecordNumber']}","0"]
]</t>
  </si>
  <si>
    <t>物料出库列表-keyword输入特殊符号返回空</t>
  </si>
  <si>
    <t>{
 "keyword": "~!@##$$%^&amp;&amp;*(()_+",
 "pagingCondition": {
  "pageIndex": 1,
  "pageSize": 10
 },
 "sortCondition": {
  "ascending": True,
  "propertyName": "mgtMode"
 }
}</t>
  </si>
  <si>
    <t>物料出库列表-keyword输入非字符串返回空</t>
  </si>
  <si>
    <t>{
 "keyword": False,
 "pagingCondition": {
  "pageIndex": 1,
  "pageSize": 10
 },
 "sortCondition": {
  "ascending": True,
  "propertyName": "mgtMode"
 }
}</t>
  </si>
  <si>
    <t>物料出库列表-pageIndex，pageSize为0</t>
  </si>
  <si>
    <t>[
["${['success']}","False"],
["${['errorCode']}","user-operation.paging.index-less-that-one"]
]</t>
  </si>
  <si>
    <t>物料出库列表-pageIndex，pageSize为负数</t>
  </si>
  <si>
    <t xml:space="preserve">{
 "pagingCondition": {
  "pageIndex": -12,
  "pageSize": -0.01
 }
}
</t>
  </si>
  <si>
    <t>物料出库列表-pageIndex，pageSize为小数时小数位后数据被舍弃</t>
  </si>
  <si>
    <t xml:space="preserve">{
 "pagingCondition": {
  "pageIndex": 1.09,
  "pageSize": 10.89
 }
}
</t>
  </si>
  <si>
    <t>物料出库列表-pageIndex，pageSize输入非数值类型数据提示参数异常</t>
  </si>
  <si>
    <t>{
 "pagingCondition": {
  "pageIndex": False,
  "pageSize": True
 }
}</t>
  </si>
  <si>
    <t>[
["${['success']}","False"],
["${['errorCode']}","Argument exception."]
]</t>
  </si>
  <si>
    <t>物料出库列表-pageIndex，pageSize输入超大值时，返回默认1，10</t>
  </si>
  <si>
    <t>{
 "pagingCondition": {
  "pageIndex": 888,
  "pageSize": 999999
 }
}</t>
  </si>
  <si>
    <t>物料出库列表-warehouseCode升序</t>
  </si>
  <si>
    <t>{
 "pagingCondition": {
  "pageIndex": 888,
  "pageSize": 999999
 },
"sortCondition": {
  "ascending": True,
  "propertyName": "warehouseCode"
 }
}</t>
  </si>
  <si>
    <t>物料出库列表-warehouseCode降序</t>
  </si>
  <si>
    <t>{
 "pagingCondition": {
  "pageIndex": 888,
  "pageSize": 999999
 },
"sortCondition": {
  "ascending": False,
  "propertyName": "warehouseCode"
 }
}</t>
  </si>
  <si>
    <t>物料出库列表-mgtMode升序</t>
  </si>
  <si>
    <t>{
 "pagingCondition": {
  "pageIndex": 888,
  "pageSize": 999999
 },
"sortCondition": {
  "ascending": True,
  "propertyName": "mgtMode"
 }
}</t>
  </si>
  <si>
    <t>物料出库列表-mgtMode降序</t>
  </si>
  <si>
    <t>{
 "pagingCondition": {
  "pageIndex": 888,
  "pageSize": 999999
 },
"sortCondition": {
  "ascending": False,
  "propertyName": "mgtMode"
 }
}</t>
  </si>
  <si>
    <t>物料基本信息-id和keyword输入正确返回正确数据</t>
  </si>
  <si>
    <t>{
"keyword":"E2"
}</t>
  </si>
  <si>
    <t>[
["${['success']}","True"],
["${['data']['materielWarehouseMap'][0]['warehouseCode']}","E2"]
]</t>
  </si>
  <si>
    <t>物料基本信息-id和keyword输入为空返回全量数据</t>
  </si>
  <si>
    <t>{
"keyword":" "
}</t>
  </si>
  <si>
    <t>物料基本信息-id和keyword输入warehouseCode的模糊查询</t>
  </si>
  <si>
    <t>{
"keyword":"E"
}</t>
  </si>
  <si>
    <t>物料基本信息-id和keyword输入mgtMode的模糊查询</t>
  </si>
  <si>
    <t>{
"keyword":"MI"
}</t>
  </si>
  <si>
    <t>[
["${['success']}","True"],
["${['data']['materielWarehouseMap'][0]['mgtMode']}","VMI"]
]</t>
  </si>
  <si>
    <t>物料基本信息-id和keyword输入Warehouse Name的模糊查询</t>
  </si>
  <si>
    <t>[
["${['success']}","True"],
["${['data']['materielWarehouseMap'][0]['warehouseName']}","E2"]
]</t>
  </si>
  <si>
    <t>物料基本信息keyword输入特殊符号返回空</t>
  </si>
  <si>
    <t>{
"keyword":"~！@##￥%%"
}</t>
  </si>
  <si>
    <t>物料基本信息keyword输入超长字符返回空</t>
  </si>
  <si>
    <t>{
"keyword":"~！@##￥%%大家了发动机爱丽丝的积分卡拉圣诞节疯狂拉三等奖疯狂拉数据独立开发设计的疯狂拉数据代理费看见爱上大可乐放ajdskflasjdfklasjdflasjdflajsdklaj'时间啊丽枫酒店拉数据的疯狂拉数据东方丽景洒到了房间爱死了的房价开始拉大"
}</t>
  </si>
  <si>
    <t>库存列表入库列表-参数全部输入正确返回正确结果</t>
  </si>
  <si>
    <t>{
 "pagingCondition": {
  "pageIndex": 1,
  "pageSize": 10
 },
 "partId": "${['part_id']}",
 "warehouseCode": "E2"
}</t>
  </si>
  <si>
    <t>库存列表-入库列表_partId输入错误数据</t>
  </si>
  <si>
    <t>{
 "pagingCondition": {
  "pageIndex": 1,
  "pageSize": 10
 },
 "partId": "sadjfasjdklasjkdl",
 "warehouseCode": "E2"
}</t>
  </si>
  <si>
    <t>[
["${['success']}","False"],
["${['errorCode']}","user-operation.part-id.invalid"]
]</t>
  </si>
  <si>
    <t>库存列表-入库列表_warehouseCode输入空</t>
  </si>
  <si>
    <t>{
 "pagingCondition": {
  "pageIndex": 1,
  "pageSize": 10
 },
 "partId": "${['part_id']}",
 "warehouseCode": " "
}</t>
  </si>
  <si>
    <t>[
["${['success']}","True"],
["${['data']['paging']['totalRecordNumber']}","0"]
]</t>
  </si>
  <si>
    <t>库存列表-入库列表_warehouseCode特殊符号返回空</t>
  </si>
  <si>
    <t>{
 "pagingCondition": {
  "pageIndex": 1,
  "pageSize": 10
 },
 "partId": "${['part_id']}",
 "warehouseCode": "!@##%^^%^%^"
}</t>
  </si>
  <si>
    <t>库存列表-入库列表_warehouseCode输入超长字符返回空</t>
  </si>
  <si>
    <t>{
 "pagingCondition": {
  "pageIndex": 1,
  "pageSize": 10
 },
 "partId": "${['part_id']}",
 "warehouseCode": "sldjfalsjfdklasdjflkasjdflkasjdfklasjdfklasjdfkljdl小长假拉数据的疯狂拉数据的疯狂拉接受对方拉数据的疯狂拉数据等法律卡萨丁积分卡拉斯的解放路撒大家分开了"
}</t>
  </si>
  <si>
    <t>库存列表-入库列表_warehouseCode输入非字符串返回空</t>
  </si>
  <si>
    <t>{
 "pagingCondition": {
  "pageIndex": 1,
  "pageSize": 10
 },
 "partId": "${['part_id']}",
 "warehouseCode": False
}</t>
  </si>
  <si>
    <t>库存列表-入库列表_pageIndex，pageSize为0提示user-operation.paging.index-less-that-one</t>
  </si>
  <si>
    <t>{
 "pagingCondition": {
  "pageIndex": 0,
  "pageSize": 0
 },
 "partId": "${['part_id']}",
 "warehouseCode": False
}</t>
  </si>
  <si>
    <t>库存列表-入库列表_pageIndex，pageSize为负数提示user-operation.paging.index-less-that-one</t>
  </si>
  <si>
    <t>{
 "pagingCondition": {
  "pageIndex": -12,
  "pageSize": -10
 },
 "partId": "${['part_id']}",
 "warehouseCode": False
}</t>
  </si>
  <si>
    <t>库存列表-入库列表_pageIndex，pageSize为小数舍弃小数位后面数据</t>
  </si>
  <si>
    <t>{
 "pagingCondition": {
  "pageIndex": 1.8,
  "pageSize": 10.12
 },
 "partId": "${['part_id']}",
 "warehouseCode": False
}</t>
  </si>
  <si>
    <t>库存列表-入库列表_pageIndex，pageSize为非数字类型返回空</t>
  </si>
  <si>
    <t>{
 "pagingCondition": {
  "pageIndex": "12",
  "pageSize": "10.12"
 },
 "partId": "${['part_id']}",
 "warehouseCode": False
}</t>
  </si>
  <si>
    <t>库存列表-入库列表_pageIndex，pageSize为数据超大返回默认</t>
  </si>
  <si>
    <t>{
 "pagingCondition": {
  "pageIndex": 13212313,
  "pageSize": 123131321231
 },
 "partId": "${['part_id']}",
 "warehouseCode": False
}</t>
  </si>
  <si>
    <t>库存列表-出库列表-参数全部输出正确返回正确结果</t>
  </si>
  <si>
    <t>库存列表-出库列表_partId输出错误数据</t>
  </si>
  <si>
    <t>库存列表-出库列表_warehouseCode输出空</t>
  </si>
  <si>
    <t>库存列表-出库列表_warehouseCode特殊符号返回空</t>
  </si>
  <si>
    <t>库存列表-出库列表_warehouseCode输出超长字符返回空</t>
  </si>
  <si>
    <t>库存列表-出库列表_warehouseCode输出非字符串返回空</t>
  </si>
  <si>
    <t>库存列表-出库列表_pageIndex，pageSize为0提示user-operation.paging.index-less-that-one</t>
  </si>
  <si>
    <t>库存列表-出库列表_pageIndex，pageSize为负数提示user-operation.paging.index-less-that-one</t>
  </si>
  <si>
    <t>库存列表-出库列表_pageIndex，pageSize为小数舍弃小数位后面数据</t>
  </si>
  <si>
    <t>库存列表-出库列表_pageIndex，pageSize为非数字类型返回空</t>
  </si>
  <si>
    <t>库存列表-出库列表_pageIndex，pageSize为数据超大返回默认</t>
  </si>
  <si>
    <t>填写说明：
1、Case_id：测试用例id
2、Case_name：测试用例名
3、Method:请求方法
4、Global：响应结果中需要设置为全局变量供后续使用的值。
   格式：{'key':'${["result"]["data"][2]} ${["value2"]}'}，
   key：自定义、唯一，
   ["result"]["data"][2]、["value2"]：响应结果中的取值的层级关系，一个key可以有一到多个${}格式的内容，格式与使用格式保持一致
   如：把响应结果中的token设置为全局变量，实际使用中需要用到响应中的token_type、access_token并且以一个空格分隔，故书写如下{'admin18':'${["token_type"]} ${["access_token"]}'}  
   如：响应结果的data为一个列表，列表中有多个字典，每一个字典都有id，现要获取第5个字典的id值，故书写如下{"id1":'${["data"][4]["id"]}'}
   注意：如果data不是最外层的键需要写清楚层级关系，${["key1"]["key2"]["data"][4]["id"]}
5、Url：完整的请求地址，动态部分以${["key"]}表示，实际值会通过key在全局变量中获取，key值与Global字段的key值保持一致
6、Header：请求头，字典，动态部分以${["key"]}表示，实际值会通过key在全局变量中获取，key值与Global字段的key值保持一致
7、Param：请求参数，格式与实际格式一致，动态部分以${["key"]}表示，实际值会通过key在全局变量中获取，key值与Global字段的key值保持一致
8、ExpectedResult：预期结果</t>
  </si>
  <si>
    <t xml:space="preserve"> </t>
  </si>
  <si>
    <t>获取库存预警地图(未认证)</t>
  </si>
  <si>
    <t>{"Content-Type":"application/json","Authorization":"","clientId":"client"}</t>
  </si>
  <si>
    <t>{}</t>
  </si>
  <si>
    <t>[["${['success']}","False"],["${['errorCode']}","TokenIsNull"]]</t>
  </si>
  <si>
    <t>2</t>
  </si>
  <si>
    <t>获取库存预警地图(认证错误)</t>
  </si>
  <si>
    <r>
      <rPr>
        <sz val="9"/>
        <color theme="1"/>
        <rFont val="微软雅黑"/>
        <charset val="134"/>
      </rPr>
      <t>{"Content-Type":"application/json","Authorization":"${['token']}</t>
    </r>
    <r>
      <rPr>
        <sz val="9"/>
        <color theme="1"/>
        <rFont val="微软雅黑"/>
        <charset val="134"/>
      </rPr>
      <t>1</t>
    </r>
    <r>
      <rPr>
        <sz val="9"/>
        <color theme="1"/>
        <rFont val="微软雅黑"/>
        <charset val="134"/>
      </rPr>
      <t>","clientId":"client"}</t>
    </r>
  </si>
  <si>
    <t>[["${['success']}","False"],["${['errorCode']}","403"]]</t>
  </si>
  <si>
    <t>3</t>
  </si>
  <si>
    <t>获取库存预警地图(已认证)</t>
  </si>
  <si>
    <t>{"warehouseCode":'${["data"][0]["warehouseCode"]}'}</t>
  </si>
  <si>
    <t>4</t>
  </si>
  <si>
    <t>首页库存列表(未认证)</t>
  </si>
  <si>
    <t>{
 "emergencySet": ["ALL"],
 "warehouseCodes": [],
 "keyword": "",
 "pagingCondition": {
  "pageIndex": 1,
  "pageSize": 10
 },
 "sortCondition": {
  "ascending": True,
  "propertyName": ""
 }
}</t>
  </si>
  <si>
    <t>5</t>
  </si>
  <si>
    <t>首页库存列表(认证错误)</t>
  </si>
  <si>
    <t>6</t>
  </si>
  <si>
    <t>首页库存列表(查询所有数据)</t>
  </si>
  <si>
    <t>{"partNo":'${["data"]["results"][0]["partNo"]}',"mgtMode":'${["data"]["results"][0]["mgtMode"]}',"warehouseName":'${["data"]["results"][0]["inventorySituations"][0]["warehouseName"]}',"status":'${["data"]["results"][0]["inventorySituations"][0]["status"]}'}</t>
  </si>
  <si>
    <r>
      <rPr>
        <sz val="9"/>
        <color theme="1"/>
        <rFont val="微软雅黑"/>
        <charset val="134"/>
      </rPr>
      <t>[["${['success']}","True"],["${['data']['results'][0]['partNo']}","102S0186"],["${['data']['results'][0]['mgtMode']}","VMI"],["${['data']['results'][0]['inventorySituations'][0]['status']}","NORMAL"],["${['data']['results'][0]['inventorySituations'][0]['warehouseName']}","E2"]</t>
    </r>
    <r>
      <rPr>
        <sz val="9"/>
        <color theme="1"/>
        <rFont val="微软雅黑"/>
        <charset val="134"/>
      </rPr>
      <t>]</t>
    </r>
  </si>
  <si>
    <t>7</t>
  </si>
  <si>
    <t>首页库存列表(emergencySet为ALL)</t>
  </si>
  <si>
    <t>{
 "emergencySet": ["ALL"],
 "pagingCondition": {
  "pageIndex": 1,
  "pageSize": 10
 }
}</t>
  </si>
  <si>
    <t>8</t>
  </si>
  <si>
    <t>首页库存列表(emergencySet为WARNING)</t>
  </si>
  <si>
    <t>{
 "emergencySet": ["WARNING"],
 "pagingCondition": {
  "pageIndex": 1,
  "pageSize": 10
 }
}</t>
  </si>
  <si>
    <r>
      <rPr>
        <sz val="9"/>
        <color theme="1"/>
        <rFont val="微软雅黑"/>
        <charset val="134"/>
      </rPr>
      <t>[["${['success']}","True"],["${['data']['results'][0]['inventorySituations'][0]['status']}","WARNING"]</t>
    </r>
    <r>
      <rPr>
        <sz val="9"/>
        <color theme="1"/>
        <rFont val="微软雅黑"/>
        <charset val="134"/>
      </rPr>
      <t>]</t>
    </r>
  </si>
  <si>
    <t>9</t>
  </si>
  <si>
    <t>首页库存列表(emergencySet为ATTENTION)</t>
  </si>
  <si>
    <t>{
 "emergencySet": ["ATTENTION"],
 "pagingCondition": {
  "pageIndex": 1,
  "pageSize": 10
 }
}</t>
  </si>
  <si>
    <r>
      <rPr>
        <sz val="9"/>
        <color theme="1"/>
        <rFont val="微软雅黑"/>
        <charset val="134"/>
      </rPr>
      <t>[["${['success']}","True"],["${['data']['results'][0]['inventorySituations'][0]['status']}","ATTENTION"]</t>
    </r>
    <r>
      <rPr>
        <sz val="9"/>
        <color theme="1"/>
        <rFont val="微软雅黑"/>
        <charset val="134"/>
      </rPr>
      <t>]</t>
    </r>
  </si>
  <si>
    <t>10</t>
  </si>
  <si>
    <t>首页库存列表(emergencySet为SAFE)</t>
  </si>
  <si>
    <t>{
 "emergencySet": ["SAFE"],
 "pagingCondition": {
  "pageIndex": 1,
  "pageSize": 10
 }
}</t>
  </si>
  <si>
    <r>
      <rPr>
        <sz val="9"/>
        <color theme="1"/>
        <rFont val="微软雅黑"/>
        <charset val="134"/>
      </rPr>
      <t>[["${['success']}","True"],["${['data']['results'][0]['inventorySituations'][0]['status']}","NORMAL"]</t>
    </r>
    <r>
      <rPr>
        <sz val="9"/>
        <color theme="1"/>
        <rFont val="微软雅黑"/>
        <charset val="134"/>
      </rPr>
      <t>]</t>
    </r>
  </si>
  <si>
    <t>11</t>
  </si>
  <si>
    <t>首页库存列表(emergencySet为WARNING、ATTENTION)</t>
  </si>
  <si>
    <t>{
 "emergencySet": ["WARNING","ATTENTION"],
 "pagingCondition": {
  "pageIndex": 1,
  "pageSize": 10
 }
}</t>
  </si>
  <si>
    <t>12</t>
  </si>
  <si>
    <t>首页库存列表(emergencySet为WARNING、SAFE)</t>
  </si>
  <si>
    <t>{
 "emergencySet": ["WARNING","SAFE"],
 "pagingCondition": {
  "pageIndex": 1,
  "pageSize": 10
 }
}</t>
  </si>
  <si>
    <t>13</t>
  </si>
  <si>
    <t>首页库存列表(emergencySet为ATTENTION、SAFE)</t>
  </si>
  <si>
    <t>{
 "emergencySet": ["ATTENTION","SAFE"],
 "pagingCondition": {
  "pageIndex": 1,
  "pageSize": 10
 }
}</t>
  </si>
  <si>
    <t>14</t>
  </si>
  <si>
    <t>首页库存列表(emergencySet为WARNING、ATTENTION、SAFE)</t>
  </si>
  <si>
    <t>{
 "emergencySet": ["WARNING","ATTENTION","SAFE"],
 "pagingCondition": {
  "pageIndex": 1,
  "pageSize": 10
 }
}</t>
  </si>
  <si>
    <t>15</t>
  </si>
  <si>
    <t>首页库存列表(emergencySet为错误的)</t>
  </si>
  <si>
    <t>{
 "emergencySet": ["哈哈哈"],
 "pagingCondition": {
  "pageIndex": 1,
  "pageSize": 10
 }
}</t>
  </si>
  <si>
    <r>
      <rPr>
        <sz val="9"/>
        <color theme="1"/>
        <rFont val="微软雅黑"/>
        <charset val="134"/>
      </rPr>
      <t>[["${['success']}","False"],["${['errorCode']}","Argument exception.</t>
    </r>
    <r>
      <rPr>
        <sz val="9"/>
        <color theme="1"/>
        <rFont val="微软雅黑"/>
        <charset val="134"/>
      </rPr>
      <t>"]]</t>
    </r>
  </si>
  <si>
    <t>16</t>
  </si>
  <si>
    <t>首页库存列表(emergencySet为None)</t>
  </si>
  <si>
    <t>{
 "emergencySet": None,
 "pagingCondition": {
  "pageIndex": 1,
  "pageSize": 10
 }
}</t>
  </si>
  <si>
    <r>
      <rPr>
        <sz val="9"/>
        <color theme="1"/>
        <rFont val="微软雅黑"/>
        <charset val="134"/>
      </rPr>
      <t>[["${['success']}","True"],["${['data']['results']}","[]"]</t>
    </r>
    <r>
      <rPr>
        <sz val="9"/>
        <color theme="1"/>
        <rFont val="微软雅黑"/>
        <charset val="134"/>
      </rPr>
      <t>]</t>
    </r>
  </si>
  <si>
    <t>17</t>
  </si>
  <si>
    <t>首页库存列表(emergencySet为空)</t>
  </si>
  <si>
    <t>{
 "emergencySet": [],
 "pagingCondition": {
  "pageIndex": 1,
  "pageSize": 10
 }
}</t>
  </si>
  <si>
    <t>18</t>
  </si>
  <si>
    <t>首页库存列表(warehouseCodes为正确)</t>
  </si>
  <si>
    <t>{
 "emergencySet": ["ALL"], 
 "warehouseCodes": ["${['warehouseCode']}"],
 "pagingCondition": {
  "pageIndex": 1,
  "pageSize": 10
 }
}</t>
  </si>
  <si>
    <r>
      <rPr>
        <sz val="9"/>
        <color theme="1"/>
        <rFont val="微软雅黑"/>
        <charset val="134"/>
      </rPr>
      <t>[["${['success']}","True"],["${['data']['results'][0]['inventorySituations'][0]['warehouseName']}","E2"]</t>
    </r>
    <r>
      <rPr>
        <sz val="9"/>
        <color theme="1"/>
        <rFont val="微软雅黑"/>
        <charset val="134"/>
      </rPr>
      <t>]</t>
    </r>
  </si>
  <si>
    <t>19</t>
  </si>
  <si>
    <t>首页库存列表(warehouseCodes为错误)</t>
  </si>
  <si>
    <t>{
 "emergencySet": ["ALL"], 
 "warehouseCodes": ["/*/"],
 "pagingCondition": {
  "pageIndex": 1,
  "pageSize": 10
 }
}</t>
  </si>
  <si>
    <t>20</t>
  </si>
  <si>
    <t>首页库存列表(warehouseCodes为不存在)</t>
  </si>
  <si>
    <t>{
 "emergencySet": ["ALL"], 
 "warehouseCodes": ["EF"],
 "pagingCondition": {
  "pageIndex": 1,
  "pageSize": 10
 }
}</t>
  </si>
  <si>
    <t>21</t>
  </si>
  <si>
    <t>首页库存列表(warehouseCodes为None)</t>
  </si>
  <si>
    <t>{
 "emergencySet": ["ALL"], 
 "warehouseCodes": [],
 "pagingCondition": {
  "pageIndex": 1,
  "pageSize": 10
 }
}</t>
  </si>
  <si>
    <t>22</t>
  </si>
  <si>
    <t>首页库存列表(warehouseCodes为空)</t>
  </si>
  <si>
    <t>23</t>
  </si>
  <si>
    <t>首页库存列表(keyword为精确的Part No)</t>
  </si>
  <si>
    <t>{
 "emergencySet": ["ALL"], 
 "keyword": "${['partNo']}",
 "pagingCondition": {
  "pageIndex": 1,
  "pageSize": 10
 }
}</t>
  </si>
  <si>
    <r>
      <rPr>
        <sz val="9"/>
        <color theme="1"/>
        <rFont val="微软雅黑"/>
        <charset val="134"/>
      </rPr>
      <t>[["${['success']}","True"],["${['data']['results'][0]['partNo']}","102S0186"]</t>
    </r>
    <r>
      <rPr>
        <sz val="9"/>
        <color theme="1"/>
        <rFont val="微软雅黑"/>
        <charset val="134"/>
      </rPr>
      <t>]</t>
    </r>
  </si>
  <si>
    <t>24</t>
  </si>
  <si>
    <t>首页库存列表(keyword为精确的Warehouse Name)</t>
  </si>
  <si>
    <t>{
 "emergencySet": ["ALL"], 
 "keyword": "${['warehouseName']}",
 "pagingCondition": {
  "pageIndex": 1,
  "pageSize": 10
 }
}</t>
  </si>
  <si>
    <t>25</t>
  </si>
  <si>
    <t>首页库存列表(keyword为精确的Mgt Mode)</t>
  </si>
  <si>
    <t>{
 "emergencySet": ["ALL"], 
 "keyword": "${['mgtMode']}",
 "pagingCondition": {
  "pageIndex": 1,
  "pageSize": 10
 }
}</t>
  </si>
  <si>
    <r>
      <rPr>
        <sz val="9"/>
        <color theme="1"/>
        <rFont val="微软雅黑"/>
        <charset val="134"/>
      </rPr>
      <t>[["${['success']}","True"],["${['data']['results'][0]['mgtMode']}","VMI"]</t>
    </r>
    <r>
      <rPr>
        <sz val="9"/>
        <color theme="1"/>
        <rFont val="微软雅黑"/>
        <charset val="134"/>
      </rPr>
      <t>]</t>
    </r>
  </si>
  <si>
    <t>26</t>
  </si>
  <si>
    <t>首页库存列表(keyword为精确的Status)</t>
  </si>
  <si>
    <t>{
 "emergencySet": ["ALL"], 
 "keyword": "${['status']}",
 "pagingCondition": {
  "pageIndex": 1,
  "pageSize": 10
 }
}</t>
  </si>
  <si>
    <t>27</t>
  </si>
  <si>
    <t>首页库存列表(keyword为模糊的)</t>
  </si>
  <si>
    <t>{
 "emergencySet": ["ALL"], 
 "keyword": "ma",
 "pagingCondition": {
  "pageIndex": 1,
  "pageSize": 10
 }
}</t>
  </si>
  <si>
    <t>28</t>
  </si>
  <si>
    <t>首页库存列表(keyword为错误的)</t>
  </si>
  <si>
    <t>{
 "emergencySet": ["ALL"], 
 "keyword": "/*",
 "pagingCondition": {
  "pageIndex": 1,
  "pageSize": 10
 }
}</t>
  </si>
  <si>
    <t>29</t>
  </si>
  <si>
    <t>首页库存列表(keyword为None)</t>
  </si>
  <si>
    <t>{
 "emergencySet": ["ALL"], 
 "keyword": None,
 "pagingCondition": {
  "pageIndex": 1,
  "pageSize": 10
 }
}</t>
  </si>
  <si>
    <t>30</t>
  </si>
  <si>
    <t>首页库存列表(keyword为空)</t>
  </si>
  <si>
    <t>{
 "emergencySet": ["ALL"], 
 "keyword": "",
 "pagingCondition": {
  "pageIndex": 1,
  "pageSize": 10
 }
}</t>
  </si>
  <si>
    <t>31</t>
  </si>
  <si>
    <t>首页库存列表(pageIndex为1)</t>
  </si>
  <si>
    <t>{
 "pagingCondition": {
  "pageIndex": 1
 }
}</t>
  </si>
  <si>
    <r>
      <rPr>
        <sz val="9"/>
        <color theme="1"/>
        <rFont val="微软雅黑"/>
        <charset val="134"/>
      </rPr>
      <t>[["${['success']}","True"],["${['data']['paging']['pageIndex']}","1"]</t>
    </r>
    <r>
      <rPr>
        <sz val="9"/>
        <color theme="1"/>
        <rFont val="微软雅黑"/>
        <charset val="134"/>
      </rPr>
      <t>]</t>
    </r>
  </si>
  <si>
    <t>32</t>
  </si>
  <si>
    <t>首页库存列表(pageIndex为错误的其他字符)</t>
  </si>
  <si>
    <t>{
 "pagingCondition": {
  "pageIndex": "/*"
 }
}</t>
  </si>
  <si>
    <t>33</t>
  </si>
  <si>
    <t>首页库存列表(pageIndex为0)</t>
  </si>
  <si>
    <t>{
 "pagingCondition": {
  "pageIndex": 0
 }
}</t>
  </si>
  <si>
    <r>
      <rPr>
        <sz val="9"/>
        <color theme="1"/>
        <rFont val="微软雅黑"/>
        <charset val="134"/>
      </rPr>
      <t>[["${['success']}","False"],["${['errorCode']}","user-operation.paging.index-less-that-one</t>
    </r>
    <r>
      <rPr>
        <sz val="9"/>
        <color theme="1"/>
        <rFont val="微软雅黑"/>
        <charset val="134"/>
      </rPr>
      <t>"]]</t>
    </r>
  </si>
  <si>
    <t>34</t>
  </si>
  <si>
    <t>首页库存列表(pageIndex为-1)</t>
  </si>
  <si>
    <t>{
 "pagingCondition": {
  "pageIndex": -1
 }
}</t>
  </si>
  <si>
    <t>35</t>
  </si>
  <si>
    <t>首页库存列表(pageIndex为大于最大页数数字)</t>
  </si>
  <si>
    <t>{
 "pagingCondition": {
  "pageIndex": 10000
 }
}</t>
  </si>
  <si>
    <r>
      <rPr>
        <sz val="9"/>
        <color theme="1"/>
        <rFont val="微软雅黑"/>
        <charset val="134"/>
      </rPr>
      <t>[["${['success']}","True"],["${['data']['paging']['pageIndex']}","10000"]</t>
    </r>
    <r>
      <rPr>
        <sz val="9"/>
        <color theme="1"/>
        <rFont val="微软雅黑"/>
        <charset val="134"/>
      </rPr>
      <t>]</t>
    </r>
  </si>
  <si>
    <t>36</t>
  </si>
  <si>
    <t>首页库存列表(pageIndex为None)</t>
  </si>
  <si>
    <t>{
 "pagingCondition": {
  "pageIndex": None
 }
}</t>
  </si>
  <si>
    <t>37</t>
  </si>
  <si>
    <t>首页库存列表(pageIndex为不传)</t>
  </si>
  <si>
    <t>{
 "pagingCondition": {
 }
}</t>
  </si>
  <si>
    <t>38</t>
  </si>
  <si>
    <t>首页库存列表(pageSize为1)</t>
  </si>
  <si>
    <t>{
 "pagingCondition": {
  "pageSize": 1
 }
}</t>
  </si>
  <si>
    <r>
      <rPr>
        <sz val="9"/>
        <color theme="1"/>
        <rFont val="微软雅黑"/>
        <charset val="134"/>
      </rPr>
      <t>[["${['success']}","True"],["${['data']['paging']['pageSize']}","1"]</t>
    </r>
    <r>
      <rPr>
        <sz val="9"/>
        <color theme="1"/>
        <rFont val="微软雅黑"/>
        <charset val="134"/>
      </rPr>
      <t>]</t>
    </r>
  </si>
  <si>
    <t>39</t>
  </si>
  <si>
    <t>首页库存列表(pageSize为错误的其他字符)</t>
  </si>
  <si>
    <t>{
 "pagingCondition": {
  "pageSize": "/*"
 }
}</t>
  </si>
  <si>
    <t>40</t>
  </si>
  <si>
    <t>首页库存列表(pageSize为0)</t>
  </si>
  <si>
    <t>{
 "pagingCondition": {
  "pageSize": 0
 }
}</t>
  </si>
  <si>
    <r>
      <rPr>
        <sz val="9"/>
        <color theme="1"/>
        <rFont val="微软雅黑"/>
        <charset val="134"/>
      </rPr>
      <t>[["${['success']}","False"],["${['errorCode']}","user-operation.paging.size-less-that-one</t>
    </r>
    <r>
      <rPr>
        <sz val="9"/>
        <color theme="1"/>
        <rFont val="微软雅黑"/>
        <charset val="134"/>
      </rPr>
      <t>"]]</t>
    </r>
  </si>
  <si>
    <t>41</t>
  </si>
  <si>
    <t>首页库存列表(pageSize为-1)</t>
  </si>
  <si>
    <t>{
 "pagingCondition": {
  "pageSize": -1
 }
}</t>
  </si>
  <si>
    <t>42</t>
  </si>
  <si>
    <t>首页库存列表(pageSize为None)</t>
  </si>
  <si>
    <t>{
 "pagingCondition": {
  "pageSize": None
 }
}</t>
  </si>
  <si>
    <t>43</t>
  </si>
  <si>
    <t>首页库存列表(pageSize为不传)</t>
  </si>
  <si>
    <r>
      <rPr>
        <sz val="9"/>
        <color theme="1"/>
        <rFont val="微软雅黑"/>
        <charset val="134"/>
      </rPr>
      <t>[["${['success']}","True"],["${['data']['paging']['pageSize']}","10"]</t>
    </r>
    <r>
      <rPr>
        <sz val="9"/>
        <color theme="1"/>
        <rFont val="微软雅黑"/>
        <charset val="134"/>
      </rPr>
      <t>]</t>
    </r>
  </si>
  <si>
    <t>44</t>
  </si>
  <si>
    <t>首页库存列表(按照partNo升序)</t>
  </si>
  <si>
    <t>{
 "pagingCondition": {
  "pageIndex": 1,
  "pageSize": 10
 },
 "sortCondition": {
  "ascending": True,
  "propertyName": "partNo"
 }
}</t>
  </si>
  <si>
    <t>45</t>
  </si>
  <si>
    <t>首页库存列表(按照partNo降序)</t>
  </si>
  <si>
    <t>{
 "pagingCondition": {
  "pageIndex": 1,
  "pageSize": 10
 },
 "sortCondition": {
  "ascending": False,
  "propertyName": "partNo"
 }
}</t>
  </si>
  <si>
    <t>46</t>
  </si>
  <si>
    <t>首页库存列表(ascending错误)</t>
  </si>
  <si>
    <t>{
 "pagingCondition": {
  "pageIndex": 1,
  "pageSize": 10
 },
 "sortCondition": {
  "ascending": "/*",
  "propertyName": "partNo"
 }
}</t>
  </si>
  <si>
    <t>47</t>
  </si>
  <si>
    <t>首页库存列表(ascending为None)</t>
  </si>
  <si>
    <t>{
 "pagingCondition": {
  "pageIndex": 1,
  "pageSize": 10
 },
 "sortCondition": {
  "ascending": None,
  "propertyName": "partNo"
 }
}</t>
  </si>
  <si>
    <t>48</t>
  </si>
  <si>
    <t>首页库存列表(ascending不传)</t>
  </si>
  <si>
    <t>{
 "pagingCondition": {
  "pageIndex": 1,
  "pageSize": 10
 },
 "sortCondition": {
  "propertyName": "partNo"
 }
}</t>
  </si>
  <si>
    <t>49</t>
  </si>
  <si>
    <t>首页库存列表(propertyName错误)</t>
  </si>
  <si>
    <t>{
 "pagingCondition": {
  "pageIndex": 1,
  "pageSize": 10
 },
 "sortCondition": {
  "ascending": False,
  "propertyName": "partNo123"
 }
}</t>
  </si>
  <si>
    <t>50</t>
  </si>
  <si>
    <t>首页库存列表(propertyName为None)</t>
  </si>
  <si>
    <t>{
 "pagingCondition": {
  "pageIndex": 1,
  "pageSize": 10
 },
 "sortCondition": {
  "ascending": False,
  "propertyName": None
 }
}</t>
  </si>
  <si>
    <t>51</t>
  </si>
  <si>
    <t>首页库存列表(propertyName不传)</t>
  </si>
  <si>
    <t>{
 "pagingCondition": {
  "pageIndex": 1,
  "pageSize": 10
 },
 "sortCondition": {
  "ascending": False
 }
}</t>
  </si>
  <si>
    <t>52</t>
  </si>
  <si>
    <t>入库列表(未认证)</t>
  </si>
  <si>
    <t>{
 "advancedQueryCriteria": {
  "estimatedTimeOfArrivalForm": None,
  "estimatedTimeOfArrivalTo": None,
  "partNos": [],
  "purchaseOrderIds": [],
  "waybillCodes": []
 },
 "keyword": "",
 "pagingCondition": {
  "pageIndex": 1,
  "pageSize": 10
 },
 "sortCondition": {
  "ascending": True,
  "propertyName": "estimatedTimeOfArrival"
 }
}</t>
  </si>
  <si>
    <t>53</t>
  </si>
  <si>
    <t>入库列表(认证错误)</t>
  </si>
  <si>
    <t>54</t>
  </si>
  <si>
    <t>入库列表(查询所有数据)</t>
  </si>
  <si>
    <t>{"partNoIn":'${["data"]["results"][0]["partNo"]}',"poNoIn":'${["data"]["results"][0]["purchaseOrderNos"][0]}',"waybillNoIn":'${["data"]["results"][0]["waybillNo"]}'}</t>
  </si>
  <si>
    <t>[["${['success']}","True"],["${['data']['results'][0]['partNo']}","107S0257"],["${['data']['results'][0]['purchaseOrderNos'][0]}","4450000195"],["${['data']['results'][0]['waybillNo']}","OERT101701I02399"]]</t>
  </si>
  <si>
    <t>55</t>
  </si>
  <si>
    <t>入库列表(partNos为正确)</t>
  </si>
  <si>
    <t>{
 "advancedQueryCriteria": {
  "partNos": ["${['partNoIn']}"]
 },
 "pagingCondition": {
  "pageIndex": 1,
  "pageSize": 10
 }
}</t>
  </si>
  <si>
    <t>[["${['success']}","True"],["${['data']['results'][0]['partNo']}","107S0257"]]</t>
  </si>
  <si>
    <t>56</t>
  </si>
  <si>
    <t>入库列表(partNos为错误)</t>
  </si>
  <si>
    <t>{
 "advancedQueryCriteria": {
  "partNos": ["/*"]
 },
 "pagingCondition": {
  "pageIndex": 1,
  "pageSize": 10
 }
}</t>
  </si>
  <si>
    <t>57</t>
  </si>
  <si>
    <t>入库列表(partNos为不存在)</t>
  </si>
  <si>
    <t>{
 "advancedQueryCriteria": {
  "partNos": ["hhdfg哈哈"]
 },
 "pagingCondition": {
  "pageIndex": 1,
  "pageSize": 10
 }
}</t>
  </si>
  <si>
    <t>58</t>
  </si>
  <si>
    <t>入库列表(partNos为None)</t>
  </si>
  <si>
    <t>{
 "advancedQueryCriteria": {
  "partNos": None
 },
 "pagingCondition": {
  "pageIndex": 1,
  "pageSize": 10
 }
}</t>
  </si>
  <si>
    <t>59</t>
  </si>
  <si>
    <t>入库列表(partNos为空)</t>
  </si>
  <si>
    <t>{
 "advancedQueryCriteria": {
  "partNos": []
 },
 "pagingCondition": {
  "pageIndex": 1,
  "pageSize": 10
 }
}</t>
  </si>
  <si>
    <t>60</t>
  </si>
  <si>
    <t>入库列表(purchaseOrderIds为正确)</t>
  </si>
  <si>
    <t>{
 "advancedQueryCriteria": {
  "purchaseOrderIds": ["${['poNoIn']}"]
 },
 "pagingCondition": {
  "pageIndex": 1,
  "pageSize": 10
 }
}</t>
  </si>
  <si>
    <t>[["${['success']}","True"],["${['data']['results'][0]['purchaseOrderNos'][0]}","4450000195"]]</t>
  </si>
  <si>
    <t>61</t>
  </si>
  <si>
    <t>入库列表(purchaseOrderIds为错误)</t>
  </si>
  <si>
    <t>{
 "advancedQueryCriteria": {
  "purchaseOrderIds": ["/*/"]
 },
 "pagingCondition": {
  "pageIndex": 1,
  "pageSize": 10
 }
}</t>
  </si>
  <si>
    <t>62</t>
  </si>
  <si>
    <t>入库列表(purchaseOrderIds为不存在)</t>
  </si>
  <si>
    <t>{
 "advancedQueryCriteria": {
  "purchaseOrderIds": ["和环境"]
 },
 "pagingCondition": {
  "pageIndex": 1,
  "pageSize": 10
 }
}</t>
  </si>
  <si>
    <t>63</t>
  </si>
  <si>
    <t>入库列表(purchaseOrderIds为None)</t>
  </si>
  <si>
    <t>{
 "advancedQueryCriteria": {
  "purchaseOrderIds": None
 },
 "pagingCondition": {
  "pageIndex": 1,
  "pageSize": 10
 }
}</t>
  </si>
  <si>
    <t>64</t>
  </si>
  <si>
    <t>入库列表(purchaseOrderIds为空)</t>
  </si>
  <si>
    <t>{
 "advancedQueryCriteria": {
  "purchaseOrderIds": []
 },
 "pagingCondition": {
  "pageIndex": 1,
  "pageSize": 10
 }
}</t>
  </si>
  <si>
    <t>65</t>
  </si>
  <si>
    <t>入库列表(waybillCodes为正确)</t>
  </si>
  <si>
    <t>{
 "advancedQueryCriteria": {
  "waybillCodes": ["${['waybillNoIn']}"]
 },
 "pagingCondition": {
  "pageIndex": 1,
  "pageSize": 10
 }
}</t>
  </si>
  <si>
    <t>[["${['success']}","True"],["${['data']['results'][0]['waybillNo']}","OERT101701I02399"]]</t>
  </si>
  <si>
    <t>66</t>
  </si>
  <si>
    <t>入库列表(waybillCodes为错误)</t>
  </si>
  <si>
    <t>{
 "advancedQueryCriteria": {
  "waybillCodes": ["*/*"]
 },
 "pagingCondition": {
  "pageIndex": 1,
  "pageSize": 10
 }
}</t>
  </si>
  <si>
    <t>67</t>
  </si>
  <si>
    <t>入库列表(waybillCodes为不存在)</t>
  </si>
  <si>
    <t>{
 "advancedQueryCriteria": {
  "waybillCodes": ["kjh华国锋"]
 },
 "pagingCondition": {
  "pageIndex": 1,
  "pageSize": 10
 }
}</t>
  </si>
  <si>
    <t>68</t>
  </si>
  <si>
    <t>入库列表(waybillCodes为None)</t>
  </si>
  <si>
    <t>{
 "advancedQueryCriteria": {
  "waybillCodes": None
 },
 "pagingCondition": {
  "pageIndex": 1,
  "pageSize": 10
 }
}</t>
  </si>
  <si>
    <t>[["${['success']}","True"],["${['data']['results'][0]['waybillNo']}","SZP0290478"]]</t>
  </si>
  <si>
    <t>69</t>
  </si>
  <si>
    <t>入库列表(waybillCodes为空)</t>
  </si>
  <si>
    <t>{
 "advancedQueryCriteria": {
  "waybillCodes": []
 },
 "pagingCondition": {
  "pageIndex": 1,
  "pageSize": 10
 }
}</t>
  </si>
  <si>
    <t>70</t>
  </si>
  <si>
    <t>入库列表(keyword为精确的Part No)</t>
  </si>
  <si>
    <t>{
 "keyword": "${['partNoIn']}",
 "pagingCondition": {
  "pageIndex": 1,
  "pageSize": 10
 }
}</t>
  </si>
  <si>
    <t>71</t>
  </si>
  <si>
    <t>入库列表(keyword为精确的PONo)</t>
  </si>
  <si>
    <t>{
 "keyword": "${['poNoIn']}",
 "pagingCondition": {
  "pageIndex": 1,
  "pageSize": 10
 }
}</t>
  </si>
  <si>
    <t>72</t>
  </si>
  <si>
    <t>入库列表(keyword为精确的WaybillNo)</t>
  </si>
  <si>
    <t>{
 "keyword": "${['waybillNoIn']}",
 "pagingCondition": {
  "pageIndex": 1,
  "pageSize": 10
 }
}</t>
  </si>
  <si>
    <t>73</t>
  </si>
  <si>
    <t>入库列表(keyword为模糊的)</t>
  </si>
  <si>
    <t>{
 "keyword": "107S025",
 "pagingCondition": {
  "pageIndex": 1,
  "pageSize": 10
 }
}</t>
  </si>
  <si>
    <t>74</t>
  </si>
  <si>
    <t>入库列表(keyword为错误的)</t>
  </si>
  <si>
    <t>{
 "keyword": "/*/",
 "pagingCondition": {
  "pageIndex": 1,
  "pageSize": 10
 }
}</t>
  </si>
  <si>
    <t>75</t>
  </si>
  <si>
    <t>入库列表(keyword为None)</t>
  </si>
  <si>
    <t>{
 "keyword": None,
 "pagingCondition": {
  "pageIndex": 1,
  "pageSize": 10
 }
}</t>
  </si>
  <si>
    <t>76</t>
  </si>
  <si>
    <t>入库列表(keyword为空)</t>
  </si>
  <si>
    <t>{
 "keyword": "",
 "pagingCondition": {
  "pageIndex": 1,
  "pageSize": 10
 }
}</t>
  </si>
  <si>
    <t>77</t>
  </si>
  <si>
    <t>入库列表(pageIndex为1)</t>
  </si>
  <si>
    <t>78</t>
  </si>
  <si>
    <t>入库列表(pageIndex为错误的其他字符)</t>
  </si>
  <si>
    <t>79</t>
  </si>
  <si>
    <t>入库列表(pageIndex为0)</t>
  </si>
  <si>
    <t>80</t>
  </si>
  <si>
    <t>入库列表(pageIndex为-1)</t>
  </si>
  <si>
    <t>81</t>
  </si>
  <si>
    <t>入库列表(pageIndex为大于最大页数数字)</t>
  </si>
  <si>
    <t>82</t>
  </si>
  <si>
    <t>入库列表(pageIndex为None)</t>
  </si>
  <si>
    <t>83</t>
  </si>
  <si>
    <t>入库列表(pageIndex为不传)</t>
  </si>
  <si>
    <t>84</t>
  </si>
  <si>
    <t>入库列表(pageSize为1)</t>
  </si>
  <si>
    <t>85</t>
  </si>
  <si>
    <t>入库列表(pageSize为错误的其他字符)</t>
  </si>
  <si>
    <t>86</t>
  </si>
  <si>
    <t>入库列表(pageSize为0)</t>
  </si>
  <si>
    <t>87</t>
  </si>
  <si>
    <t>入库列表(pageSize为-1)</t>
  </si>
  <si>
    <t>88</t>
  </si>
  <si>
    <t>入库列表(pageSize为None)</t>
  </si>
  <si>
    <t>89</t>
  </si>
  <si>
    <t>入库列表(pageSize为不传)</t>
  </si>
  <si>
    <t>90</t>
  </si>
  <si>
    <t>入库列表(按照partNo升序)</t>
  </si>
  <si>
    <t>91</t>
  </si>
  <si>
    <t>入库列表(按照ETA升序)</t>
  </si>
  <si>
    <t>{
 "pagingCondition": {
  "pageIndex": 1,
  "pageSize": 10
 },
 "sortCondition": {
  "ascending": True,
  "propertyName": "estimatedTimeOfArrival"
 }
}</t>
  </si>
  <si>
    <t>{"ETABefore":'${["data"]["results"][0]["estimatedTimeOfArrival"]}'}</t>
  </si>
  <si>
    <t>92</t>
  </si>
  <si>
    <t>入库列表(按照ETA降序)</t>
  </si>
  <si>
    <t>{
 "pagingCondition": {
  "pageIndex": 1,
  "pageSize": 10
 },
 "sortCondition": {
  "ascending": False,
  "propertyName": "estimatedTimeOfArrival"
 }
}</t>
  </si>
  <si>
    <t>{"ETAAfter":'${["data"]["results"][0]["estimatedTimeOfArrival"]}'}</t>
  </si>
  <si>
    <t>93</t>
  </si>
  <si>
    <t>入库列表(ascending错误)</t>
  </si>
  <si>
    <t>94</t>
  </si>
  <si>
    <t>入库列表(ascending为None)</t>
  </si>
  <si>
    <t>95</t>
  </si>
  <si>
    <t>入库列表(ascending不传)</t>
  </si>
  <si>
    <t>96</t>
  </si>
  <si>
    <t>入库列表(propertyName错误)</t>
  </si>
  <si>
    <t>97</t>
  </si>
  <si>
    <t>入库列表(propertyName为None)</t>
  </si>
  <si>
    <t>98</t>
  </si>
  <si>
    <t>入库列表(propertyName不传)</t>
  </si>
  <si>
    <t>99</t>
  </si>
  <si>
    <t>入库列表(estimatedTimeOfArrivalForm小于estimatedTimeOfArrivalTo)</t>
  </si>
  <si>
    <t>{
 "advancedQueryCriteria": {
  "estimatedTimeOfArrivalForm": ${['ETABefore']},
  "estimatedTimeOfArrivalTo": ${['ETAAfter']}
 },
 "pagingCondition": {
  "pageIndex": 1,
  "pageSize": 10
 }
}</t>
  </si>
  <si>
    <t>100</t>
  </si>
  <si>
    <t>入库列表(estimatedTimeOfArrivalForm大于estimatedTimeOfArrivalTo)</t>
  </si>
  <si>
    <t>{
 "advancedQueryCriteria": {
  "estimatedTimeOfArrivalForm": ${['ETAAfter']},
  "estimatedTimeOfArrivalTo": ${['ETABefore']}
 },
 "pagingCondition": {
  "pageIndex": 1,
  "pageSize": 10
 }
}</t>
  </si>
  <si>
    <t>101</t>
  </si>
  <si>
    <t>入库列表(estimatedTimeOfArrivalForm等于estimatedTimeOfArrivalTo)</t>
  </si>
  <si>
    <t>{
 "advancedQueryCriteria": {
  "estimatedTimeOfArrivalForm": ${['ETABefore']},
  "estimatedTimeOfArrivalTo": ${['ETABefore']}
 },
 "pagingCondition": {
  "pageIndex": 1,
  "pageSize": 10
 }
}</t>
  </si>
  <si>
    <t>102</t>
  </si>
  <si>
    <t>入库列表(estimatedTimeOfArrivalForm错误)</t>
  </si>
  <si>
    <t>{
 "advancedQueryCriteria": {
  "estimatedTimeOfArrivalForm":"/*/",
  "estimatedTimeOfArrivalTo": ${['ETABefore']}
 },
 "pagingCondition": {
  "pageIndex": 1,
  "pageSize": 10
 }
}</t>
  </si>
  <si>
    <t>103</t>
  </si>
  <si>
    <t>入库列表(estimatedTimeOfArrivalForm为空)</t>
  </si>
  <si>
    <t>{
 "advancedQueryCriteria": {
  "estimatedTimeOfArrivalForm": None,
  "estimatedTimeOfArrivalTo": ${['ETABefore']}
 },
 "pagingCondition": {
  "pageIndex": 1,
  "pageSize": 10
 }
}</t>
  </si>
  <si>
    <t>104</t>
  </si>
  <si>
    <t>入库列表(estimatedTimeOfArrivalTo错误)</t>
  </si>
  <si>
    <t>{
 "advancedQueryCriteria": {
  "estimatedTimeOfArrivalForm": ${['ETABefore']},
  "estimatedTimeOfArrivalTo":"/*/"
 },
 "pagingCondition": {
  "pageIndex": 1,
  "pageSize": 10
 }
}</t>
  </si>
  <si>
    <t>105</t>
  </si>
  <si>
    <t>入库列表(estimatedTimeOfArrivalTo为空)</t>
  </si>
  <si>
    <t>{
 "advancedQueryCriteria": {
  "estimatedTimeOfArrivalForm": ${['ETABefore']},
  "estimatedTimeOfArrivalTo": None
 },
 "pagingCondition": {
  "pageIndex": 1,
  "pageSize": 10
 }
}</t>
  </si>
  <si>
    <t>106</t>
  </si>
  <si>
    <t>出库列表(未认证)</t>
  </si>
  <si>
    <t>{
 "advancedQueryCriteria": {
  "estimatedTimeOfDepartureForm": None,
  "estimatedTimeOfDepartureTo": None,
  "partNos": [],
  "purchaseOrderIds": [],
  "waybillCodes": []
 },
 "keyword": "",
 "pagingCondition": {
  "pageIndex": 1,
  "pageSize": 10
 },
 "sortCondition": {
  "ascending": True,
  "propertyName": "estimatedTimeOfDeparture"
 }
}</t>
  </si>
  <si>
    <t>107</t>
  </si>
  <si>
    <t>出库列表(认证错误)</t>
  </si>
  <si>
    <t>108</t>
  </si>
  <si>
    <t>出库列表(查询所有数据)</t>
  </si>
  <si>
    <t>{"partNoOut":'${["data"]["results"][0]["partNo"]}',"poNoOut":'${["data"]["results"][0]["purchaseOrderNos"][0]}',"waybillNoOut":'${["data"]["results"][0]["waybillNo"]}'}</t>
  </si>
  <si>
    <t>109</t>
  </si>
  <si>
    <t>出库列表(partNos为正确)</t>
  </si>
  <si>
    <t>{
 "advancedQueryCriteria": {
  "partNos": ["${['partNoOut']}"]
 },
 "pagingCondition": {
  "pageIndex": 1,
  "pageSize": 10
 }
}</t>
  </si>
  <si>
    <t>110</t>
  </si>
  <si>
    <t>出库列表(partNos为错误)</t>
  </si>
  <si>
    <t>111</t>
  </si>
  <si>
    <t>出库列表(partNos为不存在)</t>
  </si>
  <si>
    <t>112</t>
  </si>
  <si>
    <t>出库列表(partNos为None)</t>
  </si>
  <si>
    <t>113</t>
  </si>
  <si>
    <t>出库列表(partNos为空)</t>
  </si>
  <si>
    <t>114</t>
  </si>
  <si>
    <t>出库列表(purchaseOrderIds为正确)</t>
  </si>
  <si>
    <t>{
 "advancedQueryCriteria": {
  "purchaseOrderIds": ["${['poNoOut']}"]
 },
 "pagingCondition": {
  "pageIndex": 1,
  "pageSize": 10
 }
}</t>
  </si>
  <si>
    <t>115</t>
  </si>
  <si>
    <t>出库列表(purchaseOrderIds为错误)</t>
  </si>
  <si>
    <t>116</t>
  </si>
  <si>
    <t>出库列表(purchaseOrderIds为不存在)</t>
  </si>
  <si>
    <t>117</t>
  </si>
  <si>
    <t>出库列表(purchaseOrderIds为None)</t>
  </si>
  <si>
    <t>118</t>
  </si>
  <si>
    <t>出库列表(purchaseOrderIds为空)</t>
  </si>
  <si>
    <t>119</t>
  </si>
  <si>
    <t>出库列表(waybillCodes为正确)</t>
  </si>
  <si>
    <t>{
 "advancedQueryCriteria": {
  "waybillCodes": ["${['waybillNoOut']}"]
 },
 "pagingCondition": {
  "pageIndex": 1,
  "pageSize": 10
 }
}</t>
  </si>
  <si>
    <t>120</t>
  </si>
  <si>
    <t>出库列表(waybillCodes为错误)</t>
  </si>
  <si>
    <t>121</t>
  </si>
  <si>
    <t>出库列表(waybillCodes为不存在)</t>
  </si>
  <si>
    <t>122</t>
  </si>
  <si>
    <t>出库列表(waybillCodes为None)</t>
  </si>
  <si>
    <t>123</t>
  </si>
  <si>
    <t>出库列表(waybillCodes为空)</t>
  </si>
  <si>
    <t>124</t>
  </si>
  <si>
    <t>出库列表(keyword为精确的Part No)</t>
  </si>
  <si>
    <t>{
 "keyword": "${['partNoOut']}",
 "pagingCondition": {
  "pageIndex": 1,
  "pageSize": 10
 }
}</t>
  </si>
  <si>
    <t>125</t>
  </si>
  <si>
    <t>出库列表(keyword为精确的PONo)</t>
  </si>
  <si>
    <t>{
 "keyword": "${['poNoOut']}",
 "pagingCondition": {
  "pageIndex": 1,
  "pageSize": 10
 }
}</t>
  </si>
  <si>
    <t>126</t>
  </si>
  <si>
    <t>出库列表(keyword为精确的WaybillNo)</t>
  </si>
  <si>
    <t>{
 "keyword": "${['waybillNoOut']}",
 "pagingCondition": {
  "pageIndex": 1,
  "pageSize": 10
 }
}</t>
  </si>
  <si>
    <t>127</t>
  </si>
  <si>
    <t>出库列表(keyword为模糊的)</t>
  </si>
  <si>
    <t>128</t>
  </si>
  <si>
    <t>出库列表(keyword为错误的)</t>
  </si>
  <si>
    <t>129</t>
  </si>
  <si>
    <t>出库列表(keyword为None)</t>
  </si>
  <si>
    <t>130</t>
  </si>
  <si>
    <t>出库列表(keyword为空)</t>
  </si>
  <si>
    <t>131</t>
  </si>
  <si>
    <t>出库列表(pageIndex为1)</t>
  </si>
  <si>
    <t>132</t>
  </si>
  <si>
    <t>出库列表(pageIndex为错误的其他字符)</t>
  </si>
  <si>
    <t>133</t>
  </si>
  <si>
    <t>出库列表(pageIndex为0)</t>
  </si>
  <si>
    <t>134</t>
  </si>
  <si>
    <t>出库列表(pageIndex为-1)</t>
  </si>
  <si>
    <t>135</t>
  </si>
  <si>
    <t>出库列表(pageIndex为大于最大页数数字)</t>
  </si>
  <si>
    <t>136</t>
  </si>
  <si>
    <t>出库列表(pageIndex为None)</t>
  </si>
  <si>
    <t>137</t>
  </si>
  <si>
    <t>出库列表(pageIndex为不传)</t>
  </si>
  <si>
    <t>138</t>
  </si>
  <si>
    <t>出库列表(pageSize为1)</t>
  </si>
  <si>
    <t>139</t>
  </si>
  <si>
    <t>出库列表(pageSize为错误的其他字符)</t>
  </si>
  <si>
    <t>140</t>
  </si>
  <si>
    <t>出库列表(pageSize为0)</t>
  </si>
  <si>
    <t>141</t>
  </si>
  <si>
    <t>出库列表(pageSize为-1)</t>
  </si>
  <si>
    <t>142</t>
  </si>
  <si>
    <t>出库列表(pageSize为None)</t>
  </si>
  <si>
    <t>143</t>
  </si>
  <si>
    <t>出库列表(pageSize为不传)</t>
  </si>
  <si>
    <t>144</t>
  </si>
  <si>
    <t>出库列表(按照partNo升序)</t>
  </si>
  <si>
    <t>145</t>
  </si>
  <si>
    <t>出库列表(按照ETD升序)</t>
  </si>
  <si>
    <t>{"ETDBefore":'${["data"]["results"][0]["estimatedTimeOfArrival"]}'}</t>
  </si>
  <si>
    <t>146</t>
  </si>
  <si>
    <t>出库列表(按照ETD降序)</t>
  </si>
  <si>
    <t>{"ETDAfter":'${["data"]["results"][0]["estimatedTimeOfArrival"]}'}</t>
  </si>
  <si>
    <t>147</t>
  </si>
  <si>
    <t>出库列表(ascending错误)</t>
  </si>
  <si>
    <t>148</t>
  </si>
  <si>
    <t>出库列表(ascending为None)</t>
  </si>
  <si>
    <t>149</t>
  </si>
  <si>
    <t>出库列表(ascending不传)</t>
  </si>
  <si>
    <t>150</t>
  </si>
  <si>
    <t>出库列表(propertyName错误)</t>
  </si>
  <si>
    <t>151</t>
  </si>
  <si>
    <t>出库列表(propertyName为None)</t>
  </si>
  <si>
    <t>152</t>
  </si>
  <si>
    <t>出库列表(propertyName不传)</t>
  </si>
  <si>
    <t>153</t>
  </si>
  <si>
    <t>出库列表(estimatedTimeOfDepartureForm小于estimatedTimeOfDepartureTo)</t>
  </si>
  <si>
    <t>{
 "advancedQueryCriteria": {
  "estimatedTimeOfDepartureForm": ${['ETDBefore']},
  "estimatedTimeOfDepartureTo": ${['ETDAfter']}
 },
 "pagingCondition": {
  "pageIndex": 1,
  "pageSize": 10
 }
}</t>
  </si>
  <si>
    <t>154</t>
  </si>
  <si>
    <t>出库列表(estimatedTimeOfDepartureForm大于estimatedTimeOfDepartureTo)</t>
  </si>
  <si>
    <t>{
 "advancedQueryCriteria": {
  "estimatedTimeOfDepartureForm": ${['ETDAfter']},
  "estimatedTimeOfDepartureTo": ${['ETDBefore']}
 },
 "pagingCondition": {
  "pageIndex": 1,
  "pageSize": 10
 }
}</t>
  </si>
  <si>
    <t>155</t>
  </si>
  <si>
    <t>出库列表(estimatedTimeOfDepartureForm等于estimatedTimeOfDepartureTo)</t>
  </si>
  <si>
    <t>{
 "advancedQueryCriteria": {
  "estimatedTimeOfDepartureForm": ${['ETDBefore']},
  "estimatedTimeOfDepartureTo": ${['ETDBefore']}
 },
 "pagingCondition": {
  "pageIndex": 1,
  "pageSize": 10
 }
}</t>
  </si>
  <si>
    <t>156</t>
  </si>
  <si>
    <t>出库列表(estimatedTimeOfDepartureForm错误)</t>
  </si>
  <si>
    <t>{
 "advancedQueryCriteria": {
  "estimatedTimeOfDepartureForm":"/*/",
  "estimatedTimeOfDepartureTo": ${['ETDBefore']}
 },
 "pagingCondition": {
  "pageIndex": 1,
  "pageSize": 10
 }
}</t>
  </si>
  <si>
    <t>157</t>
  </si>
  <si>
    <t>出库列表(estimatedTimeOfDepartureForm为空)</t>
  </si>
  <si>
    <t>{
 "advancedQueryCriteria": {
  "estimatedTimeOfDepartureForm": None,
  "estimatedTimeOfDepartureTo": ${['ETDBefore']}
 },
 "pagingCondition": {
  "pageIndex": 1,
  "pageSize": 10
 }
}</t>
  </si>
  <si>
    <t>158</t>
  </si>
  <si>
    <t>出库列表(estimatedTimeOfDepartureTo错误)</t>
  </si>
  <si>
    <t>{
 "advancedQueryCriteria": {
  "estimatedTimeOfDepartureForm": ${['ETDBefore']},
  "estimatedTimeOfDepartureTo":"/*/"
 },
 "pagingCondition": {
  "pageIndex": 1,
  "pageSize": 10
 }
}</t>
  </si>
  <si>
    <t>159</t>
  </si>
  <si>
    <t>出库列表(estimatedTimeOfDepartureTo为空)</t>
  </si>
  <si>
    <t>{
 "advancedQueryCriteria": {
  "estimatedTimeOfDepartureForm": ${['ETDBefore']},
  "estimatedTimeOfDepartureTo": None
 },
 "pagingCondition": {
  "pageIndex": 1,
  "pageSize": 10
 }
}</t>
  </si>
  <si>
    <t>读取url</t>
  </si>
  <si>
    <t>读取网关地址</t>
  </si>
  <si>
    <t>环境</t>
  </si>
  <si>
    <t>url</t>
  </si>
  <si>
    <t>项目名称</t>
  </si>
  <si>
    <t>网关地址</t>
  </si>
  <si>
    <t>dev</t>
  </si>
  <si>
    <t>https://dev.sccpcloud.com/api</t>
  </si>
  <si>
    <t>动态库存</t>
  </si>
  <si>
    <t>/dynamic-inventory-service</t>
  </si>
  <si>
    <t>sit</t>
  </si>
  <si>
    <t>https://j1.sccpcloud.com/api-gateway</t>
  </si>
  <si>
    <t>uat</t>
  </si>
  <si>
    <t>https://j2.sccpcloud.com/api-gateway</t>
  </si>
  <si>
    <t>使用方法，只需要修改“读取url”和“读取网关地址”单元格名称即可</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</si>
</sst>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40">
    <font>
      <sz val="11"/>
      <color theme="1"/>
      <name val="宋体"/>
      <charset val="134"/>
      <scheme val="minor"/>
    </font>
    <font>
      <sz val="11"/>
      <color theme="1"/>
      <name val="微软雅黑"/>
      <charset val="134"/>
    </font>
    <font>
      <u/>
      <sz val="11"/>
      <color theme="10"/>
      <name val="微软雅黑"/>
      <charset val="134"/>
    </font>
    <font>
      <u/>
      <sz val="11"/>
      <color rgb="FF800080"/>
      <name val="微软雅黑"/>
      <charset val="134"/>
    </font>
    <font>
      <sz val="11"/>
      <color rgb="FFFF0000"/>
      <name val="宋体"/>
      <charset val="134"/>
      <scheme val="minor"/>
    </font>
    <font>
      <sz val="11"/>
      <name val="宋体"/>
      <charset val="134"/>
      <scheme val="minor"/>
    </font>
    <font>
      <sz val="11"/>
      <color rgb="FFFF0000"/>
      <name val="宋体"/>
      <charset val="134"/>
      <scheme val="minor"/>
    </font>
    <font>
      <sz val="11"/>
      <name val="宋体"/>
      <charset val="134"/>
      <scheme val="minor"/>
    </font>
    <font>
      <sz val="9"/>
      <color theme="1"/>
      <name val="微软雅黑"/>
      <charset val="134"/>
    </font>
    <font>
      <u/>
      <sz val="9"/>
      <color rgb="FF800080"/>
      <name val="微软雅黑"/>
      <charset val="134"/>
    </font>
    <font>
      <sz val="9"/>
      <color rgb="FFFF0000"/>
      <name val="微软雅黑"/>
      <charset val="134"/>
    </font>
    <font>
      <sz val="9"/>
      <color theme="1"/>
      <name val="微软雅黑"/>
      <charset val="134"/>
    </font>
    <font>
      <u/>
      <sz val="9"/>
      <color rgb="FF800080"/>
      <name val="微软雅黑"/>
      <charset val="134"/>
    </font>
    <font>
      <u/>
      <sz val="9"/>
      <color theme="10"/>
      <name val="微软雅黑"/>
      <charset val="134"/>
    </font>
    <font>
      <sz val="12"/>
      <color rgb="FFA9B7C6"/>
      <name val="Consolas"/>
      <charset val="134"/>
    </font>
    <font>
      <u/>
      <sz val="11"/>
      <color theme="10"/>
      <name val="宋体"/>
      <charset val="134"/>
    </font>
    <font>
      <u/>
      <sz val="11"/>
      <color rgb="FF800080"/>
      <name val="宋体"/>
      <charset val="134"/>
    </font>
    <font>
      <sz val="10"/>
      <color theme="1"/>
      <name val="Segoe UI"/>
      <charset val="134"/>
    </font>
    <font>
      <sz val="11"/>
      <color theme="1"/>
      <name val="宋体"/>
      <charset val="0"/>
      <scheme val="minor"/>
    </font>
    <font>
      <b/>
      <sz val="11"/>
      <color theme="1"/>
      <name val="宋体"/>
      <charset val="0"/>
      <scheme val="minor"/>
    </font>
    <font>
      <b/>
      <sz val="11"/>
      <color rgb="FFFA7D00"/>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9C0006"/>
      <name val="宋体"/>
      <charset val="0"/>
      <scheme val="minor"/>
    </font>
    <font>
      <sz val="11"/>
      <color rgb="FF006100"/>
      <name val="宋体"/>
      <charset val="0"/>
      <scheme val="minor"/>
    </font>
    <font>
      <b/>
      <sz val="11"/>
      <color rgb="FF3F3F3F"/>
      <name val="宋体"/>
      <charset val="0"/>
      <scheme val="minor"/>
    </font>
    <font>
      <sz val="11"/>
      <color rgb="FFFA7D00"/>
      <name val="宋体"/>
      <charset val="0"/>
      <scheme val="minor"/>
    </font>
    <font>
      <b/>
      <sz val="15"/>
      <color theme="3"/>
      <name val="宋体"/>
      <charset val="134"/>
      <scheme val="minor"/>
    </font>
    <font>
      <b/>
      <sz val="11"/>
      <color theme="3"/>
      <name val="宋体"/>
      <charset val="134"/>
      <scheme val="minor"/>
    </font>
    <font>
      <b/>
      <sz val="18"/>
      <color theme="3"/>
      <name val="宋体"/>
      <charset val="134"/>
      <scheme val="minor"/>
    </font>
    <font>
      <sz val="11"/>
      <color rgb="FF9C6500"/>
      <name val="宋体"/>
      <charset val="0"/>
      <scheme val="minor"/>
    </font>
    <font>
      <i/>
      <sz val="11"/>
      <color rgb="FF7F7F7F"/>
      <name val="宋体"/>
      <charset val="0"/>
      <scheme val="minor"/>
    </font>
    <font>
      <u/>
      <sz val="11"/>
      <color rgb="FF800080"/>
      <name val="宋体"/>
      <charset val="0"/>
      <scheme val="minor"/>
    </font>
    <font>
      <b/>
      <sz val="11"/>
      <color rgb="FFFFFFFF"/>
      <name val="宋体"/>
      <charset val="0"/>
      <scheme val="minor"/>
    </font>
    <font>
      <sz val="9"/>
      <color rgb="FFFF0000"/>
      <name val="微软雅黑"/>
      <charset val="134"/>
    </font>
    <font>
      <sz val="12"/>
      <color rgb="FF6A8759"/>
      <name val="Consolas"/>
      <charset val="134"/>
    </font>
    <font>
      <sz val="12"/>
      <color rgb="FF8888C6"/>
      <name val="Consolas"/>
      <charset val="134"/>
    </font>
    <font>
      <sz val="12"/>
      <color rgb="FFCC7832"/>
      <name val="Consolas"/>
      <charset val="134"/>
    </font>
  </fonts>
  <fills count="34">
    <fill>
      <patternFill patternType="none"/>
    </fill>
    <fill>
      <patternFill patternType="gray125"/>
    </fill>
    <fill>
      <patternFill patternType="solid">
        <fgColor theme="0" tint="-0.149998474074526"/>
        <bgColor indexed="64"/>
      </patternFill>
    </fill>
    <fill>
      <patternFill patternType="solid">
        <fgColor theme="8"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6"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rgb="FFC6EFCE"/>
        <bgColor indexed="64"/>
      </patternFill>
    </fill>
    <fill>
      <patternFill patternType="solid">
        <fgColor theme="6" tint="0.599993896298105"/>
        <bgColor indexed="64"/>
      </patternFill>
    </fill>
    <fill>
      <patternFill patternType="solid">
        <fgColor theme="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rgb="FFA5A5A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9" tint="0.799981688894314"/>
        <bgColor indexed="64"/>
      </patternFill>
    </fill>
  </fills>
  <borders count="14">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0" fillId="0" borderId="0" applyFont="0" applyFill="0" applyBorder="0" applyAlignment="0" applyProtection="0">
      <alignment vertical="center"/>
    </xf>
    <xf numFmtId="0" fontId="18" fillId="23" borderId="0" applyNumberFormat="0" applyBorder="0" applyAlignment="0" applyProtection="0">
      <alignment vertical="center"/>
    </xf>
    <xf numFmtId="0" fontId="24" fillId="9"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14" borderId="0" applyNumberFormat="0" applyBorder="0" applyAlignment="0" applyProtection="0">
      <alignment vertical="center"/>
    </xf>
    <xf numFmtId="0" fontId="25" fillId="10" borderId="0" applyNumberFormat="0" applyBorder="0" applyAlignment="0" applyProtection="0">
      <alignment vertical="center"/>
    </xf>
    <xf numFmtId="43" fontId="0" fillId="0" borderId="0" applyFont="0" applyFill="0" applyBorder="0" applyAlignment="0" applyProtection="0">
      <alignment vertical="center"/>
    </xf>
    <xf numFmtId="0" fontId="21" fillId="8" borderId="0" applyNumberFormat="0" applyBorder="0" applyAlignment="0" applyProtection="0">
      <alignment vertical="center"/>
    </xf>
    <xf numFmtId="0" fontId="15" fillId="0" borderId="0"/>
    <xf numFmtId="9"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0" fillId="18" borderId="11" applyNumberFormat="0" applyFont="0" applyAlignment="0" applyProtection="0">
      <alignment vertical="center"/>
    </xf>
    <xf numFmtId="0" fontId="21" fillId="17" borderId="0" applyNumberFormat="0" applyBorder="0" applyAlignment="0" applyProtection="0">
      <alignment vertical="center"/>
    </xf>
    <xf numFmtId="0" fontId="3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9" fillId="0" borderId="8" applyNumberFormat="0" applyFill="0" applyAlignment="0" applyProtection="0">
      <alignment vertical="center"/>
    </xf>
    <xf numFmtId="0" fontId="22" fillId="0" borderId="8" applyNumberFormat="0" applyFill="0" applyAlignment="0" applyProtection="0">
      <alignment vertical="center"/>
    </xf>
    <xf numFmtId="0" fontId="21" fillId="5" borderId="0" applyNumberFormat="0" applyBorder="0" applyAlignment="0" applyProtection="0">
      <alignment vertical="center"/>
    </xf>
    <xf numFmtId="0" fontId="30" fillId="0" borderId="12" applyNumberFormat="0" applyFill="0" applyAlignment="0" applyProtection="0">
      <alignment vertical="center"/>
    </xf>
    <xf numFmtId="0" fontId="21" fillId="16" borderId="0" applyNumberFormat="0" applyBorder="0" applyAlignment="0" applyProtection="0">
      <alignment vertical="center"/>
    </xf>
    <xf numFmtId="0" fontId="27" fillId="4" borderId="9" applyNumberFormat="0" applyAlignment="0" applyProtection="0">
      <alignment vertical="center"/>
    </xf>
    <xf numFmtId="0" fontId="20" fillId="4" borderId="7" applyNumberFormat="0" applyAlignment="0" applyProtection="0">
      <alignment vertical="center"/>
    </xf>
    <xf numFmtId="0" fontId="35" fillId="30" borderId="13" applyNumberFormat="0" applyAlignment="0" applyProtection="0">
      <alignment vertical="center"/>
    </xf>
    <xf numFmtId="0" fontId="18" fillId="33" borderId="0" applyNumberFormat="0" applyBorder="0" applyAlignment="0" applyProtection="0">
      <alignment vertical="center"/>
    </xf>
    <xf numFmtId="0" fontId="21" fillId="7" borderId="0" applyNumberFormat="0" applyBorder="0" applyAlignment="0" applyProtection="0">
      <alignment vertical="center"/>
    </xf>
    <xf numFmtId="0" fontId="28" fillId="0" borderId="10" applyNumberFormat="0" applyFill="0" applyAlignment="0" applyProtection="0">
      <alignment vertical="center"/>
    </xf>
    <xf numFmtId="0" fontId="19" fillId="0" borderId="6" applyNumberFormat="0" applyFill="0" applyAlignment="0" applyProtection="0">
      <alignment vertical="center"/>
    </xf>
    <xf numFmtId="0" fontId="26" fillId="13" borderId="0" applyNumberFormat="0" applyBorder="0" applyAlignment="0" applyProtection="0">
      <alignment vertical="center"/>
    </xf>
    <xf numFmtId="0" fontId="32" fillId="26" borderId="0" applyNumberFormat="0" applyBorder="0" applyAlignment="0" applyProtection="0">
      <alignment vertical="center"/>
    </xf>
    <xf numFmtId="0" fontId="18" fillId="3" borderId="0" applyNumberFormat="0" applyBorder="0" applyAlignment="0" applyProtection="0">
      <alignment vertical="center"/>
    </xf>
    <xf numFmtId="0" fontId="21" fillId="22" borderId="0" applyNumberFormat="0" applyBorder="0" applyAlignment="0" applyProtection="0">
      <alignment vertical="center"/>
    </xf>
    <xf numFmtId="0" fontId="18" fillId="21" borderId="0" applyNumberFormat="0" applyBorder="0" applyAlignment="0" applyProtection="0">
      <alignment vertical="center"/>
    </xf>
    <xf numFmtId="0" fontId="18" fillId="32" borderId="0" applyNumberFormat="0" applyBorder="0" applyAlignment="0" applyProtection="0">
      <alignment vertical="center"/>
    </xf>
    <xf numFmtId="0" fontId="18" fillId="25" borderId="0" applyNumberFormat="0" applyBorder="0" applyAlignment="0" applyProtection="0">
      <alignment vertical="center"/>
    </xf>
    <xf numFmtId="0" fontId="18" fillId="20" borderId="0" applyNumberFormat="0" applyBorder="0" applyAlignment="0" applyProtection="0">
      <alignment vertical="center"/>
    </xf>
    <xf numFmtId="0" fontId="21" fillId="12" borderId="0" applyNumberFormat="0" applyBorder="0" applyAlignment="0" applyProtection="0">
      <alignment vertical="center"/>
    </xf>
    <xf numFmtId="0" fontId="21" fillId="29" borderId="0" applyNumberFormat="0" applyBorder="0" applyAlignment="0" applyProtection="0">
      <alignment vertical="center"/>
    </xf>
    <xf numFmtId="0" fontId="18" fillId="24" borderId="0" applyNumberFormat="0" applyBorder="0" applyAlignment="0" applyProtection="0">
      <alignment vertical="center"/>
    </xf>
    <xf numFmtId="0" fontId="18" fillId="31" borderId="0" applyNumberFormat="0" applyBorder="0" applyAlignment="0" applyProtection="0">
      <alignment vertical="center"/>
    </xf>
    <xf numFmtId="0" fontId="21" fillId="11" borderId="0" applyNumberFormat="0" applyBorder="0" applyAlignment="0" applyProtection="0">
      <alignment vertical="center"/>
    </xf>
    <xf numFmtId="0" fontId="18" fillId="28" borderId="0" applyNumberFormat="0" applyBorder="0" applyAlignment="0" applyProtection="0">
      <alignment vertical="center"/>
    </xf>
    <xf numFmtId="0" fontId="21" fillId="6" borderId="0" applyNumberFormat="0" applyBorder="0" applyAlignment="0" applyProtection="0">
      <alignment vertical="center"/>
    </xf>
    <xf numFmtId="0" fontId="21" fillId="15" borderId="0" applyNumberFormat="0" applyBorder="0" applyAlignment="0" applyProtection="0">
      <alignment vertical="center"/>
    </xf>
    <xf numFmtId="0" fontId="18" fillId="19" borderId="0" applyNumberFormat="0" applyBorder="0" applyAlignment="0" applyProtection="0">
      <alignment vertical="center"/>
    </xf>
    <xf numFmtId="0" fontId="21" fillId="27" borderId="0" applyNumberFormat="0" applyBorder="0" applyAlignment="0" applyProtection="0">
      <alignment vertical="center"/>
    </xf>
  </cellStyleXfs>
  <cellXfs count="69">
    <xf numFmtId="0" fontId="0" fillId="0" borderId="0" xfId="0"/>
    <xf numFmtId="0" fontId="1" fillId="0" borderId="0" xfId="0" applyFont="1"/>
    <xf numFmtId="0" fontId="2" fillId="0" borderId="0" xfId="10" applyFont="1"/>
    <xf numFmtId="0" fontId="3" fillId="0" borderId="0" xfId="10" applyFont="1"/>
    <xf numFmtId="0" fontId="0" fillId="0" borderId="1" xfId="0" applyFont="1" applyBorder="1" applyAlignment="1">
      <alignment vertical="center"/>
    </xf>
    <xf numFmtId="0" fontId="4" fillId="0" borderId="0" xfId="0" applyFont="1"/>
    <xf numFmtId="0" fontId="5" fillId="0" borderId="0" xfId="0" applyFont="1"/>
    <xf numFmtId="0" fontId="6" fillId="0" borderId="0" xfId="0" applyFont="1"/>
    <xf numFmtId="0" fontId="0" fillId="0" borderId="0" xfId="0" applyAlignment="1"/>
    <xf numFmtId="0" fontId="7" fillId="0" borderId="0" xfId="0" applyFont="1"/>
    <xf numFmtId="0" fontId="0" fillId="0" borderId="1" xfId="0" applyFont="1" applyBorder="1" applyAlignment="1">
      <alignment horizontal="left" vertical="top"/>
    </xf>
    <xf numFmtId="0" fontId="8" fillId="0" borderId="2" xfId="0" applyFont="1" applyBorder="1" applyAlignment="1">
      <alignment horizontal="center"/>
    </xf>
    <xf numFmtId="0" fontId="8" fillId="0" borderId="2" xfId="0" applyFont="1" applyBorder="1"/>
    <xf numFmtId="0" fontId="8" fillId="0" borderId="2" xfId="0" applyFont="1" applyBorder="1" applyAlignment="1">
      <alignment vertical="center"/>
    </xf>
    <xf numFmtId="0" fontId="8" fillId="0" borderId="2" xfId="0" applyFont="1" applyBorder="1" applyAlignment="1">
      <alignment horizontal="left" vertical="center"/>
    </xf>
    <xf numFmtId="49" fontId="8" fillId="0" borderId="0" xfId="0" applyNumberFormat="1" applyFont="1" applyAlignment="1">
      <alignment vertical="center"/>
    </xf>
    <xf numFmtId="0" fontId="8" fillId="0" borderId="0" xfId="0" applyFont="1" applyAlignment="1">
      <alignment vertical="center"/>
    </xf>
    <xf numFmtId="0" fontId="9" fillId="0" borderId="0" xfId="10" applyFont="1" applyAlignment="1">
      <alignment vertical="center"/>
    </xf>
    <xf numFmtId="0" fontId="0" fillId="0" borderId="0" xfId="0" applyAlignment="1">
      <alignment vertical="center"/>
    </xf>
    <xf numFmtId="0" fontId="10" fillId="0" borderId="0" xfId="0" applyFont="1" applyAlignment="1">
      <alignment vertical="center"/>
    </xf>
    <xf numFmtId="0" fontId="0"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49" fontId="0" fillId="0" borderId="0" xfId="0" applyNumberFormat="1" applyAlignment="1">
      <alignment vertical="center"/>
    </xf>
    <xf numFmtId="0" fontId="0" fillId="0" borderId="0" xfId="0" applyFont="1" applyAlignment="1"/>
    <xf numFmtId="0" fontId="7" fillId="0" borderId="0" xfId="0" applyFont="1" applyAlignment="1">
      <alignment vertical="center"/>
    </xf>
    <xf numFmtId="49" fontId="6" fillId="0" borderId="0" xfId="0" applyNumberFormat="1" applyFont="1" applyAlignment="1">
      <alignment vertical="center"/>
    </xf>
    <xf numFmtId="0" fontId="6" fillId="0" borderId="0" xfId="0" applyFont="1" applyAlignment="1"/>
    <xf numFmtId="0" fontId="6" fillId="0" borderId="0" xfId="0" applyFont="1" applyAlignment="1">
      <alignment vertical="center"/>
    </xf>
    <xf numFmtId="0" fontId="7" fillId="0" borderId="0" xfId="0" applyFont="1" applyAlignment="1"/>
    <xf numFmtId="0" fontId="11" fillId="0" borderId="0" xfId="0" applyFont="1" applyAlignment="1">
      <alignment vertical="center"/>
    </xf>
    <xf numFmtId="0" fontId="11" fillId="0" borderId="0" xfId="0" applyFont="1"/>
    <xf numFmtId="0" fontId="11" fillId="0" borderId="1" xfId="0" applyFont="1" applyBorder="1" applyAlignment="1">
      <alignment horizontal="left" vertical="top" wrapText="1"/>
    </xf>
    <xf numFmtId="0" fontId="11" fillId="0" borderId="1" xfId="0" applyFont="1" applyBorder="1" applyAlignment="1">
      <alignment horizontal="left" vertical="top"/>
    </xf>
    <xf numFmtId="0" fontId="11" fillId="0" borderId="3" xfId="0" applyFont="1" applyBorder="1" applyAlignment="1">
      <alignment horizontal="center"/>
    </xf>
    <xf numFmtId="0" fontId="11" fillId="0" borderId="3" xfId="0" applyFont="1" applyBorder="1"/>
    <xf numFmtId="0" fontId="11" fillId="0" borderId="3" xfId="0" applyFont="1" applyBorder="1" applyAlignment="1">
      <alignment vertical="center"/>
    </xf>
    <xf numFmtId="0" fontId="11" fillId="0" borderId="3" xfId="0" applyFont="1" applyBorder="1" applyAlignment="1">
      <alignment vertical="center" wrapText="1"/>
    </xf>
    <xf numFmtId="0" fontId="11" fillId="0" borderId="3" xfId="0" applyFont="1" applyBorder="1" applyAlignment="1">
      <alignment horizontal="left" vertical="center"/>
    </xf>
    <xf numFmtId="49" fontId="11" fillId="0" borderId="2" xfId="0" applyNumberFormat="1" applyFont="1" applyBorder="1" applyAlignment="1">
      <alignment vertical="center"/>
    </xf>
    <xf numFmtId="0" fontId="11" fillId="0" borderId="2" xfId="0" applyFont="1" applyBorder="1" applyAlignment="1">
      <alignment vertical="center"/>
    </xf>
    <xf numFmtId="0" fontId="12" fillId="0" borderId="2" xfId="10" applyFont="1" applyBorder="1" applyAlignment="1">
      <alignment vertical="center"/>
    </xf>
    <xf numFmtId="0" fontId="11" fillId="0" borderId="2" xfId="0" applyFont="1" applyBorder="1" applyAlignment="1">
      <alignment vertical="center" wrapText="1"/>
    </xf>
    <xf numFmtId="0" fontId="11" fillId="2" borderId="2" xfId="0" applyFont="1" applyFill="1" applyBorder="1" applyAlignment="1">
      <alignment vertical="center"/>
    </xf>
    <xf numFmtId="0" fontId="12" fillId="2" borderId="2" xfId="10" applyFont="1" applyFill="1" applyBorder="1" applyAlignment="1">
      <alignment vertical="center"/>
    </xf>
    <xf numFmtId="0" fontId="11" fillId="2" borderId="2" xfId="0" applyFont="1" applyFill="1" applyBorder="1" applyAlignment="1">
      <alignment vertical="center" wrapText="1"/>
    </xf>
    <xf numFmtId="0" fontId="11" fillId="0" borderId="2" xfId="0" applyFont="1" applyFill="1" applyBorder="1" applyAlignment="1">
      <alignment vertical="center" wrapText="1"/>
    </xf>
    <xf numFmtId="0" fontId="13" fillId="0" borderId="0" xfId="10" applyFont="1" applyAlignment="1">
      <alignment vertical="center"/>
    </xf>
    <xf numFmtId="0" fontId="12" fillId="0" borderId="2" xfId="10" applyFont="1" applyFill="1" applyBorder="1" applyAlignment="1">
      <alignment vertical="center"/>
    </xf>
    <xf numFmtId="0" fontId="11" fillId="0" borderId="2" xfId="0" applyFont="1" applyFill="1" applyBorder="1" applyAlignment="1">
      <alignment vertical="center"/>
    </xf>
    <xf numFmtId="0" fontId="0" fillId="0" borderId="0" xfId="0" applyFill="1"/>
    <xf numFmtId="0" fontId="0" fillId="0" borderId="0" xfId="0" applyFill="1" applyBorder="1"/>
    <xf numFmtId="0" fontId="14" fillId="0" borderId="0" xfId="0" applyFont="1" applyAlignment="1">
      <alignment vertical="center"/>
    </xf>
    <xf numFmtId="0" fontId="0" fillId="0" borderId="0" xfId="0" applyAlignment="1">
      <alignment horizontal="left" vertical="center" wrapText="1"/>
    </xf>
    <xf numFmtId="0" fontId="15" fillId="0" borderId="0" xfId="10"/>
    <xf numFmtId="0" fontId="0" fillId="0" borderId="1"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center"/>
    </xf>
    <xf numFmtId="0" fontId="0" fillId="0" borderId="2" xfId="0" applyBorder="1"/>
    <xf numFmtId="0" fontId="0" fillId="0" borderId="2" xfId="0" applyBorder="1" applyAlignment="1">
      <alignment wrapText="1"/>
    </xf>
    <xf numFmtId="0" fontId="0" fillId="0" borderId="2" xfId="0" applyBorder="1" applyAlignment="1">
      <alignment horizontal="left"/>
    </xf>
    <xf numFmtId="0" fontId="16" fillId="0" borderId="0" xfId="10" applyFont="1" applyAlignment="1">
      <alignment vertical="center"/>
    </xf>
    <xf numFmtId="0" fontId="0" fillId="0" borderId="0" xfId="0" applyAlignment="1">
      <alignment vertical="center" wrapText="1"/>
    </xf>
    <xf numFmtId="0" fontId="15" fillId="0" borderId="0" xfId="10" applyAlignment="1">
      <alignment vertical="center"/>
    </xf>
    <xf numFmtId="0" fontId="0" fillId="0" borderId="2" xfId="0" applyBorder="1" applyAlignment="1">
      <alignment horizontal="center" vertical="center" wrapText="1"/>
    </xf>
    <xf numFmtId="0" fontId="17" fillId="0" borderId="2" xfId="0" applyFont="1" applyBorder="1"/>
    <xf numFmtId="0" fontId="0" fillId="0" borderId="4" xfId="0" applyBorder="1"/>
    <xf numFmtId="0" fontId="15" fillId="0" borderId="2" xfId="10" applyBorder="1"/>
    <xf numFmtId="0" fontId="0" fillId="0" borderId="5" xfId="0" applyBorder="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inasoft.tp.deng\Desktop\&#21160;&#24577;&#24211;&#23384;&#25509;&#21475;&#27979;&#35797;&#29992;&#20363;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st_data"/>
      <sheetName val="登录"/>
      <sheetName val="Sheet2"/>
      <sheetName val="库存列表-谭学强"/>
      <sheetName val="首页-入库-出库-邓天苹"/>
      <sheetName val="配置"/>
    </sheetNames>
    <sheetDataSet>
      <sheetData sheetId="0"/>
      <sheetData sheetId="1"/>
      <sheetData sheetId="2"/>
      <sheetData sheetId="3"/>
      <sheetData sheetId="4"/>
      <sheetData sheetId="5">
        <row r="2">
          <cell r="A2" t="str">
            <v>https://j1.sccpcloud.com/api-gateway</v>
          </cell>
          <cell r="B2" t="str">
            <v>/dynamic-inventory-service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j1.sccpcloud.com/api-gateway/authentication/getToken/$%7b%5b%22verificationCode%22%5d%7d"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ev.sccpcloud.com/api/dynamic-inventory-service/inventory/paging-search-inventorie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j2.sccpcloud.com/api-gateway" TargetMode="External"/><Relationship Id="rId2" Type="http://schemas.openxmlformats.org/officeDocument/2006/relationships/hyperlink" Target="https://j1.sccpcloud.com/api-gateway" TargetMode="External"/><Relationship Id="rId1" Type="http://schemas.openxmlformats.org/officeDocument/2006/relationships/hyperlink" Target="https://dev.sccpcloud.com/ap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
  <sheetViews>
    <sheetView workbookViewId="0">
      <selection activeCell="E21" sqref="E21"/>
    </sheetView>
  </sheetViews>
  <sheetFormatPr defaultColWidth="9" defaultRowHeight="13.5" outlineLevelRow="5"/>
  <cols>
    <col min="1" max="1" width="8.44166666666667" style="57" customWidth="1"/>
    <col min="2" max="2" width="17" style="57" customWidth="1"/>
    <col min="3" max="3" width="20.1083333333333" style="58" customWidth="1"/>
    <col min="4" max="4" width="7.10833333333333" style="58" customWidth="1"/>
    <col min="5" max="5" width="22.1083333333333" style="59" customWidth="1"/>
    <col min="6" max="6" width="12.1083333333333" style="59" customWidth="1"/>
    <col min="7" max="7" width="30.775" style="58" customWidth="1"/>
    <col min="8" max="8" width="25.6666666666667" style="58" customWidth="1"/>
    <col min="9" max="9" width="14.1083333333333" style="58" customWidth="1"/>
    <col min="10" max="10" width="14.6666666666667" style="57" customWidth="1"/>
    <col min="11" max="11" width="14.1083333333333" style="58" customWidth="1"/>
    <col min="12" max="12" width="16" style="58" customWidth="1"/>
    <col min="13" max="129" width="9" style="58" customWidth="1"/>
    <col min="130" max="16384" width="9" style="58"/>
  </cols>
  <sheetData>
    <row r="1" ht="27" customHeight="1" spans="1:12">
      <c r="A1" s="57" t="s">
        <v>0</v>
      </c>
      <c r="B1" s="57" t="s">
        <v>1</v>
      </c>
      <c r="C1" s="58" t="s">
        <v>2</v>
      </c>
      <c r="D1" s="58" t="s">
        <v>3</v>
      </c>
      <c r="E1" s="59" t="s">
        <v>4</v>
      </c>
      <c r="F1" s="59" t="s">
        <v>5</v>
      </c>
      <c r="G1" s="58" t="s">
        <v>6</v>
      </c>
      <c r="H1" s="58" t="s">
        <v>7</v>
      </c>
      <c r="I1" s="58" t="s">
        <v>8</v>
      </c>
      <c r="J1" s="57" t="s">
        <v>9</v>
      </c>
      <c r="K1" s="59" t="s">
        <v>10</v>
      </c>
      <c r="L1" s="59" t="s">
        <v>11</v>
      </c>
    </row>
    <row r="2" ht="27" customHeight="1" spans="1:12">
      <c r="A2" s="57">
        <v>1</v>
      </c>
      <c r="B2" s="64" t="s">
        <v>12</v>
      </c>
      <c r="C2" s="58" t="s">
        <v>13</v>
      </c>
      <c r="D2" s="58" t="s">
        <v>14</v>
      </c>
      <c r="E2" s="65" t="s">
        <v>15</v>
      </c>
      <c r="F2" s="65"/>
      <c r="J2" s="57">
        <v>10001</v>
      </c>
      <c r="L2" t="s">
        <v>16</v>
      </c>
    </row>
    <row r="3" ht="27" customHeight="1" spans="1:10">
      <c r="A3" s="57">
        <v>2</v>
      </c>
      <c r="B3" s="66"/>
      <c r="C3" s="58" t="s">
        <v>17</v>
      </c>
      <c r="D3" s="58" t="s">
        <v>14</v>
      </c>
      <c r="E3" s="67" t="s">
        <v>15</v>
      </c>
      <c r="F3" s="67" t="s">
        <v>18</v>
      </c>
      <c r="G3" s="58" t="s">
        <v>19</v>
      </c>
      <c r="H3" s="59" t="s">
        <v>20</v>
      </c>
      <c r="J3" s="57">
        <v>20110</v>
      </c>
    </row>
    <row r="4" ht="27" customHeight="1" spans="1:10">
      <c r="A4" s="57">
        <v>3</v>
      </c>
      <c r="B4" s="66"/>
      <c r="C4" s="58" t="s">
        <v>21</v>
      </c>
      <c r="D4" s="58" t="s">
        <v>14</v>
      </c>
      <c r="E4" s="67" t="s">
        <v>15</v>
      </c>
      <c r="F4" s="67"/>
      <c r="G4" s="58" t="s">
        <v>22</v>
      </c>
      <c r="H4" s="59"/>
      <c r="J4" s="57">
        <v>20103</v>
      </c>
    </row>
    <row r="5" ht="27" customHeight="1" spans="1:10">
      <c r="A5" s="57">
        <v>4</v>
      </c>
      <c r="B5" s="66"/>
      <c r="C5" s="58" t="s">
        <v>23</v>
      </c>
      <c r="D5" s="58" t="s">
        <v>14</v>
      </c>
      <c r="E5" s="67" t="s">
        <v>15</v>
      </c>
      <c r="F5" s="67"/>
      <c r="G5" s="58" t="s">
        <v>24</v>
      </c>
      <c r="J5" s="57">
        <v>20109</v>
      </c>
    </row>
    <row r="6" ht="27" customHeight="1" spans="1:10">
      <c r="A6" s="57">
        <v>5</v>
      </c>
      <c r="B6" s="68"/>
      <c r="C6" s="58" t="s">
        <v>25</v>
      </c>
      <c r="D6" s="58" t="s">
        <v>14</v>
      </c>
      <c r="E6" s="67" t="s">
        <v>15</v>
      </c>
      <c r="F6" s="67"/>
      <c r="G6" s="58" t="s">
        <v>24</v>
      </c>
      <c r="H6" s="58" t="s">
        <v>26</v>
      </c>
      <c r="J6" s="57">
        <v>20103</v>
      </c>
    </row>
  </sheetData>
  <mergeCells count="1">
    <mergeCell ref="B2:B6"/>
  </mergeCell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
  <sheetViews>
    <sheetView topLeftCell="D1" workbookViewId="0">
      <selection activeCell="E4" sqref="E4"/>
    </sheetView>
  </sheetViews>
  <sheetFormatPr defaultColWidth="9" defaultRowHeight="13.5"/>
  <cols>
    <col min="2" max="2" width="21.8833333333333" customWidth="1"/>
    <col min="3" max="3" width="6.55833333333333" customWidth="1"/>
    <col min="4" max="4" width="97.775" customWidth="1"/>
    <col min="5" max="5" width="41.2166666666667" customWidth="1"/>
    <col min="6" max="6" width="59.5583333333333" customWidth="1"/>
    <col min="7" max="7" width="59.775" customWidth="1"/>
    <col min="8" max="8" width="54.4416666666667" customWidth="1"/>
    <col min="9" max="9" width="20.4416666666667" customWidth="1"/>
    <col min="10" max="10" width="25.2166666666667" customWidth="1"/>
  </cols>
  <sheetData>
    <row r="1" ht="225" customHeight="1" spans="1:7">
      <c r="A1" s="55" t="s">
        <v>27</v>
      </c>
      <c r="B1" s="56"/>
      <c r="C1" s="56"/>
      <c r="D1" s="56"/>
      <c r="E1" s="56"/>
      <c r="F1" s="56"/>
      <c r="G1" s="56"/>
    </row>
    <row r="2" spans="1:8">
      <c r="A2" s="57" t="s">
        <v>0</v>
      </c>
      <c r="B2" s="58" t="s">
        <v>2</v>
      </c>
      <c r="C2" s="58" t="s">
        <v>3</v>
      </c>
      <c r="D2" s="59" t="s">
        <v>4</v>
      </c>
      <c r="E2" s="59" t="s">
        <v>28</v>
      </c>
      <c r="F2" s="58" t="s">
        <v>6</v>
      </c>
      <c r="G2" s="58" t="s">
        <v>29</v>
      </c>
      <c r="H2" s="60" t="s">
        <v>9</v>
      </c>
    </row>
    <row r="3" ht="94.5" spans="1:12">
      <c r="A3" s="23" t="s">
        <v>30</v>
      </c>
      <c r="B3" s="18" t="s">
        <v>31</v>
      </c>
      <c r="C3" s="18" t="s">
        <v>32</v>
      </c>
      <c r="D3" s="61" t="str">
        <f>CONCATENATE(配置!A2,"/authentication/signIn")</f>
        <v>https://j1.sccpcloud.com/api-gateway/authentication/signIn</v>
      </c>
      <c r="E3" s="18" t="s">
        <v>33</v>
      </c>
      <c r="F3" s="62" t="s">
        <v>34</v>
      </c>
      <c r="G3" s="18" t="s">
        <v>35</v>
      </c>
      <c r="I3" s="63"/>
      <c r="J3" s="63"/>
      <c r="K3" s="63"/>
      <c r="L3" s="63"/>
    </row>
    <row r="4" ht="94.5" spans="1:7">
      <c r="A4" s="23" t="s">
        <v>30</v>
      </c>
      <c r="B4" s="18" t="s">
        <v>36</v>
      </c>
      <c r="C4" s="18" t="s">
        <v>37</v>
      </c>
      <c r="D4" s="61" t="str">
        <f>CONCATENATE(配置!A2,"/authentication/getToken/${['verificationCode']}")</f>
        <v>https://j1.sccpcloud.com/api-gateway/authentication/getToken/${['verificationCode']}</v>
      </c>
      <c r="E4" s="18" t="s">
        <v>33</v>
      </c>
      <c r="F4" s="62" t="s">
        <v>38</v>
      </c>
      <c r="G4" s="18" t="s">
        <v>39</v>
      </c>
    </row>
    <row r="10" spans="4:4">
      <c r="D10" s="54"/>
    </row>
    <row r="11" spans="4:4">
      <c r="D11" s="50"/>
    </row>
    <row r="12" spans="4:4">
      <c r="D12" s="50"/>
    </row>
    <row r="13" spans="4:4">
      <c r="D13" s="50"/>
    </row>
    <row r="14" spans="4:4">
      <c r="D14" s="50"/>
    </row>
  </sheetData>
  <mergeCells count="1">
    <mergeCell ref="A1:G1"/>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6"/>
  <sheetViews>
    <sheetView workbookViewId="0">
      <selection activeCell="G6" sqref="G6"/>
    </sheetView>
  </sheetViews>
  <sheetFormatPr defaultColWidth="9" defaultRowHeight="13.5" outlineLevelRow="5" outlineLevelCol="7"/>
  <sheetData>
    <row r="1" spans="2:8">
      <c r="B1" t="s">
        <v>40</v>
      </c>
      <c r="C1" t="s">
        <v>37</v>
      </c>
      <c r="D1" s="50" t="s">
        <v>41</v>
      </c>
      <c r="E1" t="s">
        <v>42</v>
      </c>
      <c r="G1" t="s">
        <v>43</v>
      </c>
      <c r="H1" t="s">
        <v>44</v>
      </c>
    </row>
    <row r="2" spans="2:8">
      <c r="B2" s="51" t="s">
        <v>45</v>
      </c>
      <c r="C2" s="51" t="s">
        <v>46</v>
      </c>
      <c r="D2" s="50" t="s">
        <v>47</v>
      </c>
      <c r="E2" t="s">
        <v>42</v>
      </c>
      <c r="F2" t="s">
        <v>48</v>
      </c>
      <c r="H2" s="51" t="s">
        <v>49</v>
      </c>
    </row>
    <row r="3" ht="15.75" spans="2:8">
      <c r="B3" t="s">
        <v>50</v>
      </c>
      <c r="C3" t="s">
        <v>14</v>
      </c>
      <c r="D3" t="s">
        <v>51</v>
      </c>
      <c r="E3" t="s">
        <v>42</v>
      </c>
      <c r="F3" s="52" t="s">
        <v>52</v>
      </c>
      <c r="H3" t="s">
        <v>53</v>
      </c>
    </row>
    <row r="4" ht="229.5" spans="2:8">
      <c r="B4" t="s">
        <v>54</v>
      </c>
      <c r="C4" t="s">
        <v>14</v>
      </c>
      <c r="D4" s="50" t="s">
        <v>55</v>
      </c>
      <c r="E4" t="s">
        <v>56</v>
      </c>
      <c r="F4" s="53" t="s">
        <v>57</v>
      </c>
      <c r="G4" t="s">
        <v>58</v>
      </c>
      <c r="H4" t="s">
        <v>59</v>
      </c>
    </row>
    <row r="5" spans="2:8">
      <c r="B5" t="s">
        <v>60</v>
      </c>
      <c r="C5" t="s">
        <v>61</v>
      </c>
      <c r="D5" s="54" t="s">
        <v>62</v>
      </c>
      <c r="G5" t="s">
        <v>63</v>
      </c>
      <c r="H5" t="s">
        <v>59</v>
      </c>
    </row>
    <row r="6" spans="2:8">
      <c r="B6" t="s">
        <v>64</v>
      </c>
      <c r="C6" t="s">
        <v>14</v>
      </c>
      <c r="D6" s="50" t="s">
        <v>65</v>
      </c>
      <c r="E6" s="50" t="s">
        <v>66</v>
      </c>
      <c r="F6" s="50" t="s">
        <v>67</v>
      </c>
      <c r="H6" t="s">
        <v>59</v>
      </c>
    </row>
  </sheetData>
  <hyperlinks>
    <hyperlink ref="D5" r:id="rId1" display="https://j1.sccpcloud.com/api-gateway/authentication/getToken/${[&quot;verificationCode&quot;]}"/>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07"/>
  <sheetViews>
    <sheetView tabSelected="1" workbookViewId="0">
      <selection activeCell="B3" sqref="B3"/>
    </sheetView>
  </sheetViews>
  <sheetFormatPr defaultColWidth="9" defaultRowHeight="14.25"/>
  <cols>
    <col min="1" max="1" width="9" style="30"/>
    <col min="2" max="2" width="21.8833333333333" style="30" customWidth="1"/>
    <col min="3" max="3" width="6.55833333333333" style="30" customWidth="1"/>
    <col min="4" max="4" width="47.3333333333333" style="30" customWidth="1"/>
    <col min="5" max="5" width="27" style="30" customWidth="1"/>
    <col min="6" max="6" width="59.5583333333333" style="30" customWidth="1"/>
    <col min="7" max="7" width="21.4416666666667" style="30" customWidth="1"/>
    <col min="8" max="8" width="38.8833333333333" style="30" customWidth="1"/>
    <col min="9" max="16384" width="9" style="31"/>
  </cols>
  <sheetData>
    <row r="1" ht="225" customHeight="1" spans="1:8">
      <c r="A1" s="32" t="s">
        <v>68</v>
      </c>
      <c r="B1" s="33"/>
      <c r="C1" s="33"/>
      <c r="D1" s="33"/>
      <c r="E1" s="33"/>
      <c r="F1" s="33"/>
      <c r="G1" s="33"/>
      <c r="H1" s="31"/>
    </row>
    <row r="2" spans="1:8">
      <c r="A2" s="34" t="s">
        <v>0</v>
      </c>
      <c r="B2" s="35" t="s">
        <v>2</v>
      </c>
      <c r="C2" s="36" t="s">
        <v>3</v>
      </c>
      <c r="D2" s="37" t="s">
        <v>4</v>
      </c>
      <c r="E2" s="37" t="s">
        <v>28</v>
      </c>
      <c r="F2" s="36" t="s">
        <v>6</v>
      </c>
      <c r="G2" s="36" t="s">
        <v>29</v>
      </c>
      <c r="H2" s="38" t="s">
        <v>9</v>
      </c>
    </row>
    <row r="3" ht="213.75" spans="1:12">
      <c r="A3" s="39" t="s">
        <v>30</v>
      </c>
      <c r="B3" s="40" t="s">
        <v>69</v>
      </c>
      <c r="C3" s="40" t="s">
        <v>32</v>
      </c>
      <c r="D3" s="41" t="str">
        <f>CONCATENATE(配置!A2,配置!B2,"/inventory/paging-search-inventories")</f>
        <v>https://j1.sccpcloud.com/api-gateway/dynamic-inventory-service/inventory/paging-search-inventories</v>
      </c>
      <c r="E3" s="40" t="s">
        <v>70</v>
      </c>
      <c r="F3" s="42" t="s">
        <v>71</v>
      </c>
      <c r="G3" s="40" t="s">
        <v>72</v>
      </c>
      <c r="H3" s="40" t="s">
        <v>73</v>
      </c>
      <c r="I3" s="47"/>
      <c r="J3" s="47"/>
      <c r="K3" s="47"/>
      <c r="L3" s="47"/>
    </row>
    <row r="4" ht="114" spans="1:8">
      <c r="A4" s="39" t="s">
        <v>30</v>
      </c>
      <c r="B4" s="40" t="s">
        <v>74</v>
      </c>
      <c r="C4" s="40" t="s">
        <v>32</v>
      </c>
      <c r="D4" s="41" t="str">
        <f>CONCATENATE(配置!A2,配置!B2,"/inventory/paging-search-inventories")</f>
        <v>https://j1.sccpcloud.com/api-gateway/dynamic-inventory-service/inventory/paging-search-inventories</v>
      </c>
      <c r="E4" s="40" t="s">
        <v>70</v>
      </c>
      <c r="F4" s="42" t="s">
        <v>75</v>
      </c>
      <c r="G4" s="40"/>
      <c r="H4" s="42" t="s">
        <v>76</v>
      </c>
    </row>
    <row r="5" ht="114" spans="1:8">
      <c r="A5" s="40"/>
      <c r="B5" s="40" t="s">
        <v>77</v>
      </c>
      <c r="C5" s="40" t="s">
        <v>32</v>
      </c>
      <c r="D5" s="41" t="str">
        <f>CONCATENATE(配置!A2,配置!B2,"/inventory/paging-search-inventories")</f>
        <v>https://j1.sccpcloud.com/api-gateway/dynamic-inventory-service/inventory/paging-search-inventories</v>
      </c>
      <c r="E5" s="40" t="s">
        <v>70</v>
      </c>
      <c r="F5" s="42" t="s">
        <v>78</v>
      </c>
      <c r="G5" s="40"/>
      <c r="H5" s="42" t="s">
        <v>76</v>
      </c>
    </row>
    <row r="6" ht="114" spans="1:8">
      <c r="A6" s="40"/>
      <c r="B6" s="40" t="s">
        <v>79</v>
      </c>
      <c r="C6" s="40" t="s">
        <v>32</v>
      </c>
      <c r="D6" s="41" t="str">
        <f>CONCATENATE(配置!A2,配置!B2,"/inventory/paging-search-inventories")</f>
        <v>https://j1.sccpcloud.com/api-gateway/dynamic-inventory-service/inventory/paging-search-inventories</v>
      </c>
      <c r="E6" s="40" t="s">
        <v>70</v>
      </c>
      <c r="F6" s="42" t="s">
        <v>80</v>
      </c>
      <c r="G6" s="40"/>
      <c r="H6" s="42" t="s">
        <v>76</v>
      </c>
    </row>
    <row r="7" ht="128.25" spans="1:8">
      <c r="A7" s="40"/>
      <c r="B7" s="40" t="s">
        <v>81</v>
      </c>
      <c r="C7" s="40" t="s">
        <v>32</v>
      </c>
      <c r="D7" s="41" t="str">
        <f>CONCATENATE(配置!A2,配置!B2,"/inventory/paging-search-inventories")</f>
        <v>https://j1.sccpcloud.com/api-gateway/dynamic-inventory-service/inventory/paging-search-inventories</v>
      </c>
      <c r="E7" s="40" t="s">
        <v>70</v>
      </c>
      <c r="F7" s="42" t="s">
        <v>82</v>
      </c>
      <c r="G7" s="40"/>
      <c r="H7" s="42" t="s">
        <v>83</v>
      </c>
    </row>
    <row r="8" ht="142.5" spans="1:8">
      <c r="A8" s="40"/>
      <c r="B8" s="40" t="s">
        <v>84</v>
      </c>
      <c r="C8" s="40" t="s">
        <v>32</v>
      </c>
      <c r="D8" s="41" t="str">
        <f>CONCATENATE(配置!A2,配置!B2,"/inventory/paging-search-inventories")</f>
        <v>https://j1.sccpcloud.com/api-gateway/dynamic-inventory-service/inventory/paging-search-inventories</v>
      </c>
      <c r="E8" s="40" t="s">
        <v>70</v>
      </c>
      <c r="F8" s="42" t="s">
        <v>85</v>
      </c>
      <c r="G8" s="40"/>
      <c r="H8" s="42" t="s">
        <v>83</v>
      </c>
    </row>
    <row r="9" ht="142.5" spans="1:8">
      <c r="A9" s="40"/>
      <c r="B9" s="40" t="s">
        <v>86</v>
      </c>
      <c r="C9" s="40" t="s">
        <v>32</v>
      </c>
      <c r="D9" s="41" t="str">
        <f>CONCATENATE(配置!A2,配置!B2,"/inventory/paging-search-inventories")</f>
        <v>https://j1.sccpcloud.com/api-gateway/dynamic-inventory-service/inventory/paging-search-inventories</v>
      </c>
      <c r="E9" s="40" t="s">
        <v>70</v>
      </c>
      <c r="F9" s="42" t="s">
        <v>87</v>
      </c>
      <c r="G9" s="40"/>
      <c r="H9" s="42" t="s">
        <v>88</v>
      </c>
    </row>
    <row r="10" ht="142.5" spans="1:8">
      <c r="A10" s="40"/>
      <c r="B10" s="40" t="s">
        <v>89</v>
      </c>
      <c r="C10" s="40" t="s">
        <v>32</v>
      </c>
      <c r="D10" s="41" t="str">
        <f>CONCATENATE(配置!A2,配置!B2,"/inventory/paging-search-inventories")</f>
        <v>https://j1.sccpcloud.com/api-gateway/dynamic-inventory-service/inventory/paging-search-inventories</v>
      </c>
      <c r="E10" s="40" t="s">
        <v>70</v>
      </c>
      <c r="F10" s="42" t="s">
        <v>90</v>
      </c>
      <c r="G10" s="40"/>
      <c r="H10" s="42" t="s">
        <v>88</v>
      </c>
    </row>
    <row r="11" ht="171" spans="1:8">
      <c r="A11" s="40"/>
      <c r="B11" s="40" t="s">
        <v>91</v>
      </c>
      <c r="C11" s="40" t="s">
        <v>32</v>
      </c>
      <c r="D11" s="41" t="str">
        <f>CONCATENATE(配置!A2,配置!B2,"/inventory/paging-search-inventories")</f>
        <v>https://j1.sccpcloud.com/api-gateway/dynamic-inventory-service/inventory/paging-search-inventories</v>
      </c>
      <c r="E11" s="40" t="s">
        <v>70</v>
      </c>
      <c r="F11" s="42" t="s">
        <v>92</v>
      </c>
      <c r="G11" s="40"/>
      <c r="H11" s="42" t="s">
        <v>73</v>
      </c>
    </row>
    <row r="12" ht="171" spans="1:8">
      <c r="A12" s="40"/>
      <c r="B12" s="40" t="s">
        <v>93</v>
      </c>
      <c r="C12" s="40" t="s">
        <v>32</v>
      </c>
      <c r="D12" s="41" t="str">
        <f>CONCATENATE(配置!A2,配置!B2,"/inventory/paging-search-inventories")</f>
        <v>https://j1.sccpcloud.com/api-gateway/dynamic-inventory-service/inventory/paging-search-inventories</v>
      </c>
      <c r="E12" s="40" t="s">
        <v>70</v>
      </c>
      <c r="F12" s="42" t="s">
        <v>94</v>
      </c>
      <c r="G12" s="40"/>
      <c r="H12" s="42" t="s">
        <v>73</v>
      </c>
    </row>
    <row r="13" ht="171" spans="1:8">
      <c r="A13" s="40"/>
      <c r="B13" s="40" t="s">
        <v>95</v>
      </c>
      <c r="C13" s="40" t="s">
        <v>32</v>
      </c>
      <c r="D13" s="41" t="str">
        <f>CONCATENATE(配置!A2,配置!B2,"/inventory/paging-search-inventories")</f>
        <v>https://j1.sccpcloud.com/api-gateway/dynamic-inventory-service/inventory/paging-search-inventories</v>
      </c>
      <c r="E13" s="40" t="s">
        <v>70</v>
      </c>
      <c r="F13" s="42" t="s">
        <v>96</v>
      </c>
      <c r="G13" s="40"/>
      <c r="H13" s="42" t="s">
        <v>97</v>
      </c>
    </row>
    <row r="14" ht="228" spans="1:8">
      <c r="A14" s="40"/>
      <c r="B14" s="40" t="s">
        <v>98</v>
      </c>
      <c r="C14" s="40" t="s">
        <v>32</v>
      </c>
      <c r="D14" s="41" t="str">
        <f>CONCATENATE(配置!A2,配置!B2,"/inventory/paging-search-inventories")</f>
        <v>https://j1.sccpcloud.com/api-gateway/dynamic-inventory-service/inventory/paging-search-inventories</v>
      </c>
      <c r="E14" s="40" t="s">
        <v>70</v>
      </c>
      <c r="F14" s="42" t="s">
        <v>99</v>
      </c>
      <c r="G14" s="40"/>
      <c r="H14" s="42" t="s">
        <v>97</v>
      </c>
    </row>
    <row r="15" ht="185.25" spans="1:8">
      <c r="A15" s="40"/>
      <c r="B15" s="40" t="s">
        <v>100</v>
      </c>
      <c r="C15" s="40" t="s">
        <v>32</v>
      </c>
      <c r="D15" s="41" t="str">
        <f>CONCATENATE(配置!A2,配置!B2,"/inventory/paging-search-inventories")</f>
        <v>https://j1.sccpcloud.com/api-gateway/dynamic-inventory-service/inventory/paging-search-inventories</v>
      </c>
      <c r="E15" s="40" t="s">
        <v>70</v>
      </c>
      <c r="F15" s="42" t="s">
        <v>101</v>
      </c>
      <c r="G15" s="40"/>
      <c r="H15" s="42" t="s">
        <v>83</v>
      </c>
    </row>
    <row r="16" ht="185.25" spans="1:8">
      <c r="A16" s="40"/>
      <c r="B16" s="40" t="s">
        <v>102</v>
      </c>
      <c r="C16" s="40" t="s">
        <v>32</v>
      </c>
      <c r="D16" s="41" t="str">
        <f>CONCATENATE(配置!A2,配置!B2,"/inventory/paging-search-inventories")</f>
        <v>https://j1.sccpcloud.com/api-gateway/dynamic-inventory-service/inventory/paging-search-inventories</v>
      </c>
      <c r="E16" s="40" t="s">
        <v>70</v>
      </c>
      <c r="F16" s="42" t="s">
        <v>103</v>
      </c>
      <c r="G16" s="40"/>
      <c r="H16" s="42" t="s">
        <v>73</v>
      </c>
    </row>
    <row r="17" ht="185.25" spans="1:8">
      <c r="A17" s="40"/>
      <c r="B17" s="40" t="s">
        <v>104</v>
      </c>
      <c r="C17" s="40" t="s">
        <v>32</v>
      </c>
      <c r="D17" s="41" t="str">
        <f>CONCATENATE(配置!A2,配置!B2,"/inventory/paging-search-inventories")</f>
        <v>https://j1.sccpcloud.com/api-gateway/dynamic-inventory-service/inventory/paging-search-inventories</v>
      </c>
      <c r="E17" s="40" t="s">
        <v>70</v>
      </c>
      <c r="F17" s="42" t="s">
        <v>105</v>
      </c>
      <c r="G17" s="40"/>
      <c r="H17" s="42" t="s">
        <v>83</v>
      </c>
    </row>
    <row r="18" ht="185.25" spans="1:8">
      <c r="A18" s="40"/>
      <c r="B18" s="40" t="s">
        <v>106</v>
      </c>
      <c r="C18" s="40" t="s">
        <v>32</v>
      </c>
      <c r="D18" s="41" t="str">
        <f>CONCATENATE(配置!A2,配置!B2,"/inventory/paging-search-inventories")</f>
        <v>https://j1.sccpcloud.com/api-gateway/dynamic-inventory-service/inventory/paging-search-inventories</v>
      </c>
      <c r="E18" s="40" t="s">
        <v>70</v>
      </c>
      <c r="F18" s="42" t="s">
        <v>107</v>
      </c>
      <c r="G18" s="40"/>
      <c r="H18" s="42" t="s">
        <v>108</v>
      </c>
    </row>
    <row r="19" ht="185.25" spans="1:8">
      <c r="A19" s="40"/>
      <c r="B19" s="40" t="s">
        <v>109</v>
      </c>
      <c r="C19" s="40" t="s">
        <v>32</v>
      </c>
      <c r="D19" s="41" t="str">
        <f>CONCATENATE(配置!A2,配置!B2,"/inventory/paging-search-inventories")</f>
        <v>https://j1.sccpcloud.com/api-gateway/dynamic-inventory-service/inventory/paging-search-inventories</v>
      </c>
      <c r="E19" s="40" t="s">
        <v>70</v>
      </c>
      <c r="F19" s="42" t="s">
        <v>110</v>
      </c>
      <c r="G19" s="40"/>
      <c r="H19" s="42" t="s">
        <v>111</v>
      </c>
    </row>
    <row r="20" ht="185.25" spans="1:8">
      <c r="A20" s="40"/>
      <c r="B20" s="40" t="s">
        <v>112</v>
      </c>
      <c r="C20" s="40" t="s">
        <v>32</v>
      </c>
      <c r="D20" s="41" t="str">
        <f>CONCATENATE(配置!A2,配置!B2,"/inventory/paging-search-inventories")</f>
        <v>https://j1.sccpcloud.com/api-gateway/dynamic-inventory-service/inventory/paging-search-inventories</v>
      </c>
      <c r="E20" s="40" t="s">
        <v>70</v>
      </c>
      <c r="F20" s="42" t="s">
        <v>113</v>
      </c>
      <c r="G20" s="40"/>
      <c r="H20" s="42" t="s">
        <v>114</v>
      </c>
    </row>
    <row r="21" ht="185.25" spans="1:8">
      <c r="A21" s="40"/>
      <c r="B21" s="40" t="s">
        <v>115</v>
      </c>
      <c r="C21" s="40" t="s">
        <v>32</v>
      </c>
      <c r="D21" s="41" t="str">
        <f>CONCATENATE(配置!A2,配置!B2,"/inventory/paging-search-inventories")</f>
        <v>https://j1.sccpcloud.com/api-gateway/dynamic-inventory-service/inventory/paging-search-inventories</v>
      </c>
      <c r="E21" s="40" t="s">
        <v>70</v>
      </c>
      <c r="F21" s="42" t="s">
        <v>116</v>
      </c>
      <c r="G21" s="40"/>
      <c r="H21" s="42" t="s">
        <v>73</v>
      </c>
    </row>
    <row r="22" ht="242.25" spans="1:8">
      <c r="A22" s="40"/>
      <c r="B22" s="40" t="s">
        <v>117</v>
      </c>
      <c r="C22" s="40" t="s">
        <v>32</v>
      </c>
      <c r="D22" s="41" t="str">
        <f>CONCATENATE(配置!A2,配置!B2,"/inventory/paging-search-inventories")</f>
        <v>https://j1.sccpcloud.com/api-gateway/dynamic-inventory-service/inventory/paging-search-inventories</v>
      </c>
      <c r="E22" s="40" t="s">
        <v>70</v>
      </c>
      <c r="F22" s="42" t="s">
        <v>118</v>
      </c>
      <c r="G22" s="40"/>
      <c r="H22" s="42" t="s">
        <v>88</v>
      </c>
    </row>
    <row r="23" ht="228" spans="1:8">
      <c r="A23" s="40"/>
      <c r="B23" s="40" t="s">
        <v>119</v>
      </c>
      <c r="C23" s="40" t="s">
        <v>32</v>
      </c>
      <c r="D23" s="41" t="str">
        <f>CONCATENATE(配置!A2,配置!B2,"/inventory/paging-search-inventories")</f>
        <v>https://j1.sccpcloud.com/api-gateway/dynamic-inventory-service/inventory/paging-search-inventories</v>
      </c>
      <c r="E23" s="40" t="s">
        <v>70</v>
      </c>
      <c r="F23" s="42" t="s">
        <v>120</v>
      </c>
      <c r="G23" s="40"/>
      <c r="H23" s="42" t="s">
        <v>121</v>
      </c>
    </row>
    <row r="24" ht="228" spans="1:8">
      <c r="A24" s="40"/>
      <c r="B24" s="40" t="s">
        <v>122</v>
      </c>
      <c r="C24" s="40" t="s">
        <v>32</v>
      </c>
      <c r="D24" s="41" t="str">
        <f>CONCATENATE(配置!A2,配置!B2,"/inventory/paging-search-inventories")</f>
        <v>https://j1.sccpcloud.com/api-gateway/dynamic-inventory-service/inventory/paging-search-inventories</v>
      </c>
      <c r="E24" s="40" t="s">
        <v>70</v>
      </c>
      <c r="F24" s="42" t="s">
        <v>123</v>
      </c>
      <c r="G24" s="40"/>
      <c r="H24" s="42" t="s">
        <v>97</v>
      </c>
    </row>
    <row r="25" ht="256.5" spans="1:8">
      <c r="A25" s="40"/>
      <c r="B25" s="40" t="s">
        <v>124</v>
      </c>
      <c r="C25" s="40" t="s">
        <v>32</v>
      </c>
      <c r="D25" s="41" t="str">
        <f>CONCATENATE(配置!A2,配置!B2,"/inventory/paging-search-inventories")</f>
        <v>https://j1.sccpcloud.com/api-gateway/dynamic-inventory-service/inventory/paging-search-inventories</v>
      </c>
      <c r="E25" s="40" t="s">
        <v>70</v>
      </c>
      <c r="F25" s="42" t="s">
        <v>125</v>
      </c>
      <c r="G25" s="40"/>
      <c r="H25" s="42" t="s">
        <v>126</v>
      </c>
    </row>
    <row r="26" ht="285" spans="1:8">
      <c r="A26" s="40"/>
      <c r="B26" s="40" t="s">
        <v>127</v>
      </c>
      <c r="C26" s="40" t="s">
        <v>32</v>
      </c>
      <c r="D26" s="41" t="str">
        <f>CONCATENATE(配置!A2,配置!B2,"/inventory/paging-search-inventories")</f>
        <v>https://j1.sccpcloud.com/api-gateway/dynamic-inventory-service/inventory/paging-search-inventories</v>
      </c>
      <c r="E26" s="40" t="s">
        <v>70</v>
      </c>
      <c r="F26" s="42" t="s">
        <v>128</v>
      </c>
      <c r="G26" s="40"/>
      <c r="H26" s="42" t="s">
        <v>126</v>
      </c>
    </row>
    <row r="27" ht="213.75" spans="1:8">
      <c r="A27" s="40"/>
      <c r="B27" s="40" t="s">
        <v>129</v>
      </c>
      <c r="C27" s="40" t="s">
        <v>32</v>
      </c>
      <c r="D27" s="41" t="str">
        <f>CONCATENATE(配置!A2,配置!B2,"/inventory/paging-search-inventories")</f>
        <v>https://j1.sccpcloud.com/api-gateway/dynamic-inventory-service/inventory/paging-search-inventories</v>
      </c>
      <c r="E27" s="40" t="s">
        <v>70</v>
      </c>
      <c r="F27" s="42" t="s">
        <v>130</v>
      </c>
      <c r="G27" s="40"/>
      <c r="H27" s="42" t="s">
        <v>73</v>
      </c>
    </row>
    <row r="28" ht="213.75" spans="1:8">
      <c r="A28" s="40"/>
      <c r="B28" s="40" t="s">
        <v>129</v>
      </c>
      <c r="C28" s="40" t="s">
        <v>32</v>
      </c>
      <c r="D28" s="41" t="str">
        <f>CONCATENATE(配置!A3,配置!B3,"/inventory/paging-search-inventories")</f>
        <v>/inventory/paging-search-inventories</v>
      </c>
      <c r="E28" s="40" t="s">
        <v>70</v>
      </c>
      <c r="F28" s="42" t="s">
        <v>130</v>
      </c>
      <c r="G28" s="40"/>
      <c r="H28" s="42" t="s">
        <v>73</v>
      </c>
    </row>
    <row r="29" ht="213.75" spans="1:8">
      <c r="A29" s="40"/>
      <c r="B29" s="40" t="s">
        <v>131</v>
      </c>
      <c r="C29" s="40" t="s">
        <v>32</v>
      </c>
      <c r="D29" s="41" t="str">
        <f>CONCATENATE(配置!A2,配置!B2,"/inventory/paging-search-inventories")</f>
        <v>https://j1.sccpcloud.com/api-gateway/dynamic-inventory-service/inventory/paging-search-inventories</v>
      </c>
      <c r="E29" s="40" t="s">
        <v>70</v>
      </c>
      <c r="F29" s="42" t="s">
        <v>132</v>
      </c>
      <c r="G29" s="40"/>
      <c r="H29" s="42" t="s">
        <v>97</v>
      </c>
    </row>
    <row r="30" ht="114" spans="1:8">
      <c r="A30" s="40"/>
      <c r="B30" s="40" t="s">
        <v>133</v>
      </c>
      <c r="C30" s="40" t="s">
        <v>32</v>
      </c>
      <c r="D30" s="41" t="str">
        <f>CONCATENATE(配置!A2,配置!B2,"/inventory/paging-search-inventories")</f>
        <v>https://j1.sccpcloud.com/api-gateway/dynamic-inventory-service/inventory/paging-search-inventories</v>
      </c>
      <c r="E30" s="40" t="s">
        <v>70</v>
      </c>
      <c r="F30" s="42" t="s">
        <v>134</v>
      </c>
      <c r="G30" s="40"/>
      <c r="H30" s="42" t="s">
        <v>135</v>
      </c>
    </row>
    <row r="31" ht="114" spans="1:8">
      <c r="A31" s="40"/>
      <c r="B31" s="40" t="s">
        <v>136</v>
      </c>
      <c r="C31" s="40" t="s">
        <v>32</v>
      </c>
      <c r="D31" s="41" t="str">
        <f>CONCATENATE(配置!A2,配置!B2,"/inventory/paging-search-inventories")</f>
        <v>https://j1.sccpcloud.com/api-gateway/dynamic-inventory-service/inventory/paging-search-inventories</v>
      </c>
      <c r="E31" s="40" t="s">
        <v>70</v>
      </c>
      <c r="F31" s="42" t="s">
        <v>137</v>
      </c>
      <c r="G31" s="40"/>
      <c r="H31" s="42" t="s">
        <v>135</v>
      </c>
    </row>
    <row r="32" ht="156.75" spans="1:8">
      <c r="A32" s="40"/>
      <c r="B32" s="40" t="s">
        <v>138</v>
      </c>
      <c r="C32" s="40" t="s">
        <v>32</v>
      </c>
      <c r="D32" s="41" t="str">
        <f>CONCATENATE(配置!A2,配置!B2,"/inventory/paging-search-inventories")</f>
        <v>https://j1.sccpcloud.com/api-gateway/dynamic-inventory-service/inventory/paging-search-inventories</v>
      </c>
      <c r="E32" s="40" t="s">
        <v>70</v>
      </c>
      <c r="F32" s="42" t="s">
        <v>139</v>
      </c>
      <c r="G32" s="40"/>
      <c r="H32" s="42" t="s">
        <v>140</v>
      </c>
    </row>
    <row r="33" ht="99.75" spans="1:8">
      <c r="A33" s="40"/>
      <c r="B33" s="40" t="s">
        <v>141</v>
      </c>
      <c r="C33" s="40" t="s">
        <v>32</v>
      </c>
      <c r="D33" s="41" t="str">
        <f>CONCATENATE(配置!A2,配置!B2,"/inventory/paging-search-inventories")</f>
        <v>https://j1.sccpcloud.com/api-gateway/dynamic-inventory-service/inventory/paging-search-inventories</v>
      </c>
      <c r="E33" s="40" t="s">
        <v>70</v>
      </c>
      <c r="F33" s="42" t="s">
        <v>142</v>
      </c>
      <c r="G33" s="40"/>
      <c r="H33" s="42" t="s">
        <v>114</v>
      </c>
    </row>
    <row r="34" ht="171" spans="1:8">
      <c r="A34" s="40"/>
      <c r="B34" s="40" t="s">
        <v>143</v>
      </c>
      <c r="C34" s="40" t="s">
        <v>32</v>
      </c>
      <c r="D34" s="41" t="str">
        <f>CONCATENATE(配置!A2,配置!B2,"/inventory/paging-search-inventories")</f>
        <v>https://j1.sccpcloud.com/api-gateway/dynamic-inventory-service/inventory/paging-search-inventories</v>
      </c>
      <c r="E34" s="40" t="s">
        <v>70</v>
      </c>
      <c r="F34" s="42" t="s">
        <v>144</v>
      </c>
      <c r="G34" s="40"/>
      <c r="H34" s="42" t="s">
        <v>73</v>
      </c>
    </row>
    <row r="35" ht="171" spans="1:8">
      <c r="A35" s="40"/>
      <c r="B35" s="40" t="s">
        <v>145</v>
      </c>
      <c r="C35" s="40" t="s">
        <v>32</v>
      </c>
      <c r="D35" s="41" t="str">
        <f>CONCATENATE(配置!A2,配置!B2,"/inventory/paging-search-inventories")</f>
        <v>https://j1.sccpcloud.com/api-gateway/dynamic-inventory-service/inventory/paging-search-inventories</v>
      </c>
      <c r="E35" s="40" t="s">
        <v>70</v>
      </c>
      <c r="F35" s="42" t="s">
        <v>146</v>
      </c>
      <c r="G35" s="40"/>
      <c r="H35" s="42" t="s">
        <v>73</v>
      </c>
    </row>
    <row r="36" ht="171" spans="1:8">
      <c r="A36" s="40"/>
      <c r="B36" s="40" t="s">
        <v>147</v>
      </c>
      <c r="C36" s="40" t="s">
        <v>32</v>
      </c>
      <c r="D36" s="41" t="str">
        <f>CONCATENATE(配置!A2,配置!B2,"/inventory/paging-search-inventories")</f>
        <v>https://j1.sccpcloud.com/api-gateway/dynamic-inventory-service/inventory/paging-search-inventories</v>
      </c>
      <c r="E36" s="40" t="s">
        <v>70</v>
      </c>
      <c r="F36" s="42" t="s">
        <v>148</v>
      </c>
      <c r="G36" s="40"/>
      <c r="H36" s="42" t="s">
        <v>73</v>
      </c>
    </row>
    <row r="37" ht="171" spans="1:8">
      <c r="A37" s="40"/>
      <c r="B37" s="40" t="s">
        <v>149</v>
      </c>
      <c r="C37" s="40" t="s">
        <v>32</v>
      </c>
      <c r="D37" s="41" t="str">
        <f>CONCATENATE(配置!A2,配置!B2,"/inventory/paging-search-inventories")</f>
        <v>https://j1.sccpcloud.com/api-gateway/dynamic-inventory-service/inventory/paging-search-inventories</v>
      </c>
      <c r="E37" s="40" t="s">
        <v>70</v>
      </c>
      <c r="F37" s="42" t="s">
        <v>150</v>
      </c>
      <c r="G37" s="40"/>
      <c r="H37" s="42" t="s">
        <v>73</v>
      </c>
    </row>
    <row r="38" ht="171" spans="1:8">
      <c r="A38" s="40"/>
      <c r="B38" s="40" t="s">
        <v>151</v>
      </c>
      <c r="C38" s="40" t="s">
        <v>32</v>
      </c>
      <c r="D38" s="41" t="str">
        <f>CONCATENATE(配置!A2,配置!B2,"/inventory/paging-search-inventories")</f>
        <v>https://j1.sccpcloud.com/api-gateway/dynamic-inventory-service/inventory/paging-search-inventories</v>
      </c>
      <c r="E38" s="40" t="s">
        <v>70</v>
      </c>
      <c r="F38" s="42" t="s">
        <v>152</v>
      </c>
      <c r="G38" s="40"/>
      <c r="H38" s="42" t="s">
        <v>73</v>
      </c>
    </row>
    <row r="39" ht="171" spans="1:8">
      <c r="A39" s="40"/>
      <c r="B39" s="40" t="s">
        <v>153</v>
      </c>
      <c r="C39" s="40" t="s">
        <v>32</v>
      </c>
      <c r="D39" s="41" t="str">
        <f>CONCATENATE(配置!A2,配置!B2,"/inventory/paging-search-inventories")</f>
        <v>https://j1.sccpcloud.com/api-gateway/dynamic-inventory-service/inventory/paging-search-inventories</v>
      </c>
      <c r="E39" s="40" t="s">
        <v>70</v>
      </c>
      <c r="F39" s="42" t="s">
        <v>154</v>
      </c>
      <c r="G39" s="40"/>
      <c r="H39" s="42" t="s">
        <v>73</v>
      </c>
    </row>
    <row r="40" ht="99.75" spans="1:8">
      <c r="A40" s="40"/>
      <c r="B40" s="43" t="s">
        <v>155</v>
      </c>
      <c r="C40" s="43" t="s">
        <v>32</v>
      </c>
      <c r="D40" s="44" t="str">
        <f>CONCATENATE(配置!A2,配置!B2,"/inventory/material/${['part_id']}/warehouse-in-stocks")</f>
        <v>https://j1.sccpcloud.com/api-gateway/dynamic-inventory-service/inventory/material/${['part_id']}/warehouse-in-stocks</v>
      </c>
      <c r="E40" s="43" t="s">
        <v>70</v>
      </c>
      <c r="F40" s="45" t="s">
        <v>156</v>
      </c>
      <c r="G40" s="43"/>
      <c r="H40" s="45" t="s">
        <v>73</v>
      </c>
    </row>
    <row r="41" ht="99.75" spans="1:8">
      <c r="A41" s="40"/>
      <c r="B41" s="43" t="s">
        <v>157</v>
      </c>
      <c r="C41" s="43" t="s">
        <v>32</v>
      </c>
      <c r="D41" s="44" t="str">
        <f>CONCATENATE(配置!A2,配置!B2,"/inventory/material/${['part_id']}/warehouse-in-stocks")</f>
        <v>https://j1.sccpcloud.com/api-gateway/dynamic-inventory-service/inventory/material/${['part_id']}/warehouse-in-stocks</v>
      </c>
      <c r="E41" s="43" t="s">
        <v>70</v>
      </c>
      <c r="F41" s="45" t="s">
        <v>158</v>
      </c>
      <c r="G41" s="43"/>
      <c r="H41" s="45" t="s">
        <v>159</v>
      </c>
    </row>
    <row r="42" ht="99.75" spans="1:8">
      <c r="A42" s="40"/>
      <c r="B42" s="43" t="s">
        <v>160</v>
      </c>
      <c r="C42" s="43" t="s">
        <v>32</v>
      </c>
      <c r="D42" s="44" t="str">
        <f>CONCATENATE(配置!A2,配置!B2,"/inventory/material/${['part_id']}/warehouse-in-stocks")</f>
        <v>https://j1.sccpcloud.com/api-gateway/dynamic-inventory-service/inventory/material/${['part_id']}/warehouse-in-stocks</v>
      </c>
      <c r="E42" s="43" t="s">
        <v>70</v>
      </c>
      <c r="F42" s="45" t="s">
        <v>161</v>
      </c>
      <c r="G42" s="43"/>
      <c r="H42" s="45" t="s">
        <v>162</v>
      </c>
    </row>
    <row r="43" ht="99.75" spans="1:8">
      <c r="A43" s="40"/>
      <c r="B43" s="43" t="s">
        <v>163</v>
      </c>
      <c r="C43" s="43" t="s">
        <v>32</v>
      </c>
      <c r="D43" s="44" t="str">
        <f>CONCATENATE(配置!A2,配置!B2,"/inventory/material/${['part_id']}/warehouse-in-stocks")</f>
        <v>https://j1.sccpcloud.com/api-gateway/dynamic-inventory-service/inventory/material/${['part_id']}/warehouse-in-stocks</v>
      </c>
      <c r="E43" s="43" t="s">
        <v>70</v>
      </c>
      <c r="F43" s="45" t="s">
        <v>164</v>
      </c>
      <c r="G43" s="43"/>
      <c r="H43" s="45" t="s">
        <v>165</v>
      </c>
    </row>
    <row r="44" ht="99.75" spans="1:8">
      <c r="A44" s="40"/>
      <c r="B44" s="43" t="s">
        <v>166</v>
      </c>
      <c r="C44" s="43" t="s">
        <v>32</v>
      </c>
      <c r="D44" s="44" t="str">
        <f>CONCATENATE(配置!A2,配置!B2,"/inventory/material/${['part_id']}/warehouse-in-stocks")</f>
        <v>https://j1.sccpcloud.com/api-gateway/dynamic-inventory-service/inventory/material/${['part_id']}/warehouse-in-stocks</v>
      </c>
      <c r="E44" s="43" t="s">
        <v>70</v>
      </c>
      <c r="F44" s="45" t="s">
        <v>167</v>
      </c>
      <c r="G44" s="43"/>
      <c r="H44" s="45" t="s">
        <v>168</v>
      </c>
    </row>
    <row r="45" ht="409.5" spans="1:8">
      <c r="A45" s="40"/>
      <c r="B45" s="43" t="s">
        <v>169</v>
      </c>
      <c r="C45" s="43" t="s">
        <v>32</v>
      </c>
      <c r="D45" s="44" t="str">
        <f>CONCATENATE(配置!A2,配置!B2,"/inventory/material/${['part_id']}/warehouse-in-stocks")</f>
        <v>https://j1.sccpcloud.com/api-gateway/dynamic-inventory-service/inventory/material/${['part_id']}/warehouse-in-stocks</v>
      </c>
      <c r="E45" s="43" t="s">
        <v>70</v>
      </c>
      <c r="F45" s="45" t="s">
        <v>170</v>
      </c>
      <c r="G45" s="43"/>
      <c r="H45" s="45" t="s">
        <v>168</v>
      </c>
    </row>
    <row r="46" ht="99.75" spans="1:8">
      <c r="A46" s="40"/>
      <c r="B46" s="43" t="s">
        <v>166</v>
      </c>
      <c r="C46" s="43" t="s">
        <v>32</v>
      </c>
      <c r="D46" s="44" t="str">
        <f>CONCATENATE(配置!A2,配置!B2,"/inventory/material/${['part_id']}/warehouse-in-stocks")</f>
        <v>https://j1.sccpcloud.com/api-gateway/dynamic-inventory-service/inventory/material/${['part_id']}/warehouse-in-stocks</v>
      </c>
      <c r="E46" s="43" t="s">
        <v>70</v>
      </c>
      <c r="F46" s="45" t="s">
        <v>167</v>
      </c>
      <c r="G46" s="43"/>
      <c r="H46" s="45" t="s">
        <v>168</v>
      </c>
    </row>
    <row r="47" ht="99.75" spans="1:8">
      <c r="A47" s="40"/>
      <c r="B47" s="43" t="s">
        <v>171</v>
      </c>
      <c r="C47" s="43" t="s">
        <v>32</v>
      </c>
      <c r="D47" s="44" t="str">
        <f>CONCATENATE(配置!A2,配置!B2,"/inventory/material/${['part_id']}/warehouse-in-stocks")</f>
        <v>https://j1.sccpcloud.com/api-gateway/dynamic-inventory-service/inventory/material/${['part_id']}/warehouse-in-stocks</v>
      </c>
      <c r="E47" s="43" t="s">
        <v>70</v>
      </c>
      <c r="F47" s="45" t="s">
        <v>172</v>
      </c>
      <c r="G47" s="43"/>
      <c r="H47" s="45" t="s">
        <v>168</v>
      </c>
    </row>
    <row r="48" ht="99.75" spans="1:8">
      <c r="A48" s="40"/>
      <c r="B48" s="43" t="s">
        <v>173</v>
      </c>
      <c r="C48" s="43" t="s">
        <v>32</v>
      </c>
      <c r="D48" s="44" t="str">
        <f>CONCATENATE(配置!A2,配置!B2,"/inventory/material/${['part_id']}/warehouse-in-stocks")</f>
        <v>https://j1.sccpcloud.com/api-gateway/dynamic-inventory-service/inventory/material/${['part_id']}/warehouse-in-stocks</v>
      </c>
      <c r="E48" s="43" t="s">
        <v>70</v>
      </c>
      <c r="F48" s="45" t="s">
        <v>174</v>
      </c>
      <c r="G48" s="43"/>
      <c r="H48" s="45" t="s">
        <v>168</v>
      </c>
    </row>
    <row r="49" ht="156.75" spans="1:8">
      <c r="A49" s="40"/>
      <c r="B49" s="40" t="s">
        <v>175</v>
      </c>
      <c r="C49" s="40" t="s">
        <v>32</v>
      </c>
      <c r="D49" s="41" t="str">
        <f>CONCATENATE(配置!A2,配置!B2,"/inventory/material/${['part_id']}/warehouse-inbound")</f>
        <v>https://j1.sccpcloud.com/api-gateway/dynamic-inventory-service/inventory/material/${['part_id']}/warehouse-inbound</v>
      </c>
      <c r="E49" s="40" t="s">
        <v>70</v>
      </c>
      <c r="F49" s="42" t="s">
        <v>176</v>
      </c>
      <c r="G49" s="40"/>
      <c r="H49" s="46" t="s">
        <v>177</v>
      </c>
    </row>
    <row r="50" ht="156.75" spans="1:8">
      <c r="A50" s="40"/>
      <c r="B50" s="40" t="s">
        <v>178</v>
      </c>
      <c r="C50" s="40" t="s">
        <v>32</v>
      </c>
      <c r="D50" s="41" t="str">
        <f>CONCATENATE(配置!A2,配置!B2,"/inventory/material/${['part_id']}/warehouse-inbound")</f>
        <v>https://j1.sccpcloud.com/api-gateway/dynamic-inventory-service/inventory/material/${['part_id']}/warehouse-inbound</v>
      </c>
      <c r="E50" s="40" t="s">
        <v>70</v>
      </c>
      <c r="F50" s="42" t="s">
        <v>176</v>
      </c>
      <c r="G50" s="40"/>
      <c r="H50" s="46" t="s">
        <v>177</v>
      </c>
    </row>
    <row r="51" ht="171" spans="1:8">
      <c r="A51" s="40"/>
      <c r="B51" s="40" t="s">
        <v>179</v>
      </c>
      <c r="C51" s="40" t="s">
        <v>32</v>
      </c>
      <c r="D51" s="41" t="str">
        <f>CONCATENATE(配置!A2,配置!B2,"/inventory/material/${['part_id']}/warehouse-inbound")</f>
        <v>https://j1.sccpcloud.com/api-gateway/dynamic-inventory-service/inventory/material/${['part_id']}/warehouse-inbound</v>
      </c>
      <c r="E51" s="40" t="s">
        <v>70</v>
      </c>
      <c r="F51" s="42" t="s">
        <v>180</v>
      </c>
      <c r="G51" s="40"/>
      <c r="H51" s="46" t="s">
        <v>181</v>
      </c>
    </row>
    <row r="52" ht="156.75" spans="1:8">
      <c r="A52" s="40"/>
      <c r="B52" s="40" t="s">
        <v>182</v>
      </c>
      <c r="C52" s="40" t="s">
        <v>32</v>
      </c>
      <c r="D52" s="41" t="str">
        <f>CONCATENATE(配置!A2,配置!B2,"/inventory/material/${['part_id']}/warehouse-inbound")</f>
        <v>https://j1.sccpcloud.com/api-gateway/dynamic-inventory-service/inventory/material/${['part_id']}/warehouse-inbound</v>
      </c>
      <c r="E52" s="40" t="s">
        <v>70</v>
      </c>
      <c r="F52" s="42" t="s">
        <v>183</v>
      </c>
      <c r="G52" s="40"/>
      <c r="H52" s="46" t="s">
        <v>181</v>
      </c>
    </row>
    <row r="53" ht="156.75" spans="1:8">
      <c r="A53" s="40"/>
      <c r="B53" s="40" t="s">
        <v>184</v>
      </c>
      <c r="C53" s="40" t="s">
        <v>32</v>
      </c>
      <c r="D53" s="41" t="str">
        <f>CONCATENATE(配置!A2,配置!B2,"/inventory/material/${['part_id']}/warehouse-inbound")</f>
        <v>https://j1.sccpcloud.com/api-gateway/dynamic-inventory-service/inventory/material/${['part_id']}/warehouse-inbound</v>
      </c>
      <c r="E53" s="40" t="s">
        <v>70</v>
      </c>
      <c r="F53" s="42" t="s">
        <v>185</v>
      </c>
      <c r="G53" s="40"/>
      <c r="H53" s="46" t="s">
        <v>181</v>
      </c>
    </row>
    <row r="54" ht="156.75" spans="1:8">
      <c r="A54" s="40"/>
      <c r="B54" s="40" t="s">
        <v>186</v>
      </c>
      <c r="C54" s="40" t="s">
        <v>32</v>
      </c>
      <c r="D54" s="41" t="str">
        <f>CONCATENATE(配置!A2,配置!B2,"/inventory/material/${['part_id']}/warehouse-inbound")</f>
        <v>https://j1.sccpcloud.com/api-gateway/dynamic-inventory-service/inventory/material/${['part_id']}/warehouse-inbound</v>
      </c>
      <c r="E54" s="40" t="s">
        <v>70</v>
      </c>
      <c r="F54" s="42" t="s">
        <v>187</v>
      </c>
      <c r="G54" s="40"/>
      <c r="H54" s="46" t="s">
        <v>188</v>
      </c>
    </row>
    <row r="55" ht="156.75" spans="1:8">
      <c r="A55" s="40"/>
      <c r="B55" s="40" t="s">
        <v>189</v>
      </c>
      <c r="C55" s="40" t="s">
        <v>32</v>
      </c>
      <c r="D55" s="41" t="str">
        <f>CONCATENATE(配置!A2,配置!B2,"/inventory/material/${['part_id']}/warehouse-inbound")</f>
        <v>https://j1.sccpcloud.com/api-gateway/dynamic-inventory-service/inventory/material/${['part_id']}/warehouse-inbound</v>
      </c>
      <c r="E55" s="40" t="s">
        <v>70</v>
      </c>
      <c r="F55" s="42" t="s">
        <v>190</v>
      </c>
      <c r="G55" s="40"/>
      <c r="H55" s="46" t="s">
        <v>188</v>
      </c>
    </row>
    <row r="56" ht="156.75" spans="1:8">
      <c r="A56" s="40"/>
      <c r="B56" s="40" t="s">
        <v>191</v>
      </c>
      <c r="C56" s="40" t="s">
        <v>32</v>
      </c>
      <c r="D56" s="41" t="str">
        <f>CONCATENATE(配置!A2,配置!B2,"/inventory/material/${['part_id']}/warehouse-inbound")</f>
        <v>https://j1.sccpcloud.com/api-gateway/dynamic-inventory-service/inventory/material/${['part_id']}/warehouse-inbound</v>
      </c>
      <c r="E56" s="40" t="s">
        <v>70</v>
      </c>
      <c r="F56" s="42" t="s">
        <v>192</v>
      </c>
      <c r="G56" s="40"/>
      <c r="H56" s="46" t="s">
        <v>177</v>
      </c>
    </row>
    <row r="57" ht="156.75" spans="1:8">
      <c r="A57" s="40"/>
      <c r="B57" s="40" t="s">
        <v>193</v>
      </c>
      <c r="C57" s="40" t="s">
        <v>32</v>
      </c>
      <c r="D57" s="41" t="str">
        <f>CONCATENATE(配置!A2,配置!B2,"/inventory/material/${['part_id']}/warehouse-inbound")</f>
        <v>https://j1.sccpcloud.com/api-gateway/dynamic-inventory-service/inventory/material/${['part_id']}/warehouse-inbound</v>
      </c>
      <c r="E57" s="40" t="s">
        <v>70</v>
      </c>
      <c r="F57" s="42" t="s">
        <v>194</v>
      </c>
      <c r="G57" s="40"/>
      <c r="H57" s="46" t="s">
        <v>188</v>
      </c>
    </row>
    <row r="58" ht="156.75" spans="1:8">
      <c r="A58" s="40"/>
      <c r="B58" s="40" t="s">
        <v>195</v>
      </c>
      <c r="C58" s="40" t="s">
        <v>32</v>
      </c>
      <c r="D58" s="41" t="str">
        <f>CONCATENATE(配置!A2,配置!B2,"/inventory/material/${['part_id']}/warehouse-inbound")</f>
        <v>https://j1.sccpcloud.com/api-gateway/dynamic-inventory-service/inventory/material/${['part_id']}/warehouse-inbound</v>
      </c>
      <c r="E58" s="40" t="s">
        <v>70</v>
      </c>
      <c r="F58" s="42" t="s">
        <v>196</v>
      </c>
      <c r="G58" s="40"/>
      <c r="H58" s="46" t="s">
        <v>168</v>
      </c>
    </row>
    <row r="59" ht="156.75" spans="1:8">
      <c r="A59" s="40"/>
      <c r="B59" s="40" t="s">
        <v>197</v>
      </c>
      <c r="C59" s="40" t="s">
        <v>32</v>
      </c>
      <c r="D59" s="41" t="str">
        <f>CONCATENATE(配置!A2,配置!B2,"/inventory/material/${['part_id']}/warehouse-inbound")</f>
        <v>https://j1.sccpcloud.com/api-gateway/dynamic-inventory-service/inventory/material/${['part_id']}/warehouse-inbound</v>
      </c>
      <c r="E59" s="40" t="s">
        <v>70</v>
      </c>
      <c r="F59" s="42" t="s">
        <v>198</v>
      </c>
      <c r="G59" s="40"/>
      <c r="H59" s="46" t="s">
        <v>168</v>
      </c>
    </row>
    <row r="60" ht="142.5" spans="1:8">
      <c r="A60" s="40"/>
      <c r="B60" s="40" t="s">
        <v>199</v>
      </c>
      <c r="C60" s="40" t="s">
        <v>32</v>
      </c>
      <c r="D60" s="41" t="str">
        <f>CONCATENATE(配置!A2,配置!B2,"/inventory/material/${['part_id']}/warehouse-inbound")</f>
        <v>https://j1.sccpcloud.com/api-gateway/dynamic-inventory-service/inventory/material/${['part_id']}/warehouse-inbound</v>
      </c>
      <c r="E60" s="40" t="s">
        <v>70</v>
      </c>
      <c r="F60" s="42" t="s">
        <v>200</v>
      </c>
      <c r="G60" s="40"/>
      <c r="H60" s="46" t="s">
        <v>168</v>
      </c>
    </row>
    <row r="61" ht="156.75" spans="1:8">
      <c r="A61" s="40"/>
      <c r="B61" s="40" t="s">
        <v>201</v>
      </c>
      <c r="C61" s="40" t="s">
        <v>32</v>
      </c>
      <c r="D61" s="41" t="str">
        <f>CONCATENATE(配置!A2,配置!B2,"/inventory/material/${['part_id']}/warehouse-inbound")</f>
        <v>https://j1.sccpcloud.com/api-gateway/dynamic-inventory-service/inventory/material/${['part_id']}/warehouse-inbound</v>
      </c>
      <c r="E61" s="40" t="s">
        <v>70</v>
      </c>
      <c r="F61" s="42" t="s">
        <v>202</v>
      </c>
      <c r="G61" s="40"/>
      <c r="H61" s="46" t="s">
        <v>168</v>
      </c>
    </row>
    <row r="62" ht="142.5" spans="1:8">
      <c r="A62" s="40"/>
      <c r="B62" s="40" t="s">
        <v>203</v>
      </c>
      <c r="C62" s="40" t="s">
        <v>32</v>
      </c>
      <c r="D62" s="41" t="str">
        <f>CONCATENATE(配置!A2,配置!B2,"/inventory/material/${['part_id']}/warehouse-inbound")</f>
        <v>https://j1.sccpcloud.com/api-gateway/dynamic-inventory-service/inventory/material/${['part_id']}/warehouse-inbound</v>
      </c>
      <c r="E62" s="40" t="s">
        <v>70</v>
      </c>
      <c r="F62" s="42" t="s">
        <v>204</v>
      </c>
      <c r="G62" s="40"/>
      <c r="H62" s="46" t="s">
        <v>168</v>
      </c>
    </row>
    <row r="63" ht="156.75" spans="1:8">
      <c r="A63" s="43"/>
      <c r="B63" s="43" t="s">
        <v>205</v>
      </c>
      <c r="C63" s="43" t="s">
        <v>32</v>
      </c>
      <c r="D63" s="44" t="str">
        <f>CONCATENATE(配置!A2,配置!B2,"/inventory/material/${['part_id']}/warehouse-outbound")</f>
        <v>https://j1.sccpcloud.com/api-gateway/dynamic-inventory-service/inventory/material/${['part_id']}/warehouse-outbound</v>
      </c>
      <c r="E63" s="43" t="s">
        <v>70</v>
      </c>
      <c r="F63" s="45" t="s">
        <v>176</v>
      </c>
      <c r="G63" s="43"/>
      <c r="H63" s="45" t="s">
        <v>206</v>
      </c>
    </row>
    <row r="64" ht="156.75" spans="1:8">
      <c r="A64" s="43"/>
      <c r="B64" s="43" t="s">
        <v>207</v>
      </c>
      <c r="C64" s="43" t="s">
        <v>32</v>
      </c>
      <c r="D64" s="44" t="str">
        <f>CONCATENATE(配置!A2,配置!B2,"/inventory/material/${['part_id']}/warehouse-outbound")</f>
        <v>https://j1.sccpcloud.com/api-gateway/dynamic-inventory-service/inventory/material/${['part_id']}/warehouse-outbound</v>
      </c>
      <c r="E64" s="43" t="s">
        <v>70</v>
      </c>
      <c r="F64" s="45" t="s">
        <v>176</v>
      </c>
      <c r="G64" s="43"/>
      <c r="H64" s="45" t="s">
        <v>206</v>
      </c>
    </row>
    <row r="65" ht="409.5" spans="1:8">
      <c r="A65" s="43"/>
      <c r="B65" s="43" t="s">
        <v>208</v>
      </c>
      <c r="C65" s="43" t="s">
        <v>32</v>
      </c>
      <c r="D65" s="44" t="str">
        <f>CONCATENATE(配置!A2,配置!B2,"/inventory/material/${['part_id']}/warehouse-outbound")</f>
        <v>https://j1.sccpcloud.com/api-gateway/dynamic-inventory-service/inventory/material/${['part_id']}/warehouse-outbound</v>
      </c>
      <c r="E65" s="43" t="s">
        <v>70</v>
      </c>
      <c r="F65" s="45" t="s">
        <v>209</v>
      </c>
      <c r="G65" s="43"/>
      <c r="H65" s="45" t="s">
        <v>210</v>
      </c>
    </row>
    <row r="66" ht="156.75" spans="1:8">
      <c r="A66" s="43"/>
      <c r="B66" s="43" t="s">
        <v>211</v>
      </c>
      <c r="C66" s="43" t="s">
        <v>32</v>
      </c>
      <c r="D66" s="44" t="str">
        <f>CONCATENATE(配置!A2,配置!B2,"/inventory/material/${['part_id']}/warehouse-outbound")</f>
        <v>https://j1.sccpcloud.com/api-gateway/dynamic-inventory-service/inventory/material/${['part_id']}/warehouse-outbound</v>
      </c>
      <c r="E66" s="43" t="s">
        <v>70</v>
      </c>
      <c r="F66" s="45" t="s">
        <v>212</v>
      </c>
      <c r="G66" s="43"/>
      <c r="H66" s="45" t="s">
        <v>210</v>
      </c>
    </row>
    <row r="67" ht="156.75" spans="1:8">
      <c r="A67" s="43"/>
      <c r="B67" s="43" t="s">
        <v>213</v>
      </c>
      <c r="C67" s="43" t="s">
        <v>32</v>
      </c>
      <c r="D67" s="44" t="str">
        <f>CONCATENATE(配置!A2,配置!B2,"/inventory/material/${['part_id']}/warehouse-outbound")</f>
        <v>https://j1.sccpcloud.com/api-gateway/dynamic-inventory-service/inventory/material/${['part_id']}/warehouse-outbound</v>
      </c>
      <c r="E67" s="43" t="s">
        <v>70</v>
      </c>
      <c r="F67" s="45" t="s">
        <v>214</v>
      </c>
      <c r="G67" s="43"/>
      <c r="H67" s="45" t="s">
        <v>210</v>
      </c>
    </row>
    <row r="68" ht="114" spans="1:8">
      <c r="A68" s="43"/>
      <c r="B68" s="43" t="s">
        <v>215</v>
      </c>
      <c r="C68" s="43" t="s">
        <v>32</v>
      </c>
      <c r="D68" s="44" t="str">
        <f>CONCATENATE(配置!A2,配置!B2,"/inventory/material/${['part_id']}/warehouse-outbound")</f>
        <v>https://j1.sccpcloud.com/api-gateway/dynamic-inventory-service/inventory/material/${['part_id']}/warehouse-outbound</v>
      </c>
      <c r="E68" s="43" t="s">
        <v>70</v>
      </c>
      <c r="F68" s="45" t="s">
        <v>134</v>
      </c>
      <c r="G68" s="43"/>
      <c r="H68" s="45" t="s">
        <v>216</v>
      </c>
    </row>
    <row r="69" ht="114" spans="1:8">
      <c r="A69" s="43"/>
      <c r="B69" s="43" t="s">
        <v>217</v>
      </c>
      <c r="C69" s="43" t="s">
        <v>32</v>
      </c>
      <c r="D69" s="44" t="str">
        <f>CONCATENATE(配置!A2,配置!B2,"/inventory/material/${['part_id']}/warehouse-outbound")</f>
        <v>https://j1.sccpcloud.com/api-gateway/dynamic-inventory-service/inventory/material/${['part_id']}/warehouse-outbound</v>
      </c>
      <c r="E69" s="43" t="s">
        <v>70</v>
      </c>
      <c r="F69" s="45" t="s">
        <v>218</v>
      </c>
      <c r="G69" s="43"/>
      <c r="H69" s="45" t="s">
        <v>216</v>
      </c>
    </row>
    <row r="70" ht="114" spans="1:8">
      <c r="A70" s="43"/>
      <c r="B70" s="43" t="s">
        <v>219</v>
      </c>
      <c r="C70" s="43" t="s">
        <v>32</v>
      </c>
      <c r="D70" s="44" t="str">
        <f>CONCATENATE(配置!A2,配置!B2,"/inventory/material/${['part_id']}/warehouse-outbound")</f>
        <v>https://j1.sccpcloud.com/api-gateway/dynamic-inventory-service/inventory/material/${['part_id']}/warehouse-outbound</v>
      </c>
      <c r="E70" s="43" t="s">
        <v>70</v>
      </c>
      <c r="F70" s="45" t="s">
        <v>220</v>
      </c>
      <c r="G70" s="43"/>
      <c r="H70" s="45" t="s">
        <v>206</v>
      </c>
    </row>
    <row r="71" ht="85.5" spans="1:8">
      <c r="A71" s="43"/>
      <c r="B71" s="43" t="s">
        <v>221</v>
      </c>
      <c r="C71" s="43" t="s">
        <v>32</v>
      </c>
      <c r="D71" s="44" t="str">
        <f>CONCATENATE(配置!A2,配置!B2,"/inventory/material/${['part_id']}/warehouse-outbound")</f>
        <v>https://j1.sccpcloud.com/api-gateway/dynamic-inventory-service/inventory/material/${['part_id']}/warehouse-outbound</v>
      </c>
      <c r="E71" s="43" t="s">
        <v>70</v>
      </c>
      <c r="F71" s="45" t="s">
        <v>222</v>
      </c>
      <c r="G71" s="43"/>
      <c r="H71" s="45" t="s">
        <v>223</v>
      </c>
    </row>
    <row r="72" ht="85.5" spans="1:8">
      <c r="A72" s="43"/>
      <c r="B72" s="43" t="s">
        <v>224</v>
      </c>
      <c r="C72" s="43" t="s">
        <v>32</v>
      </c>
      <c r="D72" s="44" t="str">
        <f>CONCATENATE(配置!A2,配置!B2,"/inventory/material/${['part_id']}/warehouse-outbound")</f>
        <v>https://j1.sccpcloud.com/api-gateway/dynamic-inventory-service/inventory/material/${['part_id']}/warehouse-outbound</v>
      </c>
      <c r="E72" s="43" t="s">
        <v>70</v>
      </c>
      <c r="F72" s="45" t="s">
        <v>225</v>
      </c>
      <c r="G72" s="43"/>
      <c r="H72" s="45" t="s">
        <v>206</v>
      </c>
    </row>
    <row r="73" ht="142.5" spans="1:8">
      <c r="A73" s="43"/>
      <c r="B73" s="43" t="s">
        <v>226</v>
      </c>
      <c r="C73" s="43" t="s">
        <v>32</v>
      </c>
      <c r="D73" s="44" t="str">
        <f>CONCATENATE(配置!A2,配置!B2,"/inventory/material/${['part_id']}/warehouse-outbound")</f>
        <v>https://j1.sccpcloud.com/api-gateway/dynamic-inventory-service/inventory/material/${['part_id']}/warehouse-outbound</v>
      </c>
      <c r="E73" s="43" t="s">
        <v>70</v>
      </c>
      <c r="F73" s="45" t="s">
        <v>227</v>
      </c>
      <c r="G73" s="43"/>
      <c r="H73" s="45" t="s">
        <v>206</v>
      </c>
    </row>
    <row r="74" ht="142.5" spans="1:8">
      <c r="A74" s="43"/>
      <c r="B74" s="43" t="s">
        <v>228</v>
      </c>
      <c r="C74" s="43" t="s">
        <v>32</v>
      </c>
      <c r="D74" s="44" t="str">
        <f>CONCATENATE(配置!A2,配置!B2,"/inventory/material/${['part_id']}/warehouse-outbound")</f>
        <v>https://j1.sccpcloud.com/api-gateway/dynamic-inventory-service/inventory/material/${['part_id']}/warehouse-outbound</v>
      </c>
      <c r="E74" s="43" t="s">
        <v>70</v>
      </c>
      <c r="F74" s="45" t="s">
        <v>229</v>
      </c>
      <c r="G74" s="43"/>
      <c r="H74" s="45" t="s">
        <v>206</v>
      </c>
    </row>
    <row r="75" ht="142.5" spans="1:8">
      <c r="A75" s="43"/>
      <c r="B75" s="43" t="s">
        <v>230</v>
      </c>
      <c r="C75" s="43" t="s">
        <v>32</v>
      </c>
      <c r="D75" s="44" t="str">
        <f>CONCATENATE(配置!A2,配置!B2,"/inventory/material/${['part_id']}/warehouse-outbound")</f>
        <v>https://j1.sccpcloud.com/api-gateway/dynamic-inventory-service/inventory/material/${['part_id']}/warehouse-outbound</v>
      </c>
      <c r="E75" s="43" t="s">
        <v>70</v>
      </c>
      <c r="F75" s="45" t="s">
        <v>231</v>
      </c>
      <c r="G75" s="43"/>
      <c r="H75" s="45" t="s">
        <v>206</v>
      </c>
    </row>
    <row r="76" ht="142.5" spans="1:8">
      <c r="A76" s="43"/>
      <c r="B76" s="43" t="s">
        <v>232</v>
      </c>
      <c r="C76" s="43" t="s">
        <v>32</v>
      </c>
      <c r="D76" s="44" t="str">
        <f>CONCATENATE(配置!A2,配置!B2,"/inventory/material/${['part_id']}/warehouse-outbound")</f>
        <v>https://j1.sccpcloud.com/api-gateway/dynamic-inventory-service/inventory/material/${['part_id']}/warehouse-outbound</v>
      </c>
      <c r="E76" s="43" t="s">
        <v>70</v>
      </c>
      <c r="F76" s="45" t="s">
        <v>233</v>
      </c>
      <c r="G76" s="43"/>
      <c r="H76" s="45" t="s">
        <v>206</v>
      </c>
    </row>
    <row r="77" ht="71.25" spans="1:8">
      <c r="A77" s="40"/>
      <c r="B77" s="40" t="s">
        <v>234</v>
      </c>
      <c r="C77" s="40" t="s">
        <v>37</v>
      </c>
      <c r="D77" s="41" t="str">
        <f>CONCATENATE(配置!A2,配置!B2,"/inventory/material/${['part_id']}/map-and-basic")</f>
        <v>https://j1.sccpcloud.com/api-gateway/dynamic-inventory-service/inventory/material/${['part_id']}/map-and-basic</v>
      </c>
      <c r="E77" s="40" t="s">
        <v>70</v>
      </c>
      <c r="F77" s="42" t="s">
        <v>235</v>
      </c>
      <c r="G77" s="40"/>
      <c r="H77" s="46" t="s">
        <v>236</v>
      </c>
    </row>
    <row r="78" ht="42.75" spans="1:8">
      <c r="A78" s="40"/>
      <c r="B78" s="40" t="s">
        <v>237</v>
      </c>
      <c r="C78" s="40" t="s">
        <v>37</v>
      </c>
      <c r="D78" s="41" t="str">
        <f>CONCATENATE(配置!A2,配置!B2,"/inventory/material/${['part_id']}/map-and-basic")</f>
        <v>https://j1.sccpcloud.com/api-gateway/dynamic-inventory-service/inventory/material/${['part_id']}/map-and-basic</v>
      </c>
      <c r="E78" s="40" t="s">
        <v>70</v>
      </c>
      <c r="F78" s="42" t="s">
        <v>238</v>
      </c>
      <c r="G78" s="40"/>
      <c r="H78" s="46" t="s">
        <v>168</v>
      </c>
    </row>
    <row r="79" ht="71.25" spans="1:8">
      <c r="A79" s="40"/>
      <c r="B79" s="40" t="s">
        <v>239</v>
      </c>
      <c r="C79" s="40" t="s">
        <v>37</v>
      </c>
      <c r="D79" s="41" t="str">
        <f>CONCATENATE(配置!A2,配置!B2,"/inventory/material/${['part_id']}/map-and-basic")</f>
        <v>https://j1.sccpcloud.com/api-gateway/dynamic-inventory-service/inventory/material/${['part_id']}/map-and-basic</v>
      </c>
      <c r="E79" s="40" t="s">
        <v>70</v>
      </c>
      <c r="F79" s="42" t="s">
        <v>240</v>
      </c>
      <c r="G79" s="40"/>
      <c r="H79" s="46" t="s">
        <v>236</v>
      </c>
    </row>
    <row r="80" ht="71.25" spans="1:8">
      <c r="A80" s="40"/>
      <c r="B80" s="40" t="s">
        <v>241</v>
      </c>
      <c r="C80" s="40" t="s">
        <v>37</v>
      </c>
      <c r="D80" s="41" t="str">
        <f>CONCATENATE(配置!A2,配置!B2,"/inventory/material/${['part_id']}/map-and-basic")</f>
        <v>https://j1.sccpcloud.com/api-gateway/dynamic-inventory-service/inventory/material/${['part_id']}/map-and-basic</v>
      </c>
      <c r="E80" s="40" t="s">
        <v>70</v>
      </c>
      <c r="F80" s="42" t="s">
        <v>242</v>
      </c>
      <c r="G80" s="40"/>
      <c r="H80" s="46" t="s">
        <v>243</v>
      </c>
    </row>
    <row r="81" ht="71.25" spans="1:8">
      <c r="A81" s="40"/>
      <c r="B81" s="40" t="s">
        <v>244</v>
      </c>
      <c r="C81" s="40" t="s">
        <v>37</v>
      </c>
      <c r="D81" s="41" t="str">
        <f>CONCATENATE(配置!A2,配置!B2,"/inventory/material/${['part_id']}/map-and-basic")</f>
        <v>https://j1.sccpcloud.com/api-gateway/dynamic-inventory-service/inventory/material/${['part_id']}/map-and-basic</v>
      </c>
      <c r="E81" s="40" t="s">
        <v>70</v>
      </c>
      <c r="F81" s="42" t="s">
        <v>235</v>
      </c>
      <c r="G81" s="40"/>
      <c r="H81" s="46" t="s">
        <v>245</v>
      </c>
    </row>
    <row r="82" ht="42.75" spans="1:8">
      <c r="A82" s="40"/>
      <c r="B82" s="40" t="s">
        <v>246</v>
      </c>
      <c r="C82" s="40" t="s">
        <v>37</v>
      </c>
      <c r="D82" s="41" t="str">
        <f>CONCATENATE(配置!A2,配置!B2,"/inventory/material/${['part_id']}/map-and-basic")</f>
        <v>https://j1.sccpcloud.com/api-gateway/dynamic-inventory-service/inventory/material/${['part_id']}/map-and-basic</v>
      </c>
      <c r="E82" s="40" t="s">
        <v>70</v>
      </c>
      <c r="F82" s="42" t="s">
        <v>247</v>
      </c>
      <c r="G82" s="40"/>
      <c r="H82" s="46" t="s">
        <v>168</v>
      </c>
    </row>
    <row r="83" ht="85.5" spans="1:8">
      <c r="A83" s="40"/>
      <c r="B83" s="40" t="s">
        <v>248</v>
      </c>
      <c r="C83" s="40" t="s">
        <v>37</v>
      </c>
      <c r="D83" s="41" t="str">
        <f>CONCATENATE(配置!A2,配置!B2,"/inventory/material/${['part_id']}/map-and-basic")</f>
        <v>https://j1.sccpcloud.com/api-gateway/dynamic-inventory-service/inventory/material/${['part_id']}/map-and-basic</v>
      </c>
      <c r="E83" s="40" t="s">
        <v>70</v>
      </c>
      <c r="F83" s="42" t="s">
        <v>249</v>
      </c>
      <c r="G83" s="40"/>
      <c r="H83" s="46" t="s">
        <v>168</v>
      </c>
    </row>
    <row r="84" ht="114" spans="1:8">
      <c r="A84" s="43"/>
      <c r="B84" s="43" t="s">
        <v>250</v>
      </c>
      <c r="C84" s="43" t="s">
        <v>32</v>
      </c>
      <c r="D84" s="44" t="str">
        <f>CONCATENATE(配置!A2,配置!B2,"/inventory/warehouse-situation/paging-query-inbound")</f>
        <v>https://j1.sccpcloud.com/api-gateway/dynamic-inventory-service/inventory/warehouse-situation/paging-query-inbound</v>
      </c>
      <c r="E84" s="43" t="s">
        <v>70</v>
      </c>
      <c r="F84" s="45" t="s">
        <v>251</v>
      </c>
      <c r="G84" s="43"/>
      <c r="H84" s="45" t="s">
        <v>168</v>
      </c>
    </row>
    <row r="85" ht="114" spans="1:8">
      <c r="A85" s="43"/>
      <c r="B85" s="43" t="s">
        <v>252</v>
      </c>
      <c r="C85" s="43" t="s">
        <v>32</v>
      </c>
      <c r="D85" s="44" t="str">
        <f>CONCATENATE(配置!A2,配置!B2,"/inventory/warehouse-situation/paging-query-inbound")</f>
        <v>https://j1.sccpcloud.com/api-gateway/dynamic-inventory-service/inventory/warehouse-situation/paging-query-inbound</v>
      </c>
      <c r="E85" s="43" t="s">
        <v>70</v>
      </c>
      <c r="F85" s="45" t="s">
        <v>253</v>
      </c>
      <c r="G85" s="43"/>
      <c r="H85" s="45" t="s">
        <v>254</v>
      </c>
    </row>
    <row r="86" ht="114" spans="1:8">
      <c r="A86" s="43"/>
      <c r="B86" s="43" t="s">
        <v>255</v>
      </c>
      <c r="C86" s="43" t="s">
        <v>32</v>
      </c>
      <c r="D86" s="44" t="str">
        <f>CONCATENATE(配置!A2,配置!B2,"/inventory/warehouse-situation/paging-query-inbound")</f>
        <v>https://j1.sccpcloud.com/api-gateway/dynamic-inventory-service/inventory/warehouse-situation/paging-query-inbound</v>
      </c>
      <c r="E86" s="43" t="s">
        <v>70</v>
      </c>
      <c r="F86" s="45" t="s">
        <v>256</v>
      </c>
      <c r="G86" s="43"/>
      <c r="H86" s="45" t="s">
        <v>257</v>
      </c>
    </row>
    <row r="87" ht="114" spans="1:8">
      <c r="A87" s="43"/>
      <c r="B87" s="43" t="s">
        <v>258</v>
      </c>
      <c r="C87" s="43" t="s">
        <v>32</v>
      </c>
      <c r="D87" s="44" t="str">
        <f>CONCATENATE(配置!A2,配置!B2,"/inventory/warehouse-situation/paging-query-inbound")</f>
        <v>https://j1.sccpcloud.com/api-gateway/dynamic-inventory-service/inventory/warehouse-situation/paging-query-inbound</v>
      </c>
      <c r="E87" s="43" t="s">
        <v>70</v>
      </c>
      <c r="F87" s="45" t="s">
        <v>259</v>
      </c>
      <c r="G87" s="43"/>
      <c r="H87" s="45" t="s">
        <v>257</v>
      </c>
    </row>
    <row r="88" ht="142.5" spans="1:8">
      <c r="A88" s="43"/>
      <c r="B88" s="43" t="s">
        <v>260</v>
      </c>
      <c r="C88" s="43" t="s">
        <v>32</v>
      </c>
      <c r="D88" s="44" t="str">
        <f>CONCATENATE(配置!A2,配置!B2,"/inventory/warehouse-situation/paging-query-inbound")</f>
        <v>https://j1.sccpcloud.com/api-gateway/dynamic-inventory-service/inventory/warehouse-situation/paging-query-inbound</v>
      </c>
      <c r="E88" s="43" t="s">
        <v>70</v>
      </c>
      <c r="F88" s="45" t="s">
        <v>261</v>
      </c>
      <c r="G88" s="43"/>
      <c r="H88" s="45" t="s">
        <v>257</v>
      </c>
    </row>
    <row r="89" ht="114" spans="1:8">
      <c r="A89" s="43"/>
      <c r="B89" s="43" t="s">
        <v>262</v>
      </c>
      <c r="C89" s="43" t="s">
        <v>32</v>
      </c>
      <c r="D89" s="44" t="str">
        <f>CONCATENATE(配置!A2,配置!B2,"/inventory/warehouse-situation/paging-query-inbound")</f>
        <v>https://j1.sccpcloud.com/api-gateway/dynamic-inventory-service/inventory/warehouse-situation/paging-query-inbound</v>
      </c>
      <c r="E89" s="43" t="s">
        <v>70</v>
      </c>
      <c r="F89" s="45" t="s">
        <v>263</v>
      </c>
      <c r="G89" s="43"/>
      <c r="H89" s="45" t="s">
        <v>257</v>
      </c>
    </row>
    <row r="90" ht="114" spans="1:8">
      <c r="A90" s="43"/>
      <c r="B90" s="43" t="s">
        <v>264</v>
      </c>
      <c r="C90" s="43" t="s">
        <v>32</v>
      </c>
      <c r="D90" s="44" t="str">
        <f>CONCATENATE(配置!A2,配置!B2,"/inventory/warehouse-situation/paging-query-inbound")</f>
        <v>https://j1.sccpcloud.com/api-gateway/dynamic-inventory-service/inventory/warehouse-situation/paging-query-inbound</v>
      </c>
      <c r="E90" s="43" t="s">
        <v>70</v>
      </c>
      <c r="F90" s="45" t="s">
        <v>265</v>
      </c>
      <c r="G90" s="43"/>
      <c r="H90" s="45" t="s">
        <v>216</v>
      </c>
    </row>
    <row r="91" ht="114" spans="1:8">
      <c r="A91" s="43"/>
      <c r="B91" s="43" t="s">
        <v>266</v>
      </c>
      <c r="C91" s="43" t="s">
        <v>32</v>
      </c>
      <c r="D91" s="44" t="str">
        <f>CONCATENATE(配置!A2,配置!B2,"/inventory/warehouse-situation/paging-query-inbound")</f>
        <v>https://j1.sccpcloud.com/api-gateway/dynamic-inventory-service/inventory/warehouse-situation/paging-query-inbound</v>
      </c>
      <c r="E91" s="43" t="s">
        <v>70</v>
      </c>
      <c r="F91" s="45" t="s">
        <v>267</v>
      </c>
      <c r="G91" s="43"/>
      <c r="H91" s="45" t="s">
        <v>216</v>
      </c>
    </row>
    <row r="92" ht="114" spans="1:8">
      <c r="A92" s="43"/>
      <c r="B92" s="43" t="s">
        <v>266</v>
      </c>
      <c r="C92" s="43" t="s">
        <v>32</v>
      </c>
      <c r="D92" s="44" t="str">
        <f>CONCATENATE(配置!A2,配置!B2,"/inventory/warehouse-situation/paging-query-inbound")</f>
        <v>https://j1.sccpcloud.com/api-gateway/dynamic-inventory-service/inventory/warehouse-situation/paging-query-inbound</v>
      </c>
      <c r="E92" s="43" t="s">
        <v>70</v>
      </c>
      <c r="F92" s="45" t="s">
        <v>267</v>
      </c>
      <c r="G92" s="43"/>
      <c r="H92" s="45" t="s">
        <v>216</v>
      </c>
    </row>
    <row r="93" ht="114" spans="1:8">
      <c r="A93" s="43"/>
      <c r="B93" s="43" t="s">
        <v>268</v>
      </c>
      <c r="C93" s="43" t="s">
        <v>32</v>
      </c>
      <c r="D93" s="44" t="str">
        <f>CONCATENATE(配置!A2,配置!B2,"/inventory/warehouse-situation/paging-query-inbound")</f>
        <v>https://j1.sccpcloud.com/api-gateway/dynamic-inventory-service/inventory/warehouse-situation/paging-query-inbound</v>
      </c>
      <c r="E93" s="43" t="s">
        <v>70</v>
      </c>
      <c r="F93" s="45" t="s">
        <v>269</v>
      </c>
      <c r="G93" s="43"/>
      <c r="H93" s="45" t="s">
        <v>206</v>
      </c>
    </row>
    <row r="94" ht="114" spans="1:8">
      <c r="A94" s="43"/>
      <c r="B94" s="43" t="s">
        <v>270</v>
      </c>
      <c r="C94" s="43" t="s">
        <v>32</v>
      </c>
      <c r="D94" s="44" t="str">
        <f>CONCATENATE(配置!A2,配置!B2,"/inventory/warehouse-situation/paging-query-inbound")</f>
        <v>https://j1.sccpcloud.com/api-gateway/dynamic-inventory-service/inventory/warehouse-situation/paging-query-inbound</v>
      </c>
      <c r="E94" s="43" t="s">
        <v>70</v>
      </c>
      <c r="F94" s="45" t="s">
        <v>271</v>
      </c>
      <c r="G94" s="43"/>
      <c r="H94" s="45" t="s">
        <v>223</v>
      </c>
    </row>
    <row r="95" ht="114" spans="1:8">
      <c r="A95" s="43"/>
      <c r="B95" s="43" t="s">
        <v>272</v>
      </c>
      <c r="C95" s="43" t="s">
        <v>32</v>
      </c>
      <c r="D95" s="44" t="str">
        <f>CONCATENATE(配置!A2,配置!B2,"/inventory/warehouse-situation/paging-query-inbound")</f>
        <v>https://j1.sccpcloud.com/api-gateway/dynamic-inventory-service/inventory/warehouse-situation/paging-query-inbound</v>
      </c>
      <c r="E95" s="43" t="s">
        <v>70</v>
      </c>
      <c r="F95" s="45" t="s">
        <v>273</v>
      </c>
      <c r="G95" s="43"/>
      <c r="H95" s="45" t="s">
        <v>223</v>
      </c>
    </row>
    <row r="96" ht="114" spans="1:8">
      <c r="A96" s="40"/>
      <c r="B96" s="40" t="s">
        <v>274</v>
      </c>
      <c r="C96" s="40" t="s">
        <v>32</v>
      </c>
      <c r="D96" s="48" t="str">
        <f>CONCATENATE(配置!A2,配置!B2,"/inventory/warehouse-situation/paging-query-outbound")</f>
        <v>https://j1.sccpcloud.com/api-gateway/dynamic-inventory-service/inventory/warehouse-situation/paging-query-outbound</v>
      </c>
      <c r="E96" s="49" t="s">
        <v>70</v>
      </c>
      <c r="F96" s="46" t="s">
        <v>251</v>
      </c>
      <c r="G96" s="49"/>
      <c r="H96" s="46" t="s">
        <v>168</v>
      </c>
    </row>
    <row r="97" ht="114" spans="1:8">
      <c r="A97" s="40"/>
      <c r="B97" s="40" t="s">
        <v>275</v>
      </c>
      <c r="C97" s="40" t="s">
        <v>32</v>
      </c>
      <c r="D97" s="48" t="str">
        <f>CONCATENATE(配置!A2,配置!B2,"/inventory/warehouse-situation/paging-query-outbound")</f>
        <v>https://j1.sccpcloud.com/api-gateway/dynamic-inventory-service/inventory/warehouse-situation/paging-query-outbound</v>
      </c>
      <c r="E97" s="49" t="s">
        <v>70</v>
      </c>
      <c r="F97" s="46" t="s">
        <v>253</v>
      </c>
      <c r="G97" s="49"/>
      <c r="H97" s="46" t="s">
        <v>254</v>
      </c>
    </row>
    <row r="98" ht="114" spans="1:8">
      <c r="A98" s="40"/>
      <c r="B98" s="40" t="s">
        <v>276</v>
      </c>
      <c r="C98" s="40" t="s">
        <v>32</v>
      </c>
      <c r="D98" s="48" t="str">
        <f>CONCATENATE(配置!A2,配置!B2,"/inventory/warehouse-situation/paging-query-outbound")</f>
        <v>https://j1.sccpcloud.com/api-gateway/dynamic-inventory-service/inventory/warehouse-situation/paging-query-outbound</v>
      </c>
      <c r="E98" s="49" t="s">
        <v>70</v>
      </c>
      <c r="F98" s="46" t="s">
        <v>256</v>
      </c>
      <c r="G98" s="49"/>
      <c r="H98" s="46" t="s">
        <v>257</v>
      </c>
    </row>
    <row r="99" ht="114" spans="1:8">
      <c r="A99" s="40"/>
      <c r="B99" s="40" t="s">
        <v>277</v>
      </c>
      <c r="C99" s="40" t="s">
        <v>32</v>
      </c>
      <c r="D99" s="48" t="str">
        <f>CONCATENATE(配置!A2,配置!B2,"/inventory/warehouse-situation/paging-query-outbound")</f>
        <v>https://j1.sccpcloud.com/api-gateway/dynamic-inventory-service/inventory/warehouse-situation/paging-query-outbound</v>
      </c>
      <c r="E99" s="49" t="s">
        <v>70</v>
      </c>
      <c r="F99" s="46" t="s">
        <v>259</v>
      </c>
      <c r="G99" s="49"/>
      <c r="H99" s="46" t="s">
        <v>257</v>
      </c>
    </row>
    <row r="100" ht="142.5" spans="1:8">
      <c r="A100" s="40"/>
      <c r="B100" s="40" t="s">
        <v>278</v>
      </c>
      <c r="C100" s="40" t="s">
        <v>32</v>
      </c>
      <c r="D100" s="48" t="str">
        <f>CONCATENATE(配置!A2,配置!B2,"/inventory/warehouse-situation/paging-query-outbound")</f>
        <v>https://j1.sccpcloud.com/api-gateway/dynamic-inventory-service/inventory/warehouse-situation/paging-query-outbound</v>
      </c>
      <c r="E100" s="49" t="s">
        <v>70</v>
      </c>
      <c r="F100" s="46" t="s">
        <v>261</v>
      </c>
      <c r="G100" s="49"/>
      <c r="H100" s="46" t="s">
        <v>257</v>
      </c>
    </row>
    <row r="101" ht="114" spans="1:8">
      <c r="A101" s="40"/>
      <c r="B101" s="40" t="s">
        <v>279</v>
      </c>
      <c r="C101" s="40" t="s">
        <v>32</v>
      </c>
      <c r="D101" s="48" t="str">
        <f>CONCATENATE(配置!A2,配置!B2,"/inventory/warehouse-situation/paging-query-outbound")</f>
        <v>https://j1.sccpcloud.com/api-gateway/dynamic-inventory-service/inventory/warehouse-situation/paging-query-outbound</v>
      </c>
      <c r="E101" s="49" t="s">
        <v>70</v>
      </c>
      <c r="F101" s="46" t="s">
        <v>263</v>
      </c>
      <c r="G101" s="49"/>
      <c r="H101" s="46" t="s">
        <v>257</v>
      </c>
    </row>
    <row r="102" ht="114" spans="1:8">
      <c r="A102" s="40"/>
      <c r="B102" s="40" t="s">
        <v>280</v>
      </c>
      <c r="C102" s="40" t="s">
        <v>32</v>
      </c>
      <c r="D102" s="48" t="str">
        <f>CONCATENATE(配置!A2,配置!B2,"/inventory/warehouse-situation/paging-query-outbound")</f>
        <v>https://j1.sccpcloud.com/api-gateway/dynamic-inventory-service/inventory/warehouse-situation/paging-query-outbound</v>
      </c>
      <c r="E102" s="49" t="s">
        <v>70</v>
      </c>
      <c r="F102" s="46" t="s">
        <v>265</v>
      </c>
      <c r="G102" s="49"/>
      <c r="H102" s="46" t="s">
        <v>216</v>
      </c>
    </row>
    <row r="103" ht="114" spans="1:8">
      <c r="A103" s="40"/>
      <c r="B103" s="40" t="s">
        <v>281</v>
      </c>
      <c r="C103" s="40" t="s">
        <v>32</v>
      </c>
      <c r="D103" s="48" t="str">
        <f>CONCATENATE(配置!A2,配置!B2,"/inventory/warehouse-situation/paging-query-outbound")</f>
        <v>https://j1.sccpcloud.com/api-gateway/dynamic-inventory-service/inventory/warehouse-situation/paging-query-outbound</v>
      </c>
      <c r="E103" s="49" t="s">
        <v>70</v>
      </c>
      <c r="F103" s="46" t="s">
        <v>267</v>
      </c>
      <c r="G103" s="49"/>
      <c r="H103" s="46" t="s">
        <v>216</v>
      </c>
    </row>
    <row r="104" ht="114" spans="1:8">
      <c r="A104" s="40"/>
      <c r="B104" s="40" t="s">
        <v>281</v>
      </c>
      <c r="C104" s="40" t="s">
        <v>32</v>
      </c>
      <c r="D104" s="48" t="str">
        <f>CONCATENATE(配置!A2,配置!B2,"/inventory/warehouse-situation/paging-query-outbound")</f>
        <v>https://j1.sccpcloud.com/api-gateway/dynamic-inventory-service/inventory/warehouse-situation/paging-query-outbound</v>
      </c>
      <c r="E104" s="49" t="s">
        <v>70</v>
      </c>
      <c r="F104" s="46" t="s">
        <v>267</v>
      </c>
      <c r="G104" s="49"/>
      <c r="H104" s="46" t="s">
        <v>216</v>
      </c>
    </row>
    <row r="105" ht="114" spans="1:8">
      <c r="A105" s="40"/>
      <c r="B105" s="40" t="s">
        <v>282</v>
      </c>
      <c r="C105" s="40" t="s">
        <v>32</v>
      </c>
      <c r="D105" s="48" t="str">
        <f>CONCATENATE(配置!A2,配置!B2,"/inventory/warehouse-situation/paging-query-outbound")</f>
        <v>https://j1.sccpcloud.com/api-gateway/dynamic-inventory-service/inventory/warehouse-situation/paging-query-outbound</v>
      </c>
      <c r="E105" s="49" t="s">
        <v>70</v>
      </c>
      <c r="F105" s="46" t="s">
        <v>269</v>
      </c>
      <c r="G105" s="49"/>
      <c r="H105" s="46" t="s">
        <v>206</v>
      </c>
    </row>
    <row r="106" ht="114" spans="1:8">
      <c r="A106" s="40"/>
      <c r="B106" s="40" t="s">
        <v>283</v>
      </c>
      <c r="C106" s="40" t="s">
        <v>32</v>
      </c>
      <c r="D106" s="48" t="str">
        <f>CONCATENATE(配置!A2,配置!B2,"/inventory/warehouse-situation/paging-query-outbound")</f>
        <v>https://j1.sccpcloud.com/api-gateway/dynamic-inventory-service/inventory/warehouse-situation/paging-query-outbound</v>
      </c>
      <c r="E106" s="49" t="s">
        <v>70</v>
      </c>
      <c r="F106" s="46" t="s">
        <v>271</v>
      </c>
      <c r="G106" s="49"/>
      <c r="H106" s="46" t="s">
        <v>223</v>
      </c>
    </row>
    <row r="107" ht="114" spans="1:8">
      <c r="A107" s="40"/>
      <c r="B107" s="40" t="s">
        <v>284</v>
      </c>
      <c r="C107" s="40" t="s">
        <v>32</v>
      </c>
      <c r="D107" s="48" t="str">
        <f>CONCATENATE(配置!A2,配置!B2,"/inventory/warehouse-situation/paging-query-outbound")</f>
        <v>https://j1.sccpcloud.com/api-gateway/dynamic-inventory-service/inventory/warehouse-situation/paging-query-outbound</v>
      </c>
      <c r="E107" s="49" t="s">
        <v>70</v>
      </c>
      <c r="F107" s="46" t="s">
        <v>273</v>
      </c>
      <c r="G107" s="49"/>
      <c r="H107" s="46" t="s">
        <v>223</v>
      </c>
    </row>
  </sheetData>
  <mergeCells count="1">
    <mergeCell ref="A1:G1"/>
  </mergeCells>
  <hyperlinks>
    <hyperlink ref="D3" r:id="rId1" display="=CONCATENATE(配置!A2,配置!B2,&quot;/inventory/paging-search-inventories&quot;)"/>
    <hyperlink ref="D4" r:id="rId1" display="=CONCATENATE(配置!A2,配置!B2,&quot;/inventory/paging-search-inventories&quot;)"/>
    <hyperlink ref="D5" r:id="rId1" display="=CONCATENATE(配置!A2,配置!B2,&quot;/inventory/paging-search-inventories&quot;)"/>
    <hyperlink ref="D6" r:id="rId1" display="=CONCATENATE(配置!A2,配置!B2,&quot;/inventory/paging-search-inventories&quot;)"/>
    <hyperlink ref="D7" r:id="rId1" display="=CONCATENATE(配置!A2,配置!B2,&quot;/inventory/paging-search-inventories&quot;)"/>
    <hyperlink ref="D8" r:id="rId1" display="=CONCATENATE(配置!A2,配置!B2,&quot;/inventory/paging-search-inventories&quot;)"/>
    <hyperlink ref="D9" r:id="rId1" display="=CONCATENATE(配置!A2,配置!B2,&quot;/inventory/paging-search-inventories&quot;)"/>
    <hyperlink ref="D10" r:id="rId1" display="=CONCATENATE(配置!A2,配置!B2,&quot;/inventory/paging-search-inventories&quot;)"/>
    <hyperlink ref="D11" r:id="rId1" display="=CONCATENATE(配置!A2,配置!B2,&quot;/inventory/paging-search-inventories&quot;)"/>
    <hyperlink ref="D12" r:id="rId1" display="=CONCATENATE(配置!A2,配置!B2,&quot;/inventory/paging-search-inventories&quot;)"/>
    <hyperlink ref="D13" r:id="rId1" display="=CONCATENATE(配置!A2,配置!B2,&quot;/inventory/paging-search-inventories&quot;)"/>
    <hyperlink ref="D14" r:id="rId1" display="=CONCATENATE(配置!A2,配置!B2,&quot;/inventory/paging-search-inventories&quot;)"/>
    <hyperlink ref="D15" r:id="rId1" display="=CONCATENATE(配置!A2,配置!B2,&quot;/inventory/paging-search-inventories&quot;)"/>
    <hyperlink ref="D16" r:id="rId1" display="=CONCATENATE(配置!A2,配置!B2,&quot;/inventory/paging-search-inventories&quot;)"/>
    <hyperlink ref="D17" r:id="rId1" display="=CONCATENATE(配置!A2,配置!B2,&quot;/inventory/paging-search-inventories&quot;)"/>
    <hyperlink ref="D18" r:id="rId1" display="=CONCATENATE(配置!A2,配置!B2,&quot;/inventory/paging-search-inventories&quot;)"/>
    <hyperlink ref="D19" r:id="rId1" display="=CONCATENATE(配置!A2,配置!B2,&quot;/inventory/paging-search-inventories&quot;)"/>
    <hyperlink ref="D20" r:id="rId1" display="=CONCATENATE(配置!A2,配置!B2,&quot;/inventory/paging-search-inventories&quot;)"/>
    <hyperlink ref="D21" r:id="rId1" display="=CONCATENATE(配置!A2,配置!B2,&quot;/inventory/paging-search-inventories&quot;)"/>
    <hyperlink ref="D22" r:id="rId1" display="=CONCATENATE(配置!A2,配置!B2,&quot;/inventory/paging-search-inventories&quot;)"/>
    <hyperlink ref="D23" r:id="rId1" display="=CONCATENATE(配置!A2,配置!B2,&quot;/inventory/paging-search-inventories&quot;)"/>
    <hyperlink ref="D24" r:id="rId1" display="=CONCATENATE(配置!A2,配置!B2,&quot;/inventory/paging-search-inventories&quot;)"/>
    <hyperlink ref="D25" r:id="rId1" display="=CONCATENATE(配置!A2,配置!B2,&quot;/inventory/paging-search-inventories&quot;)"/>
    <hyperlink ref="D26" r:id="rId1" display="=CONCATENATE(配置!A2,配置!B2,&quot;/inventory/paging-search-inventories&quot;)"/>
    <hyperlink ref="D27" r:id="rId1" display="=CONCATENATE(配置!A2,配置!B2,&quot;/inventory/paging-search-inventories&quot;)"/>
    <hyperlink ref="D28" r:id="rId1" display="=CONCATENATE(配置!A3,配置!B3,&quot;/inventory/paging-search-inventories&quot;)"/>
    <hyperlink ref="D29" r:id="rId1" display="=CONCATENATE(配置!A2,配置!B2,&quot;/inventory/paging-search-inventories&quot;)"/>
    <hyperlink ref="D30" r:id="rId1" display="=CONCATENATE(配置!A2,配置!B2,&quot;/inventory/paging-search-inventories&quot;)"/>
    <hyperlink ref="D31" r:id="rId1" display="=CONCATENATE(配置!A2,配置!B2,&quot;/inventory/paging-search-inventories&quot;)"/>
    <hyperlink ref="D32" r:id="rId1" display="=CONCATENATE(配置!A2,配置!B2,&quot;/inventory/paging-search-inventories&quot;)"/>
    <hyperlink ref="D33" r:id="rId1" display="=CONCATENATE(配置!A2,配置!B2,&quot;/inventory/paging-search-inventories&quot;)"/>
    <hyperlink ref="D34" r:id="rId1" display="=CONCATENATE(配置!A2,配置!B2,&quot;/inventory/paging-search-inventories&quot;)"/>
    <hyperlink ref="D35" r:id="rId1" display="=CONCATENATE(配置!A2,配置!B2,&quot;/inventory/paging-search-inventories&quot;)"/>
    <hyperlink ref="D36" r:id="rId1" display="=CONCATENATE(配置!A2,配置!B2,&quot;/inventory/paging-search-inventories&quot;)"/>
    <hyperlink ref="D37" r:id="rId1" display="=CONCATENATE(配置!A2,配置!B2,&quot;/inventory/paging-search-inventories&quot;)"/>
    <hyperlink ref="D38" r:id="rId1" display="=CONCATENATE(配置!A2,配置!B2,&quot;/inventory/paging-search-inventories&quot;)"/>
    <hyperlink ref="D39" r:id="rId1" display="=CONCATENATE(配置!A2,配置!B2,&quot;/inventory/paging-search-inventories&quot;)"/>
    <hyperlink ref="D40" r:id="rId1" display="=CONCATENATE(配置!A2,配置!B2,&quot;/inventory/material/${['part_id']}/warehouse-in-stocks&quot;)"/>
    <hyperlink ref="D41" r:id="rId1" display="=CONCATENATE(配置!A2,配置!B2,&quot;/inventory/material/${['part_id']}/warehouse-in-stocks&quot;)"/>
    <hyperlink ref="D42" r:id="rId1" display="=CONCATENATE(配置!A2,配置!B2,&quot;/inventory/material/${['part_id']}/warehouse-in-stocks&quot;)"/>
    <hyperlink ref="D43" r:id="rId1" display="=CONCATENATE(配置!A2,配置!B2,&quot;/inventory/material/${['part_id']}/warehouse-in-stocks&quot;)"/>
    <hyperlink ref="D44" r:id="rId1" display="=CONCATENATE(配置!A2,配置!B2,&quot;/inventory/material/${['part_id']}/warehouse-in-stocks&quot;)"/>
    <hyperlink ref="D45" r:id="rId1" display="=CONCATENATE(配置!A2,配置!B2,&quot;/inventory/material/${['part_id']}/warehouse-in-stocks&quot;)"/>
    <hyperlink ref="D46" r:id="rId1" display="=CONCATENATE(配置!A2,配置!B2,&quot;/inventory/material/${['part_id']}/warehouse-in-stocks&quot;)"/>
    <hyperlink ref="D47" r:id="rId1" display="=CONCATENATE(配置!A2,配置!B2,&quot;/inventory/material/${['part_id']}/warehouse-in-stocks&quot;)"/>
    <hyperlink ref="D48" r:id="rId1" display="=CONCATENATE(配置!A2,配置!B2,&quot;/inventory/material/${['part_id']}/warehouse-in-stocks&quot;)"/>
    <hyperlink ref="D49" r:id="rId1" display="=CONCATENATE(配置!A2,配置!B2,&quot;/inventory/material/${['part_id']}/warehouse-inbound&quot;)"/>
    <hyperlink ref="D50" r:id="rId1" display="=CONCATENATE(配置!A2,配置!B2,&quot;/inventory/material/${['part_id']}/warehouse-inbound&quot;)"/>
    <hyperlink ref="D51" r:id="rId1" display="=CONCATENATE(配置!A2,配置!B2,&quot;/inventory/material/${['part_id']}/warehouse-inbound&quot;)"/>
    <hyperlink ref="D52" r:id="rId1" display="=CONCATENATE(配置!A2,配置!B2,&quot;/inventory/material/${['part_id']}/warehouse-inbound&quot;)"/>
    <hyperlink ref="D53" r:id="rId1" display="=CONCATENATE(配置!A2,配置!B2,&quot;/inventory/material/${['part_id']}/warehouse-inbound&quot;)"/>
    <hyperlink ref="D54" r:id="rId1" display="=CONCATENATE(配置!A2,配置!B2,&quot;/inventory/material/${['part_id']}/warehouse-inbound&quot;)"/>
    <hyperlink ref="D55" r:id="rId1" display="=CONCATENATE(配置!A2,配置!B2,&quot;/inventory/material/${['part_id']}/warehouse-inbound&quot;)"/>
    <hyperlink ref="D56" r:id="rId1" display="=CONCATENATE(配置!A2,配置!B2,&quot;/inventory/material/${['part_id']}/warehouse-inbound&quot;)"/>
    <hyperlink ref="D57" r:id="rId1" display="=CONCATENATE(配置!A2,配置!B2,&quot;/inventory/material/${['part_id']}/warehouse-inbound&quot;)"/>
    <hyperlink ref="D58" r:id="rId1" display="=CONCATENATE(配置!A2,配置!B2,&quot;/inventory/material/${['part_id']}/warehouse-inbound&quot;)"/>
    <hyperlink ref="D59" r:id="rId1" display="=CONCATENATE(配置!A2,配置!B2,&quot;/inventory/material/${['part_id']}/warehouse-inbound&quot;)"/>
    <hyperlink ref="D60" r:id="rId1" display="=CONCATENATE(配置!A2,配置!B2,&quot;/inventory/material/${['part_id']}/warehouse-inbound&quot;)"/>
    <hyperlink ref="D61" r:id="rId1" display="=CONCATENATE(配置!A2,配置!B2,&quot;/inventory/material/${['part_id']}/warehouse-inbound&quot;)"/>
    <hyperlink ref="D62" r:id="rId1" display="=CONCATENATE(配置!A2,配置!B2,&quot;/inventory/material/${['part_id']}/warehouse-inbound&quot;)"/>
    <hyperlink ref="D63" r:id="rId1" display="=CONCATENATE(配置!A2,配置!B2,&quot;/inventory/material/${['part_id']}/warehouse-outbound&quot;)"/>
    <hyperlink ref="D64" r:id="rId1" display="=CONCATENATE(配置!A2,配置!B2,&quot;/inventory/material/${['part_id']}/warehouse-outbound&quot;)"/>
    <hyperlink ref="D65" r:id="rId1" display="=CONCATENATE(配置!A2,配置!B2,&quot;/inventory/material/${['part_id']}/warehouse-outbound&quot;)"/>
    <hyperlink ref="D66" r:id="rId1" display="=CONCATENATE(配置!A2,配置!B2,&quot;/inventory/material/${['part_id']}/warehouse-outbound&quot;)"/>
    <hyperlink ref="D67" r:id="rId1" display="=CONCATENATE(配置!A2,配置!B2,&quot;/inventory/material/${['part_id']}/warehouse-outbound&quot;)"/>
    <hyperlink ref="D68" r:id="rId1" display="=CONCATENATE(配置!A2,配置!B2,&quot;/inventory/material/${['part_id']}/warehouse-outbound&quot;)"/>
    <hyperlink ref="D69" r:id="rId1" display="=CONCATENATE(配置!A2,配置!B2,&quot;/inventory/material/${['part_id']}/warehouse-outbound&quot;)"/>
    <hyperlink ref="D70" r:id="rId1" display="=CONCATENATE(配置!A2,配置!B2,&quot;/inventory/material/${['part_id']}/warehouse-outbound&quot;)"/>
    <hyperlink ref="D71" r:id="rId1" display="=CONCATENATE(配置!A2,配置!B2,&quot;/inventory/material/${['part_id']}/warehouse-outbound&quot;)"/>
    <hyperlink ref="D72" r:id="rId1" display="=CONCATENATE(配置!A2,配置!B2,&quot;/inventory/material/${['part_id']}/warehouse-outbound&quot;)"/>
    <hyperlink ref="D73" r:id="rId1" display="=CONCATENATE(配置!A2,配置!B2,&quot;/inventory/material/${['part_id']}/warehouse-outbound&quot;)"/>
    <hyperlink ref="D74" r:id="rId1" display="=CONCATENATE(配置!A2,配置!B2,&quot;/inventory/material/${['part_id']}/warehouse-outbound&quot;)"/>
    <hyperlink ref="D75" r:id="rId1" display="=CONCATENATE(配置!A2,配置!B2,&quot;/inventory/material/${['part_id']}/warehouse-outbound&quot;)"/>
    <hyperlink ref="D76" r:id="rId1" display="=CONCATENATE(配置!A2,配置!B2,&quot;/inventory/material/${['part_id']}/warehouse-outbound&quot;)"/>
    <hyperlink ref="D77" r:id="rId1" display="=CONCATENATE(配置!A2,配置!B2,&quot;/inventory/material/${['part_id']}/map-and-basic&quot;)"/>
    <hyperlink ref="D78" r:id="rId1" display="=CONCATENATE(配置!A2,配置!B2,&quot;/inventory/material/${['part_id']}/map-and-basic&quot;)"/>
    <hyperlink ref="D79" r:id="rId1" display="=CONCATENATE(配置!A2,配置!B2,&quot;/inventory/material/${['part_id']}/map-and-basic&quot;)"/>
    <hyperlink ref="D80" r:id="rId1" display="=CONCATENATE(配置!A2,配置!B2,&quot;/inventory/material/${['part_id']}/map-and-basic&quot;)"/>
    <hyperlink ref="D81" r:id="rId1" display="=CONCATENATE(配置!A2,配置!B2,&quot;/inventory/material/${['part_id']}/map-and-basic&quot;)"/>
    <hyperlink ref="D82" r:id="rId1" display="=CONCATENATE(配置!A2,配置!B2,&quot;/inventory/material/${['part_id']}/map-and-basic&quot;)"/>
    <hyperlink ref="D83" r:id="rId1" display="=CONCATENATE(配置!A2,配置!B2,&quot;/inventory/material/${['part_id']}/map-and-basic&quot;)"/>
    <hyperlink ref="D84" r:id="rId1" display="=CONCATENATE(配置!A2,配置!B2,&quot;/inventory/warehouse-situation/paging-query-inbound&quot;)"/>
    <hyperlink ref="D85" r:id="rId1" display="=CONCATENATE(配置!A2,配置!B2,&quot;/inventory/warehouse-situation/paging-query-inbound&quot;)"/>
    <hyperlink ref="D86" r:id="rId1" display="=CONCATENATE(配置!A2,配置!B2,&quot;/inventory/warehouse-situation/paging-query-inbound&quot;)"/>
    <hyperlink ref="D87" r:id="rId1" display="=CONCATENATE(配置!A2,配置!B2,&quot;/inventory/warehouse-situation/paging-query-inbound&quot;)"/>
    <hyperlink ref="D88" r:id="rId1" display="=CONCATENATE(配置!A2,配置!B2,&quot;/inventory/warehouse-situation/paging-query-inbound&quot;)"/>
    <hyperlink ref="D89" r:id="rId1" display="=CONCATENATE(配置!A2,配置!B2,&quot;/inventory/warehouse-situation/paging-query-inbound&quot;)"/>
    <hyperlink ref="D90" r:id="rId1" display="=CONCATENATE(配置!A2,配置!B2,&quot;/inventory/warehouse-situation/paging-query-inbound&quot;)"/>
    <hyperlink ref="D91" r:id="rId1" display="=CONCATENATE(配置!A2,配置!B2,&quot;/inventory/warehouse-situation/paging-query-inbound&quot;)"/>
    <hyperlink ref="D92" r:id="rId1" display="=CONCATENATE(配置!A2,配置!B2,&quot;/inventory/warehouse-situation/paging-query-inbound&quot;)"/>
    <hyperlink ref="D93" r:id="rId1" display="=CONCATENATE(配置!A2,配置!B2,&quot;/inventory/warehouse-situation/paging-query-inbound&quot;)"/>
    <hyperlink ref="D94" r:id="rId1" display="=CONCATENATE(配置!A2,配置!B2,&quot;/inventory/warehouse-situation/paging-query-inbound&quot;)"/>
    <hyperlink ref="D95" r:id="rId1" display="=CONCATENATE(配置!A2,配置!B2,&quot;/inventory/warehouse-situation/paging-query-inbound&quot;)"/>
    <hyperlink ref="D96" r:id="rId1" display="=CONCATENATE(配置!A2,配置!B2,&quot;/inventory/warehouse-situation/paging-query-outbound&quot;)"/>
    <hyperlink ref="D97" r:id="rId1" display="=CONCATENATE(配置!A2,配置!B2,&quot;/inventory/warehouse-situation/paging-query-outbound&quot;)"/>
    <hyperlink ref="D98" r:id="rId1" display="=CONCATENATE(配置!A2,配置!B2,&quot;/inventory/warehouse-situation/paging-query-outbound&quot;)"/>
    <hyperlink ref="D99" r:id="rId1" display="=CONCATENATE(配置!A2,配置!B2,&quot;/inventory/warehouse-situation/paging-query-outbound&quot;)"/>
    <hyperlink ref="D100" r:id="rId1" display="=CONCATENATE(配置!A2,配置!B2,&quot;/inventory/warehouse-situation/paging-query-outbound&quot;)"/>
    <hyperlink ref="D101" r:id="rId1" display="=CONCATENATE(配置!A2,配置!B2,&quot;/inventory/warehouse-situation/paging-query-outbound&quot;)"/>
    <hyperlink ref="D102" r:id="rId1" display="=CONCATENATE(配置!A2,配置!B2,&quot;/inventory/warehouse-situation/paging-query-outbound&quot;)"/>
    <hyperlink ref="D103" r:id="rId1" display="=CONCATENATE(配置!A2,配置!B2,&quot;/inventory/warehouse-situation/paging-query-outbound&quot;)"/>
    <hyperlink ref="D104" r:id="rId1" display="=CONCATENATE(配置!A2,配置!B2,&quot;/inventory/warehouse-situation/paging-query-outbound&quot;)"/>
    <hyperlink ref="D105" r:id="rId1" display="=CONCATENATE(配置!A2,配置!B2,&quot;/inventory/warehouse-situation/paging-query-outbound&quot;)"/>
    <hyperlink ref="D106" r:id="rId1" display="=CONCATENATE(配置!A2,配置!B2,&quot;/inventory/warehouse-situation/paging-query-outbound&quot;)"/>
    <hyperlink ref="D107" r:id="rId1" display="=CONCATENATE(配置!A2,配置!B2,&quot;/inventory/warehouse-situation/paging-query-outbound&quot;)"/>
  </hyperlink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70"/>
  <sheetViews>
    <sheetView zoomScale="70" zoomScaleNormal="70" workbookViewId="0">
      <selection activeCell="A2" sqref="$A2:$XFD161"/>
    </sheetView>
  </sheetViews>
  <sheetFormatPr defaultColWidth="9" defaultRowHeight="13.5"/>
  <cols>
    <col min="1" max="1" width="8.88333333333333" customWidth="1"/>
    <col min="2" max="2" width="39.4416666666667" customWidth="1"/>
    <col min="3" max="3" width="6.55833333333333" customWidth="1"/>
    <col min="4" max="4" width="22.6666666666667" customWidth="1"/>
    <col min="5" max="5" width="30.3333333333333" customWidth="1"/>
    <col min="6" max="6" width="48.1083333333333" style="8" customWidth="1"/>
    <col min="7" max="7" width="45.8833333333333" customWidth="1"/>
    <col min="8" max="8" width="78.1083333333333" style="9" customWidth="1"/>
  </cols>
  <sheetData>
    <row r="1" s="4" customFormat="1" ht="225" customHeight="1" spans="1:12">
      <c r="A1" s="10" t="s">
        <v>285</v>
      </c>
      <c r="B1" s="10"/>
      <c r="C1" s="10"/>
      <c r="D1" s="10"/>
      <c r="E1" s="10"/>
      <c r="F1" s="10"/>
      <c r="G1" s="10"/>
      <c r="H1" s="10"/>
      <c r="I1" s="20" t="s">
        <v>286</v>
      </c>
      <c r="J1" s="20"/>
      <c r="K1" s="20"/>
      <c r="L1" s="20"/>
    </row>
    <row r="2" ht="14.25" spans="1:9">
      <c r="A2" s="11" t="s">
        <v>0</v>
      </c>
      <c r="B2" s="12" t="s">
        <v>2</v>
      </c>
      <c r="C2" s="13" t="s">
        <v>3</v>
      </c>
      <c r="D2" s="13" t="s">
        <v>4</v>
      </c>
      <c r="E2" s="13" t="s">
        <v>28</v>
      </c>
      <c r="F2" s="13" t="s">
        <v>6</v>
      </c>
      <c r="G2" s="13" t="s">
        <v>29</v>
      </c>
      <c r="H2" s="14" t="s">
        <v>9</v>
      </c>
      <c r="I2" s="18" t="s">
        <v>286</v>
      </c>
    </row>
    <row r="3" ht="14.25" spans="1:9">
      <c r="A3" s="15" t="s">
        <v>30</v>
      </c>
      <c r="B3" s="16" t="s">
        <v>287</v>
      </c>
      <c r="C3" s="16" t="s">
        <v>37</v>
      </c>
      <c r="D3" s="17" t="str">
        <f>CONCATENATE([1]配置!A2,[1]配置!B2,"/home-page/warning-map")</f>
        <v>https://j1.sccpcloud.com/api-gateway/dynamic-inventory-service/home-page/warning-map</v>
      </c>
      <c r="E3" s="16" t="s">
        <v>288</v>
      </c>
      <c r="F3" s="16" t="s">
        <v>289</v>
      </c>
      <c r="G3" s="16"/>
      <c r="H3" s="16" t="s">
        <v>290</v>
      </c>
      <c r="I3" s="18" t="s">
        <v>286</v>
      </c>
    </row>
    <row r="4" ht="14.25" spans="1:9">
      <c r="A4" s="15" t="s">
        <v>291</v>
      </c>
      <c r="B4" s="16" t="s">
        <v>292</v>
      </c>
      <c r="C4" s="16" t="s">
        <v>37</v>
      </c>
      <c r="D4" s="17" t="str">
        <f>CONCATENATE([1]配置!A2,[1]配置!B2,"/home-page/warning-map")</f>
        <v>https://j1.sccpcloud.com/api-gateway/dynamic-inventory-service/home-page/warning-map</v>
      </c>
      <c r="E4" s="16" t="s">
        <v>293</v>
      </c>
      <c r="F4" s="16" t="s">
        <v>289</v>
      </c>
      <c r="G4" s="16"/>
      <c r="H4" s="16" t="s">
        <v>294</v>
      </c>
      <c r="I4" s="18" t="s">
        <v>286</v>
      </c>
    </row>
    <row r="5" ht="14.25" spans="1:9">
      <c r="A5" s="15" t="s">
        <v>295</v>
      </c>
      <c r="B5" s="16" t="s">
        <v>296</v>
      </c>
      <c r="C5" s="16" t="s">
        <v>37</v>
      </c>
      <c r="D5" s="17" t="str">
        <f>CONCATENATE([1]配置!A2,[1]配置!B2,"/home-page/warning-map")</f>
        <v>https://j1.sccpcloud.com/api-gateway/dynamic-inventory-service/home-page/warning-map</v>
      </c>
      <c r="E5" s="16" t="s">
        <v>70</v>
      </c>
      <c r="F5" s="16" t="s">
        <v>289</v>
      </c>
      <c r="G5" s="16" t="s">
        <v>297</v>
      </c>
      <c r="H5" s="16" t="s">
        <v>73</v>
      </c>
      <c r="I5" s="18" t="s">
        <v>286</v>
      </c>
    </row>
    <row r="6" ht="14.25" spans="1:9">
      <c r="A6" s="15" t="s">
        <v>298</v>
      </c>
      <c r="B6" s="16" t="s">
        <v>299</v>
      </c>
      <c r="C6" s="16" t="s">
        <v>32</v>
      </c>
      <c r="D6" s="17" t="str">
        <f>CONCATENATE([1]配置!A2,[1]配置!B2,"/home-page/paging-search-inventories")</f>
        <v>https://j1.sccpcloud.com/api-gateway/dynamic-inventory-service/home-page/paging-search-inventories</v>
      </c>
      <c r="E6" s="16" t="s">
        <v>288</v>
      </c>
      <c r="F6" s="16" t="s">
        <v>300</v>
      </c>
      <c r="G6" s="16"/>
      <c r="H6" s="16" t="s">
        <v>290</v>
      </c>
      <c r="I6" s="18"/>
    </row>
    <row r="7" ht="14.25" spans="1:9">
      <c r="A7" s="15" t="s">
        <v>301</v>
      </c>
      <c r="B7" s="16" t="s">
        <v>302</v>
      </c>
      <c r="C7" s="16" t="s">
        <v>32</v>
      </c>
      <c r="D7" s="17" t="str">
        <f>CONCATENATE([1]配置!A2,[1]配置!B2,"/home-page/paging-search-inventories")</f>
        <v>https://j1.sccpcloud.com/api-gateway/dynamic-inventory-service/home-page/paging-search-inventories</v>
      </c>
      <c r="E7" s="16" t="s">
        <v>293</v>
      </c>
      <c r="F7" s="16" t="s">
        <v>300</v>
      </c>
      <c r="G7" s="16"/>
      <c r="H7" s="16" t="s">
        <v>294</v>
      </c>
      <c r="I7" s="18"/>
    </row>
    <row r="8" ht="14.25" spans="1:9">
      <c r="A8" s="15" t="s">
        <v>303</v>
      </c>
      <c r="B8" s="16" t="s">
        <v>304</v>
      </c>
      <c r="C8" s="16" t="s">
        <v>32</v>
      </c>
      <c r="D8" s="17" t="str">
        <f>CONCATENATE([1]配置!A2,[1]配置!B2,"/home-page/paging-search-inventories")</f>
        <v>https://j1.sccpcloud.com/api-gateway/dynamic-inventory-service/home-page/paging-search-inventories</v>
      </c>
      <c r="E8" s="16" t="s">
        <v>70</v>
      </c>
      <c r="F8" s="16" t="s">
        <v>300</v>
      </c>
      <c r="G8" s="16" t="s">
        <v>305</v>
      </c>
      <c r="H8" s="16" t="s">
        <v>306</v>
      </c>
      <c r="I8" s="18"/>
    </row>
    <row r="9" ht="14.25" spans="1:9">
      <c r="A9" s="15" t="s">
        <v>307</v>
      </c>
      <c r="B9" s="16" t="s">
        <v>308</v>
      </c>
      <c r="C9" s="16" t="s">
        <v>32</v>
      </c>
      <c r="D9" s="17" t="str">
        <f>CONCATENATE([1]配置!A2,[1]配置!B2,"/home-page/paging-search-inventories")</f>
        <v>https://j1.sccpcloud.com/api-gateway/dynamic-inventory-service/home-page/paging-search-inventories</v>
      </c>
      <c r="E9" s="16" t="s">
        <v>70</v>
      </c>
      <c r="F9" s="16" t="s">
        <v>309</v>
      </c>
      <c r="H9" s="16" t="s">
        <v>73</v>
      </c>
      <c r="I9" s="18"/>
    </row>
    <row r="10" ht="14.25" spans="1:9">
      <c r="A10" s="15" t="s">
        <v>310</v>
      </c>
      <c r="B10" s="16" t="s">
        <v>311</v>
      </c>
      <c r="C10" s="16" t="s">
        <v>32</v>
      </c>
      <c r="D10" s="17" t="str">
        <f>CONCATENATE([1]配置!A2,[1]配置!B2,"/home-page/paging-search-inventories")</f>
        <v>https://j1.sccpcloud.com/api-gateway/dynamic-inventory-service/home-page/paging-search-inventories</v>
      </c>
      <c r="E10" s="16" t="s">
        <v>70</v>
      </c>
      <c r="F10" s="16" t="s">
        <v>312</v>
      </c>
      <c r="G10" s="16"/>
      <c r="H10" s="16" t="s">
        <v>313</v>
      </c>
      <c r="I10" s="18"/>
    </row>
    <row r="11" ht="14.25" spans="1:9">
      <c r="A11" s="15" t="s">
        <v>314</v>
      </c>
      <c r="B11" s="16" t="s">
        <v>315</v>
      </c>
      <c r="C11" s="16" t="s">
        <v>32</v>
      </c>
      <c r="D11" s="17" t="str">
        <f>CONCATENATE([1]配置!A2,[1]配置!B2,"/home-page/paging-search-inventories")</f>
        <v>https://j1.sccpcloud.com/api-gateway/dynamic-inventory-service/home-page/paging-search-inventories</v>
      </c>
      <c r="E11" s="16" t="s">
        <v>70</v>
      </c>
      <c r="F11" s="16" t="s">
        <v>316</v>
      </c>
      <c r="G11" s="16"/>
      <c r="H11" s="16" t="s">
        <v>317</v>
      </c>
      <c r="I11" s="18" t="s">
        <v>286</v>
      </c>
    </row>
    <row r="12" ht="14.25" spans="1:9">
      <c r="A12" s="15" t="s">
        <v>318</v>
      </c>
      <c r="B12" s="16" t="s">
        <v>319</v>
      </c>
      <c r="C12" s="16" t="s">
        <v>32</v>
      </c>
      <c r="D12" s="17" t="str">
        <f>CONCATENATE([1]配置!A2,[1]配置!B2,"/home-page/paging-search-inventories")</f>
        <v>https://j1.sccpcloud.com/api-gateway/dynamic-inventory-service/home-page/paging-search-inventories</v>
      </c>
      <c r="E12" s="16" t="s">
        <v>70</v>
      </c>
      <c r="F12" s="16" t="s">
        <v>320</v>
      </c>
      <c r="G12" s="16"/>
      <c r="H12" s="16" t="s">
        <v>321</v>
      </c>
      <c r="I12" s="18" t="s">
        <v>286</v>
      </c>
    </row>
    <row r="13" ht="14.25" spans="1:9">
      <c r="A13" s="15" t="s">
        <v>322</v>
      </c>
      <c r="B13" s="16" t="s">
        <v>323</v>
      </c>
      <c r="C13" s="16" t="s">
        <v>32</v>
      </c>
      <c r="D13" s="17" t="str">
        <f>CONCATENATE([1]配置!A2,[1]配置!B2,"/home-page/paging-search-inventories")</f>
        <v>https://j1.sccpcloud.com/api-gateway/dynamic-inventory-service/home-page/paging-search-inventories</v>
      </c>
      <c r="E13" s="16" t="s">
        <v>70</v>
      </c>
      <c r="F13" s="16" t="s">
        <v>324</v>
      </c>
      <c r="G13" s="16"/>
      <c r="H13" s="16" t="s">
        <v>73</v>
      </c>
      <c r="I13" s="18" t="s">
        <v>286</v>
      </c>
    </row>
    <row r="14" ht="14.25" spans="1:9">
      <c r="A14" s="15" t="s">
        <v>325</v>
      </c>
      <c r="B14" s="16" t="s">
        <v>326</v>
      </c>
      <c r="C14" s="16" t="s">
        <v>32</v>
      </c>
      <c r="D14" s="17" t="str">
        <f>CONCATENATE([1]配置!A2,[1]配置!B2,"/home-page/paging-search-inventories")</f>
        <v>https://j1.sccpcloud.com/api-gateway/dynamic-inventory-service/home-page/paging-search-inventories</v>
      </c>
      <c r="E14" s="16" t="s">
        <v>70</v>
      </c>
      <c r="F14" s="16" t="s">
        <v>327</v>
      </c>
      <c r="G14" s="16"/>
      <c r="H14" s="16" t="s">
        <v>73</v>
      </c>
      <c r="I14" s="18" t="s">
        <v>286</v>
      </c>
    </row>
    <row r="15" ht="14.25" spans="1:9">
      <c r="A15" s="15" t="s">
        <v>328</v>
      </c>
      <c r="B15" s="16" t="s">
        <v>329</v>
      </c>
      <c r="C15" s="16" t="s">
        <v>32</v>
      </c>
      <c r="D15" s="17" t="str">
        <f>CONCATENATE([1]配置!A2,[1]配置!B2,"/home-page/paging-search-inventories")</f>
        <v>https://j1.sccpcloud.com/api-gateway/dynamic-inventory-service/home-page/paging-search-inventories</v>
      </c>
      <c r="E15" s="16" t="s">
        <v>70</v>
      </c>
      <c r="F15" s="16" t="s">
        <v>330</v>
      </c>
      <c r="G15" s="16"/>
      <c r="H15" s="16" t="s">
        <v>73</v>
      </c>
      <c r="I15" s="18" t="s">
        <v>286</v>
      </c>
    </row>
    <row r="16" ht="14.25" spans="1:9">
      <c r="A16" s="15" t="s">
        <v>331</v>
      </c>
      <c r="B16" s="16" t="s">
        <v>332</v>
      </c>
      <c r="C16" s="16" t="s">
        <v>32</v>
      </c>
      <c r="D16" s="17" t="str">
        <f>CONCATENATE([1]配置!A2,[1]配置!B2,"/home-page/paging-search-inventories")</f>
        <v>https://j1.sccpcloud.com/api-gateway/dynamic-inventory-service/home-page/paging-search-inventories</v>
      </c>
      <c r="E16" s="16" t="s">
        <v>70</v>
      </c>
      <c r="F16" s="16" t="s">
        <v>333</v>
      </c>
      <c r="G16" s="16"/>
      <c r="H16" s="16" t="s">
        <v>73</v>
      </c>
      <c r="I16" s="18" t="s">
        <v>286</v>
      </c>
    </row>
    <row r="17" ht="14.25" spans="1:9">
      <c r="A17" s="15" t="s">
        <v>334</v>
      </c>
      <c r="B17" s="16" t="s">
        <v>335</v>
      </c>
      <c r="C17" s="16" t="s">
        <v>32</v>
      </c>
      <c r="D17" s="17" t="str">
        <f>CONCATENATE([1]配置!A2,[1]配置!B2,"/home-page/paging-search-inventories")</f>
        <v>https://j1.sccpcloud.com/api-gateway/dynamic-inventory-service/home-page/paging-search-inventories</v>
      </c>
      <c r="E17" s="16" t="s">
        <v>70</v>
      </c>
      <c r="F17" s="16" t="s">
        <v>336</v>
      </c>
      <c r="G17" s="16"/>
      <c r="H17" s="16" t="s">
        <v>337</v>
      </c>
      <c r="I17" s="18" t="s">
        <v>286</v>
      </c>
    </row>
    <row r="18" ht="14.25" spans="1:9">
      <c r="A18" s="15" t="s">
        <v>338</v>
      </c>
      <c r="B18" s="16" t="s">
        <v>339</v>
      </c>
      <c r="C18" s="16" t="s">
        <v>32</v>
      </c>
      <c r="D18" s="17" t="str">
        <f>CONCATENATE([1]配置!A2,[1]配置!B2,"/home-page/paging-search-inventories")</f>
        <v>https://j1.sccpcloud.com/api-gateway/dynamic-inventory-service/home-page/paging-search-inventories</v>
      </c>
      <c r="E18" s="16" t="s">
        <v>70</v>
      </c>
      <c r="F18" s="16" t="s">
        <v>340</v>
      </c>
      <c r="G18" s="16"/>
      <c r="H18" s="16" t="s">
        <v>341</v>
      </c>
      <c r="I18" s="18" t="s">
        <v>286</v>
      </c>
    </row>
    <row r="19" s="5" customFormat="1" ht="14.25" spans="1:9">
      <c r="A19" s="15" t="s">
        <v>342</v>
      </c>
      <c r="B19" s="16" t="s">
        <v>343</v>
      </c>
      <c r="C19" s="16" t="s">
        <v>32</v>
      </c>
      <c r="D19" s="17" t="str">
        <f>CONCATENATE([1]配置!A2,[1]配置!B2,"/home-page/paging-search-inventories")</f>
        <v>https://j1.sccpcloud.com/api-gateway/dynamic-inventory-service/home-page/paging-search-inventories</v>
      </c>
      <c r="E19" s="16" t="s">
        <v>70</v>
      </c>
      <c r="F19" s="16" t="s">
        <v>344</v>
      </c>
      <c r="G19" s="16"/>
      <c r="H19" s="16" t="s">
        <v>341</v>
      </c>
      <c r="I19" s="21" t="s">
        <v>286</v>
      </c>
    </row>
    <row r="20" ht="14.25" spans="1:9">
      <c r="A20" s="15" t="s">
        <v>345</v>
      </c>
      <c r="B20" s="16" t="s">
        <v>346</v>
      </c>
      <c r="C20" s="16" t="s">
        <v>32</v>
      </c>
      <c r="D20" s="17" t="str">
        <f>CONCATENATE([1]配置!A2,[1]配置!B2,"/home-page/paging-search-inventories")</f>
        <v>https://j1.sccpcloud.com/api-gateway/dynamic-inventory-service/home-page/paging-search-inventories</v>
      </c>
      <c r="E20" s="16" t="s">
        <v>70</v>
      </c>
      <c r="F20" s="16" t="s">
        <v>347</v>
      </c>
      <c r="G20" s="18"/>
      <c r="H20" s="16" t="s">
        <v>348</v>
      </c>
      <c r="I20" s="18"/>
    </row>
    <row r="21" ht="14.25" spans="1:9">
      <c r="A21" s="15" t="s">
        <v>349</v>
      </c>
      <c r="B21" s="16" t="s">
        <v>350</v>
      </c>
      <c r="C21" s="16" t="s">
        <v>32</v>
      </c>
      <c r="D21" s="17" t="str">
        <f>CONCATENATE([1]配置!A2,[1]配置!B2,"/home-page/paging-search-inventories")</f>
        <v>https://j1.sccpcloud.com/api-gateway/dynamic-inventory-service/home-page/paging-search-inventories</v>
      </c>
      <c r="E21" s="16" t="s">
        <v>70</v>
      </c>
      <c r="F21" s="16" t="s">
        <v>351</v>
      </c>
      <c r="G21" s="18"/>
      <c r="H21" s="16" t="s">
        <v>341</v>
      </c>
      <c r="I21" s="18"/>
    </row>
    <row r="22" ht="14.25" spans="1:8">
      <c r="A22" s="15" t="s">
        <v>352</v>
      </c>
      <c r="B22" s="16" t="s">
        <v>353</v>
      </c>
      <c r="C22" s="16" t="s">
        <v>32</v>
      </c>
      <c r="D22" s="17" t="str">
        <f>CONCATENATE([1]配置!A2,[1]配置!B2,"/home-page/paging-search-inventories")</f>
        <v>https://j1.sccpcloud.com/api-gateway/dynamic-inventory-service/home-page/paging-search-inventories</v>
      </c>
      <c r="E22" s="16" t="s">
        <v>70</v>
      </c>
      <c r="F22" s="16" t="s">
        <v>354</v>
      </c>
      <c r="H22" s="16" t="s">
        <v>341</v>
      </c>
    </row>
    <row r="23" ht="14.25" spans="1:8">
      <c r="A23" s="15" t="s">
        <v>355</v>
      </c>
      <c r="B23" s="16" t="s">
        <v>356</v>
      </c>
      <c r="C23" s="16" t="s">
        <v>32</v>
      </c>
      <c r="D23" s="17" t="str">
        <f>CONCATENATE([1]配置!A2,[1]配置!B2,"/home-page/paging-search-inventories")</f>
        <v>https://j1.sccpcloud.com/api-gateway/dynamic-inventory-service/home-page/paging-search-inventories</v>
      </c>
      <c r="E23" s="16" t="s">
        <v>70</v>
      </c>
      <c r="F23" s="16" t="s">
        <v>357</v>
      </c>
      <c r="H23" s="16" t="s">
        <v>348</v>
      </c>
    </row>
    <row r="24" ht="14.25" spans="1:8">
      <c r="A24" s="15" t="s">
        <v>358</v>
      </c>
      <c r="B24" s="16" t="s">
        <v>359</v>
      </c>
      <c r="C24" s="16" t="s">
        <v>32</v>
      </c>
      <c r="D24" s="17" t="str">
        <f>CONCATENATE([1]配置!A2,[1]配置!B2,"/home-page/paging-search-inventories")</f>
        <v>https://j1.sccpcloud.com/api-gateway/dynamic-inventory-service/home-page/paging-search-inventories</v>
      </c>
      <c r="E24" s="16" t="s">
        <v>70</v>
      </c>
      <c r="F24" s="16" t="s">
        <v>357</v>
      </c>
      <c r="H24" s="16" t="s">
        <v>348</v>
      </c>
    </row>
    <row r="25" ht="14.25" spans="1:8">
      <c r="A25" s="15" t="s">
        <v>360</v>
      </c>
      <c r="B25" s="16" t="s">
        <v>361</v>
      </c>
      <c r="C25" s="16" t="s">
        <v>32</v>
      </c>
      <c r="D25" s="17" t="str">
        <f>CONCATENATE([1]配置!A2,[1]配置!B2,"/home-page/paging-search-inventories")</f>
        <v>https://j1.sccpcloud.com/api-gateway/dynamic-inventory-service/home-page/paging-search-inventories</v>
      </c>
      <c r="E25" s="16" t="s">
        <v>70</v>
      </c>
      <c r="F25" s="16" t="s">
        <v>362</v>
      </c>
      <c r="H25" s="16" t="s">
        <v>363</v>
      </c>
    </row>
    <row r="26" ht="14.25" spans="1:8">
      <c r="A26" s="15" t="s">
        <v>364</v>
      </c>
      <c r="B26" s="16" t="s">
        <v>365</v>
      </c>
      <c r="C26" s="16" t="s">
        <v>32</v>
      </c>
      <c r="D26" s="17" t="str">
        <f>CONCATENATE([1]配置!A2,[1]配置!B2,"/home-page/paging-search-inventories")</f>
        <v>https://j1.sccpcloud.com/api-gateway/dynamic-inventory-service/home-page/paging-search-inventories</v>
      </c>
      <c r="E26" s="16" t="s">
        <v>70</v>
      </c>
      <c r="F26" s="16" t="s">
        <v>366</v>
      </c>
      <c r="H26" s="16" t="s">
        <v>348</v>
      </c>
    </row>
    <row r="27" ht="14.25" spans="1:8">
      <c r="A27" s="15" t="s">
        <v>367</v>
      </c>
      <c r="B27" s="16" t="s">
        <v>368</v>
      </c>
      <c r="C27" s="16" t="s">
        <v>32</v>
      </c>
      <c r="D27" s="17" t="str">
        <f>CONCATENATE([1]配置!A2,[1]配置!B2,"/home-page/paging-search-inventories")</f>
        <v>https://j1.sccpcloud.com/api-gateway/dynamic-inventory-service/home-page/paging-search-inventories</v>
      </c>
      <c r="E27" s="16" t="s">
        <v>70</v>
      </c>
      <c r="F27" s="16" t="s">
        <v>369</v>
      </c>
      <c r="H27" s="16" t="s">
        <v>370</v>
      </c>
    </row>
    <row r="28" ht="14.25" spans="1:8">
      <c r="A28" s="15" t="s">
        <v>371</v>
      </c>
      <c r="B28" s="16" t="s">
        <v>372</v>
      </c>
      <c r="C28" s="16" t="s">
        <v>32</v>
      </c>
      <c r="D28" s="17" t="str">
        <f>CONCATENATE([1]配置!A2,[1]配置!B2,"/home-page/paging-search-inventories")</f>
        <v>https://j1.sccpcloud.com/api-gateway/dynamic-inventory-service/home-page/paging-search-inventories</v>
      </c>
      <c r="E28" s="16" t="s">
        <v>70</v>
      </c>
      <c r="F28" s="16" t="s">
        <v>373</v>
      </c>
      <c r="H28" s="16" t="s">
        <v>321</v>
      </c>
    </row>
    <row r="29" ht="14.25" spans="1:8">
      <c r="A29" s="15" t="s">
        <v>374</v>
      </c>
      <c r="B29" s="16" t="s">
        <v>375</v>
      </c>
      <c r="C29" s="16" t="s">
        <v>32</v>
      </c>
      <c r="D29" s="17" t="str">
        <f>CONCATENATE([1]配置!A2,[1]配置!B2,"/home-page/paging-search-inventories")</f>
        <v>https://j1.sccpcloud.com/api-gateway/dynamic-inventory-service/home-page/paging-search-inventories</v>
      </c>
      <c r="E29" s="16" t="s">
        <v>70</v>
      </c>
      <c r="F29" s="16" t="s">
        <v>376</v>
      </c>
      <c r="H29" s="16" t="s">
        <v>73</v>
      </c>
    </row>
    <row r="30" ht="14.25" spans="1:8">
      <c r="A30" s="15" t="s">
        <v>377</v>
      </c>
      <c r="B30" s="16" t="s">
        <v>378</v>
      </c>
      <c r="C30" s="16" t="s">
        <v>32</v>
      </c>
      <c r="D30" s="17" t="str">
        <f>CONCATENATE([1]配置!A2,[1]配置!B2,"/home-page/paging-search-inventories")</f>
        <v>https://j1.sccpcloud.com/api-gateway/dynamic-inventory-service/home-page/paging-search-inventories</v>
      </c>
      <c r="E30" s="16" t="s">
        <v>70</v>
      </c>
      <c r="F30" s="16" t="s">
        <v>379</v>
      </c>
      <c r="H30" s="16" t="s">
        <v>341</v>
      </c>
    </row>
    <row r="31" ht="14.25" spans="1:8">
      <c r="A31" s="15" t="s">
        <v>380</v>
      </c>
      <c r="B31" s="16" t="s">
        <v>381</v>
      </c>
      <c r="C31" s="16" t="s">
        <v>32</v>
      </c>
      <c r="D31" s="17" t="str">
        <f>CONCATENATE([1]配置!A2,[1]配置!B2,"/home-page/paging-search-inventories")</f>
        <v>https://j1.sccpcloud.com/api-gateway/dynamic-inventory-service/home-page/paging-search-inventories</v>
      </c>
      <c r="E31" s="16" t="s">
        <v>70</v>
      </c>
      <c r="F31" s="16" t="s">
        <v>382</v>
      </c>
      <c r="H31" s="16" t="s">
        <v>73</v>
      </c>
    </row>
    <row r="32" ht="14.25" spans="1:8">
      <c r="A32" s="15" t="s">
        <v>383</v>
      </c>
      <c r="B32" s="16" t="s">
        <v>384</v>
      </c>
      <c r="C32" s="16" t="s">
        <v>32</v>
      </c>
      <c r="D32" s="17" t="str">
        <f>CONCATENATE([1]配置!A2,[1]配置!B2,"/home-page/paging-search-inventories")</f>
        <v>https://j1.sccpcloud.com/api-gateway/dynamic-inventory-service/home-page/paging-search-inventories</v>
      </c>
      <c r="E32" s="16" t="s">
        <v>70</v>
      </c>
      <c r="F32" s="16" t="s">
        <v>385</v>
      </c>
      <c r="H32" s="16" t="s">
        <v>73</v>
      </c>
    </row>
    <row r="33" ht="14.25" spans="1:8">
      <c r="A33" s="15" t="s">
        <v>386</v>
      </c>
      <c r="B33" s="16" t="s">
        <v>387</v>
      </c>
      <c r="C33" s="16" t="s">
        <v>32</v>
      </c>
      <c r="D33" s="17" t="str">
        <f>CONCATENATE([1]配置!A2,[1]配置!B2,"/home-page/paging-search-inventories")</f>
        <v>https://j1.sccpcloud.com/api-gateway/dynamic-inventory-service/home-page/paging-search-inventories</v>
      </c>
      <c r="E33" s="16" t="s">
        <v>70</v>
      </c>
      <c r="F33" s="16" t="s">
        <v>388</v>
      </c>
      <c r="H33" s="16" t="s">
        <v>389</v>
      </c>
    </row>
    <row r="34" ht="14.25" spans="1:8">
      <c r="A34" s="15" t="s">
        <v>390</v>
      </c>
      <c r="B34" s="16" t="s">
        <v>391</v>
      </c>
      <c r="C34" s="16" t="s">
        <v>32</v>
      </c>
      <c r="D34" s="17" t="str">
        <f>CONCATENATE([1]配置!A2,[1]配置!B2,"/home-page/paging-search-inventories")</f>
        <v>https://j1.sccpcloud.com/api-gateway/dynamic-inventory-service/home-page/paging-search-inventories</v>
      </c>
      <c r="E34" s="16" t="s">
        <v>70</v>
      </c>
      <c r="F34" s="16" t="s">
        <v>392</v>
      </c>
      <c r="H34" s="16" t="s">
        <v>337</v>
      </c>
    </row>
    <row r="35" ht="14.25" spans="1:8">
      <c r="A35" s="15" t="s">
        <v>393</v>
      </c>
      <c r="B35" s="16" t="s">
        <v>394</v>
      </c>
      <c r="C35" s="16" t="s">
        <v>32</v>
      </c>
      <c r="D35" s="17" t="str">
        <f>CONCATENATE([1]配置!A2,[1]配置!B2,"/home-page/paging-search-inventories")</f>
        <v>https://j1.sccpcloud.com/api-gateway/dynamic-inventory-service/home-page/paging-search-inventories</v>
      </c>
      <c r="E35" s="16" t="s">
        <v>70</v>
      </c>
      <c r="F35" s="16" t="s">
        <v>395</v>
      </c>
      <c r="H35" s="16" t="s">
        <v>396</v>
      </c>
    </row>
    <row r="36" ht="14.25" spans="1:8">
      <c r="A36" s="15" t="s">
        <v>397</v>
      </c>
      <c r="B36" s="16" t="s">
        <v>398</v>
      </c>
      <c r="C36" s="16" t="s">
        <v>32</v>
      </c>
      <c r="D36" s="17" t="str">
        <f>CONCATENATE([1]配置!A2,[1]配置!B2,"/home-page/paging-search-inventories")</f>
        <v>https://j1.sccpcloud.com/api-gateway/dynamic-inventory-service/home-page/paging-search-inventories</v>
      </c>
      <c r="E36" s="16" t="s">
        <v>70</v>
      </c>
      <c r="F36" s="16" t="s">
        <v>399</v>
      </c>
      <c r="H36" s="16" t="s">
        <v>396</v>
      </c>
    </row>
    <row r="37" ht="14.25" spans="1:8">
      <c r="A37" s="15" t="s">
        <v>400</v>
      </c>
      <c r="B37" s="16" t="s">
        <v>401</v>
      </c>
      <c r="C37" s="16" t="s">
        <v>32</v>
      </c>
      <c r="D37" s="17" t="str">
        <f>CONCATENATE([1]配置!A2,[1]配置!B2,"/home-page/paging-search-inventories")</f>
        <v>https://j1.sccpcloud.com/api-gateway/dynamic-inventory-service/home-page/paging-search-inventories</v>
      </c>
      <c r="E37" s="16" t="s">
        <v>70</v>
      </c>
      <c r="F37" s="16" t="s">
        <v>402</v>
      </c>
      <c r="H37" s="16" t="s">
        <v>403</v>
      </c>
    </row>
    <row r="38" ht="14.25" spans="1:8">
      <c r="A38" s="15" t="s">
        <v>404</v>
      </c>
      <c r="B38" s="16" t="s">
        <v>405</v>
      </c>
      <c r="C38" s="16" t="s">
        <v>32</v>
      </c>
      <c r="D38" s="17" t="str">
        <f>CONCATENATE([1]配置!A2,[1]配置!B2,"/home-page/paging-search-inventories")</f>
        <v>https://j1.sccpcloud.com/api-gateway/dynamic-inventory-service/home-page/paging-search-inventories</v>
      </c>
      <c r="E38" s="16" t="s">
        <v>70</v>
      </c>
      <c r="F38" s="16" t="s">
        <v>406</v>
      </c>
      <c r="H38" s="16" t="s">
        <v>396</v>
      </c>
    </row>
    <row r="39" ht="14.25" spans="1:8">
      <c r="A39" s="15" t="s">
        <v>407</v>
      </c>
      <c r="B39" s="16" t="s">
        <v>408</v>
      </c>
      <c r="C39" s="16" t="s">
        <v>32</v>
      </c>
      <c r="D39" s="17" t="str">
        <f>CONCATENATE([1]配置!A2,[1]配置!B2,"/home-page/paging-search-inventories")</f>
        <v>https://j1.sccpcloud.com/api-gateway/dynamic-inventory-service/home-page/paging-search-inventories</v>
      </c>
      <c r="E39" s="16" t="s">
        <v>70</v>
      </c>
      <c r="F39" s="16" t="s">
        <v>409</v>
      </c>
      <c r="H39" s="16" t="s">
        <v>389</v>
      </c>
    </row>
    <row r="40" ht="14.25" spans="1:8">
      <c r="A40" s="15" t="s">
        <v>410</v>
      </c>
      <c r="B40" s="16" t="s">
        <v>411</v>
      </c>
      <c r="C40" s="16" t="s">
        <v>32</v>
      </c>
      <c r="D40" s="17" t="str">
        <f>CONCATENATE([1]配置!A2,[1]配置!B2,"/home-page/paging-search-inventories")</f>
        <v>https://j1.sccpcloud.com/api-gateway/dynamic-inventory-service/home-page/paging-search-inventories</v>
      </c>
      <c r="E40" s="16" t="s">
        <v>70</v>
      </c>
      <c r="F40" s="16" t="s">
        <v>412</v>
      </c>
      <c r="H40" s="16" t="s">
        <v>413</v>
      </c>
    </row>
    <row r="41" ht="14.25" spans="1:8">
      <c r="A41" s="15" t="s">
        <v>414</v>
      </c>
      <c r="B41" s="16" t="s">
        <v>415</v>
      </c>
      <c r="C41" s="16" t="s">
        <v>32</v>
      </c>
      <c r="D41" s="17" t="str">
        <f>CONCATENATE([1]配置!A2,[1]配置!B2,"/home-page/paging-search-inventories")</f>
        <v>https://j1.sccpcloud.com/api-gateway/dynamic-inventory-service/home-page/paging-search-inventories</v>
      </c>
      <c r="E41" s="16" t="s">
        <v>70</v>
      </c>
      <c r="F41" s="16" t="s">
        <v>416</v>
      </c>
      <c r="H41" s="16" t="s">
        <v>337</v>
      </c>
    </row>
    <row r="42" ht="14.25" spans="1:8">
      <c r="A42" s="15" t="s">
        <v>417</v>
      </c>
      <c r="B42" s="16" t="s">
        <v>418</v>
      </c>
      <c r="C42" s="16" t="s">
        <v>32</v>
      </c>
      <c r="D42" s="17" t="str">
        <f>CONCATENATE([1]配置!A2,[1]配置!B2,"/home-page/paging-search-inventories")</f>
        <v>https://j1.sccpcloud.com/api-gateway/dynamic-inventory-service/home-page/paging-search-inventories</v>
      </c>
      <c r="E42" s="16" t="s">
        <v>70</v>
      </c>
      <c r="F42" s="16" t="s">
        <v>419</v>
      </c>
      <c r="H42" s="16" t="s">
        <v>420</v>
      </c>
    </row>
    <row r="43" ht="14.25" spans="1:8">
      <c r="A43" s="15" t="s">
        <v>421</v>
      </c>
      <c r="B43" s="16" t="s">
        <v>422</v>
      </c>
      <c r="C43" s="16" t="s">
        <v>32</v>
      </c>
      <c r="D43" s="17" t="str">
        <f>CONCATENATE([1]配置!A2,[1]配置!B2,"/home-page/paging-search-inventories")</f>
        <v>https://j1.sccpcloud.com/api-gateway/dynamic-inventory-service/home-page/paging-search-inventories</v>
      </c>
      <c r="E43" s="16" t="s">
        <v>70</v>
      </c>
      <c r="F43" s="16" t="s">
        <v>423</v>
      </c>
      <c r="H43" s="16" t="s">
        <v>420</v>
      </c>
    </row>
    <row r="44" ht="14.25" spans="1:8">
      <c r="A44" s="15" t="s">
        <v>424</v>
      </c>
      <c r="B44" s="16" t="s">
        <v>425</v>
      </c>
      <c r="C44" s="16" t="s">
        <v>32</v>
      </c>
      <c r="D44" s="17" t="str">
        <f>CONCATENATE([1]配置!A2,[1]配置!B2,"/home-page/paging-search-inventories")</f>
        <v>https://j1.sccpcloud.com/api-gateway/dynamic-inventory-service/home-page/paging-search-inventories</v>
      </c>
      <c r="E44" s="16" t="s">
        <v>70</v>
      </c>
      <c r="F44" s="16" t="s">
        <v>426</v>
      </c>
      <c r="H44" s="16" t="s">
        <v>420</v>
      </c>
    </row>
    <row r="45" ht="14.25" spans="1:8">
      <c r="A45" s="15" t="s">
        <v>427</v>
      </c>
      <c r="B45" s="16" t="s">
        <v>428</v>
      </c>
      <c r="C45" s="16" t="s">
        <v>32</v>
      </c>
      <c r="D45" s="17" t="str">
        <f>CONCATENATE([1]配置!A2,[1]配置!B2,"/home-page/paging-search-inventories")</f>
        <v>https://j1.sccpcloud.com/api-gateway/dynamic-inventory-service/home-page/paging-search-inventories</v>
      </c>
      <c r="E45" s="16" t="s">
        <v>70</v>
      </c>
      <c r="F45" s="16" t="s">
        <v>409</v>
      </c>
      <c r="H45" s="16" t="s">
        <v>429</v>
      </c>
    </row>
    <row r="46" ht="14.25" spans="1:8">
      <c r="A46" s="15" t="s">
        <v>430</v>
      </c>
      <c r="B46" s="16" t="s">
        <v>431</v>
      </c>
      <c r="C46" s="16" t="s">
        <v>32</v>
      </c>
      <c r="D46" s="17" t="str">
        <f>CONCATENATE([1]配置!A2,[1]配置!B2,"/home-page/paging-search-inventories")</f>
        <v>https://j1.sccpcloud.com/api-gateway/dynamic-inventory-service/home-page/paging-search-inventories</v>
      </c>
      <c r="E46" s="16" t="s">
        <v>70</v>
      </c>
      <c r="F46" s="16" t="s">
        <v>432</v>
      </c>
      <c r="H46" s="16" t="s">
        <v>73</v>
      </c>
    </row>
    <row r="47" ht="14.25" spans="1:8">
      <c r="A47" s="15" t="s">
        <v>433</v>
      </c>
      <c r="B47" s="16" t="s">
        <v>434</v>
      </c>
      <c r="C47" s="16" t="s">
        <v>32</v>
      </c>
      <c r="D47" s="17" t="str">
        <f>CONCATENATE([1]配置!A2,[1]配置!B2,"/home-page/paging-search-inventories")</f>
        <v>https://j1.sccpcloud.com/api-gateway/dynamic-inventory-service/home-page/paging-search-inventories</v>
      </c>
      <c r="E47" s="16" t="s">
        <v>70</v>
      </c>
      <c r="F47" s="16" t="s">
        <v>435</v>
      </c>
      <c r="H47" s="16" t="s">
        <v>73</v>
      </c>
    </row>
    <row r="48" ht="14.25" spans="1:8">
      <c r="A48" s="15" t="s">
        <v>436</v>
      </c>
      <c r="B48" s="16" t="s">
        <v>437</v>
      </c>
      <c r="C48" s="16" t="s">
        <v>32</v>
      </c>
      <c r="D48" s="17" t="str">
        <f>CONCATENATE([1]配置!A2,[1]配置!B2,"/home-page/paging-search-inventories")</f>
        <v>https://j1.sccpcloud.com/api-gateway/dynamic-inventory-service/home-page/paging-search-inventories</v>
      </c>
      <c r="E48" s="16" t="s">
        <v>70</v>
      </c>
      <c r="F48" s="16" t="s">
        <v>438</v>
      </c>
      <c r="H48" s="16" t="s">
        <v>337</v>
      </c>
    </row>
    <row r="49" ht="14.25" spans="1:8">
      <c r="A49" s="15" t="s">
        <v>439</v>
      </c>
      <c r="B49" s="16" t="s">
        <v>440</v>
      </c>
      <c r="C49" s="16" t="s">
        <v>32</v>
      </c>
      <c r="D49" s="17" t="str">
        <f>CONCATENATE([1]配置!A2,[1]配置!B2,"/home-page/paging-search-inventories")</f>
        <v>https://j1.sccpcloud.com/api-gateway/dynamic-inventory-service/home-page/paging-search-inventories</v>
      </c>
      <c r="E49" s="16" t="s">
        <v>70</v>
      </c>
      <c r="F49" s="16" t="s">
        <v>441</v>
      </c>
      <c r="H49" s="16" t="s">
        <v>73</v>
      </c>
    </row>
    <row r="50" ht="14.25" spans="1:8">
      <c r="A50" s="15" t="s">
        <v>442</v>
      </c>
      <c r="B50" s="16" t="s">
        <v>443</v>
      </c>
      <c r="C50" s="16" t="s">
        <v>32</v>
      </c>
      <c r="D50" s="17" t="str">
        <f>CONCATENATE([1]配置!A2,[1]配置!B2,"/home-page/paging-search-inventories")</f>
        <v>https://j1.sccpcloud.com/api-gateway/dynamic-inventory-service/home-page/paging-search-inventories</v>
      </c>
      <c r="E50" s="16" t="s">
        <v>70</v>
      </c>
      <c r="F50" s="16" t="s">
        <v>444</v>
      </c>
      <c r="H50" s="16" t="s">
        <v>73</v>
      </c>
    </row>
    <row r="51" ht="14.25" spans="1:8">
      <c r="A51" s="15" t="s">
        <v>445</v>
      </c>
      <c r="B51" s="16" t="s">
        <v>446</v>
      </c>
      <c r="C51" s="16" t="s">
        <v>32</v>
      </c>
      <c r="D51" s="17" t="str">
        <f>CONCATENATE([1]配置!A2,[1]配置!B2,"/home-page/paging-search-inventories")</f>
        <v>https://j1.sccpcloud.com/api-gateway/dynamic-inventory-service/home-page/paging-search-inventories</v>
      </c>
      <c r="E51" s="16" t="s">
        <v>70</v>
      </c>
      <c r="F51" s="16" t="s">
        <v>447</v>
      </c>
      <c r="H51" s="19" t="s">
        <v>73</v>
      </c>
    </row>
    <row r="52" ht="14.25" spans="1:8">
      <c r="A52" s="15" t="s">
        <v>448</v>
      </c>
      <c r="B52" s="16" t="s">
        <v>449</v>
      </c>
      <c r="C52" s="16" t="s">
        <v>32</v>
      </c>
      <c r="D52" s="17" t="str">
        <f>CONCATENATE([1]配置!A2,[1]配置!B2,"/home-page/paging-search-inventories")</f>
        <v>https://j1.sccpcloud.com/api-gateway/dynamic-inventory-service/home-page/paging-search-inventories</v>
      </c>
      <c r="E52" s="16" t="s">
        <v>70</v>
      </c>
      <c r="F52" s="16" t="s">
        <v>450</v>
      </c>
      <c r="H52" s="16" t="s">
        <v>73</v>
      </c>
    </row>
    <row r="53" ht="14.25" spans="1:8">
      <c r="A53" s="15" t="s">
        <v>451</v>
      </c>
      <c r="B53" s="16" t="s">
        <v>452</v>
      </c>
      <c r="C53" s="16" t="s">
        <v>32</v>
      </c>
      <c r="D53" s="17" t="str">
        <f>CONCATENATE([1]配置!A2,[1]配置!B2,"/home-page/paging-search-inventories")</f>
        <v>https://j1.sccpcloud.com/api-gateway/dynamic-inventory-service/home-page/paging-search-inventories</v>
      </c>
      <c r="E53" s="16" t="s">
        <v>70</v>
      </c>
      <c r="F53" s="16" t="s">
        <v>453</v>
      </c>
      <c r="H53" s="16" t="s">
        <v>73</v>
      </c>
    </row>
    <row r="54" ht="14.25" spans="1:8">
      <c r="A54" s="15" t="s">
        <v>454</v>
      </c>
      <c r="B54" s="16" t="s">
        <v>455</v>
      </c>
      <c r="C54" s="16" t="s">
        <v>32</v>
      </c>
      <c r="D54" s="17" t="str">
        <f>CONCATENATE([1]配置!A2,[1]配置!B2,"/inbound/paging-search-inbounds")</f>
        <v>https://j1.sccpcloud.com/api-gateway/dynamic-inventory-service/inbound/paging-search-inbounds</v>
      </c>
      <c r="E54" s="16" t="s">
        <v>288</v>
      </c>
      <c r="F54" s="16" t="s">
        <v>456</v>
      </c>
      <c r="H54" s="16" t="s">
        <v>290</v>
      </c>
    </row>
    <row r="55" ht="14.25" spans="1:8">
      <c r="A55" s="15" t="s">
        <v>457</v>
      </c>
      <c r="B55" s="16" t="s">
        <v>458</v>
      </c>
      <c r="C55" s="16" t="s">
        <v>32</v>
      </c>
      <c r="D55" s="17" t="str">
        <f>CONCATENATE([1]配置!A2,[1]配置!B2,"/inbound/paging-search-inbounds")</f>
        <v>https://j1.sccpcloud.com/api-gateway/dynamic-inventory-service/inbound/paging-search-inbounds</v>
      </c>
      <c r="E55" s="16" t="s">
        <v>293</v>
      </c>
      <c r="F55" s="16" t="s">
        <v>456</v>
      </c>
      <c r="H55" s="16" t="s">
        <v>294</v>
      </c>
    </row>
    <row r="56" ht="14.25" spans="1:8">
      <c r="A56" s="15" t="s">
        <v>459</v>
      </c>
      <c r="B56" s="16" t="s">
        <v>460</v>
      </c>
      <c r="C56" s="16" t="s">
        <v>32</v>
      </c>
      <c r="D56" s="17" t="str">
        <f>CONCATENATE([1]配置!A2,[1]配置!B2,"/inbound/paging-search-inbounds")</f>
        <v>https://j1.sccpcloud.com/api-gateway/dynamic-inventory-service/inbound/paging-search-inbounds</v>
      </c>
      <c r="E56" s="16" t="s">
        <v>70</v>
      </c>
      <c r="F56" s="16" t="s">
        <v>456</v>
      </c>
      <c r="G56" s="16" t="s">
        <v>461</v>
      </c>
      <c r="H56" s="16" t="s">
        <v>462</v>
      </c>
    </row>
    <row r="57" ht="14.25" spans="1:8">
      <c r="A57" s="15" t="s">
        <v>463</v>
      </c>
      <c r="B57" s="16" t="s">
        <v>464</v>
      </c>
      <c r="C57" s="16" t="s">
        <v>32</v>
      </c>
      <c r="D57" s="17" t="str">
        <f>CONCATENATE([1]配置!A2,[1]配置!B2,"/inbound/paging-search-inbounds")</f>
        <v>https://j1.sccpcloud.com/api-gateway/dynamic-inventory-service/inbound/paging-search-inbounds</v>
      </c>
      <c r="E57" s="16" t="s">
        <v>70</v>
      </c>
      <c r="F57" s="16" t="s">
        <v>465</v>
      </c>
      <c r="H57" s="16" t="s">
        <v>466</v>
      </c>
    </row>
    <row r="58" ht="14.25" spans="1:8">
      <c r="A58" s="15" t="s">
        <v>467</v>
      </c>
      <c r="B58" s="16" t="s">
        <v>468</v>
      </c>
      <c r="C58" s="16" t="s">
        <v>32</v>
      </c>
      <c r="D58" s="17" t="str">
        <f>CONCATENATE([1]配置!A2,[1]配置!B2,"/inbound/paging-search-inbounds")</f>
        <v>https://j1.sccpcloud.com/api-gateway/dynamic-inventory-service/inbound/paging-search-inbounds</v>
      </c>
      <c r="E58" s="16" t="s">
        <v>70</v>
      </c>
      <c r="F58" s="16" t="s">
        <v>469</v>
      </c>
      <c r="H58" s="16" t="s">
        <v>341</v>
      </c>
    </row>
    <row r="59" s="6" customFormat="1" ht="14.25" spans="1:8">
      <c r="A59" s="15" t="s">
        <v>470</v>
      </c>
      <c r="B59" s="16" t="s">
        <v>471</v>
      </c>
      <c r="C59" s="16" t="s">
        <v>32</v>
      </c>
      <c r="D59" s="17" t="str">
        <f>CONCATENATE([1]配置!A2,[1]配置!B2,"/inbound/paging-search-inbounds")</f>
        <v>https://j1.sccpcloud.com/api-gateway/dynamic-inventory-service/inbound/paging-search-inbounds</v>
      </c>
      <c r="E59" s="16" t="s">
        <v>70</v>
      </c>
      <c r="F59" s="16" t="s">
        <v>472</v>
      </c>
      <c r="H59" s="16" t="s">
        <v>341</v>
      </c>
    </row>
    <row r="60" ht="14.25" spans="1:8">
      <c r="A60" s="15" t="s">
        <v>473</v>
      </c>
      <c r="B60" s="16" t="s">
        <v>474</v>
      </c>
      <c r="C60" s="16" t="s">
        <v>32</v>
      </c>
      <c r="D60" s="17" t="str">
        <f>CONCATENATE([1]配置!A2,[1]配置!B2,"/inbound/paging-search-inbounds")</f>
        <v>https://j1.sccpcloud.com/api-gateway/dynamic-inventory-service/inbound/paging-search-inbounds</v>
      </c>
      <c r="E60" s="16" t="s">
        <v>70</v>
      </c>
      <c r="F60" s="16" t="s">
        <v>475</v>
      </c>
      <c r="H60" s="16" t="s">
        <v>466</v>
      </c>
    </row>
    <row r="61" ht="14.25" spans="1:8">
      <c r="A61" s="15" t="s">
        <v>476</v>
      </c>
      <c r="B61" s="16" t="s">
        <v>477</v>
      </c>
      <c r="C61" s="16" t="s">
        <v>32</v>
      </c>
      <c r="D61" s="17" t="str">
        <f>CONCATENATE([1]配置!A2,[1]配置!B2,"/inbound/paging-search-inbounds")</f>
        <v>https://j1.sccpcloud.com/api-gateway/dynamic-inventory-service/inbound/paging-search-inbounds</v>
      </c>
      <c r="E61" s="16" t="s">
        <v>70</v>
      </c>
      <c r="F61" s="16" t="s">
        <v>478</v>
      </c>
      <c r="H61" s="16" t="s">
        <v>466</v>
      </c>
    </row>
    <row r="62" ht="14.25" spans="1:8">
      <c r="A62" s="15" t="s">
        <v>479</v>
      </c>
      <c r="B62" s="16" t="s">
        <v>480</v>
      </c>
      <c r="C62" s="16" t="s">
        <v>32</v>
      </c>
      <c r="D62" s="17" t="str">
        <f>CONCATENATE([1]配置!A2,[1]配置!B2,"/inbound/paging-search-inbounds")</f>
        <v>https://j1.sccpcloud.com/api-gateway/dynamic-inventory-service/inbound/paging-search-inbounds</v>
      </c>
      <c r="E62" s="16" t="s">
        <v>70</v>
      </c>
      <c r="F62" s="16" t="s">
        <v>481</v>
      </c>
      <c r="H62" s="16" t="s">
        <v>482</v>
      </c>
    </row>
    <row r="63" ht="14.25" spans="1:8">
      <c r="A63" s="15" t="s">
        <v>483</v>
      </c>
      <c r="B63" s="16" t="s">
        <v>484</v>
      </c>
      <c r="C63" s="16" t="s">
        <v>32</v>
      </c>
      <c r="D63" s="17" t="str">
        <f>CONCATENATE([1]配置!A2,[1]配置!B2,"/inbound/paging-search-inbounds")</f>
        <v>https://j1.sccpcloud.com/api-gateway/dynamic-inventory-service/inbound/paging-search-inbounds</v>
      </c>
      <c r="E63" s="16" t="s">
        <v>70</v>
      </c>
      <c r="F63" s="16" t="s">
        <v>485</v>
      </c>
      <c r="H63" s="16" t="s">
        <v>341</v>
      </c>
    </row>
    <row r="64" ht="14.25" spans="1:8">
      <c r="A64" s="15" t="s">
        <v>486</v>
      </c>
      <c r="B64" s="16" t="s">
        <v>487</v>
      </c>
      <c r="C64" s="16" t="s">
        <v>32</v>
      </c>
      <c r="D64" s="17" t="str">
        <f>CONCATENATE([1]配置!A2,[1]配置!B2,"/inbound/paging-search-inbounds")</f>
        <v>https://j1.sccpcloud.com/api-gateway/dynamic-inventory-service/inbound/paging-search-inbounds</v>
      </c>
      <c r="E64" s="16" t="s">
        <v>70</v>
      </c>
      <c r="F64" s="16" t="s">
        <v>488</v>
      </c>
      <c r="H64" s="16" t="s">
        <v>341</v>
      </c>
    </row>
    <row r="65" ht="14.25" spans="1:8">
      <c r="A65" s="15" t="s">
        <v>489</v>
      </c>
      <c r="B65" s="16" t="s">
        <v>490</v>
      </c>
      <c r="C65" s="16" t="s">
        <v>32</v>
      </c>
      <c r="D65" s="17" t="str">
        <f>CONCATENATE([1]配置!A2,[1]配置!B2,"/inbound/paging-search-inbounds")</f>
        <v>https://j1.sccpcloud.com/api-gateway/dynamic-inventory-service/inbound/paging-search-inbounds</v>
      </c>
      <c r="E65" s="16" t="s">
        <v>70</v>
      </c>
      <c r="F65" s="16" t="s">
        <v>491</v>
      </c>
      <c r="H65" s="16" t="s">
        <v>482</v>
      </c>
    </row>
    <row r="66" ht="14.25" spans="1:8">
      <c r="A66" s="15" t="s">
        <v>492</v>
      </c>
      <c r="B66" s="16" t="s">
        <v>493</v>
      </c>
      <c r="C66" s="16" t="s">
        <v>32</v>
      </c>
      <c r="D66" s="17" t="str">
        <f>CONCATENATE([1]配置!A2,[1]配置!B2,"/inbound/paging-search-inbounds")</f>
        <v>https://j1.sccpcloud.com/api-gateway/dynamic-inventory-service/inbound/paging-search-inbounds</v>
      </c>
      <c r="E66" s="16" t="s">
        <v>70</v>
      </c>
      <c r="F66" s="16" t="s">
        <v>494</v>
      </c>
      <c r="H66" s="16" t="s">
        <v>482</v>
      </c>
    </row>
    <row r="67" ht="14.25" spans="1:8">
      <c r="A67" s="15" t="s">
        <v>495</v>
      </c>
      <c r="B67" s="16" t="s">
        <v>496</v>
      </c>
      <c r="C67" s="16" t="s">
        <v>32</v>
      </c>
      <c r="D67" s="17" t="str">
        <f>CONCATENATE([1]配置!A2,[1]配置!B2,"/inbound/paging-search-inbounds")</f>
        <v>https://j1.sccpcloud.com/api-gateway/dynamic-inventory-service/inbound/paging-search-inbounds</v>
      </c>
      <c r="E67" s="16" t="s">
        <v>70</v>
      </c>
      <c r="F67" s="16" t="s">
        <v>497</v>
      </c>
      <c r="H67" s="16" t="s">
        <v>498</v>
      </c>
    </row>
    <row r="68" ht="14.25" spans="1:8">
      <c r="A68" s="15" t="s">
        <v>499</v>
      </c>
      <c r="B68" s="16" t="s">
        <v>500</v>
      </c>
      <c r="C68" s="16" t="s">
        <v>32</v>
      </c>
      <c r="D68" s="17" t="str">
        <f>CONCATENATE([1]配置!A2,[1]配置!B2,"/inbound/paging-search-inbounds")</f>
        <v>https://j1.sccpcloud.com/api-gateway/dynamic-inventory-service/inbound/paging-search-inbounds</v>
      </c>
      <c r="E68" s="16" t="s">
        <v>70</v>
      </c>
      <c r="F68" s="16" t="s">
        <v>501</v>
      </c>
      <c r="H68" s="16" t="s">
        <v>341</v>
      </c>
    </row>
    <row r="69" ht="14.25" spans="1:8">
      <c r="A69" s="15" t="s">
        <v>502</v>
      </c>
      <c r="B69" s="16" t="s">
        <v>503</v>
      </c>
      <c r="C69" s="16" t="s">
        <v>32</v>
      </c>
      <c r="D69" s="17" t="str">
        <f>CONCATENATE([1]配置!A2,[1]配置!B2,"/inbound/paging-search-inbounds")</f>
        <v>https://j1.sccpcloud.com/api-gateway/dynamic-inventory-service/inbound/paging-search-inbounds</v>
      </c>
      <c r="E69" s="16" t="s">
        <v>70</v>
      </c>
      <c r="F69" s="16" t="s">
        <v>504</v>
      </c>
      <c r="H69" s="16" t="s">
        <v>341</v>
      </c>
    </row>
    <row r="70" ht="14.25" spans="1:8">
      <c r="A70" s="15" t="s">
        <v>505</v>
      </c>
      <c r="B70" s="16" t="s">
        <v>506</v>
      </c>
      <c r="C70" s="16" t="s">
        <v>32</v>
      </c>
      <c r="D70" s="17" t="str">
        <f>CONCATENATE([1]配置!A2,[1]配置!B2,"/inbound/paging-search-inbounds")</f>
        <v>https://j1.sccpcloud.com/api-gateway/dynamic-inventory-service/inbound/paging-search-inbounds</v>
      </c>
      <c r="E70" s="16" t="s">
        <v>70</v>
      </c>
      <c r="F70" s="16" t="s">
        <v>507</v>
      </c>
      <c r="H70" s="16" t="s">
        <v>508</v>
      </c>
    </row>
    <row r="71" ht="14.25" spans="1:8">
      <c r="A71" s="15" t="s">
        <v>509</v>
      </c>
      <c r="B71" s="16" t="s">
        <v>510</v>
      </c>
      <c r="C71" s="16" t="s">
        <v>32</v>
      </c>
      <c r="D71" s="17" t="str">
        <f>CONCATENATE([1]配置!A2,[1]配置!B2,"/inbound/paging-search-inbounds")</f>
        <v>https://j1.sccpcloud.com/api-gateway/dynamic-inventory-service/inbound/paging-search-inbounds</v>
      </c>
      <c r="E71" s="16" t="s">
        <v>70</v>
      </c>
      <c r="F71" s="16" t="s">
        <v>511</v>
      </c>
      <c r="H71" s="16" t="s">
        <v>508</v>
      </c>
    </row>
    <row r="72" ht="14.25" spans="1:8">
      <c r="A72" s="15" t="s">
        <v>512</v>
      </c>
      <c r="B72" s="16" t="s">
        <v>513</v>
      </c>
      <c r="C72" s="16" t="s">
        <v>32</v>
      </c>
      <c r="D72" s="17" t="str">
        <f>CONCATENATE([1]配置!A2,[1]配置!B2,"/inbound/paging-search-inbounds")</f>
        <v>https://j1.sccpcloud.com/api-gateway/dynamic-inventory-service/inbound/paging-search-inbounds</v>
      </c>
      <c r="E72" s="16" t="s">
        <v>70</v>
      </c>
      <c r="F72" s="16" t="s">
        <v>514</v>
      </c>
      <c r="H72" s="16" t="s">
        <v>466</v>
      </c>
    </row>
    <row r="73" ht="14.25" spans="1:8">
      <c r="A73" s="15" t="s">
        <v>515</v>
      </c>
      <c r="B73" s="16" t="s">
        <v>516</v>
      </c>
      <c r="C73" s="16" t="s">
        <v>32</v>
      </c>
      <c r="D73" s="17" t="str">
        <f>CONCATENATE([1]配置!A2,[1]配置!B2,"/inbound/paging-search-inbounds")</f>
        <v>https://j1.sccpcloud.com/api-gateway/dynamic-inventory-service/inbound/paging-search-inbounds</v>
      </c>
      <c r="E73" s="16" t="s">
        <v>70</v>
      </c>
      <c r="F73" s="16" t="s">
        <v>517</v>
      </c>
      <c r="H73" s="16" t="s">
        <v>482</v>
      </c>
    </row>
    <row r="74" s="5" customFormat="1" ht="14.25" spans="1:8">
      <c r="A74" s="15" t="s">
        <v>518</v>
      </c>
      <c r="B74" s="16" t="s">
        <v>519</v>
      </c>
      <c r="C74" s="16" t="s">
        <v>32</v>
      </c>
      <c r="D74" s="17" t="str">
        <f>CONCATENATE([1]配置!A2,[1]配置!B2,"/inbound/paging-search-inbounds")</f>
        <v>https://j1.sccpcloud.com/api-gateway/dynamic-inventory-service/inbound/paging-search-inbounds</v>
      </c>
      <c r="E74" s="16" t="s">
        <v>70</v>
      </c>
      <c r="F74" s="16" t="s">
        <v>520</v>
      </c>
      <c r="H74" s="16" t="s">
        <v>498</v>
      </c>
    </row>
    <row r="75" ht="14.25" spans="1:8">
      <c r="A75" s="15" t="s">
        <v>521</v>
      </c>
      <c r="B75" s="16" t="s">
        <v>522</v>
      </c>
      <c r="C75" s="16" t="s">
        <v>32</v>
      </c>
      <c r="D75" s="17" t="str">
        <f>CONCATENATE([1]配置!A2,[1]配置!B2,"/inbound/paging-search-inbounds")</f>
        <v>https://j1.sccpcloud.com/api-gateway/dynamic-inventory-service/inbound/paging-search-inbounds</v>
      </c>
      <c r="E75" s="16" t="s">
        <v>70</v>
      </c>
      <c r="F75" s="16" t="s">
        <v>523</v>
      </c>
      <c r="H75" s="16" t="s">
        <v>466</v>
      </c>
    </row>
    <row r="76" ht="14.25" spans="1:8">
      <c r="A76" s="15" t="s">
        <v>524</v>
      </c>
      <c r="B76" s="16" t="s">
        <v>525</v>
      </c>
      <c r="C76" s="16" t="s">
        <v>32</v>
      </c>
      <c r="D76" s="17" t="str">
        <f>CONCATENATE([1]配置!A2,[1]配置!B2,"/inbound/paging-search-inbounds")</f>
        <v>https://j1.sccpcloud.com/api-gateway/dynamic-inventory-service/inbound/paging-search-inbounds</v>
      </c>
      <c r="E76" s="16" t="s">
        <v>70</v>
      </c>
      <c r="F76" s="16" t="s">
        <v>526</v>
      </c>
      <c r="H76" s="16" t="s">
        <v>341</v>
      </c>
    </row>
    <row r="77" ht="14.25" spans="1:8">
      <c r="A77" s="15" t="s">
        <v>527</v>
      </c>
      <c r="B77" s="16" t="s">
        <v>528</v>
      </c>
      <c r="C77" s="16" t="s">
        <v>32</v>
      </c>
      <c r="D77" s="17" t="str">
        <f>CONCATENATE([1]配置!A2,[1]配置!B2,"/inbound/paging-search-inbounds")</f>
        <v>https://j1.sccpcloud.com/api-gateway/dynamic-inventory-service/inbound/paging-search-inbounds</v>
      </c>
      <c r="E77" s="16" t="s">
        <v>70</v>
      </c>
      <c r="F77" s="16" t="s">
        <v>529</v>
      </c>
      <c r="H77" s="16" t="s">
        <v>466</v>
      </c>
    </row>
    <row r="78" ht="14.25" spans="1:8">
      <c r="A78" s="15" t="s">
        <v>530</v>
      </c>
      <c r="B78" s="16" t="s">
        <v>531</v>
      </c>
      <c r="C78" s="16" t="s">
        <v>32</v>
      </c>
      <c r="D78" s="17" t="str">
        <f>CONCATENATE([1]配置!A2,[1]配置!B2,"/inbound/paging-search-inbounds")</f>
        <v>https://j1.sccpcloud.com/api-gateway/dynamic-inventory-service/inbound/paging-search-inbounds</v>
      </c>
      <c r="E78" s="16" t="s">
        <v>70</v>
      </c>
      <c r="F78" s="16" t="s">
        <v>532</v>
      </c>
      <c r="H78" s="16" t="s">
        <v>466</v>
      </c>
    </row>
    <row r="79" s="5" customFormat="1" ht="14.25" spans="1:8">
      <c r="A79" s="15" t="s">
        <v>533</v>
      </c>
      <c r="B79" s="16" t="s">
        <v>534</v>
      </c>
      <c r="C79" s="16" t="s">
        <v>32</v>
      </c>
      <c r="D79" s="17" t="str">
        <f>CONCATENATE([1]配置!A2,[1]配置!B2,"/inbound/paging-search-inbounds")</f>
        <v>https://j1.sccpcloud.com/api-gateway/dynamic-inventory-service/inbound/paging-search-inbounds</v>
      </c>
      <c r="E79" s="16" t="s">
        <v>70</v>
      </c>
      <c r="F79" s="16" t="s">
        <v>388</v>
      </c>
      <c r="G79"/>
      <c r="H79" s="16" t="s">
        <v>389</v>
      </c>
    </row>
    <row r="80" ht="14.25" spans="1:8">
      <c r="A80" s="15" t="s">
        <v>535</v>
      </c>
      <c r="B80" s="16" t="s">
        <v>536</v>
      </c>
      <c r="C80" s="16" t="s">
        <v>32</v>
      </c>
      <c r="D80" s="17" t="str">
        <f>CONCATENATE([1]配置!A2,[1]配置!B2,"/inbound/paging-search-inbounds")</f>
        <v>https://j1.sccpcloud.com/api-gateway/dynamic-inventory-service/inbound/paging-search-inbounds</v>
      </c>
      <c r="E80" s="16" t="s">
        <v>70</v>
      </c>
      <c r="F80" s="16" t="s">
        <v>392</v>
      </c>
      <c r="H80" s="16" t="s">
        <v>337</v>
      </c>
    </row>
    <row r="81" ht="14.25" spans="1:8">
      <c r="A81" s="15" t="s">
        <v>537</v>
      </c>
      <c r="B81" s="16" t="s">
        <v>538</v>
      </c>
      <c r="C81" s="16" t="s">
        <v>32</v>
      </c>
      <c r="D81" s="17" t="str">
        <f>CONCATENATE([1]配置!A2,[1]配置!B2,"/inbound/paging-search-inbounds")</f>
        <v>https://j1.sccpcloud.com/api-gateway/dynamic-inventory-service/inbound/paging-search-inbounds</v>
      </c>
      <c r="E81" s="16" t="s">
        <v>70</v>
      </c>
      <c r="F81" s="16" t="s">
        <v>395</v>
      </c>
      <c r="H81" s="16" t="s">
        <v>396</v>
      </c>
    </row>
    <row r="82" ht="14.25" spans="1:8">
      <c r="A82" s="15" t="s">
        <v>539</v>
      </c>
      <c r="B82" s="16" t="s">
        <v>540</v>
      </c>
      <c r="C82" s="16" t="s">
        <v>32</v>
      </c>
      <c r="D82" s="17" t="str">
        <f>CONCATENATE([1]配置!A2,[1]配置!B2,"/inbound/paging-search-inbounds")</f>
        <v>https://j1.sccpcloud.com/api-gateway/dynamic-inventory-service/inbound/paging-search-inbounds</v>
      </c>
      <c r="E82" s="16" t="s">
        <v>70</v>
      </c>
      <c r="F82" s="16" t="s">
        <v>399</v>
      </c>
      <c r="H82" s="16" t="s">
        <v>396</v>
      </c>
    </row>
    <row r="83" ht="14.25" spans="1:8">
      <c r="A83" s="15" t="s">
        <v>541</v>
      </c>
      <c r="B83" s="16" t="s">
        <v>542</v>
      </c>
      <c r="C83" s="16" t="s">
        <v>32</v>
      </c>
      <c r="D83" s="17" t="str">
        <f>CONCATENATE([1]配置!A2,[1]配置!B2,"/inbound/paging-search-inbounds")</f>
        <v>https://j1.sccpcloud.com/api-gateway/dynamic-inventory-service/inbound/paging-search-inbounds</v>
      </c>
      <c r="E83" s="16" t="s">
        <v>70</v>
      </c>
      <c r="F83" s="16" t="s">
        <v>402</v>
      </c>
      <c r="H83" s="16" t="s">
        <v>403</v>
      </c>
    </row>
    <row r="84" ht="14.25" spans="1:8">
      <c r="A84" s="15" t="s">
        <v>543</v>
      </c>
      <c r="B84" s="16" t="s">
        <v>544</v>
      </c>
      <c r="C84" s="16" t="s">
        <v>32</v>
      </c>
      <c r="D84" s="17" t="str">
        <f>CONCATENATE([1]配置!A2,[1]配置!B2,"/inbound/paging-search-inbounds")</f>
        <v>https://j1.sccpcloud.com/api-gateway/dynamic-inventory-service/inbound/paging-search-inbounds</v>
      </c>
      <c r="E84" s="16" t="s">
        <v>70</v>
      </c>
      <c r="F84" s="16" t="s">
        <v>406</v>
      </c>
      <c r="H84" s="16" t="s">
        <v>396</v>
      </c>
    </row>
    <row r="85" ht="14.25" spans="1:8">
      <c r="A85" s="15" t="s">
        <v>545</v>
      </c>
      <c r="B85" s="16" t="s">
        <v>546</v>
      </c>
      <c r="C85" s="16" t="s">
        <v>32</v>
      </c>
      <c r="D85" s="17" t="str">
        <f>CONCATENATE([1]配置!A2,[1]配置!B2,"/inbound/paging-search-inbounds")</f>
        <v>https://j1.sccpcloud.com/api-gateway/dynamic-inventory-service/inbound/paging-search-inbounds</v>
      </c>
      <c r="E85" s="16" t="s">
        <v>70</v>
      </c>
      <c r="F85" s="16" t="s">
        <v>409</v>
      </c>
      <c r="H85" s="16" t="s">
        <v>389</v>
      </c>
    </row>
    <row r="86" ht="14.25" spans="1:8">
      <c r="A86" s="15" t="s">
        <v>547</v>
      </c>
      <c r="B86" s="16" t="s">
        <v>548</v>
      </c>
      <c r="C86" s="16" t="s">
        <v>32</v>
      </c>
      <c r="D86" s="17" t="str">
        <f>CONCATENATE([1]配置!A2,[1]配置!B2,"/inbound/paging-search-inbounds")</f>
        <v>https://j1.sccpcloud.com/api-gateway/dynamic-inventory-service/inbound/paging-search-inbounds</v>
      </c>
      <c r="E86" s="16" t="s">
        <v>70</v>
      </c>
      <c r="F86" s="16" t="s">
        <v>412</v>
      </c>
      <c r="H86" s="16" t="s">
        <v>413</v>
      </c>
    </row>
    <row r="87" ht="14.25" spans="1:8">
      <c r="A87" s="15" t="s">
        <v>549</v>
      </c>
      <c r="B87" s="16" t="s">
        <v>550</v>
      </c>
      <c r="C87" s="16" t="s">
        <v>32</v>
      </c>
      <c r="D87" s="17" t="str">
        <f>CONCATENATE([1]配置!A2,[1]配置!B2,"/inbound/paging-search-inbounds")</f>
        <v>https://j1.sccpcloud.com/api-gateway/dynamic-inventory-service/inbound/paging-search-inbounds</v>
      </c>
      <c r="E87" s="16" t="s">
        <v>70</v>
      </c>
      <c r="F87" s="16" t="s">
        <v>416</v>
      </c>
      <c r="H87" s="16" t="s">
        <v>337</v>
      </c>
    </row>
    <row r="88" ht="14.25" spans="1:8">
      <c r="A88" s="15" t="s">
        <v>551</v>
      </c>
      <c r="B88" s="16" t="s">
        <v>552</v>
      </c>
      <c r="C88" s="16" t="s">
        <v>32</v>
      </c>
      <c r="D88" s="17" t="str">
        <f>CONCATENATE([1]配置!A2,[1]配置!B2,"/inbound/paging-search-inbounds")</f>
        <v>https://j1.sccpcloud.com/api-gateway/dynamic-inventory-service/inbound/paging-search-inbounds</v>
      </c>
      <c r="E88" s="16" t="s">
        <v>70</v>
      </c>
      <c r="F88" s="16" t="s">
        <v>419</v>
      </c>
      <c r="H88" s="16" t="s">
        <v>420</v>
      </c>
    </row>
    <row r="89" ht="14.25" spans="1:8">
      <c r="A89" s="15" t="s">
        <v>553</v>
      </c>
      <c r="B89" s="16" t="s">
        <v>554</v>
      </c>
      <c r="C89" s="16" t="s">
        <v>32</v>
      </c>
      <c r="D89" s="17" t="str">
        <f>CONCATENATE([1]配置!A2,[1]配置!B2,"/inbound/paging-search-inbounds")</f>
        <v>https://j1.sccpcloud.com/api-gateway/dynamic-inventory-service/inbound/paging-search-inbounds</v>
      </c>
      <c r="E89" s="16" t="s">
        <v>70</v>
      </c>
      <c r="F89" s="16" t="s">
        <v>423</v>
      </c>
      <c r="H89" s="16" t="s">
        <v>420</v>
      </c>
    </row>
    <row r="90" ht="14.25" spans="1:8">
      <c r="A90" s="15" t="s">
        <v>555</v>
      </c>
      <c r="B90" s="16" t="s">
        <v>556</v>
      </c>
      <c r="C90" s="16" t="s">
        <v>32</v>
      </c>
      <c r="D90" s="17" t="str">
        <f>CONCATENATE([1]配置!A2,[1]配置!B2,"/inbound/paging-search-inbounds")</f>
        <v>https://j1.sccpcloud.com/api-gateway/dynamic-inventory-service/inbound/paging-search-inbounds</v>
      </c>
      <c r="E90" s="16" t="s">
        <v>70</v>
      </c>
      <c r="F90" s="16" t="s">
        <v>426</v>
      </c>
      <c r="H90" s="16" t="s">
        <v>420</v>
      </c>
    </row>
    <row r="91" ht="14.25" spans="1:8">
      <c r="A91" s="15" t="s">
        <v>557</v>
      </c>
      <c r="B91" s="16" t="s">
        <v>558</v>
      </c>
      <c r="C91" s="16" t="s">
        <v>32</v>
      </c>
      <c r="D91" s="17" t="str">
        <f>CONCATENATE([1]配置!A2,[1]配置!B2,"/inbound/paging-search-inbounds")</f>
        <v>https://j1.sccpcloud.com/api-gateway/dynamic-inventory-service/inbound/paging-search-inbounds</v>
      </c>
      <c r="E91" s="16" t="s">
        <v>70</v>
      </c>
      <c r="F91" s="16" t="s">
        <v>409</v>
      </c>
      <c r="H91" s="16" t="s">
        <v>429</v>
      </c>
    </row>
    <row r="92" ht="14.25" spans="1:8">
      <c r="A92" s="15" t="s">
        <v>559</v>
      </c>
      <c r="B92" s="16" t="s">
        <v>560</v>
      </c>
      <c r="C92" s="16" t="s">
        <v>32</v>
      </c>
      <c r="D92" s="17" t="str">
        <f>CONCATENATE([1]配置!A2,[1]配置!B2,"/inbound/paging-search-inbounds")</f>
        <v>https://j1.sccpcloud.com/api-gateway/dynamic-inventory-service/inbound/paging-search-inbounds</v>
      </c>
      <c r="E92" s="16" t="s">
        <v>70</v>
      </c>
      <c r="F92" s="16" t="s">
        <v>432</v>
      </c>
      <c r="H92" s="16" t="s">
        <v>73</v>
      </c>
    </row>
    <row r="93" ht="14.25" spans="1:8">
      <c r="A93" s="15" t="s">
        <v>561</v>
      </c>
      <c r="B93" s="16" t="s">
        <v>562</v>
      </c>
      <c r="C93" s="16" t="s">
        <v>32</v>
      </c>
      <c r="D93" s="17" t="str">
        <f>CONCATENATE([1]配置!A2,[1]配置!B2,"/inbound/paging-search-inbounds")</f>
        <v>https://j1.sccpcloud.com/api-gateway/dynamic-inventory-service/inbound/paging-search-inbounds</v>
      </c>
      <c r="E93" s="16" t="s">
        <v>70</v>
      </c>
      <c r="F93" s="16" t="s">
        <v>563</v>
      </c>
      <c r="G93" s="16" t="s">
        <v>564</v>
      </c>
      <c r="H93" s="16" t="s">
        <v>73</v>
      </c>
    </row>
    <row r="94" ht="14.25" spans="1:8">
      <c r="A94" s="15" t="s">
        <v>565</v>
      </c>
      <c r="B94" s="16" t="s">
        <v>566</v>
      </c>
      <c r="C94" s="16" t="s">
        <v>32</v>
      </c>
      <c r="D94" s="17" t="str">
        <f>CONCATENATE([1]配置!A2,[1]配置!B2,"/inbound/paging-search-inbounds")</f>
        <v>https://j1.sccpcloud.com/api-gateway/dynamic-inventory-service/inbound/paging-search-inbounds</v>
      </c>
      <c r="E94" s="16" t="s">
        <v>70</v>
      </c>
      <c r="F94" s="16" t="s">
        <v>567</v>
      </c>
      <c r="G94" s="16" t="s">
        <v>568</v>
      </c>
      <c r="H94" s="16" t="s">
        <v>73</v>
      </c>
    </row>
    <row r="95" ht="14.25" spans="1:8">
      <c r="A95" s="15" t="s">
        <v>569</v>
      </c>
      <c r="B95" s="16" t="s">
        <v>570</v>
      </c>
      <c r="C95" s="16" t="s">
        <v>32</v>
      </c>
      <c r="D95" s="17" t="str">
        <f>CONCATENATE([1]配置!A2,[1]配置!B2,"/inbound/paging-search-inbounds")</f>
        <v>https://j1.sccpcloud.com/api-gateway/dynamic-inventory-service/inbound/paging-search-inbounds</v>
      </c>
      <c r="E95" s="16" t="s">
        <v>70</v>
      </c>
      <c r="F95" s="16" t="s">
        <v>438</v>
      </c>
      <c r="H95" s="16" t="s">
        <v>337</v>
      </c>
    </row>
    <row r="96" ht="14.25" spans="1:8">
      <c r="A96" s="15" t="s">
        <v>571</v>
      </c>
      <c r="B96" s="16" t="s">
        <v>572</v>
      </c>
      <c r="C96" s="16" t="s">
        <v>32</v>
      </c>
      <c r="D96" s="17" t="str">
        <f>CONCATENATE([1]配置!A2,[1]配置!B2,"/inbound/paging-search-inbounds")</f>
        <v>https://j1.sccpcloud.com/api-gateway/dynamic-inventory-service/inbound/paging-search-inbounds</v>
      </c>
      <c r="E96" s="16" t="s">
        <v>70</v>
      </c>
      <c r="F96" s="16" t="s">
        <v>441</v>
      </c>
      <c r="H96" s="16" t="s">
        <v>73</v>
      </c>
    </row>
    <row r="97" ht="14.25" spans="1:8">
      <c r="A97" s="15" t="s">
        <v>573</v>
      </c>
      <c r="B97" s="16" t="s">
        <v>574</v>
      </c>
      <c r="C97" s="16" t="s">
        <v>32</v>
      </c>
      <c r="D97" s="17" t="str">
        <f>CONCATENATE([1]配置!A2,[1]配置!B2,"/inbound/paging-search-inbounds")</f>
        <v>https://j1.sccpcloud.com/api-gateway/dynamic-inventory-service/inbound/paging-search-inbounds</v>
      </c>
      <c r="E97" s="16" t="s">
        <v>70</v>
      </c>
      <c r="F97" s="16" t="s">
        <v>444</v>
      </c>
      <c r="H97" s="16" t="s">
        <v>73</v>
      </c>
    </row>
    <row r="98" ht="14.25" spans="1:8">
      <c r="A98" s="15" t="s">
        <v>575</v>
      </c>
      <c r="B98" s="16" t="s">
        <v>576</v>
      </c>
      <c r="C98" s="16" t="s">
        <v>32</v>
      </c>
      <c r="D98" s="17" t="str">
        <f>CONCATENATE([1]配置!A2,[1]配置!B2,"/inbound/paging-search-inbounds")</f>
        <v>https://j1.sccpcloud.com/api-gateway/dynamic-inventory-service/inbound/paging-search-inbounds</v>
      </c>
      <c r="E98" s="16" t="s">
        <v>70</v>
      </c>
      <c r="F98" s="16" t="s">
        <v>447</v>
      </c>
      <c r="H98" s="19" t="s">
        <v>73</v>
      </c>
    </row>
    <row r="99" ht="14.25" spans="1:8">
      <c r="A99" s="15" t="s">
        <v>577</v>
      </c>
      <c r="B99" s="16" t="s">
        <v>578</v>
      </c>
      <c r="C99" s="16" t="s">
        <v>32</v>
      </c>
      <c r="D99" s="17" t="str">
        <f>CONCATENATE([1]配置!A2,[1]配置!B2,"/inbound/paging-search-inbounds")</f>
        <v>https://j1.sccpcloud.com/api-gateway/dynamic-inventory-service/inbound/paging-search-inbounds</v>
      </c>
      <c r="E99" s="16" t="s">
        <v>70</v>
      </c>
      <c r="F99" s="16" t="s">
        <v>450</v>
      </c>
      <c r="H99" s="16" t="s">
        <v>73</v>
      </c>
    </row>
    <row r="100" ht="14.25" spans="1:8">
      <c r="A100" s="15" t="s">
        <v>579</v>
      </c>
      <c r="B100" s="16" t="s">
        <v>580</v>
      </c>
      <c r="C100" s="16" t="s">
        <v>32</v>
      </c>
      <c r="D100" s="17" t="str">
        <f>CONCATENATE([1]配置!A2,[1]配置!B2,"/inbound/paging-search-inbounds")</f>
        <v>https://j1.sccpcloud.com/api-gateway/dynamic-inventory-service/inbound/paging-search-inbounds</v>
      </c>
      <c r="E100" s="16" t="s">
        <v>70</v>
      </c>
      <c r="F100" s="16" t="s">
        <v>453</v>
      </c>
      <c r="H100" s="16" t="s">
        <v>73</v>
      </c>
    </row>
    <row r="101" ht="14.25" spans="1:8">
      <c r="A101" s="15" t="s">
        <v>581</v>
      </c>
      <c r="B101" s="16" t="s">
        <v>582</v>
      </c>
      <c r="C101" s="16" t="s">
        <v>32</v>
      </c>
      <c r="D101" s="17" t="str">
        <f>CONCATENATE([1]配置!A2,[1]配置!B2,"/inbound/paging-search-inbounds")</f>
        <v>https://j1.sccpcloud.com/api-gateway/dynamic-inventory-service/inbound/paging-search-inbounds</v>
      </c>
      <c r="E101" s="16" t="s">
        <v>70</v>
      </c>
      <c r="F101" s="16" t="s">
        <v>583</v>
      </c>
      <c r="H101" s="22"/>
    </row>
    <row r="102" ht="14.25" spans="1:8">
      <c r="A102" s="15" t="s">
        <v>584</v>
      </c>
      <c r="B102" s="16" t="s">
        <v>585</v>
      </c>
      <c r="C102" s="16" t="s">
        <v>32</v>
      </c>
      <c r="D102" s="17" t="str">
        <f>CONCATENATE([1]配置!A2,[1]配置!B2,"/inbound/paging-search-inbounds")</f>
        <v>https://j1.sccpcloud.com/api-gateway/dynamic-inventory-service/inbound/paging-search-inbounds</v>
      </c>
      <c r="E102" s="16" t="s">
        <v>70</v>
      </c>
      <c r="F102" s="16" t="s">
        <v>586</v>
      </c>
      <c r="H102" s="22"/>
    </row>
    <row r="103" ht="14.25" spans="1:8">
      <c r="A103" s="15" t="s">
        <v>587</v>
      </c>
      <c r="B103" s="16" t="s">
        <v>588</v>
      </c>
      <c r="C103" s="16" t="s">
        <v>32</v>
      </c>
      <c r="D103" s="17" t="str">
        <f>CONCATENATE([1]配置!A2,[1]配置!B2,"/inbound/paging-search-inbounds")</f>
        <v>https://j1.sccpcloud.com/api-gateway/dynamic-inventory-service/inbound/paging-search-inbounds</v>
      </c>
      <c r="E103" s="16" t="s">
        <v>70</v>
      </c>
      <c r="F103" s="16" t="s">
        <v>589</v>
      </c>
      <c r="H103" s="22"/>
    </row>
    <row r="104" ht="14.25" spans="1:8">
      <c r="A104" s="15" t="s">
        <v>590</v>
      </c>
      <c r="B104" s="16" t="s">
        <v>591</v>
      </c>
      <c r="C104" s="16" t="s">
        <v>32</v>
      </c>
      <c r="D104" s="17" t="str">
        <f>CONCATENATE([1]配置!A2,[1]配置!B2,"/inbound/paging-search-inbounds")</f>
        <v>https://j1.sccpcloud.com/api-gateway/dynamic-inventory-service/inbound/paging-search-inbounds</v>
      </c>
      <c r="E104" s="16" t="s">
        <v>70</v>
      </c>
      <c r="F104" s="16" t="s">
        <v>592</v>
      </c>
      <c r="H104" s="16" t="s">
        <v>337</v>
      </c>
    </row>
    <row r="105" ht="14.25" spans="1:8">
      <c r="A105" s="15" t="s">
        <v>593</v>
      </c>
      <c r="B105" s="16" t="s">
        <v>594</v>
      </c>
      <c r="C105" s="16" t="s">
        <v>32</v>
      </c>
      <c r="D105" s="17" t="str">
        <f>CONCATENATE([1]配置!A2,[1]配置!B2,"/inbound/paging-search-inbounds")</f>
        <v>https://j1.sccpcloud.com/api-gateway/dynamic-inventory-service/inbound/paging-search-inbounds</v>
      </c>
      <c r="E105" s="16" t="s">
        <v>70</v>
      </c>
      <c r="F105" s="16" t="s">
        <v>595</v>
      </c>
      <c r="H105" s="16" t="s">
        <v>73</v>
      </c>
    </row>
    <row r="106" ht="14.25" spans="1:8">
      <c r="A106" s="15" t="s">
        <v>596</v>
      </c>
      <c r="B106" s="16" t="s">
        <v>597</v>
      </c>
      <c r="C106" s="16" t="s">
        <v>32</v>
      </c>
      <c r="D106" s="17" t="str">
        <f>CONCATENATE([1]配置!A2,[1]配置!B2,"/inbound/paging-search-inbounds")</f>
        <v>https://j1.sccpcloud.com/api-gateway/dynamic-inventory-service/inbound/paging-search-inbounds</v>
      </c>
      <c r="E106" s="16" t="s">
        <v>70</v>
      </c>
      <c r="F106" s="16" t="s">
        <v>598</v>
      </c>
      <c r="H106" s="16" t="s">
        <v>337</v>
      </c>
    </row>
    <row r="107" ht="14.25" spans="1:8">
      <c r="A107" s="15" t="s">
        <v>599</v>
      </c>
      <c r="B107" s="16" t="s">
        <v>600</v>
      </c>
      <c r="C107" s="16" t="s">
        <v>32</v>
      </c>
      <c r="D107" s="17" t="str">
        <f>CONCATENATE([1]配置!A2,[1]配置!B2,"/inbound/paging-search-inbounds")</f>
        <v>https://j1.sccpcloud.com/api-gateway/dynamic-inventory-service/inbound/paging-search-inbounds</v>
      </c>
      <c r="E107" s="16" t="s">
        <v>70</v>
      </c>
      <c r="F107" s="16" t="s">
        <v>601</v>
      </c>
      <c r="H107" s="16" t="s">
        <v>73</v>
      </c>
    </row>
    <row r="108" ht="14.25" spans="1:8">
      <c r="A108" s="15" t="s">
        <v>602</v>
      </c>
      <c r="B108" s="16" t="s">
        <v>603</v>
      </c>
      <c r="C108" s="16" t="s">
        <v>32</v>
      </c>
      <c r="D108" s="17" t="str">
        <f>CONCATENATE([1]配置!A2,[1]配置!B2,"/outbound/paging-search-outbounds")</f>
        <v>https://j1.sccpcloud.com/api-gateway/dynamic-inventory-service/outbound/paging-search-outbounds</v>
      </c>
      <c r="E108" s="16" t="s">
        <v>288</v>
      </c>
      <c r="F108" s="16" t="s">
        <v>604</v>
      </c>
      <c r="H108" s="16" t="s">
        <v>290</v>
      </c>
    </row>
    <row r="109" ht="14.25" spans="1:8">
      <c r="A109" s="15" t="s">
        <v>605</v>
      </c>
      <c r="B109" s="16" t="s">
        <v>606</v>
      </c>
      <c r="C109" s="16" t="s">
        <v>32</v>
      </c>
      <c r="D109" s="17" t="str">
        <f>CONCATENATE([1]配置!A2,[1]配置!B2,"/outbound/paging-search-outbounds")</f>
        <v>https://j1.sccpcloud.com/api-gateway/dynamic-inventory-service/outbound/paging-search-outbounds</v>
      </c>
      <c r="E109" s="16" t="s">
        <v>293</v>
      </c>
      <c r="F109" s="16" t="s">
        <v>604</v>
      </c>
      <c r="H109" s="16" t="s">
        <v>294</v>
      </c>
    </row>
    <row r="110" ht="14.25" spans="1:8">
      <c r="A110" s="15" t="s">
        <v>607</v>
      </c>
      <c r="B110" s="16" t="s">
        <v>608</v>
      </c>
      <c r="C110" s="16" t="s">
        <v>32</v>
      </c>
      <c r="D110" s="17" t="str">
        <f>CONCATENATE([1]配置!A2,[1]配置!B2,"/outbound/paging-search-outbounds")</f>
        <v>https://j1.sccpcloud.com/api-gateway/dynamic-inventory-service/outbound/paging-search-outbounds</v>
      </c>
      <c r="E110" s="16" t="s">
        <v>70</v>
      </c>
      <c r="F110" s="16" t="s">
        <v>604</v>
      </c>
      <c r="G110" s="16" t="s">
        <v>609</v>
      </c>
      <c r="H110" s="16" t="s">
        <v>73</v>
      </c>
    </row>
    <row r="111" ht="14.25" spans="1:8">
      <c r="A111" s="15" t="s">
        <v>610</v>
      </c>
      <c r="B111" s="16" t="s">
        <v>611</v>
      </c>
      <c r="C111" s="16" t="s">
        <v>32</v>
      </c>
      <c r="D111" s="17" t="str">
        <f>CONCATENATE([1]配置!A2,[1]配置!B2,"/outbound/paging-search-outbounds")</f>
        <v>https://j1.sccpcloud.com/api-gateway/dynamic-inventory-service/outbound/paging-search-outbounds</v>
      </c>
      <c r="E111" s="16" t="s">
        <v>70</v>
      </c>
      <c r="F111" s="16" t="s">
        <v>612</v>
      </c>
      <c r="H111" s="16" t="s">
        <v>466</v>
      </c>
    </row>
    <row r="112" ht="14.25" spans="1:8">
      <c r="A112" s="15" t="s">
        <v>613</v>
      </c>
      <c r="B112" s="16" t="s">
        <v>614</v>
      </c>
      <c r="C112" s="16" t="s">
        <v>32</v>
      </c>
      <c r="D112" s="17" t="str">
        <f>CONCATENATE([1]配置!A2,[1]配置!B2,"/outbound/paging-search-outbounds")</f>
        <v>https://j1.sccpcloud.com/api-gateway/dynamic-inventory-service/outbound/paging-search-outbounds</v>
      </c>
      <c r="E112" s="16" t="s">
        <v>70</v>
      </c>
      <c r="F112" s="16" t="s">
        <v>469</v>
      </c>
      <c r="H112" s="16" t="s">
        <v>341</v>
      </c>
    </row>
    <row r="113" ht="14.25" spans="1:8">
      <c r="A113" s="15" t="s">
        <v>615</v>
      </c>
      <c r="B113" s="16" t="s">
        <v>616</v>
      </c>
      <c r="C113" s="16" t="s">
        <v>32</v>
      </c>
      <c r="D113" s="17" t="str">
        <f>CONCATENATE([1]配置!A2,[1]配置!B2,"/outbound/paging-search-outbounds")</f>
        <v>https://j1.sccpcloud.com/api-gateway/dynamic-inventory-service/outbound/paging-search-outbounds</v>
      </c>
      <c r="E113" s="16" t="s">
        <v>70</v>
      </c>
      <c r="F113" s="16" t="s">
        <v>472</v>
      </c>
      <c r="G113" s="6"/>
      <c r="H113" s="16" t="s">
        <v>341</v>
      </c>
    </row>
    <row r="114" ht="14.25" spans="1:8">
      <c r="A114" s="15" t="s">
        <v>617</v>
      </c>
      <c r="B114" s="16" t="s">
        <v>618</v>
      </c>
      <c r="C114" s="16" t="s">
        <v>32</v>
      </c>
      <c r="D114" s="17" t="str">
        <f>CONCATENATE([1]配置!A2,[1]配置!B2,"/outbound/paging-search-outbounds")</f>
        <v>https://j1.sccpcloud.com/api-gateway/dynamic-inventory-service/outbound/paging-search-outbounds</v>
      </c>
      <c r="E114" s="16" t="s">
        <v>70</v>
      </c>
      <c r="F114" s="16" t="s">
        <v>475</v>
      </c>
      <c r="H114" s="16" t="s">
        <v>466</v>
      </c>
    </row>
    <row r="115" ht="14.25" spans="1:8">
      <c r="A115" s="15" t="s">
        <v>619</v>
      </c>
      <c r="B115" s="16" t="s">
        <v>620</v>
      </c>
      <c r="C115" s="16" t="s">
        <v>32</v>
      </c>
      <c r="D115" s="17" t="str">
        <f>CONCATENATE([1]配置!A2,[1]配置!B2,"/outbound/paging-search-outbounds")</f>
        <v>https://j1.sccpcloud.com/api-gateway/dynamic-inventory-service/outbound/paging-search-outbounds</v>
      </c>
      <c r="E115" s="16" t="s">
        <v>70</v>
      </c>
      <c r="F115" s="16" t="s">
        <v>478</v>
      </c>
      <c r="H115" s="16" t="s">
        <v>466</v>
      </c>
    </row>
    <row r="116" ht="14.25" spans="1:8">
      <c r="A116" s="15" t="s">
        <v>621</v>
      </c>
      <c r="B116" s="16" t="s">
        <v>622</v>
      </c>
      <c r="C116" s="16" t="s">
        <v>32</v>
      </c>
      <c r="D116" s="17" t="str">
        <f>CONCATENATE([1]配置!A2,[1]配置!B2,"/outbound/paging-search-outbounds")</f>
        <v>https://j1.sccpcloud.com/api-gateway/dynamic-inventory-service/outbound/paging-search-outbounds</v>
      </c>
      <c r="E116" s="16" t="s">
        <v>70</v>
      </c>
      <c r="F116" s="16" t="s">
        <v>623</v>
      </c>
      <c r="H116" s="16" t="s">
        <v>482</v>
      </c>
    </row>
    <row r="117" ht="14.25" spans="1:8">
      <c r="A117" s="15" t="s">
        <v>624</v>
      </c>
      <c r="B117" s="16" t="s">
        <v>625</v>
      </c>
      <c r="C117" s="16" t="s">
        <v>32</v>
      </c>
      <c r="D117" s="17" t="str">
        <f>CONCATENATE([1]配置!A2,[1]配置!B2,"/outbound/paging-search-outbounds")</f>
        <v>https://j1.sccpcloud.com/api-gateway/dynamic-inventory-service/outbound/paging-search-outbounds</v>
      </c>
      <c r="E117" s="16" t="s">
        <v>70</v>
      </c>
      <c r="F117" s="16" t="s">
        <v>485</v>
      </c>
      <c r="H117" s="16" t="s">
        <v>341</v>
      </c>
    </row>
    <row r="118" ht="14.25" spans="1:8">
      <c r="A118" s="15" t="s">
        <v>626</v>
      </c>
      <c r="B118" s="16" t="s">
        <v>627</v>
      </c>
      <c r="C118" s="16" t="s">
        <v>32</v>
      </c>
      <c r="D118" s="17" t="str">
        <f>CONCATENATE([1]配置!A2,[1]配置!B2,"/outbound/paging-search-outbounds")</f>
        <v>https://j1.sccpcloud.com/api-gateway/dynamic-inventory-service/outbound/paging-search-outbounds</v>
      </c>
      <c r="E118" s="16" t="s">
        <v>70</v>
      </c>
      <c r="F118" s="16" t="s">
        <v>488</v>
      </c>
      <c r="H118" s="16" t="s">
        <v>341</v>
      </c>
    </row>
    <row r="119" ht="14.25" spans="1:8">
      <c r="A119" s="15" t="s">
        <v>628</v>
      </c>
      <c r="B119" s="16" t="s">
        <v>629</v>
      </c>
      <c r="C119" s="16" t="s">
        <v>32</v>
      </c>
      <c r="D119" s="17" t="str">
        <f>CONCATENATE([1]配置!A2,[1]配置!B2,"/outbound/paging-search-outbounds")</f>
        <v>https://j1.sccpcloud.com/api-gateway/dynamic-inventory-service/outbound/paging-search-outbounds</v>
      </c>
      <c r="E119" s="16" t="s">
        <v>70</v>
      </c>
      <c r="F119" s="16" t="s">
        <v>491</v>
      </c>
      <c r="H119" s="16" t="s">
        <v>482</v>
      </c>
    </row>
    <row r="120" ht="14.25" spans="1:8">
      <c r="A120" s="15" t="s">
        <v>630</v>
      </c>
      <c r="B120" s="16" t="s">
        <v>631</v>
      </c>
      <c r="C120" s="16" t="s">
        <v>32</v>
      </c>
      <c r="D120" s="17" t="str">
        <f>CONCATENATE([1]配置!A2,[1]配置!B2,"/outbound/paging-search-outbounds")</f>
        <v>https://j1.sccpcloud.com/api-gateway/dynamic-inventory-service/outbound/paging-search-outbounds</v>
      </c>
      <c r="E120" s="16" t="s">
        <v>70</v>
      </c>
      <c r="F120" s="16" t="s">
        <v>494</v>
      </c>
      <c r="H120" s="16" t="s">
        <v>482</v>
      </c>
    </row>
    <row r="121" ht="14.25" spans="1:8">
      <c r="A121" s="15" t="s">
        <v>632</v>
      </c>
      <c r="B121" s="16" t="s">
        <v>633</v>
      </c>
      <c r="C121" s="16" t="s">
        <v>32</v>
      </c>
      <c r="D121" s="17" t="str">
        <f>CONCATENATE([1]配置!A2,[1]配置!B2,"/outbound/paging-search-outbounds")</f>
        <v>https://j1.sccpcloud.com/api-gateway/dynamic-inventory-service/outbound/paging-search-outbounds</v>
      </c>
      <c r="E121" s="16" t="s">
        <v>70</v>
      </c>
      <c r="F121" s="16" t="s">
        <v>634</v>
      </c>
      <c r="H121" s="16" t="s">
        <v>498</v>
      </c>
    </row>
    <row r="122" ht="14.25" spans="1:8">
      <c r="A122" s="15" t="s">
        <v>635</v>
      </c>
      <c r="B122" s="16" t="s">
        <v>636</v>
      </c>
      <c r="C122" s="16" t="s">
        <v>32</v>
      </c>
      <c r="D122" s="17" t="str">
        <f>CONCATENATE([1]配置!A2,[1]配置!B2,"/outbound/paging-search-outbounds")</f>
        <v>https://j1.sccpcloud.com/api-gateway/dynamic-inventory-service/outbound/paging-search-outbounds</v>
      </c>
      <c r="E122" s="16" t="s">
        <v>70</v>
      </c>
      <c r="F122" s="16" t="s">
        <v>501</v>
      </c>
      <c r="H122" s="16" t="s">
        <v>341</v>
      </c>
    </row>
    <row r="123" ht="14.25" spans="1:8">
      <c r="A123" s="15" t="s">
        <v>637</v>
      </c>
      <c r="B123" s="16" t="s">
        <v>638</v>
      </c>
      <c r="C123" s="16" t="s">
        <v>32</v>
      </c>
      <c r="D123" s="17" t="str">
        <f>CONCATENATE([1]配置!A2,[1]配置!B2,"/outbound/paging-search-outbounds")</f>
        <v>https://j1.sccpcloud.com/api-gateway/dynamic-inventory-service/outbound/paging-search-outbounds</v>
      </c>
      <c r="E123" s="16" t="s">
        <v>70</v>
      </c>
      <c r="F123" s="16" t="s">
        <v>504</v>
      </c>
      <c r="H123" s="16" t="s">
        <v>341</v>
      </c>
    </row>
    <row r="124" ht="14.25" spans="1:8">
      <c r="A124" s="15" t="s">
        <v>639</v>
      </c>
      <c r="B124" s="16" t="s">
        <v>640</v>
      </c>
      <c r="C124" s="16" t="s">
        <v>32</v>
      </c>
      <c r="D124" s="17" t="str">
        <f>CONCATENATE([1]配置!A2,[1]配置!B2,"/outbound/paging-search-outbounds")</f>
        <v>https://j1.sccpcloud.com/api-gateway/dynamic-inventory-service/outbound/paging-search-outbounds</v>
      </c>
      <c r="E124" s="16" t="s">
        <v>70</v>
      </c>
      <c r="F124" s="16" t="s">
        <v>507</v>
      </c>
      <c r="H124" s="16" t="s">
        <v>498</v>
      </c>
    </row>
    <row r="125" ht="14.25" spans="1:8">
      <c r="A125" s="15" t="s">
        <v>641</v>
      </c>
      <c r="B125" s="16" t="s">
        <v>642</v>
      </c>
      <c r="C125" s="16" t="s">
        <v>32</v>
      </c>
      <c r="D125" s="17" t="str">
        <f>CONCATENATE([1]配置!A2,[1]配置!B2,"/outbound/paging-search-outbounds")</f>
        <v>https://j1.sccpcloud.com/api-gateway/dynamic-inventory-service/outbound/paging-search-outbounds</v>
      </c>
      <c r="E125" s="16" t="s">
        <v>70</v>
      </c>
      <c r="F125" s="16" t="s">
        <v>511</v>
      </c>
      <c r="H125" s="16" t="s">
        <v>498</v>
      </c>
    </row>
    <row r="126" ht="14.25" spans="1:8">
      <c r="A126" s="15" t="s">
        <v>643</v>
      </c>
      <c r="B126" s="16" t="s">
        <v>644</v>
      </c>
      <c r="C126" s="16" t="s">
        <v>32</v>
      </c>
      <c r="D126" s="17" t="str">
        <f>CONCATENATE([1]配置!A2,[1]配置!B2,"/outbound/paging-search-outbounds")</f>
        <v>https://j1.sccpcloud.com/api-gateway/dynamic-inventory-service/outbound/paging-search-outbounds</v>
      </c>
      <c r="E126" s="16" t="s">
        <v>70</v>
      </c>
      <c r="F126" s="16" t="s">
        <v>645</v>
      </c>
      <c r="H126" s="16" t="s">
        <v>466</v>
      </c>
    </row>
    <row r="127" ht="14.25" spans="1:8">
      <c r="A127" s="15" t="s">
        <v>646</v>
      </c>
      <c r="B127" s="16" t="s">
        <v>647</v>
      </c>
      <c r="C127" s="16" t="s">
        <v>32</v>
      </c>
      <c r="D127" s="17" t="str">
        <f>CONCATENATE([1]配置!A2,[1]配置!B2,"/outbound/paging-search-outbounds")</f>
        <v>https://j1.sccpcloud.com/api-gateway/dynamic-inventory-service/outbound/paging-search-outbounds</v>
      </c>
      <c r="E127" s="16" t="s">
        <v>70</v>
      </c>
      <c r="F127" s="16" t="s">
        <v>648</v>
      </c>
      <c r="H127" s="16" t="s">
        <v>482</v>
      </c>
    </row>
    <row r="128" ht="14.25" spans="1:8">
      <c r="A128" s="15" t="s">
        <v>649</v>
      </c>
      <c r="B128" s="16" t="s">
        <v>650</v>
      </c>
      <c r="C128" s="16" t="s">
        <v>32</v>
      </c>
      <c r="D128" s="17" t="str">
        <f>CONCATENATE([1]配置!A2,[1]配置!B2,"/outbound/paging-search-outbounds")</f>
        <v>https://j1.sccpcloud.com/api-gateway/dynamic-inventory-service/outbound/paging-search-outbounds</v>
      </c>
      <c r="E128" s="16" t="s">
        <v>70</v>
      </c>
      <c r="F128" s="16" t="s">
        <v>651</v>
      </c>
      <c r="G128" s="5"/>
      <c r="H128" s="16" t="s">
        <v>498</v>
      </c>
    </row>
    <row r="129" ht="14.25" spans="1:8">
      <c r="A129" s="15" t="s">
        <v>652</v>
      </c>
      <c r="B129" s="16" t="s">
        <v>653</v>
      </c>
      <c r="C129" s="16" t="s">
        <v>32</v>
      </c>
      <c r="D129" s="17" t="str">
        <f>CONCATENATE([1]配置!A2,[1]配置!B2,"/outbound/paging-search-outbounds")</f>
        <v>https://j1.sccpcloud.com/api-gateway/dynamic-inventory-service/outbound/paging-search-outbounds</v>
      </c>
      <c r="E129" s="16" t="s">
        <v>70</v>
      </c>
      <c r="F129" s="16" t="s">
        <v>523</v>
      </c>
      <c r="H129" s="16" t="s">
        <v>466</v>
      </c>
    </row>
    <row r="130" ht="14.25" spans="1:8">
      <c r="A130" s="15" t="s">
        <v>654</v>
      </c>
      <c r="B130" s="16" t="s">
        <v>655</v>
      </c>
      <c r="C130" s="16" t="s">
        <v>32</v>
      </c>
      <c r="D130" s="17" t="str">
        <f>CONCATENATE([1]配置!A2,[1]配置!B2,"/outbound/paging-search-outbounds")</f>
        <v>https://j1.sccpcloud.com/api-gateway/dynamic-inventory-service/outbound/paging-search-outbounds</v>
      </c>
      <c r="E130" s="16" t="s">
        <v>70</v>
      </c>
      <c r="F130" s="16" t="s">
        <v>526</v>
      </c>
      <c r="H130" s="16" t="s">
        <v>341</v>
      </c>
    </row>
    <row r="131" ht="14.25" spans="1:8">
      <c r="A131" s="15" t="s">
        <v>656</v>
      </c>
      <c r="B131" s="16" t="s">
        <v>657</v>
      </c>
      <c r="C131" s="16" t="s">
        <v>32</v>
      </c>
      <c r="D131" s="17" t="str">
        <f>CONCATENATE([1]配置!A2,[1]配置!B2,"/outbound/paging-search-outbounds")</f>
        <v>https://j1.sccpcloud.com/api-gateway/dynamic-inventory-service/outbound/paging-search-outbounds</v>
      </c>
      <c r="E131" s="16" t="s">
        <v>70</v>
      </c>
      <c r="F131" s="16" t="s">
        <v>529</v>
      </c>
      <c r="H131" s="16" t="s">
        <v>466</v>
      </c>
    </row>
    <row r="132" ht="14.25" spans="1:8">
      <c r="A132" s="15" t="s">
        <v>658</v>
      </c>
      <c r="B132" s="16" t="s">
        <v>659</v>
      </c>
      <c r="C132" s="16" t="s">
        <v>32</v>
      </c>
      <c r="D132" s="17" t="str">
        <f>CONCATENATE([1]配置!A2,[1]配置!B2,"/outbound/paging-search-outbounds")</f>
        <v>https://j1.sccpcloud.com/api-gateway/dynamic-inventory-service/outbound/paging-search-outbounds</v>
      </c>
      <c r="E132" s="16" t="s">
        <v>70</v>
      </c>
      <c r="F132" s="16" t="s">
        <v>532</v>
      </c>
      <c r="H132" s="16" t="s">
        <v>466</v>
      </c>
    </row>
    <row r="133" ht="14.25" spans="1:8">
      <c r="A133" s="15" t="s">
        <v>660</v>
      </c>
      <c r="B133" s="16" t="s">
        <v>661</v>
      </c>
      <c r="C133" s="16" t="s">
        <v>32</v>
      </c>
      <c r="D133" s="17" t="str">
        <f>CONCATENATE([1]配置!A2,[1]配置!B2,"/outbound/paging-search-outbounds")</f>
        <v>https://j1.sccpcloud.com/api-gateway/dynamic-inventory-service/outbound/paging-search-outbounds</v>
      </c>
      <c r="E133" s="16" t="s">
        <v>70</v>
      </c>
      <c r="F133" s="16" t="s">
        <v>388</v>
      </c>
      <c r="H133" s="16" t="s">
        <v>389</v>
      </c>
    </row>
    <row r="134" ht="14.25" spans="1:8">
      <c r="A134" s="15" t="s">
        <v>662</v>
      </c>
      <c r="B134" s="16" t="s">
        <v>663</v>
      </c>
      <c r="C134" s="16" t="s">
        <v>32</v>
      </c>
      <c r="D134" s="17" t="str">
        <f>CONCATENATE([1]配置!A2,[1]配置!B2,"/outbound/paging-search-outbounds")</f>
        <v>https://j1.sccpcloud.com/api-gateway/dynamic-inventory-service/outbound/paging-search-outbounds</v>
      </c>
      <c r="E134" s="16" t="s">
        <v>70</v>
      </c>
      <c r="F134" s="16" t="s">
        <v>392</v>
      </c>
      <c r="H134" s="16" t="s">
        <v>337</v>
      </c>
    </row>
    <row r="135" ht="14.25" spans="1:8">
      <c r="A135" s="15" t="s">
        <v>664</v>
      </c>
      <c r="B135" s="16" t="s">
        <v>665</v>
      </c>
      <c r="C135" s="16" t="s">
        <v>32</v>
      </c>
      <c r="D135" s="17" t="str">
        <f>CONCATENATE([1]配置!A2,[1]配置!B2,"/outbound/paging-search-outbounds")</f>
        <v>https://j1.sccpcloud.com/api-gateway/dynamic-inventory-service/outbound/paging-search-outbounds</v>
      </c>
      <c r="E135" s="16" t="s">
        <v>70</v>
      </c>
      <c r="F135" s="16" t="s">
        <v>395</v>
      </c>
      <c r="H135" s="16" t="s">
        <v>396</v>
      </c>
    </row>
    <row r="136" ht="14.25" spans="1:8">
      <c r="A136" s="15" t="s">
        <v>666</v>
      </c>
      <c r="B136" s="16" t="s">
        <v>667</v>
      </c>
      <c r="C136" s="16" t="s">
        <v>32</v>
      </c>
      <c r="D136" s="17" t="str">
        <f>CONCATENATE([1]配置!A2,[1]配置!B2,"/outbound/paging-search-outbounds")</f>
        <v>https://j1.sccpcloud.com/api-gateway/dynamic-inventory-service/outbound/paging-search-outbounds</v>
      </c>
      <c r="E136" s="16" t="s">
        <v>70</v>
      </c>
      <c r="F136" s="16" t="s">
        <v>399</v>
      </c>
      <c r="H136" s="16" t="s">
        <v>396</v>
      </c>
    </row>
    <row r="137" ht="14.25" spans="1:8">
      <c r="A137" s="15" t="s">
        <v>668</v>
      </c>
      <c r="B137" s="16" t="s">
        <v>669</v>
      </c>
      <c r="C137" s="16" t="s">
        <v>32</v>
      </c>
      <c r="D137" s="17" t="str">
        <f>CONCATENATE([1]配置!A2,[1]配置!B2,"/outbound/paging-search-outbounds")</f>
        <v>https://j1.sccpcloud.com/api-gateway/dynamic-inventory-service/outbound/paging-search-outbounds</v>
      </c>
      <c r="E137" s="16" t="s">
        <v>70</v>
      </c>
      <c r="F137" s="16" t="s">
        <v>402</v>
      </c>
      <c r="H137" s="16" t="s">
        <v>403</v>
      </c>
    </row>
    <row r="138" ht="14.25" spans="1:8">
      <c r="A138" s="15" t="s">
        <v>670</v>
      </c>
      <c r="B138" s="16" t="s">
        <v>671</v>
      </c>
      <c r="C138" s="16" t="s">
        <v>32</v>
      </c>
      <c r="D138" s="17" t="str">
        <f>CONCATENATE([1]配置!A2,[1]配置!B2,"/outbound/paging-search-outbounds")</f>
        <v>https://j1.sccpcloud.com/api-gateway/dynamic-inventory-service/outbound/paging-search-outbounds</v>
      </c>
      <c r="E138" s="16" t="s">
        <v>70</v>
      </c>
      <c r="F138" s="16" t="s">
        <v>406</v>
      </c>
      <c r="H138" s="16" t="s">
        <v>396</v>
      </c>
    </row>
    <row r="139" ht="14.25" spans="1:8">
      <c r="A139" s="15" t="s">
        <v>672</v>
      </c>
      <c r="B139" s="16" t="s">
        <v>673</v>
      </c>
      <c r="C139" s="16" t="s">
        <v>32</v>
      </c>
      <c r="D139" s="17" t="str">
        <f>CONCATENATE([1]配置!A2,[1]配置!B2,"/outbound/paging-search-outbounds")</f>
        <v>https://j1.sccpcloud.com/api-gateway/dynamic-inventory-service/outbound/paging-search-outbounds</v>
      </c>
      <c r="E139" s="16" t="s">
        <v>70</v>
      </c>
      <c r="F139" s="16" t="s">
        <v>409</v>
      </c>
      <c r="H139" s="16" t="s">
        <v>389</v>
      </c>
    </row>
    <row r="140" ht="14.25" spans="1:8">
      <c r="A140" s="15" t="s">
        <v>674</v>
      </c>
      <c r="B140" s="16" t="s">
        <v>675</v>
      </c>
      <c r="C140" s="16" t="s">
        <v>32</v>
      </c>
      <c r="D140" s="17" t="str">
        <f>CONCATENATE([1]配置!A2,[1]配置!B2,"/outbound/paging-search-outbounds")</f>
        <v>https://j1.sccpcloud.com/api-gateway/dynamic-inventory-service/outbound/paging-search-outbounds</v>
      </c>
      <c r="E140" s="16" t="s">
        <v>70</v>
      </c>
      <c r="F140" s="16" t="s">
        <v>412</v>
      </c>
      <c r="H140" s="16" t="s">
        <v>413</v>
      </c>
    </row>
    <row r="141" ht="14.25" spans="1:8">
      <c r="A141" s="15" t="s">
        <v>676</v>
      </c>
      <c r="B141" s="16" t="s">
        <v>677</v>
      </c>
      <c r="C141" s="16" t="s">
        <v>32</v>
      </c>
      <c r="D141" s="17" t="str">
        <f>CONCATENATE([1]配置!A2,[1]配置!B2,"/outbound/paging-search-outbounds")</f>
        <v>https://j1.sccpcloud.com/api-gateway/dynamic-inventory-service/outbound/paging-search-outbounds</v>
      </c>
      <c r="E141" s="16" t="s">
        <v>70</v>
      </c>
      <c r="F141" s="16" t="s">
        <v>416</v>
      </c>
      <c r="H141" s="16" t="s">
        <v>337</v>
      </c>
    </row>
    <row r="142" ht="14.25" spans="1:8">
      <c r="A142" s="15" t="s">
        <v>678</v>
      </c>
      <c r="B142" s="16" t="s">
        <v>679</v>
      </c>
      <c r="C142" s="16" t="s">
        <v>32</v>
      </c>
      <c r="D142" s="17" t="str">
        <f>CONCATENATE([1]配置!A2,[1]配置!B2,"/outbound/paging-search-outbounds")</f>
        <v>https://j1.sccpcloud.com/api-gateway/dynamic-inventory-service/outbound/paging-search-outbounds</v>
      </c>
      <c r="E142" s="16" t="s">
        <v>70</v>
      </c>
      <c r="F142" s="16" t="s">
        <v>419</v>
      </c>
      <c r="H142" s="16" t="s">
        <v>420</v>
      </c>
    </row>
    <row r="143" ht="14.25" spans="1:8">
      <c r="A143" s="15" t="s">
        <v>680</v>
      </c>
      <c r="B143" s="16" t="s">
        <v>681</v>
      </c>
      <c r="C143" s="16" t="s">
        <v>32</v>
      </c>
      <c r="D143" s="17" t="str">
        <f>CONCATENATE([1]配置!A2,[1]配置!B2,"/outbound/paging-search-outbounds")</f>
        <v>https://j1.sccpcloud.com/api-gateway/dynamic-inventory-service/outbound/paging-search-outbounds</v>
      </c>
      <c r="E143" s="16" t="s">
        <v>70</v>
      </c>
      <c r="F143" s="16" t="s">
        <v>423</v>
      </c>
      <c r="H143" s="16" t="s">
        <v>420</v>
      </c>
    </row>
    <row r="144" ht="14.25" spans="1:8">
      <c r="A144" s="15" t="s">
        <v>682</v>
      </c>
      <c r="B144" s="16" t="s">
        <v>683</v>
      </c>
      <c r="C144" s="16" t="s">
        <v>32</v>
      </c>
      <c r="D144" s="17" t="str">
        <f>CONCATENATE([1]配置!A2,[1]配置!B2,"/outbound/paging-search-outbounds")</f>
        <v>https://j1.sccpcloud.com/api-gateway/dynamic-inventory-service/outbound/paging-search-outbounds</v>
      </c>
      <c r="E144" s="16" t="s">
        <v>70</v>
      </c>
      <c r="F144" s="16" t="s">
        <v>426</v>
      </c>
      <c r="H144" s="16" t="s">
        <v>420</v>
      </c>
    </row>
    <row r="145" ht="14.25" spans="1:8">
      <c r="A145" s="15" t="s">
        <v>684</v>
      </c>
      <c r="B145" s="16" t="s">
        <v>685</v>
      </c>
      <c r="C145" s="16" t="s">
        <v>32</v>
      </c>
      <c r="D145" s="17" t="str">
        <f>CONCATENATE([1]配置!A2,[1]配置!B2,"/outbound/paging-search-outbounds")</f>
        <v>https://j1.sccpcloud.com/api-gateway/dynamic-inventory-service/outbound/paging-search-outbounds</v>
      </c>
      <c r="E145" s="16" t="s">
        <v>70</v>
      </c>
      <c r="F145" s="16" t="s">
        <v>409</v>
      </c>
      <c r="H145" s="16" t="s">
        <v>429</v>
      </c>
    </row>
    <row r="146" ht="14.25" spans="1:8">
      <c r="A146" s="15" t="s">
        <v>686</v>
      </c>
      <c r="B146" s="16" t="s">
        <v>687</v>
      </c>
      <c r="C146" s="16" t="s">
        <v>32</v>
      </c>
      <c r="D146" s="17" t="str">
        <f>CONCATENATE([1]配置!A2,[1]配置!B2,"/outbound/paging-search-outbounds")</f>
        <v>https://j1.sccpcloud.com/api-gateway/dynamic-inventory-service/outbound/paging-search-outbounds</v>
      </c>
      <c r="E146" s="16" t="s">
        <v>70</v>
      </c>
      <c r="F146" s="16" t="s">
        <v>432</v>
      </c>
      <c r="H146" s="16" t="s">
        <v>73</v>
      </c>
    </row>
    <row r="147" ht="14.25" spans="1:8">
      <c r="A147" s="15" t="s">
        <v>688</v>
      </c>
      <c r="B147" s="16" t="s">
        <v>689</v>
      </c>
      <c r="C147" s="16" t="s">
        <v>32</v>
      </c>
      <c r="D147" s="17" t="str">
        <f>CONCATENATE([1]配置!A2,[1]配置!B2,"/outbound/paging-search-outbounds")</f>
        <v>https://j1.sccpcloud.com/api-gateway/dynamic-inventory-service/outbound/paging-search-outbounds</v>
      </c>
      <c r="E147" s="16" t="s">
        <v>70</v>
      </c>
      <c r="F147" s="16" t="s">
        <v>563</v>
      </c>
      <c r="G147" s="16" t="s">
        <v>690</v>
      </c>
      <c r="H147" s="16" t="s">
        <v>73</v>
      </c>
    </row>
    <row r="148" ht="14.25" spans="1:8">
      <c r="A148" s="15" t="s">
        <v>691</v>
      </c>
      <c r="B148" s="16" t="s">
        <v>692</v>
      </c>
      <c r="C148" s="16" t="s">
        <v>32</v>
      </c>
      <c r="D148" s="17" t="str">
        <f>CONCATENATE([1]配置!A2,[1]配置!B2,"/outbound/paging-search-outbounds")</f>
        <v>https://j1.sccpcloud.com/api-gateway/dynamic-inventory-service/outbound/paging-search-outbounds</v>
      </c>
      <c r="E148" s="16" t="s">
        <v>70</v>
      </c>
      <c r="F148" s="16" t="s">
        <v>567</v>
      </c>
      <c r="G148" s="16" t="s">
        <v>693</v>
      </c>
      <c r="H148" s="16" t="s">
        <v>73</v>
      </c>
    </row>
    <row r="149" ht="14.25" spans="1:8">
      <c r="A149" s="15" t="s">
        <v>694</v>
      </c>
      <c r="B149" s="16" t="s">
        <v>695</v>
      </c>
      <c r="C149" s="16" t="s">
        <v>32</v>
      </c>
      <c r="D149" s="17" t="str">
        <f>CONCATENATE([1]配置!A2,[1]配置!B2,"/outbound/paging-search-outbounds")</f>
        <v>https://j1.sccpcloud.com/api-gateway/dynamic-inventory-service/outbound/paging-search-outbounds</v>
      </c>
      <c r="E149" s="16" t="s">
        <v>70</v>
      </c>
      <c r="F149" s="16" t="s">
        <v>438</v>
      </c>
      <c r="H149" s="16" t="s">
        <v>337</v>
      </c>
    </row>
    <row r="150" ht="14.25" spans="1:8">
      <c r="A150" s="15" t="s">
        <v>696</v>
      </c>
      <c r="B150" s="16" t="s">
        <v>697</v>
      </c>
      <c r="C150" s="16" t="s">
        <v>32</v>
      </c>
      <c r="D150" s="17" t="str">
        <f>CONCATENATE([1]配置!A2,[1]配置!B2,"/outbound/paging-search-outbounds")</f>
        <v>https://j1.sccpcloud.com/api-gateway/dynamic-inventory-service/outbound/paging-search-outbounds</v>
      </c>
      <c r="E150" s="16" t="s">
        <v>70</v>
      </c>
      <c r="F150" s="16" t="s">
        <v>441</v>
      </c>
      <c r="H150" s="16" t="s">
        <v>73</v>
      </c>
    </row>
    <row r="151" ht="14.25" spans="1:8">
      <c r="A151" s="15" t="s">
        <v>698</v>
      </c>
      <c r="B151" s="16" t="s">
        <v>699</v>
      </c>
      <c r="C151" s="16" t="s">
        <v>32</v>
      </c>
      <c r="D151" s="17" t="str">
        <f>CONCATENATE([1]配置!A2,[1]配置!B2,"/outbound/paging-search-outbounds")</f>
        <v>https://j1.sccpcloud.com/api-gateway/dynamic-inventory-service/outbound/paging-search-outbounds</v>
      </c>
      <c r="E151" s="16" t="s">
        <v>70</v>
      </c>
      <c r="F151" s="16" t="s">
        <v>444</v>
      </c>
      <c r="H151" s="16" t="s">
        <v>73</v>
      </c>
    </row>
    <row r="152" ht="14.25" spans="1:8">
      <c r="A152" s="15" t="s">
        <v>700</v>
      </c>
      <c r="B152" s="16" t="s">
        <v>701</v>
      </c>
      <c r="C152" s="16" t="s">
        <v>32</v>
      </c>
      <c r="D152" s="17" t="str">
        <f>CONCATENATE([1]配置!A2,[1]配置!B2,"/outbound/paging-search-outbounds")</f>
        <v>https://j1.sccpcloud.com/api-gateway/dynamic-inventory-service/outbound/paging-search-outbounds</v>
      </c>
      <c r="E152" s="16" t="s">
        <v>70</v>
      </c>
      <c r="F152" s="16" t="s">
        <v>447</v>
      </c>
      <c r="H152" s="19" t="s">
        <v>73</v>
      </c>
    </row>
    <row r="153" ht="14.25" spans="1:8">
      <c r="A153" s="15" t="s">
        <v>702</v>
      </c>
      <c r="B153" s="16" t="s">
        <v>703</v>
      </c>
      <c r="C153" s="16" t="s">
        <v>32</v>
      </c>
      <c r="D153" s="17" t="str">
        <f>CONCATENATE([1]配置!A2,[1]配置!B2,"/outbound/paging-search-outbounds")</f>
        <v>https://j1.sccpcloud.com/api-gateway/dynamic-inventory-service/outbound/paging-search-outbounds</v>
      </c>
      <c r="E153" s="16" t="s">
        <v>70</v>
      </c>
      <c r="F153" s="16" t="s">
        <v>450</v>
      </c>
      <c r="H153" s="16" t="s">
        <v>73</v>
      </c>
    </row>
    <row r="154" ht="14.25" spans="1:8">
      <c r="A154" s="15" t="s">
        <v>704</v>
      </c>
      <c r="B154" s="16" t="s">
        <v>705</v>
      </c>
      <c r="C154" s="16" t="s">
        <v>32</v>
      </c>
      <c r="D154" s="17" t="str">
        <f>CONCATENATE([1]配置!A2,[1]配置!B2,"/outbound/paging-search-outbounds")</f>
        <v>https://j1.sccpcloud.com/api-gateway/dynamic-inventory-service/outbound/paging-search-outbounds</v>
      </c>
      <c r="E154" s="16" t="s">
        <v>70</v>
      </c>
      <c r="F154" s="16" t="s">
        <v>453</v>
      </c>
      <c r="H154" s="16" t="s">
        <v>73</v>
      </c>
    </row>
    <row r="155" ht="14.25" spans="1:8">
      <c r="A155" s="15" t="s">
        <v>706</v>
      </c>
      <c r="B155" s="16" t="s">
        <v>707</v>
      </c>
      <c r="C155" s="16" t="s">
        <v>32</v>
      </c>
      <c r="D155" s="17" t="str">
        <f>CONCATENATE([1]配置!A2,[1]配置!B2,"/outbound/paging-search-outbounds")</f>
        <v>https://j1.sccpcloud.com/api-gateway/dynamic-inventory-service/outbound/paging-search-outbounds</v>
      </c>
      <c r="E155" s="16" t="s">
        <v>70</v>
      </c>
      <c r="F155" s="16" t="s">
        <v>708</v>
      </c>
      <c r="H155" s="22"/>
    </row>
    <row r="156" ht="14.25" spans="1:8">
      <c r="A156" s="15" t="s">
        <v>709</v>
      </c>
      <c r="B156" s="16" t="s">
        <v>710</v>
      </c>
      <c r="C156" s="16" t="s">
        <v>32</v>
      </c>
      <c r="D156" s="17" t="str">
        <f>CONCATENATE([1]配置!A2,[1]配置!B2,"/outbound/paging-search-outbounds")</f>
        <v>https://j1.sccpcloud.com/api-gateway/dynamic-inventory-service/outbound/paging-search-outbounds</v>
      </c>
      <c r="E156" s="16" t="s">
        <v>70</v>
      </c>
      <c r="F156" s="16" t="s">
        <v>711</v>
      </c>
      <c r="H156" s="22"/>
    </row>
    <row r="157" ht="14.25" spans="1:8">
      <c r="A157" s="15" t="s">
        <v>712</v>
      </c>
      <c r="B157" s="16" t="s">
        <v>713</v>
      </c>
      <c r="C157" s="16" t="s">
        <v>32</v>
      </c>
      <c r="D157" s="17" t="str">
        <f>CONCATENATE([1]配置!A2,[1]配置!B2,"/outbound/paging-search-outbounds")</f>
        <v>https://j1.sccpcloud.com/api-gateway/dynamic-inventory-service/outbound/paging-search-outbounds</v>
      </c>
      <c r="E157" s="16" t="s">
        <v>70</v>
      </c>
      <c r="F157" s="16" t="s">
        <v>714</v>
      </c>
      <c r="H157" s="22"/>
    </row>
    <row r="158" ht="14.25" spans="1:8">
      <c r="A158" s="15" t="s">
        <v>715</v>
      </c>
      <c r="B158" s="16" t="s">
        <v>716</v>
      </c>
      <c r="C158" s="16" t="s">
        <v>32</v>
      </c>
      <c r="D158" s="17" t="str">
        <f>CONCATENATE([1]配置!A2,[1]配置!B2,"/outbound/paging-search-outbounds")</f>
        <v>https://j1.sccpcloud.com/api-gateway/dynamic-inventory-service/outbound/paging-search-outbounds</v>
      </c>
      <c r="E158" s="16" t="s">
        <v>70</v>
      </c>
      <c r="F158" s="16" t="s">
        <v>717</v>
      </c>
      <c r="H158" s="16" t="s">
        <v>337</v>
      </c>
    </row>
    <row r="159" ht="14.25" spans="1:8">
      <c r="A159" s="15" t="s">
        <v>718</v>
      </c>
      <c r="B159" s="16" t="s">
        <v>719</v>
      </c>
      <c r="C159" s="16" t="s">
        <v>32</v>
      </c>
      <c r="D159" s="17" t="str">
        <f>CONCATENATE([1]配置!A2,[1]配置!B2,"/outbound/paging-search-outbounds")</f>
        <v>https://j1.sccpcloud.com/api-gateway/dynamic-inventory-service/outbound/paging-search-outbounds</v>
      </c>
      <c r="E159" s="16" t="s">
        <v>70</v>
      </c>
      <c r="F159" s="16" t="s">
        <v>720</v>
      </c>
      <c r="H159" s="16" t="s">
        <v>73</v>
      </c>
    </row>
    <row r="160" ht="14.25" spans="1:8">
      <c r="A160" s="15" t="s">
        <v>721</v>
      </c>
      <c r="B160" s="16" t="s">
        <v>722</v>
      </c>
      <c r="C160" s="16" t="s">
        <v>32</v>
      </c>
      <c r="D160" s="17" t="str">
        <f>CONCATENATE([1]配置!A2,[1]配置!B2,"/outbound/paging-search-outbounds")</f>
        <v>https://j1.sccpcloud.com/api-gateway/dynamic-inventory-service/outbound/paging-search-outbounds</v>
      </c>
      <c r="E160" s="16" t="s">
        <v>70</v>
      </c>
      <c r="F160" s="16" t="s">
        <v>723</v>
      </c>
      <c r="H160" s="16" t="s">
        <v>337</v>
      </c>
    </row>
    <row r="161" ht="14.25" spans="1:8">
      <c r="A161" s="15" t="s">
        <v>724</v>
      </c>
      <c r="B161" s="16" t="s">
        <v>725</v>
      </c>
      <c r="C161" s="16" t="s">
        <v>32</v>
      </c>
      <c r="D161" s="17" t="str">
        <f>CONCATENATE([1]配置!A2,[1]配置!B2,"/outbound/paging-search-outbounds")</f>
        <v>https://j1.sccpcloud.com/api-gateway/dynamic-inventory-service/outbound/paging-search-outbounds</v>
      </c>
      <c r="E161" s="16" t="s">
        <v>70</v>
      </c>
      <c r="F161" s="16" t="s">
        <v>726</v>
      </c>
      <c r="H161" s="16" t="s">
        <v>73</v>
      </c>
    </row>
    <row r="162" spans="1:9">
      <c r="A162" s="23"/>
      <c r="B162" s="8"/>
      <c r="C162" s="24"/>
      <c r="D162" s="8"/>
      <c r="E162" s="25"/>
      <c r="F162" s="24"/>
      <c r="G162" s="8"/>
      <c r="H162" s="25"/>
      <c r="I162" s="8"/>
    </row>
    <row r="163" spans="1:9">
      <c r="A163" s="23"/>
      <c r="B163" s="8"/>
      <c r="C163" s="24"/>
      <c r="D163" s="8"/>
      <c r="E163" s="25"/>
      <c r="F163" s="24"/>
      <c r="G163" s="8"/>
      <c r="H163" s="25"/>
      <c r="I163" s="8"/>
    </row>
    <row r="164" spans="1:9">
      <c r="A164" s="23"/>
      <c r="B164" s="8"/>
      <c r="C164" s="24"/>
      <c r="D164" s="8"/>
      <c r="E164" s="25"/>
      <c r="F164" s="24"/>
      <c r="G164" s="8"/>
      <c r="H164" s="25"/>
      <c r="I164" s="8"/>
    </row>
    <row r="165" s="7" customFormat="1" spans="1:9">
      <c r="A165" s="26"/>
      <c r="B165" s="27"/>
      <c r="C165" s="27"/>
      <c r="D165" s="27"/>
      <c r="E165" s="28"/>
      <c r="F165" s="27"/>
      <c r="G165" s="27"/>
      <c r="H165" s="28"/>
      <c r="I165" s="27"/>
    </row>
    <row r="166" spans="1:9">
      <c r="A166" s="23"/>
      <c r="B166" s="18"/>
      <c r="C166" s="29"/>
      <c r="D166" s="8"/>
      <c r="E166" s="20"/>
      <c r="F166" s="24"/>
      <c r="G166" s="8"/>
      <c r="H166" s="25"/>
      <c r="I166" s="8"/>
    </row>
    <row r="167" spans="1:9">
      <c r="A167" s="23"/>
      <c r="B167" s="8"/>
      <c r="C167" s="29"/>
      <c r="D167" s="8"/>
      <c r="E167" s="20"/>
      <c r="F167" s="24"/>
      <c r="G167" s="8"/>
      <c r="H167" s="25"/>
      <c r="I167" s="8"/>
    </row>
    <row r="168" spans="1:9">
      <c r="A168" s="23"/>
      <c r="B168" s="24"/>
      <c r="C168" s="29"/>
      <c r="D168" s="8"/>
      <c r="E168" s="25"/>
      <c r="F168" s="24"/>
      <c r="G168" s="8"/>
      <c r="H168" s="25"/>
      <c r="I168" s="8"/>
    </row>
    <row r="169" spans="1:9">
      <c r="A169" s="23"/>
      <c r="B169" s="8"/>
      <c r="C169" s="29"/>
      <c r="D169" s="8"/>
      <c r="E169" s="25"/>
      <c r="F169" s="24"/>
      <c r="G169" s="8"/>
      <c r="H169" s="25"/>
      <c r="I169" s="8"/>
    </row>
    <row r="170" spans="1:9">
      <c r="A170" s="23"/>
      <c r="B170" s="8"/>
      <c r="C170" s="29"/>
      <c r="D170" s="8"/>
      <c r="E170" s="25"/>
      <c r="F170" s="24"/>
      <c r="G170" s="8"/>
      <c r="H170" s="25"/>
      <c r="I170" s="8"/>
    </row>
  </sheetData>
  <mergeCells count="1">
    <mergeCell ref="A1:H1"/>
  </mergeCell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
  <sheetViews>
    <sheetView workbookViewId="0">
      <selection activeCell="A17" sqref="A17"/>
    </sheetView>
  </sheetViews>
  <sheetFormatPr defaultColWidth="9" defaultRowHeight="16.5" outlineLevelCol="5"/>
  <cols>
    <col min="1" max="1" width="43" style="1" customWidth="1"/>
    <col min="2" max="2" width="30.775" style="1" customWidth="1"/>
    <col min="3" max="3" width="13.2166666666667" style="1" customWidth="1"/>
    <col min="4" max="4" width="45.4416666666667" style="1" customWidth="1"/>
    <col min="5" max="5" width="22.775" style="1" customWidth="1"/>
    <col min="6" max="6" width="22" style="1" customWidth="1"/>
    <col min="7" max="16384" width="9" style="1"/>
  </cols>
  <sheetData>
    <row r="1" spans="1:6">
      <c r="A1" s="1" t="s">
        <v>727</v>
      </c>
      <c r="B1" s="1" t="s">
        <v>728</v>
      </c>
      <c r="C1" s="1" t="s">
        <v>729</v>
      </c>
      <c r="D1" s="1" t="s">
        <v>730</v>
      </c>
      <c r="E1" s="1" t="s">
        <v>731</v>
      </c>
      <c r="F1" s="1" t="s">
        <v>732</v>
      </c>
    </row>
    <row r="2" spans="1:6">
      <c r="A2" s="1" t="str">
        <f>D3</f>
        <v>https://j1.sccpcloud.com/api-gateway</v>
      </c>
      <c r="B2" s="1" t="str">
        <f>F2</f>
        <v>/dynamic-inventory-service</v>
      </c>
      <c r="C2" s="1" t="s">
        <v>733</v>
      </c>
      <c r="D2" s="2" t="s">
        <v>734</v>
      </c>
      <c r="E2" s="1" t="s">
        <v>735</v>
      </c>
      <c r="F2" s="1" t="s">
        <v>736</v>
      </c>
    </row>
    <row r="3" spans="3:4">
      <c r="C3" s="1" t="s">
        <v>737</v>
      </c>
      <c r="D3" s="3" t="s">
        <v>738</v>
      </c>
    </row>
    <row r="4" spans="3:4">
      <c r="C4" s="1" t="s">
        <v>739</v>
      </c>
      <c r="D4" s="2" t="s">
        <v>740</v>
      </c>
    </row>
    <row r="20" spans="1:1">
      <c r="A20" s="1" t="s">
        <v>741</v>
      </c>
    </row>
  </sheetData>
  <hyperlinks>
    <hyperlink ref="D2" r:id="rId1" display="https://dev.sccpcloud.com/api"/>
    <hyperlink ref="D3" r:id="rId2" display="https://j1.sccpcloud.com/api-gateway"/>
    <hyperlink ref="D4" r:id="rId3" display="https://j2.sccpcloud.com/api-gateway"/>
  </hyperlinks>
  <pageMargins left="0.75" right="0.75" top="1" bottom="1" header="0.5" footer="0.5"/>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test_data</vt:lpstr>
      <vt:lpstr>登录</vt:lpstr>
      <vt:lpstr>Sheet2</vt:lpstr>
      <vt:lpstr>库存列表-谭学强</vt:lpstr>
      <vt:lpstr>首页-入库-出库-邓天苹</vt:lpstr>
      <vt:lpstr>配置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志当存高远1403948057</cp:lastModifiedBy>
  <dcterms:created xsi:type="dcterms:W3CDTF">2018-08-24T23:11:00Z</dcterms:created>
  <dcterms:modified xsi:type="dcterms:W3CDTF">2020-01-09T08:29:44Z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