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activeTab="1"/>
  </bookViews>
  <sheets>
    <sheet name="论文数据" sheetId="1" r:id="rId1"/>
    <sheet name="复现对比" sheetId="2" r:id="rId2"/>
    <sheet name="实验数据" sheetId="3" r:id="rId3"/>
  </sheets>
  <definedNames>
    <definedName name="ExternalData_1" localSheetId="2">实验数据!$A$1:$D$104</definedName>
    <definedName name="ExternalData_2" localSheetId="2">实验数据!$A$105:$D$124</definedName>
    <definedName name="ExternalData_3" localSheetId="2">实验数据!$A$126:$D$145</definedName>
    <definedName name="ExternalData_4" localSheetId="2">实验数据!$A$146:$D$149</definedName>
  </definedNames>
  <calcPr calcId="144525"/>
</workbook>
</file>

<file path=xl/connections.xml><?xml version="1.0" encoding="utf-8"?>
<connections xmlns="http://schemas.openxmlformats.org/spreadsheetml/2006/main">
  <connection id="1" name="merge" type="6" background="1" refreshedVersion="2" saveData="1">
    <textPr sourceFile="D:\Audio-Kuleshov\src\checkpoints\results\merge.txt" comma="1">
      <textFields>
        <textField/>
      </textFields>
    </textPr>
  </connection>
  <connection id="2" name="mir" type="6" background="1" refreshedVersion="2" saveData="1">
    <textPr sourceFile="D:\Audio-Kuleshov\src\checkpoints\results\mir.txt" comma="1">
      <textFields>
        <textField/>
      </textFields>
    </textPr>
  </connection>
  <connection id="3" name="result5" type="6" background="1" refreshedVersion="2" saveData="1">
    <textPr sourceFile="D:\Audio-Kuleshov\src\checkpoints\results\result5.txt" comma="1">
      <textFields>
        <textField/>
      </textFields>
    </textPr>
  </connection>
  <connection id="4" name="result6" type="6" background="1" refreshedVersion="2" saveData="1">
    <textPr sourceFile="D:\Audio-Kuleshov\src\checkpoints\results\result6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<sst xmlns="http://schemas.openxmlformats.org/spreadsheetml/2006/main" count="372" uniqueCount="221">
  <si>
    <t>TABLE VI</t>
  </si>
  <si>
    <t>TABLE I</t>
  </si>
  <si>
    <t>TABLE II</t>
  </si>
  <si>
    <t>TABLE VII</t>
  </si>
  <si>
    <t>EXPERIMENTAL RESULTS FOR CROSS-CORPUS SR USING THE FOUR BASELINES AND PROPOSED MODEL</t>
  </si>
  <si>
    <t>EXPERIMENTAL RESULTS FOR SR MODELS EVALUATED ON TIMIT</t>
  </si>
  <si>
    <t>EXPERIMENTAL RESULTS FOR SR MODELS EVALUATED ON VCTK WITH DOWNSAMPLING FACTOR FOR 2 AND 4</t>
  </si>
  <si>
    <t>EXPERIMENTAL RESULTS OF DIFFERENT DOWNSAMPLING SCHEMES EVALUATED ON TIMIT</t>
  </si>
  <si>
    <t>TIMIT</t>
  </si>
  <si>
    <t>WSJ</t>
  </si>
  <si>
    <t>LIBRI</t>
  </si>
  <si>
    <t>IEEE</t>
  </si>
  <si>
    <t>SNR</t>
  </si>
  <si>
    <t>LSD</t>
  </si>
  <si>
    <t>PESQ</t>
  </si>
  <si>
    <t>VCTKS</t>
  </si>
  <si>
    <t>VCTKM</t>
  </si>
  <si>
    <t>Subsampling</t>
  </si>
  <si>
    <t>Decimating</t>
  </si>
  <si>
    <t>FFT</t>
  </si>
  <si>
    <t>Model/Training Dataset</t>
  </si>
  <si>
    <t>Spline</t>
  </si>
  <si>
    <t>Model</t>
  </si>
  <si>
    <t>R</t>
  </si>
  <si>
    <t>DNN-BWE</t>
  </si>
  <si>
    <t>Trained with Subsampling</t>
  </si>
  <si>
    <t>DNN-BWE/TIMIT</t>
  </si>
  <si>
    <t>DNN-Cepstral</t>
  </si>
  <si>
    <t>Trained with Decimating</t>
  </si>
  <si>
    <t>DNN-BWE/WSJ</t>
  </si>
  <si>
    <t>AudioUNet</t>
  </si>
  <si>
    <t>Trained with FFT</t>
  </si>
  <si>
    <t>DNN-BWE/LIBRI</t>
  </si>
  <si>
    <t>TFNet</t>
  </si>
  <si>
    <t>Trained with Random</t>
  </si>
  <si>
    <t>DNN-BWE/IEEE</t>
  </si>
  <si>
    <t>AECNN</t>
  </si>
  <si>
    <t>DNN-Cepstral/TIMIT</t>
  </si>
  <si>
    <t>Proposed</t>
  </si>
  <si>
    <t>DNN-Cepstral/WSJ</t>
  </si>
  <si>
    <t>TABLE III</t>
  </si>
  <si>
    <t>DNN-Cepstral/LIBRI</t>
  </si>
  <si>
    <t>COMPARISON OF VARIOUS LOSS FUNCTIONS ON THE TIMIT DATASET</t>
  </si>
  <si>
    <t>DNN-Cepstral/IEEE</t>
  </si>
  <si>
    <t>LOSS</t>
  </si>
  <si>
    <t>AudioUNet/TIMIT</t>
  </si>
  <si>
    <t>MAE</t>
  </si>
  <si>
    <t>AudioUNet/WSJ</t>
  </si>
  <si>
    <t>MSE</t>
  </si>
  <si>
    <t>AudioUNet/LIBRI</t>
  </si>
  <si>
    <t>F</t>
  </si>
  <si>
    <t>AudioUNet/IEEE</t>
  </si>
  <si>
    <t>RI</t>
  </si>
  <si>
    <t>TFNet/TIMIT</t>
  </si>
  <si>
    <t>TF</t>
  </si>
  <si>
    <t>TFNet/WSJ</t>
  </si>
  <si>
    <t>RI-MAG</t>
  </si>
  <si>
    <t>TFNet/LIBRI</t>
  </si>
  <si>
    <t>PCM</t>
  </si>
  <si>
    <t>TFNet/IEEE</t>
  </si>
  <si>
    <t>T-PCM</t>
  </si>
  <si>
    <t>Proposed/TIMIT</t>
  </si>
  <si>
    <t>TABLE V</t>
  </si>
  <si>
    <t>Proposed/WSJ</t>
  </si>
  <si>
    <t>MODEL TRAINED ON ORIGINAL TIMIT UTTERANCES TESTED ON DATA CONVOLVED WITH DIFFERENT MIRs</t>
  </si>
  <si>
    <t>Proposed/LIBRI</t>
  </si>
  <si>
    <t>Modle</t>
  </si>
  <si>
    <t>Proposed/IEEE</t>
  </si>
  <si>
    <t>Proposed/Mixed</t>
  </si>
  <si>
    <t>Original</t>
  </si>
  <si>
    <t>Test on MIR1</t>
  </si>
  <si>
    <t>Test on MIR2</t>
  </si>
  <si>
    <t>Average of 20 MIRs</t>
  </si>
  <si>
    <t>audiounet.1.TIMIT\eval-d\TIMIT</t>
  </si>
  <si>
    <t>audiounet.1.TIMIT\eval-d\WSJ</t>
  </si>
  <si>
    <t>audiounet.1.TIMIT\eval-d\LIBRI</t>
  </si>
  <si>
    <t>audiounet.1.TIMIT\eval-d\IEEE</t>
  </si>
  <si>
    <t>audiounet.2.WSJ\eval-d\TIMIT</t>
  </si>
  <si>
    <t>audiounet.2.WSJ\eval-d\WSJ</t>
  </si>
  <si>
    <t>audiounet.2.WSJ\eval-d\LIBRI</t>
  </si>
  <si>
    <t>audiounet.2.WSJ\eval-d\IEEE</t>
  </si>
  <si>
    <t>audiounet.3.LIBRI\eval-d\TIMIT</t>
  </si>
  <si>
    <t>audiounet.3.LIBRI\eval-d\WSJ</t>
  </si>
  <si>
    <t>audiounet.3.LIBRI\eval-d\LIBRI</t>
  </si>
  <si>
    <t>audiounet.3.LIBRI\eval-d\IEEE</t>
  </si>
  <si>
    <t>audiounet.4.IEEE\eval-d\TIMIT</t>
  </si>
  <si>
    <t>audiounet.4.IEEE\eval-d\WSJ</t>
  </si>
  <si>
    <t>audiounet.4.IEEE\eval-d\LIBRI</t>
  </si>
  <si>
    <t>audiounet.4.IEEE\eval-d\IEEE</t>
  </si>
  <si>
    <t>dnn.1.TIMIT\eval-d\TIMIT</t>
  </si>
  <si>
    <t>dnn.1.TIMIT\eval-d\WSJ</t>
  </si>
  <si>
    <t>dnn.1.TIMIT\eval-d\LIBRI</t>
  </si>
  <si>
    <t>dnn.1.TIMIT\eval-d\IEEE</t>
  </si>
  <si>
    <t>dnn.2.WSJ\eval-d\TIMIT</t>
  </si>
  <si>
    <t>dnn.2.WSJ\eval-d\WSJ</t>
  </si>
  <si>
    <t>dnn.2.WSJ\eval-d\LIBRI</t>
  </si>
  <si>
    <t>dnn.2.WSJ\eval-d\IEEE</t>
  </si>
  <si>
    <t>dnn.3.LIBRI\eval-d\TIMIT</t>
  </si>
  <si>
    <t>dnn.3.LIBRI\eval-d\WSJ</t>
  </si>
  <si>
    <t>dnn.3.LIBRI\eval-d\LIBRI</t>
  </si>
  <si>
    <t>dnn.3.LIBRI\eval-d\IEEE</t>
  </si>
  <si>
    <t>dnn.4.IEEE\eval-d\TIMIT</t>
  </si>
  <si>
    <t>dnn.4.IEEE\eval-d\WSJ</t>
  </si>
  <si>
    <t>dnn.4.IEEE\eval-d\LIBRI</t>
  </si>
  <si>
    <t>dnn.4.IEEE\eval-d\IEEE</t>
  </si>
  <si>
    <t>proposed.1.TIMIT\eval-d\TIMIT</t>
  </si>
  <si>
    <t>proposed.1.TIMIT\eval-d\WSJ</t>
  </si>
  <si>
    <t>proposed.1.TIMIT\eval-d\LIBRI</t>
  </si>
  <si>
    <t>proposed.1.TIMIT\eval-d\IEEE</t>
  </si>
  <si>
    <t>proposed.2.WSJ\eval-d\TIMIT</t>
  </si>
  <si>
    <t>proposed.2.WSJ\eval-d\WSJ</t>
  </si>
  <si>
    <t>proposed.2.WSJ\eval-d\LIBRI</t>
  </si>
  <si>
    <t>proposed.2.WSJ\eval-d\IEEE</t>
  </si>
  <si>
    <t>proposed.3.LIBRI\eval-d\TIMIT</t>
  </si>
  <si>
    <t>proposed.3.LIBRI\eval-d\WSJ</t>
  </si>
  <si>
    <t>proposed.3.LIBRI\eval-d\LIBRI</t>
  </si>
  <si>
    <t>proposed.3.LIBRI\eval-d\IEEE</t>
  </si>
  <si>
    <t>proposed.4.IEEE\eval-d\TIMIT</t>
  </si>
  <si>
    <t>proposed.4.IEEE\eval-d\WSJ</t>
  </si>
  <si>
    <t>proposed.4.IEEE\eval-d\LIBRI</t>
  </si>
  <si>
    <t>proposed.4.IEEE\eval-d\IEEE</t>
  </si>
  <si>
    <t>tfnet.1.TIMIT\eval-d\TIMIT</t>
  </si>
  <si>
    <t>tfnet.1.TIMIT\eval-d\WSJ</t>
  </si>
  <si>
    <t>tfnet.1.TIMIT\eval-d\LIBRI</t>
  </si>
  <si>
    <t>tfnet.1.TIMIT\eval-d\IEEE</t>
  </si>
  <si>
    <t>tfnet.2.WSJ\eval-d\TIMIT</t>
  </si>
  <si>
    <t>tfnet.2.WSJ\eval-d\WSJ</t>
  </si>
  <si>
    <t>tfnet.2.WSJ\eval-d\LIBRI</t>
  </si>
  <si>
    <t>tfnet.2.WSJ\eval-d\IEEE</t>
  </si>
  <si>
    <t>tfnet.3.LIBRI\eval-d\TIMIT</t>
  </si>
  <si>
    <t>tfnet.3.LIBRI\eval-d\WSJ</t>
  </si>
  <si>
    <t>tfnet.3.LIBRI\eval-d\LIBRI</t>
  </si>
  <si>
    <t>tfnet.3.LIBRI\eval-d\IEEE</t>
  </si>
  <si>
    <t>tfnet.4.IEEE\eval-d\TIMIT</t>
  </si>
  <si>
    <t>tfnet.4.IEEE\eval-d\WSJ</t>
  </si>
  <si>
    <t>tfnet.4.IEEE\eval-d\LIBRI</t>
  </si>
  <si>
    <t>tfnet.4.IEEE\eval-d\IEEE</t>
  </si>
  <si>
    <t>proposed.1.TIMIT\eval-s\TIMIT</t>
  </si>
  <si>
    <t>proposed.1.TIMIT\eval-f\TIMIT</t>
  </si>
  <si>
    <t>proposed.10.FFT\eval-d\TIMIT</t>
  </si>
  <si>
    <t>proposed.10.FFT\eval-s\TIMIT</t>
  </si>
  <si>
    <t>proposed.10.FFT\eval-f\TIMIT</t>
  </si>
  <si>
    <t>proposed.11.RAN\eval-d\TIMIT</t>
  </si>
  <si>
    <t>proposed.11.RAN\eval-s\TIMIT</t>
  </si>
  <si>
    <t>proposed.11.RAN\eval-f\TIMIT</t>
  </si>
  <si>
    <t>proposed.12.MAE\eval-d\TIMIT</t>
  </si>
  <si>
    <t>proposed.13.MSE\eval-d\TIMIT</t>
  </si>
  <si>
    <t>proposed.14.F\eval-d\TIMIT</t>
  </si>
  <si>
    <t>proposed.15.RI\eval-d\TIMIT</t>
  </si>
  <si>
    <t>proposed.16.TF\eval-d\TIMIT</t>
  </si>
  <si>
    <t>proposed.17.RI_MAG\eval-d\TIMIT</t>
  </si>
  <si>
    <t>proposed.18.PCM\eval-d\TIMIT</t>
  </si>
  <si>
    <t>audiounet.5.v2\eval-d\VCTK\wav48\p226</t>
  </si>
  <si>
    <t>audiounet.6.v4\eval-d\VCTK\wav48\p226</t>
  </si>
  <si>
    <t>dnn.5.v2\eval-d\VCTK\wav48\p226</t>
  </si>
  <si>
    <t>dnn.6.v4\eval-d\VCTK\wav48\p226</t>
  </si>
  <si>
    <t>proposed.5.v2\eval-d\VCTK\wav48\p226</t>
  </si>
  <si>
    <t>proposed.6.v4\eval-d\VCTK\wav48\p226</t>
  </si>
  <si>
    <t>tfnet.5.v2\eval-d\VCTK\wav48\p226</t>
  </si>
  <si>
    <t>tfnet.6.v4\eval-d\VCTK\wav48\p226</t>
  </si>
  <si>
    <t>audiounet.7.mv2\eval-d\VCTK</t>
  </si>
  <si>
    <t>audiounet.8.mv4\eval-d\VCTK</t>
  </si>
  <si>
    <t>dnn.7.mv2\eval-d\VCTK</t>
  </si>
  <si>
    <t>dnn.8.mv4\eval-d\VCTK</t>
  </si>
  <si>
    <t>proposed.7.mv2\eval-d\VCTK</t>
  </si>
  <si>
    <t>proposed.8.mv4\eval-d\VCTK</t>
  </si>
  <si>
    <t>tfnet.7.mv2\eval-d\VCTK</t>
  </si>
  <si>
    <t>tfnet.8.mv4\eval-d\VCTK</t>
  </si>
  <si>
    <t>spline\eval-r2\TIMIT</t>
  </si>
  <si>
    <t>spline\eval-r2\WSJ</t>
  </si>
  <si>
    <t>spline\eval-r2\LIBRI</t>
  </si>
  <si>
    <t>spline\eval-r2\IEEE</t>
  </si>
  <si>
    <t>spline\eval-r2\VCTK</t>
  </si>
  <si>
    <t>spline\eval-r4\VCTK</t>
  </si>
  <si>
    <t>spline\eval-r2_p226\VCTK\wav48\p226</t>
  </si>
  <si>
    <t>spline\eval-r4_p226\VCTK\wav48\p226</t>
  </si>
  <si>
    <t>proposed.1.TIMIT\eval-m\MIR0</t>
  </si>
  <si>
    <t>proposed.1.TIMIT\eval-m\MIR1</t>
  </si>
  <si>
    <t>proposed.1.TIMIT\eval-m\MIR2</t>
  </si>
  <si>
    <t>proposed.1.TIMIT\eval-m\MIR3</t>
  </si>
  <si>
    <t>proposed.1.TIMIT\eval-m\MIR4</t>
  </si>
  <si>
    <t>proposed.1.TIMIT\eval-m\MIR5</t>
  </si>
  <si>
    <t>proposed.1.TIMIT\eval-m\MIR6</t>
  </si>
  <si>
    <t>proposed.1.TIMIT\eval-m\MIR7</t>
  </si>
  <si>
    <t>proposed.1.TIMIT\eval-m\MIR8</t>
  </si>
  <si>
    <t>proposed.1.TIMIT\eval-m\MIR9</t>
  </si>
  <si>
    <t>proposed.1.TIMIT\eval-m\MIR10</t>
  </si>
  <si>
    <t>proposed.1.TIMIT\eval-m\MIR11</t>
  </si>
  <si>
    <t>proposed.1.TIMIT\eval-m\MIR12</t>
  </si>
  <si>
    <t>proposed.1.TIMIT\eval-m\MIR13</t>
  </si>
  <si>
    <t>proposed.1.TIMIT\eval-m\MIR14</t>
  </si>
  <si>
    <t>proposed.1.TIMIT\eval-m\MIR15</t>
  </si>
  <si>
    <t>proposed.1.TIMIT\eval-m\MIR16</t>
  </si>
  <si>
    <t>proposed.1.TIMIT\eval-m\MIR17</t>
  </si>
  <si>
    <t>proposed.1.TIMIT\eval-m\MIR18</t>
  </si>
  <si>
    <t>proposed.1.TIMIT\eval-m\MIR19</t>
  </si>
  <si>
    <t>AVERAGE</t>
  </si>
  <si>
    <t>dnn-spec.1.TIMIT\eval-d\TIMIT</t>
  </si>
  <si>
    <t>dnn-spec.1.TIMIT\eval-d\WSJ</t>
  </si>
  <si>
    <t>dnn-spec.1.TIMIT\eval-d\LIBRI</t>
  </si>
  <si>
    <t>dnn-spec.1.TIMIT\eval-d\IEEE</t>
  </si>
  <si>
    <t>dnn-spec.2.WSJ\eval-d\TIMIT</t>
  </si>
  <si>
    <t>dnn-spec.2.WSJ\eval-d\WSJ</t>
  </si>
  <si>
    <t>dnn-spec.2.WSJ\eval-d\LIBRI</t>
  </si>
  <si>
    <t>dnn-spec.2.WSJ\eval-d\IEEE</t>
  </si>
  <si>
    <t>dnn-spec.3.LIBRI\eval-d\TIMIT</t>
  </si>
  <si>
    <t>dnn-spec.3.LIBRI\eval-d\WSJ</t>
  </si>
  <si>
    <t>dnn-spec.3.LIBRI\eval-d\LIBRI</t>
  </si>
  <si>
    <t>dnn-spec.3.LIBRI\eval-d\IEEE</t>
  </si>
  <si>
    <t>dnn-spec.4.IEEE\eval-d\TIMIT</t>
  </si>
  <si>
    <t>dnn-spec.4.IEEE\eval-d\WSJ</t>
  </si>
  <si>
    <t>dnn-spec.4.IEEE\eval-d\LIBRI</t>
  </si>
  <si>
    <t>dnn-spec.4.IEEE\eval-d\IEEE</t>
  </si>
  <si>
    <t>dnn-spec.5.v2\eval-d\VCTK\wav48\p226</t>
  </si>
  <si>
    <t>dnn-spec.6.v4\eval-d\VCTK\wav48\p226</t>
  </si>
  <si>
    <t>dnn-spec.7.mv2\eval-d\VCTK</t>
  </si>
  <si>
    <t>dnn-spec.8.mv4\eval-d\VCTK</t>
  </si>
  <si>
    <t>proposed.19.MIX\eval-d\TIMIT</t>
  </si>
  <si>
    <t>proposed.19.MIX\eval-d\WSJ</t>
  </si>
  <si>
    <t>proposed.19.MIX\eval-d\LIBRI</t>
  </si>
  <si>
    <t>proposed.19.MIX\eval-d\IEEE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</si>
</sst>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176" fontId="0" fillId="2" borderId="0" xfId="0" applyNumberFormat="1" applyFill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176" fontId="0" fillId="6" borderId="0" xfId="0" applyNumberFormat="1" applyFill="1" applyAlignment="1">
      <alignment horizontal="left" vertical="center"/>
    </xf>
    <xf numFmtId="176" fontId="0" fillId="7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5"/>
  <sheetViews>
    <sheetView workbookViewId="0">
      <selection activeCell="O24" sqref="O24:R24"/>
    </sheetView>
  </sheetViews>
  <sheetFormatPr defaultColWidth="8.88888888888889" defaultRowHeight="14.4"/>
  <cols>
    <col min="1" max="1" width="25.4444444444444" style="17" customWidth="1"/>
    <col min="2" max="2" width="7.66666666666667" style="17" customWidth="1"/>
    <col min="3" max="4" width="5.66666666666667" style="17" customWidth="1"/>
    <col min="5" max="5" width="7.66666666666667" style="17" customWidth="1"/>
    <col min="6" max="9" width="6.66666666666667" style="17" customWidth="1"/>
    <col min="10" max="10" width="5.66666666666667" style="17" customWidth="1"/>
    <col min="11" max="11" width="7.66666666666667" style="17" customWidth="1"/>
    <col min="12" max="12" width="5.66666666666667" style="17" customWidth="1"/>
    <col min="13" max="13" width="6.66666666666667" style="17" customWidth="1"/>
    <col min="14" max="14" width="5.66666666666667" style="17" customWidth="1"/>
    <col min="15" max="15" width="20.8888888888889" style="17" customWidth="1"/>
    <col min="16" max="16" width="6.66666666666667" style="17" customWidth="1"/>
    <col min="17" max="19" width="5.66666666666667" style="17" customWidth="1"/>
    <col min="20" max="20" width="14.1111111111111" style="17" customWidth="1"/>
    <col min="21" max="21" width="2.66666666666667" style="17" customWidth="1"/>
    <col min="22" max="22" width="7.66666666666667" style="17" customWidth="1"/>
    <col min="23" max="23" width="5.66666666666667" style="17" customWidth="1"/>
    <col min="24" max="26" width="6.66666666666667" style="17" customWidth="1"/>
    <col min="27" max="27" width="8.66666666666667" style="17" customWidth="1"/>
    <col min="28" max="28" width="2.88888888888889" style="17" customWidth="1"/>
    <col min="29" max="29" width="27.6666666666667" style="17" customWidth="1"/>
    <col min="30" max="30" width="7.66666666666667" style="17" customWidth="1"/>
    <col min="31" max="32" width="5.66666666666667" style="17" customWidth="1"/>
    <col min="33" max="33" width="6.66666666666667" style="17" customWidth="1"/>
    <col min="34" max="35" width="5.66666666666667" style="17" customWidth="1"/>
    <col min="36" max="36" width="7.66666666666667" style="17" customWidth="1"/>
    <col min="37" max="39" width="5.66666666666667" style="17" customWidth="1"/>
    <col min="40" max="16384" width="8.88888888888889" style="17"/>
  </cols>
  <sheetData>
    <row r="1" spans="1:38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O1" s="18" t="s">
        <v>1</v>
      </c>
      <c r="P1" s="18"/>
      <c r="Q1" s="18"/>
      <c r="R1" s="18"/>
      <c r="T1" s="18" t="s">
        <v>2</v>
      </c>
      <c r="U1" s="18"/>
      <c r="V1" s="18"/>
      <c r="W1" s="18"/>
      <c r="X1" s="18"/>
      <c r="Y1" s="18"/>
      <c r="Z1" s="18"/>
      <c r="AA1" s="18"/>
      <c r="AC1" s="18" t="s">
        <v>3</v>
      </c>
      <c r="AD1" s="18"/>
      <c r="AE1" s="18"/>
      <c r="AF1" s="18"/>
      <c r="AG1" s="18"/>
      <c r="AH1" s="18"/>
      <c r="AI1" s="18"/>
      <c r="AJ1" s="18"/>
      <c r="AK1" s="18"/>
      <c r="AL1" s="18"/>
    </row>
    <row r="2" spans="1:38">
      <c r="A2" s="18" t="s">
        <v>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O2" s="18" t="s">
        <v>5</v>
      </c>
      <c r="P2" s="18"/>
      <c r="Q2" s="18"/>
      <c r="R2" s="18"/>
      <c r="T2" s="18" t="s">
        <v>6</v>
      </c>
      <c r="U2" s="18"/>
      <c r="V2" s="18"/>
      <c r="W2" s="18"/>
      <c r="X2" s="18"/>
      <c r="Y2" s="18"/>
      <c r="Z2" s="18"/>
      <c r="AA2" s="18"/>
      <c r="AC2" s="18" t="s">
        <v>7</v>
      </c>
      <c r="AD2" s="18"/>
      <c r="AE2" s="18"/>
      <c r="AF2" s="18"/>
      <c r="AG2" s="18"/>
      <c r="AH2" s="18"/>
      <c r="AI2" s="18"/>
      <c r="AJ2" s="18"/>
      <c r="AK2" s="18"/>
      <c r="AL2" s="18"/>
    </row>
    <row r="3" spans="1:38">
      <c r="A3" s="18"/>
      <c r="B3" s="18" t="s">
        <v>8</v>
      </c>
      <c r="C3" s="18"/>
      <c r="D3" s="18"/>
      <c r="E3" s="18" t="s">
        <v>9</v>
      </c>
      <c r="F3" s="18"/>
      <c r="G3" s="18"/>
      <c r="H3" s="18" t="s">
        <v>10</v>
      </c>
      <c r="I3" s="18"/>
      <c r="J3" s="18"/>
      <c r="K3" s="18" t="s">
        <v>11</v>
      </c>
      <c r="L3" s="18"/>
      <c r="M3" s="18"/>
      <c r="P3" s="17" t="s">
        <v>12</v>
      </c>
      <c r="Q3" s="17" t="s">
        <v>13</v>
      </c>
      <c r="R3" s="17" t="s">
        <v>14</v>
      </c>
      <c r="V3" s="18" t="s">
        <v>15</v>
      </c>
      <c r="W3" s="18"/>
      <c r="X3" s="18"/>
      <c r="Y3" s="18" t="s">
        <v>16</v>
      </c>
      <c r="Z3" s="18"/>
      <c r="AA3" s="18"/>
      <c r="AD3" s="18" t="s">
        <v>17</v>
      </c>
      <c r="AE3" s="18"/>
      <c r="AF3" s="18"/>
      <c r="AG3" s="18" t="s">
        <v>18</v>
      </c>
      <c r="AH3" s="18"/>
      <c r="AI3" s="18"/>
      <c r="AJ3" s="18" t="s">
        <v>19</v>
      </c>
      <c r="AK3" s="18"/>
      <c r="AL3" s="18"/>
    </row>
    <row r="4" spans="1:38">
      <c r="A4" s="19" t="s">
        <v>20</v>
      </c>
      <c r="B4" s="19" t="s">
        <v>12</v>
      </c>
      <c r="C4" s="19" t="s">
        <v>13</v>
      </c>
      <c r="D4" s="19" t="s">
        <v>14</v>
      </c>
      <c r="E4" s="19" t="s">
        <v>12</v>
      </c>
      <c r="F4" s="19" t="s">
        <v>13</v>
      </c>
      <c r="G4" s="19" t="s">
        <v>14</v>
      </c>
      <c r="H4" s="19" t="s">
        <v>12</v>
      </c>
      <c r="I4" s="19" t="s">
        <v>13</v>
      </c>
      <c r="J4" s="19" t="s">
        <v>14</v>
      </c>
      <c r="K4" s="19" t="s">
        <v>12</v>
      </c>
      <c r="L4" s="19" t="s">
        <v>13</v>
      </c>
      <c r="M4" s="19" t="s">
        <v>14</v>
      </c>
      <c r="O4" s="17" t="s">
        <v>21</v>
      </c>
      <c r="P4" s="26">
        <f>B5</f>
        <v>15.48</v>
      </c>
      <c r="Q4" s="26">
        <f>C5</f>
        <v>2.27</v>
      </c>
      <c r="R4" s="26">
        <f>D5</f>
        <v>2.56</v>
      </c>
      <c r="T4" s="17" t="s">
        <v>22</v>
      </c>
      <c r="U4" s="17" t="s">
        <v>23</v>
      </c>
      <c r="V4" s="17" t="s">
        <v>12</v>
      </c>
      <c r="W4" s="17" t="s">
        <v>13</v>
      </c>
      <c r="X4" s="17" t="s">
        <v>14</v>
      </c>
      <c r="Y4" s="17" t="s">
        <v>12</v>
      </c>
      <c r="Z4" s="17" t="s">
        <v>13</v>
      </c>
      <c r="AA4" s="17" t="s">
        <v>14</v>
      </c>
      <c r="AC4" s="17" t="s">
        <v>22</v>
      </c>
      <c r="AD4" s="17" t="s">
        <v>12</v>
      </c>
      <c r="AE4" s="17" t="s">
        <v>13</v>
      </c>
      <c r="AF4" s="17" t="s">
        <v>14</v>
      </c>
      <c r="AG4" s="17" t="s">
        <v>12</v>
      </c>
      <c r="AH4" s="17" t="s">
        <v>13</v>
      </c>
      <c r="AI4" s="17" t="s">
        <v>14</v>
      </c>
      <c r="AJ4" s="17" t="s">
        <v>12</v>
      </c>
      <c r="AK4" s="17" t="s">
        <v>13</v>
      </c>
      <c r="AL4" s="17" t="s">
        <v>14</v>
      </c>
    </row>
    <row r="5" spans="1:38">
      <c r="A5" s="19" t="s">
        <v>21</v>
      </c>
      <c r="B5" s="20">
        <v>15.48</v>
      </c>
      <c r="C5" s="20">
        <v>2.27</v>
      </c>
      <c r="D5" s="20">
        <v>2.56</v>
      </c>
      <c r="E5" s="19">
        <v>15.89</v>
      </c>
      <c r="F5" s="19">
        <v>2.23</v>
      </c>
      <c r="G5" s="19">
        <v>2.43</v>
      </c>
      <c r="H5" s="19">
        <v>12.43</v>
      </c>
      <c r="I5" s="19">
        <v>1.87</v>
      </c>
      <c r="J5" s="19">
        <v>2.53</v>
      </c>
      <c r="K5" s="19">
        <v>20.75</v>
      </c>
      <c r="L5" s="19">
        <v>1.98</v>
      </c>
      <c r="M5" s="19">
        <v>2.9</v>
      </c>
      <c r="O5" s="17" t="s">
        <v>24</v>
      </c>
      <c r="P5" s="27">
        <f>B6</f>
        <v>17.05</v>
      </c>
      <c r="Q5" s="27">
        <f>C6</f>
        <v>1.05</v>
      </c>
      <c r="R5" s="27">
        <f>D6</f>
        <v>2.78</v>
      </c>
      <c r="T5" s="17" t="s">
        <v>21</v>
      </c>
      <c r="U5" s="17">
        <v>2</v>
      </c>
      <c r="V5" s="17">
        <v>19.07</v>
      </c>
      <c r="W5" s="17">
        <v>1.99</v>
      </c>
      <c r="X5" s="17">
        <v>3.84</v>
      </c>
      <c r="Y5" s="17">
        <v>18.89</v>
      </c>
      <c r="Z5" s="17">
        <v>2.08</v>
      </c>
      <c r="AA5" s="17">
        <v>3.53</v>
      </c>
      <c r="AC5" s="17" t="s">
        <v>25</v>
      </c>
      <c r="AD5" s="17">
        <v>15.32</v>
      </c>
      <c r="AE5" s="17">
        <v>1.28</v>
      </c>
      <c r="AF5" s="17">
        <v>3.15</v>
      </c>
      <c r="AG5" s="17">
        <v>17.94</v>
      </c>
      <c r="AH5" s="17">
        <v>0.75</v>
      </c>
      <c r="AI5" s="17">
        <v>3.95</v>
      </c>
      <c r="AJ5" s="17">
        <v>16.02</v>
      </c>
      <c r="AK5" s="17">
        <v>0.88</v>
      </c>
      <c r="AL5" s="17">
        <v>3.52</v>
      </c>
    </row>
    <row r="6" spans="1:38">
      <c r="A6" s="19" t="s">
        <v>26</v>
      </c>
      <c r="B6" s="21">
        <v>17.05</v>
      </c>
      <c r="C6" s="21">
        <v>1.05</v>
      </c>
      <c r="D6" s="21">
        <v>2.78</v>
      </c>
      <c r="E6" s="19">
        <v>14.19</v>
      </c>
      <c r="F6" s="19">
        <v>1.32</v>
      </c>
      <c r="G6" s="19">
        <v>2.03</v>
      </c>
      <c r="H6" s="19">
        <v>11.42</v>
      </c>
      <c r="I6" s="19">
        <v>1.63</v>
      </c>
      <c r="J6" s="19">
        <v>1.29</v>
      </c>
      <c r="K6" s="19">
        <v>18.54</v>
      </c>
      <c r="L6" s="19">
        <v>1.39</v>
      </c>
      <c r="M6" s="19">
        <v>1.73</v>
      </c>
      <c r="O6" s="17" t="s">
        <v>27</v>
      </c>
      <c r="P6" s="28">
        <f>B10</f>
        <v>16.27</v>
      </c>
      <c r="Q6" s="28">
        <f>C10</f>
        <v>0.97</v>
      </c>
      <c r="R6" s="28">
        <f>D10</f>
        <v>2.79</v>
      </c>
      <c r="T6" s="17" t="s">
        <v>24</v>
      </c>
      <c r="U6" s="17">
        <v>2</v>
      </c>
      <c r="V6" s="17">
        <v>19.04</v>
      </c>
      <c r="W6" s="17">
        <v>1.4</v>
      </c>
      <c r="X6" s="17">
        <v>3.85</v>
      </c>
      <c r="Y6" s="17">
        <v>18.8</v>
      </c>
      <c r="Z6" s="17">
        <v>1.38</v>
      </c>
      <c r="AA6" s="17">
        <v>3.56</v>
      </c>
      <c r="AC6" s="17" t="s">
        <v>28</v>
      </c>
      <c r="AD6" s="17">
        <v>-10.85</v>
      </c>
      <c r="AE6" s="17">
        <v>2.51</v>
      </c>
      <c r="AF6" s="17">
        <v>1.03</v>
      </c>
      <c r="AG6" s="31">
        <f>B22</f>
        <v>20.18</v>
      </c>
      <c r="AH6" s="31">
        <f>C22</f>
        <v>0.72</v>
      </c>
      <c r="AI6" s="31">
        <f>D22</f>
        <v>3.65</v>
      </c>
      <c r="AJ6" s="17">
        <v>-12.33</v>
      </c>
      <c r="AK6" s="17">
        <v>2.48</v>
      </c>
      <c r="AL6" s="17">
        <v>1.03</v>
      </c>
    </row>
    <row r="7" spans="1:38">
      <c r="A7" s="19" t="s">
        <v>29</v>
      </c>
      <c r="B7" s="19">
        <v>15.51</v>
      </c>
      <c r="C7" s="19">
        <v>1.18</v>
      </c>
      <c r="D7" s="19">
        <v>2.63</v>
      </c>
      <c r="E7" s="19">
        <v>16.71</v>
      </c>
      <c r="F7" s="19">
        <v>1.19</v>
      </c>
      <c r="G7" s="19">
        <v>2.73</v>
      </c>
      <c r="H7" s="19">
        <v>12.62</v>
      </c>
      <c r="I7" s="19">
        <v>1.17</v>
      </c>
      <c r="J7" s="19">
        <v>2.49</v>
      </c>
      <c r="K7" s="19">
        <v>19.22</v>
      </c>
      <c r="L7" s="19">
        <v>1.23</v>
      </c>
      <c r="M7" s="19">
        <v>2.42</v>
      </c>
      <c r="O7" s="17" t="s">
        <v>30</v>
      </c>
      <c r="P7" s="29">
        <f>B14</f>
        <v>18.59</v>
      </c>
      <c r="Q7" s="29">
        <f>C14</f>
        <v>0.89</v>
      </c>
      <c r="R7" s="29">
        <f>D14</f>
        <v>2.94</v>
      </c>
      <c r="T7" s="17" t="s">
        <v>27</v>
      </c>
      <c r="U7" s="17">
        <v>2</v>
      </c>
      <c r="V7" s="17">
        <v>19.89</v>
      </c>
      <c r="W7" s="17">
        <v>1.25</v>
      </c>
      <c r="X7" s="17">
        <v>3.85</v>
      </c>
      <c r="Y7" s="17">
        <v>19.09</v>
      </c>
      <c r="Z7" s="17">
        <v>1.34</v>
      </c>
      <c r="AA7" s="17">
        <v>3.59</v>
      </c>
      <c r="AC7" s="17" t="s">
        <v>31</v>
      </c>
      <c r="AD7" s="17">
        <v>14.55</v>
      </c>
      <c r="AE7" s="17">
        <v>0.84</v>
      </c>
      <c r="AF7" s="17">
        <v>2.59</v>
      </c>
      <c r="AG7" s="17">
        <v>15.62</v>
      </c>
      <c r="AH7" s="17">
        <v>1.35</v>
      </c>
      <c r="AI7" s="17">
        <v>3.32</v>
      </c>
      <c r="AJ7" s="17">
        <v>17.28</v>
      </c>
      <c r="AK7" s="17">
        <v>0.72</v>
      </c>
      <c r="AL7" s="17">
        <v>3.92</v>
      </c>
    </row>
    <row r="8" spans="1:38">
      <c r="A8" s="19" t="s">
        <v>32</v>
      </c>
      <c r="B8" s="19">
        <v>15.51</v>
      </c>
      <c r="C8" s="19">
        <v>1.18</v>
      </c>
      <c r="D8" s="19">
        <v>2.65</v>
      </c>
      <c r="E8" s="19">
        <v>16.62</v>
      </c>
      <c r="F8" s="19">
        <v>0.128</v>
      </c>
      <c r="G8" s="19">
        <v>2.66</v>
      </c>
      <c r="H8" s="19">
        <v>13.21</v>
      </c>
      <c r="I8" s="19">
        <v>1.17</v>
      </c>
      <c r="J8" s="19">
        <v>2.55</v>
      </c>
      <c r="K8" s="19">
        <v>19.24</v>
      </c>
      <c r="L8" s="19">
        <v>1.29</v>
      </c>
      <c r="M8" s="19">
        <v>2.44</v>
      </c>
      <c r="O8" s="17" t="s">
        <v>33</v>
      </c>
      <c r="P8" s="30">
        <f>B18</f>
        <v>18.91</v>
      </c>
      <c r="Q8" s="30">
        <f>C18</f>
        <v>0.87</v>
      </c>
      <c r="R8" s="30">
        <f>D18</f>
        <v>3.12</v>
      </c>
      <c r="T8" s="17" t="s">
        <v>30</v>
      </c>
      <c r="U8" s="17">
        <v>2</v>
      </c>
      <c r="V8" s="17">
        <v>20.82</v>
      </c>
      <c r="W8" s="17">
        <v>1.36</v>
      </c>
      <c r="X8" s="17">
        <v>3.9</v>
      </c>
      <c r="Y8" s="17">
        <v>19.94</v>
      </c>
      <c r="Z8" s="17">
        <v>1.32</v>
      </c>
      <c r="AA8" s="17">
        <v>3.68</v>
      </c>
      <c r="AC8" s="17" t="s">
        <v>34</v>
      </c>
      <c r="AD8" s="17">
        <v>19.57</v>
      </c>
      <c r="AE8" s="17">
        <v>0.75</v>
      </c>
      <c r="AF8" s="17">
        <v>3.51</v>
      </c>
      <c r="AG8" s="17">
        <v>17.07</v>
      </c>
      <c r="AH8" s="17">
        <v>0.77</v>
      </c>
      <c r="AI8" s="17">
        <v>3.81</v>
      </c>
      <c r="AJ8" s="17">
        <v>16.74</v>
      </c>
      <c r="AK8" s="17">
        <v>0.77</v>
      </c>
      <c r="AL8" s="17">
        <v>3.88</v>
      </c>
    </row>
    <row r="9" spans="1:27">
      <c r="A9" s="19" t="s">
        <v>35</v>
      </c>
      <c r="B9" s="19">
        <v>15.09</v>
      </c>
      <c r="C9" s="19">
        <v>1.12</v>
      </c>
      <c r="D9" s="19">
        <v>1.99</v>
      </c>
      <c r="E9" s="19">
        <v>12.06</v>
      </c>
      <c r="F9" s="19">
        <v>1.83</v>
      </c>
      <c r="G9" s="19">
        <v>1.45</v>
      </c>
      <c r="H9" s="19">
        <v>9.78</v>
      </c>
      <c r="I9" s="19">
        <v>1.68</v>
      </c>
      <c r="J9" s="19">
        <v>1.05</v>
      </c>
      <c r="K9" s="19">
        <v>19.94</v>
      </c>
      <c r="L9" s="19">
        <v>0.94</v>
      </c>
      <c r="M9" s="19">
        <v>3.19</v>
      </c>
      <c r="O9" s="17" t="s">
        <v>36</v>
      </c>
      <c r="P9" s="17">
        <v>19.63</v>
      </c>
      <c r="Q9" s="17">
        <v>0.72</v>
      </c>
      <c r="R9" s="17">
        <v>3.59</v>
      </c>
      <c r="T9" s="17" t="s">
        <v>33</v>
      </c>
      <c r="U9" s="17">
        <v>2</v>
      </c>
      <c r="V9" s="17">
        <v>21.11</v>
      </c>
      <c r="W9" s="17">
        <v>1.24</v>
      </c>
      <c r="X9" s="17">
        <v>3.91</v>
      </c>
      <c r="Y9" s="17">
        <v>19.84</v>
      </c>
      <c r="Z9" s="17">
        <v>0.99</v>
      </c>
      <c r="AA9" s="17">
        <v>3.72</v>
      </c>
    </row>
    <row r="10" spans="1:27">
      <c r="A10" s="19" t="s">
        <v>37</v>
      </c>
      <c r="B10" s="22">
        <v>16.27</v>
      </c>
      <c r="C10" s="22">
        <v>0.97</v>
      </c>
      <c r="D10" s="22">
        <v>2.79</v>
      </c>
      <c r="E10" s="19">
        <v>16.06</v>
      </c>
      <c r="F10" s="19">
        <v>0.97</v>
      </c>
      <c r="G10" s="19">
        <v>2.41</v>
      </c>
      <c r="H10" s="19">
        <v>13.14</v>
      </c>
      <c r="I10" s="19">
        <v>1.53</v>
      </c>
      <c r="J10" s="19">
        <v>2.07</v>
      </c>
      <c r="K10" s="19">
        <v>18.97</v>
      </c>
      <c r="L10" s="19">
        <v>1.4</v>
      </c>
      <c r="M10" s="19">
        <v>2.08</v>
      </c>
      <c r="O10" s="17" t="s">
        <v>38</v>
      </c>
      <c r="P10" s="31">
        <f>B22</f>
        <v>20.18</v>
      </c>
      <c r="Q10" s="31">
        <f>C22</f>
        <v>0.72</v>
      </c>
      <c r="R10" s="31">
        <f>D22</f>
        <v>3.65</v>
      </c>
      <c r="T10" s="17" t="s">
        <v>38</v>
      </c>
      <c r="U10" s="17">
        <v>2</v>
      </c>
      <c r="V10" s="17">
        <v>22.44</v>
      </c>
      <c r="W10" s="17">
        <v>0.94</v>
      </c>
      <c r="X10" s="17">
        <v>4.17</v>
      </c>
      <c r="Y10" s="17">
        <v>22.08</v>
      </c>
      <c r="Z10" s="17">
        <v>0.88</v>
      </c>
      <c r="AA10" s="17">
        <v>3.91</v>
      </c>
    </row>
    <row r="11" spans="1:27">
      <c r="A11" s="19" t="s">
        <v>39</v>
      </c>
      <c r="B11" s="19">
        <v>16.61</v>
      </c>
      <c r="C11" s="19">
        <v>0.96</v>
      </c>
      <c r="D11" s="19">
        <v>2.72</v>
      </c>
      <c r="E11" s="19">
        <v>17.03</v>
      </c>
      <c r="F11" s="19">
        <v>0.92</v>
      </c>
      <c r="G11" s="19">
        <v>2.98</v>
      </c>
      <c r="H11" s="19">
        <v>13.38</v>
      </c>
      <c r="I11" s="19">
        <v>1.16</v>
      </c>
      <c r="J11" s="19">
        <v>2.44</v>
      </c>
      <c r="K11" s="19">
        <v>19.65</v>
      </c>
      <c r="L11" s="19">
        <v>1.18</v>
      </c>
      <c r="M11" s="19">
        <v>2.79</v>
      </c>
      <c r="O11" s="18" t="s">
        <v>40</v>
      </c>
      <c r="P11" s="18"/>
      <c r="Q11" s="18"/>
      <c r="R11" s="18"/>
      <c r="T11" s="17" t="s">
        <v>21</v>
      </c>
      <c r="U11" s="17">
        <v>4</v>
      </c>
      <c r="V11" s="17">
        <v>15.33</v>
      </c>
      <c r="W11" s="17">
        <v>3.13</v>
      </c>
      <c r="X11" s="17">
        <v>3.07</v>
      </c>
      <c r="Y11" s="17">
        <v>13.42</v>
      </c>
      <c r="Z11" s="17">
        <v>2.99</v>
      </c>
      <c r="AA11" s="17">
        <v>3.13</v>
      </c>
    </row>
    <row r="12" spans="1:27">
      <c r="A12" s="19" t="s">
        <v>41</v>
      </c>
      <c r="B12" s="19">
        <v>16.95</v>
      </c>
      <c r="C12" s="19">
        <v>0.97</v>
      </c>
      <c r="D12" s="19">
        <v>2.77</v>
      </c>
      <c r="E12" s="19">
        <v>16.77</v>
      </c>
      <c r="F12" s="19">
        <v>0.95</v>
      </c>
      <c r="G12" s="3">
        <v>2.7</v>
      </c>
      <c r="H12" s="19">
        <v>13.55</v>
      </c>
      <c r="I12" s="19">
        <v>1.13</v>
      </c>
      <c r="J12" s="19">
        <v>2.77</v>
      </c>
      <c r="K12" s="19">
        <v>20.06</v>
      </c>
      <c r="L12" s="19">
        <v>1.16</v>
      </c>
      <c r="M12" s="19">
        <v>2.93</v>
      </c>
      <c r="O12" s="18" t="s">
        <v>42</v>
      </c>
      <c r="P12" s="18"/>
      <c r="Q12" s="18"/>
      <c r="R12" s="18"/>
      <c r="T12" s="17" t="s">
        <v>24</v>
      </c>
      <c r="U12" s="17">
        <v>4</v>
      </c>
      <c r="V12" s="10">
        <v>15.3</v>
      </c>
      <c r="W12" s="17">
        <v>1.47</v>
      </c>
      <c r="X12" s="17">
        <v>3.27</v>
      </c>
      <c r="Y12" s="17">
        <v>13.53</v>
      </c>
      <c r="Z12" s="17">
        <v>1.38</v>
      </c>
      <c r="AA12" s="17">
        <v>3.24</v>
      </c>
    </row>
    <row r="13" spans="1:27">
      <c r="A13" s="19" t="s">
        <v>43</v>
      </c>
      <c r="B13" s="3">
        <v>15.8</v>
      </c>
      <c r="C13" s="19">
        <v>0.97</v>
      </c>
      <c r="D13" s="19">
        <v>2.72</v>
      </c>
      <c r="E13" s="19">
        <v>15.49</v>
      </c>
      <c r="F13" s="19">
        <v>1.03</v>
      </c>
      <c r="G13" s="19">
        <v>2.64</v>
      </c>
      <c r="H13" s="19">
        <v>12.42</v>
      </c>
      <c r="I13" s="19">
        <v>1.22</v>
      </c>
      <c r="J13" s="19">
        <v>2.36</v>
      </c>
      <c r="K13" s="3">
        <v>20.1</v>
      </c>
      <c r="L13" s="19">
        <v>0.98</v>
      </c>
      <c r="M13" s="19">
        <v>3.22</v>
      </c>
      <c r="O13" s="17" t="s">
        <v>44</v>
      </c>
      <c r="P13" s="17" t="s">
        <v>12</v>
      </c>
      <c r="Q13" s="17" t="s">
        <v>13</v>
      </c>
      <c r="R13" s="17" t="s">
        <v>14</v>
      </c>
      <c r="T13" s="17" t="s">
        <v>27</v>
      </c>
      <c r="U13" s="17">
        <v>4</v>
      </c>
      <c r="V13" s="17">
        <v>15.47</v>
      </c>
      <c r="W13" s="17">
        <v>1.44</v>
      </c>
      <c r="X13" s="17">
        <v>3.28</v>
      </c>
      <c r="Y13" s="17">
        <v>13.87</v>
      </c>
      <c r="Z13" s="17">
        <v>1.36</v>
      </c>
      <c r="AA13" s="17">
        <v>3.25</v>
      </c>
    </row>
    <row r="14" spans="1:27">
      <c r="A14" s="19" t="s">
        <v>45</v>
      </c>
      <c r="B14" s="23">
        <v>18.59</v>
      </c>
      <c r="C14" s="23">
        <v>0.89</v>
      </c>
      <c r="D14" s="23">
        <v>2.94</v>
      </c>
      <c r="E14" s="19">
        <v>7.38</v>
      </c>
      <c r="F14" s="19">
        <v>1.91</v>
      </c>
      <c r="G14" s="19">
        <v>1.63</v>
      </c>
      <c r="H14" s="19">
        <v>9.98</v>
      </c>
      <c r="I14" s="19">
        <v>1.33</v>
      </c>
      <c r="J14" s="19">
        <v>1.63</v>
      </c>
      <c r="K14" s="19">
        <v>12.85</v>
      </c>
      <c r="L14" s="19">
        <v>1.57</v>
      </c>
      <c r="M14" s="19">
        <v>1.29</v>
      </c>
      <c r="O14" s="17" t="s">
        <v>46</v>
      </c>
      <c r="P14" s="17">
        <v>20.05</v>
      </c>
      <c r="Q14" s="17">
        <v>0.94</v>
      </c>
      <c r="R14" s="17">
        <v>3.22</v>
      </c>
      <c r="T14" s="17" t="s">
        <v>30</v>
      </c>
      <c r="U14" s="17">
        <v>4</v>
      </c>
      <c r="V14" s="17">
        <v>17.29</v>
      </c>
      <c r="W14" s="17">
        <v>1.41</v>
      </c>
      <c r="X14" s="10">
        <v>3.4</v>
      </c>
      <c r="Y14" s="17">
        <v>16.65</v>
      </c>
      <c r="Z14" s="10">
        <v>1.4</v>
      </c>
      <c r="AA14" s="17">
        <v>3.39</v>
      </c>
    </row>
    <row r="15" spans="1:27">
      <c r="A15" s="19" t="s">
        <v>47</v>
      </c>
      <c r="B15" s="19">
        <v>17.86</v>
      </c>
      <c r="C15" s="19">
        <v>1.01</v>
      </c>
      <c r="D15" s="19">
        <v>2.78</v>
      </c>
      <c r="E15" s="3">
        <v>18</v>
      </c>
      <c r="F15" s="19">
        <v>1</v>
      </c>
      <c r="G15" s="19">
        <v>3.08</v>
      </c>
      <c r="H15" s="19">
        <v>17.7</v>
      </c>
      <c r="I15" s="19">
        <v>1.06</v>
      </c>
      <c r="J15" s="19">
        <v>2.67</v>
      </c>
      <c r="K15" s="19">
        <v>23.39</v>
      </c>
      <c r="L15" s="19">
        <v>1.05</v>
      </c>
      <c r="M15" s="19">
        <v>3.33</v>
      </c>
      <c r="O15" s="17" t="s">
        <v>48</v>
      </c>
      <c r="P15" s="17">
        <v>19.98</v>
      </c>
      <c r="Q15" s="17">
        <v>0.89</v>
      </c>
      <c r="R15" s="17">
        <v>3.23</v>
      </c>
      <c r="T15" s="17" t="s">
        <v>33</v>
      </c>
      <c r="U15" s="17">
        <v>4</v>
      </c>
      <c r="V15" s="17">
        <v>18.35</v>
      </c>
      <c r="W15" s="17">
        <v>1.33</v>
      </c>
      <c r="X15" s="17">
        <v>3.49</v>
      </c>
      <c r="Y15" s="17">
        <v>17.32</v>
      </c>
      <c r="Z15" s="17">
        <v>1.22</v>
      </c>
      <c r="AA15" s="17">
        <v>3.48</v>
      </c>
    </row>
    <row r="16" spans="1:27">
      <c r="A16" s="19" t="s">
        <v>49</v>
      </c>
      <c r="B16" s="19">
        <v>18.11</v>
      </c>
      <c r="C16" s="19">
        <v>0.97</v>
      </c>
      <c r="D16" s="19">
        <v>2.76</v>
      </c>
      <c r="E16" s="3">
        <v>16.9</v>
      </c>
      <c r="F16" s="19">
        <v>1.02</v>
      </c>
      <c r="G16" s="19">
        <v>2.72</v>
      </c>
      <c r="H16" s="19">
        <v>17.86</v>
      </c>
      <c r="I16" s="19">
        <v>1.04</v>
      </c>
      <c r="J16" s="19">
        <v>2.83</v>
      </c>
      <c r="K16" s="19">
        <v>22.57</v>
      </c>
      <c r="L16" s="19">
        <v>1.11</v>
      </c>
      <c r="M16" s="19">
        <v>3.35</v>
      </c>
      <c r="O16" s="17" t="s">
        <v>50</v>
      </c>
      <c r="P16" s="17">
        <v>10.88</v>
      </c>
      <c r="Q16" s="17">
        <v>0.72</v>
      </c>
      <c r="R16" s="17">
        <v>3.57</v>
      </c>
      <c r="T16" s="17" t="s">
        <v>38</v>
      </c>
      <c r="U16" s="17">
        <v>4</v>
      </c>
      <c r="V16" s="17">
        <v>18.86</v>
      </c>
      <c r="W16" s="17">
        <v>0.94</v>
      </c>
      <c r="X16" s="17">
        <v>3.51</v>
      </c>
      <c r="Y16" s="17">
        <v>18.13</v>
      </c>
      <c r="Z16" s="17">
        <v>0.95</v>
      </c>
      <c r="AA16" s="17">
        <v>3.64</v>
      </c>
    </row>
    <row r="17" spans="1:18">
      <c r="A17" s="19" t="s">
        <v>51</v>
      </c>
      <c r="B17" s="19">
        <v>15.95</v>
      </c>
      <c r="C17" s="19">
        <v>0.95</v>
      </c>
      <c r="D17" s="19">
        <v>2.21</v>
      </c>
      <c r="E17" s="19">
        <v>14.77</v>
      </c>
      <c r="F17" s="19">
        <v>1.02</v>
      </c>
      <c r="G17" s="19">
        <v>2.21</v>
      </c>
      <c r="H17" s="19">
        <v>14.35</v>
      </c>
      <c r="I17" s="19">
        <v>1.27</v>
      </c>
      <c r="J17" s="19">
        <v>2.02</v>
      </c>
      <c r="K17" s="19">
        <v>22.55</v>
      </c>
      <c r="L17" s="19">
        <v>1.02</v>
      </c>
      <c r="M17" s="19">
        <v>3.49</v>
      </c>
      <c r="O17" s="17" t="s">
        <v>52</v>
      </c>
      <c r="P17" s="17">
        <v>5.48</v>
      </c>
      <c r="Q17" s="17">
        <v>0.72</v>
      </c>
      <c r="R17" s="17">
        <v>3.54</v>
      </c>
    </row>
    <row r="18" spans="1:18">
      <c r="A18" s="19" t="s">
        <v>53</v>
      </c>
      <c r="B18" s="24">
        <v>18.91</v>
      </c>
      <c r="C18" s="24">
        <v>0.87</v>
      </c>
      <c r="D18" s="24">
        <v>3.12</v>
      </c>
      <c r="E18" s="19">
        <v>11.81</v>
      </c>
      <c r="F18" s="19">
        <v>1.19</v>
      </c>
      <c r="G18" s="19">
        <v>1.84</v>
      </c>
      <c r="H18" s="19">
        <v>9.27</v>
      </c>
      <c r="I18" s="19">
        <v>1.25</v>
      </c>
      <c r="J18" s="19">
        <v>1.44</v>
      </c>
      <c r="K18" s="19">
        <v>11.61</v>
      </c>
      <c r="L18" s="19">
        <v>1.55</v>
      </c>
      <c r="M18" s="19">
        <v>1.32</v>
      </c>
      <c r="O18" s="17" t="s">
        <v>54</v>
      </c>
      <c r="P18" s="17">
        <v>20.27</v>
      </c>
      <c r="Q18" s="17">
        <v>0.76</v>
      </c>
      <c r="R18" s="17">
        <v>3.54</v>
      </c>
    </row>
    <row r="19" spans="1:18">
      <c r="A19" s="19" t="s">
        <v>55</v>
      </c>
      <c r="B19" s="19">
        <v>17.96</v>
      </c>
      <c r="C19" s="19">
        <v>1.03</v>
      </c>
      <c r="D19" s="19">
        <v>2.82</v>
      </c>
      <c r="E19" s="19">
        <v>18.57</v>
      </c>
      <c r="F19" s="19">
        <v>0.99</v>
      </c>
      <c r="G19" s="19">
        <v>3.22</v>
      </c>
      <c r="H19" s="19">
        <v>17.93</v>
      </c>
      <c r="I19" s="19">
        <v>1.03</v>
      </c>
      <c r="J19" s="19">
        <v>2.87</v>
      </c>
      <c r="K19" s="19">
        <v>20.74</v>
      </c>
      <c r="L19" s="19">
        <v>1.14</v>
      </c>
      <c r="M19" s="19">
        <v>3.18</v>
      </c>
      <c r="O19" s="17" t="s">
        <v>56</v>
      </c>
      <c r="P19" s="17">
        <v>18.34</v>
      </c>
      <c r="Q19" s="17">
        <v>0.72</v>
      </c>
      <c r="R19" s="17">
        <v>3.51</v>
      </c>
    </row>
    <row r="20" spans="1:18">
      <c r="A20" s="19" t="s">
        <v>57</v>
      </c>
      <c r="B20" s="3">
        <v>18.6</v>
      </c>
      <c r="C20" s="19">
        <v>0.9</v>
      </c>
      <c r="D20" s="19">
        <v>2.78</v>
      </c>
      <c r="E20" s="19">
        <v>16.96</v>
      </c>
      <c r="F20" s="19">
        <v>0.99</v>
      </c>
      <c r="G20" s="19">
        <v>2.76</v>
      </c>
      <c r="H20" s="19">
        <v>18.13</v>
      </c>
      <c r="I20" s="3">
        <v>1</v>
      </c>
      <c r="J20" s="19">
        <v>2.91</v>
      </c>
      <c r="K20" s="19">
        <v>21.86</v>
      </c>
      <c r="L20" s="19">
        <v>1.04</v>
      </c>
      <c r="M20" s="19">
        <v>3.32</v>
      </c>
      <c r="O20" s="17" t="s">
        <v>58</v>
      </c>
      <c r="P20" s="17">
        <v>15.88</v>
      </c>
      <c r="Q20" s="17">
        <v>0.71</v>
      </c>
      <c r="R20" s="17">
        <v>3.63</v>
      </c>
    </row>
    <row r="21" spans="1:18">
      <c r="A21" s="19" t="s">
        <v>59</v>
      </c>
      <c r="B21" s="19">
        <v>15.81</v>
      </c>
      <c r="C21" s="19">
        <v>0.94</v>
      </c>
      <c r="D21" s="19">
        <v>2.27</v>
      </c>
      <c r="E21" s="3">
        <v>14.8</v>
      </c>
      <c r="F21" s="19">
        <v>1.02</v>
      </c>
      <c r="G21" s="19">
        <v>2.27</v>
      </c>
      <c r="H21" s="19">
        <v>15.07</v>
      </c>
      <c r="I21" s="19">
        <v>1.07</v>
      </c>
      <c r="J21" s="19">
        <v>2.09</v>
      </c>
      <c r="K21" s="19">
        <v>23.63</v>
      </c>
      <c r="L21" s="19">
        <v>0.86</v>
      </c>
      <c r="M21" s="19">
        <v>3.79</v>
      </c>
      <c r="O21" s="17" t="s">
        <v>60</v>
      </c>
      <c r="P21" s="31">
        <f>B22</f>
        <v>20.18</v>
      </c>
      <c r="Q21" s="31">
        <f>C22</f>
        <v>0.72</v>
      </c>
      <c r="R21" s="31">
        <f>D22</f>
        <v>3.65</v>
      </c>
    </row>
    <row r="22" spans="1:18">
      <c r="A22" s="19" t="s">
        <v>61</v>
      </c>
      <c r="B22" s="25">
        <v>20.18</v>
      </c>
      <c r="C22" s="25">
        <v>0.72</v>
      </c>
      <c r="D22" s="25">
        <v>3.65</v>
      </c>
      <c r="E22" s="19">
        <v>13.85</v>
      </c>
      <c r="F22" s="19">
        <v>0.96</v>
      </c>
      <c r="G22" s="19">
        <v>2.15</v>
      </c>
      <c r="H22" s="19">
        <v>13.72</v>
      </c>
      <c r="I22" s="19">
        <v>0.97</v>
      </c>
      <c r="J22" s="19">
        <v>2.13</v>
      </c>
      <c r="K22" s="19">
        <v>23.37</v>
      </c>
      <c r="L22" s="19">
        <v>1.02</v>
      </c>
      <c r="M22" s="19">
        <v>2.99</v>
      </c>
      <c r="O22" s="18" t="s">
        <v>62</v>
      </c>
      <c r="P22" s="18"/>
      <c r="Q22" s="18"/>
      <c r="R22" s="18"/>
    </row>
    <row r="23" spans="1:18">
      <c r="A23" s="19" t="s">
        <v>63</v>
      </c>
      <c r="B23" s="19">
        <v>19.35</v>
      </c>
      <c r="C23" s="19">
        <v>0.92</v>
      </c>
      <c r="D23" s="19">
        <v>3.08</v>
      </c>
      <c r="E23" s="19">
        <v>21.31</v>
      </c>
      <c r="F23" s="19">
        <v>0.74</v>
      </c>
      <c r="G23" s="19">
        <v>3.64</v>
      </c>
      <c r="H23" s="19">
        <v>18.62</v>
      </c>
      <c r="I23" s="19">
        <v>0.91</v>
      </c>
      <c r="J23" s="19">
        <v>3.06</v>
      </c>
      <c r="K23" s="19">
        <v>25.83</v>
      </c>
      <c r="L23" s="19">
        <v>0.9</v>
      </c>
      <c r="M23" s="19">
        <v>3.59</v>
      </c>
      <c r="O23" s="18" t="s">
        <v>64</v>
      </c>
      <c r="P23" s="18"/>
      <c r="Q23" s="18"/>
      <c r="R23" s="18"/>
    </row>
    <row r="24" spans="1:18">
      <c r="A24" s="19" t="s">
        <v>65</v>
      </c>
      <c r="B24" s="19">
        <v>19.58</v>
      </c>
      <c r="C24" s="19">
        <v>0.92</v>
      </c>
      <c r="D24" s="19">
        <v>3.23</v>
      </c>
      <c r="E24" s="19">
        <v>17.85</v>
      </c>
      <c r="F24" s="19">
        <v>0.93</v>
      </c>
      <c r="G24" s="19">
        <v>2.98</v>
      </c>
      <c r="H24" s="19">
        <v>18.94</v>
      </c>
      <c r="I24" s="19">
        <v>0.91</v>
      </c>
      <c r="J24" s="19">
        <v>3.28</v>
      </c>
      <c r="K24" s="19">
        <v>25.86</v>
      </c>
      <c r="L24" s="19">
        <v>0.99</v>
      </c>
      <c r="M24" s="3">
        <v>3.6</v>
      </c>
      <c r="O24" s="17" t="s">
        <v>66</v>
      </c>
      <c r="P24" s="17" t="s">
        <v>12</v>
      </c>
      <c r="Q24" s="17" t="s">
        <v>13</v>
      </c>
      <c r="R24" s="17" t="s">
        <v>14</v>
      </c>
    </row>
    <row r="25" spans="1:18">
      <c r="A25" s="19" t="s">
        <v>67</v>
      </c>
      <c r="B25" s="3">
        <v>17.4</v>
      </c>
      <c r="C25" s="19">
        <v>0.88</v>
      </c>
      <c r="D25" s="19">
        <v>2.44</v>
      </c>
      <c r="E25" s="19">
        <v>16.04</v>
      </c>
      <c r="F25" s="19">
        <v>0.91</v>
      </c>
      <c r="G25" s="19">
        <v>2.41</v>
      </c>
      <c r="H25" s="19">
        <v>15.67</v>
      </c>
      <c r="I25" s="19">
        <v>0.98</v>
      </c>
      <c r="J25" s="19">
        <v>2.27</v>
      </c>
      <c r="K25" s="19">
        <v>26.47</v>
      </c>
      <c r="L25" s="19">
        <v>0.65</v>
      </c>
      <c r="M25" s="19">
        <v>4.14</v>
      </c>
      <c r="O25" s="17" t="s">
        <v>21</v>
      </c>
      <c r="P25" s="26">
        <f>B5</f>
        <v>15.48</v>
      </c>
      <c r="Q25" s="26">
        <f>C5</f>
        <v>2.27</v>
      </c>
      <c r="R25" s="26">
        <f>D5</f>
        <v>2.56</v>
      </c>
    </row>
    <row r="26" spans="1:18">
      <c r="A26" s="19" t="s">
        <v>68</v>
      </c>
      <c r="B26" s="19">
        <v>19.61</v>
      </c>
      <c r="C26" s="19">
        <v>0.76</v>
      </c>
      <c r="D26" s="19">
        <v>3.55</v>
      </c>
      <c r="E26" s="19">
        <v>20.31</v>
      </c>
      <c r="F26" s="19">
        <v>0.76</v>
      </c>
      <c r="G26" s="19">
        <v>3.52</v>
      </c>
      <c r="H26" s="19">
        <v>18.45</v>
      </c>
      <c r="I26" s="19">
        <v>0.96</v>
      </c>
      <c r="J26" s="19">
        <v>3</v>
      </c>
      <c r="K26" s="19">
        <v>26.19</v>
      </c>
      <c r="L26" s="19">
        <v>0.85</v>
      </c>
      <c r="M26" s="19">
        <v>3.85</v>
      </c>
      <c r="O26" s="17" t="s">
        <v>69</v>
      </c>
      <c r="P26" s="31">
        <f>B22</f>
        <v>20.18</v>
      </c>
      <c r="Q26" s="31">
        <f>C22</f>
        <v>0.72</v>
      </c>
      <c r="R26" s="31">
        <f>D22</f>
        <v>3.65</v>
      </c>
    </row>
    <row r="27" spans="15:18">
      <c r="O27" s="17" t="s">
        <v>70</v>
      </c>
      <c r="P27" s="17">
        <v>12.53</v>
      </c>
      <c r="Q27" s="17">
        <v>1.38</v>
      </c>
      <c r="R27" s="17">
        <v>2.41</v>
      </c>
    </row>
    <row r="28" spans="15:18">
      <c r="O28" s="17" t="s">
        <v>71</v>
      </c>
      <c r="P28" s="17">
        <v>13.75</v>
      </c>
      <c r="Q28" s="17">
        <v>0.87</v>
      </c>
      <c r="R28" s="17">
        <v>2.99</v>
      </c>
    </row>
    <row r="29" spans="15:18">
      <c r="O29" s="17" t="s">
        <v>72</v>
      </c>
      <c r="P29" s="17">
        <v>14.76</v>
      </c>
      <c r="Q29" s="17">
        <v>1.01</v>
      </c>
      <c r="R29" s="17">
        <v>2.82</v>
      </c>
    </row>
    <row r="30" spans="1:1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</sheetData>
  <mergeCells count="21">
    <mergeCell ref="A1:M1"/>
    <mergeCell ref="O1:R1"/>
    <mergeCell ref="T1:AA1"/>
    <mergeCell ref="AC1:AL1"/>
    <mergeCell ref="A2:M2"/>
    <mergeCell ref="O2:R2"/>
    <mergeCell ref="T2:AA2"/>
    <mergeCell ref="AC2:AL2"/>
    <mergeCell ref="B3:D3"/>
    <mergeCell ref="E3:G3"/>
    <mergeCell ref="H3:J3"/>
    <mergeCell ref="K3:M3"/>
    <mergeCell ref="V3:X3"/>
    <mergeCell ref="Y3:AA3"/>
    <mergeCell ref="AD3:AF3"/>
    <mergeCell ref="AG3:AI3"/>
    <mergeCell ref="AJ3:AL3"/>
    <mergeCell ref="O11:R11"/>
    <mergeCell ref="O12:R12"/>
    <mergeCell ref="O22:R22"/>
    <mergeCell ref="O23:R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tabSelected="1" workbookViewId="0">
      <selection activeCell="K26" sqref="K26:M26"/>
    </sheetView>
  </sheetViews>
  <sheetFormatPr defaultColWidth="8.88888888888889" defaultRowHeight="14.4"/>
  <cols>
    <col min="1" max="1" width="25.4444444444444" style="1" customWidth="1"/>
    <col min="2" max="2" width="7.66666666666667" style="1" customWidth="1"/>
    <col min="3" max="4" width="6.66666666666667" style="1" customWidth="1"/>
    <col min="5" max="5" width="7.66666666666667" style="1" customWidth="1"/>
    <col min="6" max="7" width="6.66666666666667" style="1" customWidth="1"/>
    <col min="8" max="8" width="7.66666666666667" style="1" customWidth="1"/>
    <col min="9" max="10" width="6.66666666666667" style="1" customWidth="1"/>
    <col min="11" max="11" width="7.66666666666667" style="1" customWidth="1"/>
    <col min="12" max="13" width="6.66666666666667" style="1" customWidth="1"/>
    <col min="14" max="14" width="8.88888888888889" style="1"/>
    <col min="15" max="18" width="10.3333333333333" style="1" customWidth="1"/>
    <col min="19" max="19" width="8.88888888888889" style="1"/>
    <col min="20" max="20" width="14.1111111111111" style="1" customWidth="1"/>
    <col min="21" max="21" width="6.66666666666667" style="1" customWidth="1"/>
    <col min="22" max="22" width="7.66666666666667" style="1" customWidth="1"/>
    <col min="23" max="24" width="6.66666666666667" style="1" customWidth="1"/>
    <col min="25" max="25" width="7.66666666666667" style="1" customWidth="1"/>
    <col min="26" max="27" width="6.66666666666667" style="1" customWidth="1"/>
    <col min="28" max="16384" width="8.88888888888889" style="1"/>
  </cols>
  <sheetData>
    <row r="1" spans="1:2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T1" s="2" t="s">
        <v>2</v>
      </c>
      <c r="U1" s="2"/>
      <c r="V1" s="2"/>
      <c r="W1" s="2"/>
      <c r="X1" s="2"/>
      <c r="Y1" s="2"/>
      <c r="Z1" s="2"/>
      <c r="AA1" s="2"/>
    </row>
    <row r="2" spans="1:27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2" t="s">
        <v>1</v>
      </c>
      <c r="P2" s="2"/>
      <c r="Q2" s="2"/>
      <c r="R2" s="2"/>
      <c r="T2" s="2" t="s">
        <v>6</v>
      </c>
      <c r="U2" s="2"/>
      <c r="V2" s="2"/>
      <c r="W2" s="2"/>
      <c r="X2" s="2"/>
      <c r="Y2" s="2"/>
      <c r="Z2" s="2"/>
      <c r="AA2" s="2"/>
    </row>
    <row r="3" spans="1:27">
      <c r="A3" s="2"/>
      <c r="B3" s="2" t="s">
        <v>8</v>
      </c>
      <c r="C3" s="2"/>
      <c r="D3" s="2"/>
      <c r="E3" s="2" t="s">
        <v>9</v>
      </c>
      <c r="F3" s="2"/>
      <c r="G3" s="2"/>
      <c r="H3" s="2" t="s">
        <v>10</v>
      </c>
      <c r="I3" s="2"/>
      <c r="J3" s="2"/>
      <c r="K3" s="2" t="s">
        <v>11</v>
      </c>
      <c r="L3" s="2"/>
      <c r="M3" s="2"/>
      <c r="O3" s="2" t="s">
        <v>5</v>
      </c>
      <c r="P3" s="2"/>
      <c r="Q3" s="2"/>
      <c r="R3" s="2"/>
      <c r="T3" s="10"/>
      <c r="U3" s="10"/>
      <c r="V3" s="2" t="s">
        <v>15</v>
      </c>
      <c r="W3" s="2"/>
      <c r="X3" s="2"/>
      <c r="Y3" s="2" t="s">
        <v>16</v>
      </c>
      <c r="Z3" s="2"/>
      <c r="AA3" s="2"/>
    </row>
    <row r="4" spans="1:27">
      <c r="A4" s="3" t="s">
        <v>20</v>
      </c>
      <c r="B4" s="3" t="s">
        <v>12</v>
      </c>
      <c r="C4" s="3" t="s">
        <v>13</v>
      </c>
      <c r="D4" s="3" t="s">
        <v>14</v>
      </c>
      <c r="E4" s="3" t="s">
        <v>12</v>
      </c>
      <c r="F4" s="3" t="s">
        <v>13</v>
      </c>
      <c r="G4" s="3" t="s">
        <v>14</v>
      </c>
      <c r="H4" s="3" t="s">
        <v>12</v>
      </c>
      <c r="I4" s="3" t="s">
        <v>13</v>
      </c>
      <c r="J4" s="3" t="s">
        <v>14</v>
      </c>
      <c r="K4" s="3" t="s">
        <v>12</v>
      </c>
      <c r="L4" s="3" t="s">
        <v>13</v>
      </c>
      <c r="M4" s="3" t="s">
        <v>14</v>
      </c>
      <c r="O4" s="10"/>
      <c r="P4" s="10" t="s">
        <v>12</v>
      </c>
      <c r="Q4" s="10" t="s">
        <v>13</v>
      </c>
      <c r="R4" s="10" t="s">
        <v>14</v>
      </c>
      <c r="T4" s="10" t="s">
        <v>22</v>
      </c>
      <c r="U4" s="10" t="s">
        <v>23</v>
      </c>
      <c r="V4" s="10" t="s">
        <v>12</v>
      </c>
      <c r="W4" s="10" t="s">
        <v>13</v>
      </c>
      <c r="X4" s="10" t="s">
        <v>14</v>
      </c>
      <c r="Y4" s="10" t="s">
        <v>12</v>
      </c>
      <c r="Z4" s="10" t="s">
        <v>13</v>
      </c>
      <c r="AA4" s="10" t="s">
        <v>14</v>
      </c>
    </row>
    <row r="5" spans="1:27">
      <c r="A5" s="3" t="s">
        <v>21</v>
      </c>
      <c r="B5" s="4">
        <f>实验数据!B97</f>
        <v>18.2716859003261</v>
      </c>
      <c r="C5" s="4">
        <f>实验数据!C97</f>
        <v>2.06797218322753</v>
      </c>
      <c r="D5" s="4">
        <f>实验数据!D97</f>
        <v>3.50557518005371</v>
      </c>
      <c r="E5" s="3">
        <f>实验数据!B98</f>
        <v>9.59309655122441</v>
      </c>
      <c r="F5" s="3">
        <f>实验数据!C98</f>
        <v>2.27334666252136</v>
      </c>
      <c r="G5" s="3">
        <f>实验数据!D98</f>
        <v>2.82595014572143</v>
      </c>
      <c r="H5" s="3">
        <f>实验数据!B99</f>
        <v>19.7298008457663</v>
      </c>
      <c r="I5" s="3">
        <f>实验数据!C99</f>
        <v>2.21564722061157</v>
      </c>
      <c r="J5" s="3">
        <f>实验数据!D99</f>
        <v>3.42658042907714</v>
      </c>
      <c r="K5" s="3">
        <f>实验数据!B100</f>
        <v>21.1151617800096</v>
      </c>
      <c r="L5" s="3">
        <f>实验数据!C100</f>
        <v>2.14397358894348</v>
      </c>
      <c r="M5" s="3">
        <f>实验数据!D100</f>
        <v>3.94302701950073</v>
      </c>
      <c r="O5" s="10" t="s">
        <v>21</v>
      </c>
      <c r="P5" s="11">
        <f>B5</f>
        <v>18.2716859003261</v>
      </c>
      <c r="Q5" s="11">
        <f>C5</f>
        <v>2.06797218322753</v>
      </c>
      <c r="R5" s="11">
        <f>D5</f>
        <v>3.50557518005371</v>
      </c>
      <c r="T5" s="10" t="s">
        <v>21</v>
      </c>
      <c r="U5" s="10">
        <v>2</v>
      </c>
      <c r="V5" s="10">
        <f>实验数据!B103</f>
        <v>19.4164908456419</v>
      </c>
      <c r="W5" s="10">
        <f>实验数据!C103</f>
        <v>2.13362598419189</v>
      </c>
      <c r="X5" s="10">
        <f>实验数据!D103</f>
        <v>3.05872225761413</v>
      </c>
      <c r="Y5" s="10">
        <f>实验数据!B101</f>
        <v>22.3965121517212</v>
      </c>
      <c r="Z5" s="10">
        <f>实验数据!C101</f>
        <v>1.96441733837127</v>
      </c>
      <c r="AA5" s="10">
        <f>实验数据!D101</f>
        <v>3.9183030128479</v>
      </c>
    </row>
    <row r="6" spans="1:27">
      <c r="A6" s="3" t="s">
        <v>26</v>
      </c>
      <c r="B6" s="5">
        <f>实验数据!B17</f>
        <v>17.3829905991349</v>
      </c>
      <c r="C6" s="5">
        <f>实验数据!C17</f>
        <v>1.63557994365692</v>
      </c>
      <c r="D6" s="5">
        <f>实验数据!D17</f>
        <v>1.81598830223083</v>
      </c>
      <c r="E6" s="3">
        <f>实验数据!B18</f>
        <v>7.68750151788776</v>
      </c>
      <c r="F6" s="3">
        <f>实验数据!C18</f>
        <v>1.4121356010437</v>
      </c>
      <c r="G6" s="3">
        <f>实验数据!D18</f>
        <v>1.36782646179199</v>
      </c>
      <c r="H6" s="3">
        <f>实验数据!B19</f>
        <v>19.2024053136467</v>
      </c>
      <c r="I6" s="3">
        <f>实验数据!C19</f>
        <v>1.27014946937561</v>
      </c>
      <c r="J6" s="3">
        <f>实验数据!D19</f>
        <v>1.92628729343414</v>
      </c>
      <c r="K6" s="3">
        <f>实验数据!B20</f>
        <v>20.4571106866163</v>
      </c>
      <c r="L6" s="3">
        <f>实验数据!C20</f>
        <v>1.5733608007431</v>
      </c>
      <c r="M6" s="3">
        <f>实验数据!D20</f>
        <v>1.81263637542724</v>
      </c>
      <c r="O6" s="10" t="s">
        <v>24</v>
      </c>
      <c r="P6" s="12">
        <f>B6</f>
        <v>17.3829905991349</v>
      </c>
      <c r="Q6" s="12">
        <f>C6</f>
        <v>1.63557994365692</v>
      </c>
      <c r="R6" s="12">
        <f>D6</f>
        <v>1.81598830223083</v>
      </c>
      <c r="T6" s="10" t="s">
        <v>24</v>
      </c>
      <c r="U6" s="10">
        <v>2</v>
      </c>
      <c r="V6" s="10">
        <f>实验数据!B83</f>
        <v>19.1168382915328</v>
      </c>
      <c r="W6" s="10">
        <f>实验数据!C83</f>
        <v>1.49094593524932</v>
      </c>
      <c r="X6" s="10">
        <f>实验数据!D83</f>
        <v>2.07008385658264</v>
      </c>
      <c r="Y6" s="10">
        <f>实验数据!B91</f>
        <v>17.4838514343245</v>
      </c>
      <c r="Z6" s="10">
        <f>实验数据!C91</f>
        <v>2.22578525543212</v>
      </c>
      <c r="AA6" s="10">
        <f>实验数据!D91</f>
        <v>1.78585457801818</v>
      </c>
    </row>
    <row r="7" spans="1:27">
      <c r="A7" s="3" t="s">
        <v>29</v>
      </c>
      <c r="B7" s="3">
        <f>实验数据!B21</f>
        <v>17.398870202814</v>
      </c>
      <c r="C7" s="3">
        <f>实验数据!C21</f>
        <v>1.55561232566833</v>
      </c>
      <c r="D7" s="3">
        <f>实验数据!D21</f>
        <v>1.91125619411468</v>
      </c>
      <c r="E7" s="3">
        <f>实验数据!B22</f>
        <v>7.6958246323493</v>
      </c>
      <c r="F7" s="3">
        <f>实验数据!C22</f>
        <v>1.30566108226776</v>
      </c>
      <c r="G7" s="3">
        <f>实验数据!D22</f>
        <v>1.42454278469085</v>
      </c>
      <c r="H7" s="3">
        <f>实验数据!B23</f>
        <v>19.1363553119604</v>
      </c>
      <c r="I7" s="3">
        <f>实验数据!C23</f>
        <v>1.2282155752182</v>
      </c>
      <c r="J7" s="3">
        <f>实验数据!D23</f>
        <v>2.00480389595031</v>
      </c>
      <c r="K7" s="3">
        <f>实验数据!B24</f>
        <v>20.3937269045265</v>
      </c>
      <c r="L7" s="3">
        <f>实验数据!C24</f>
        <v>1.49331855773925</v>
      </c>
      <c r="M7" s="3">
        <f>实验数据!D24</f>
        <v>1.9128258228302</v>
      </c>
      <c r="O7" s="10" t="s">
        <v>27</v>
      </c>
      <c r="P7" s="13">
        <f>B10</f>
        <v>17.2260548414687</v>
      </c>
      <c r="Q7" s="13">
        <f>C10</f>
        <v>1.01800334453582</v>
      </c>
      <c r="R7" s="13">
        <f>D10</f>
        <v>2.4310073852539</v>
      </c>
      <c r="T7" s="10" t="s">
        <v>27</v>
      </c>
      <c r="U7" s="10">
        <v>2</v>
      </c>
      <c r="V7" s="10">
        <f>实验数据!B142</f>
        <v>18.5910375371099</v>
      </c>
      <c r="W7" s="10">
        <f>实验数据!C142</f>
        <v>0.888262867927551</v>
      </c>
      <c r="X7" s="10">
        <f>实验数据!D142</f>
        <v>3.07868480682373</v>
      </c>
      <c r="Y7" s="10">
        <f>实验数据!B144</f>
        <v>19.6182179449766</v>
      </c>
      <c r="Z7" s="10">
        <f>实验数据!C144</f>
        <v>1.44546997547149</v>
      </c>
      <c r="AA7" s="10">
        <f>实验数据!D144</f>
        <v>2.68572258949279</v>
      </c>
    </row>
    <row r="8" spans="1:27">
      <c r="A8" s="3" t="s">
        <v>32</v>
      </c>
      <c r="B8" s="3">
        <f>实验数据!B25</f>
        <v>17.5200214455921</v>
      </c>
      <c r="C8" s="3">
        <f>实验数据!C25</f>
        <v>1.56569170951843</v>
      </c>
      <c r="D8" s="3">
        <f>实验数据!D25</f>
        <v>1.88723158836364</v>
      </c>
      <c r="E8" s="3">
        <f>实验数据!B26</f>
        <v>7.74754264131772</v>
      </c>
      <c r="F8" s="3">
        <f>实验数据!C26</f>
        <v>1.36532771587371</v>
      </c>
      <c r="G8" s="3">
        <f>实验数据!D26</f>
        <v>1.4345965385437</v>
      </c>
      <c r="H8" s="3">
        <f>实验数据!B27</f>
        <v>19.3738097802006</v>
      </c>
      <c r="I8" s="3">
        <f>实验数据!C27</f>
        <v>1.20687735080719</v>
      </c>
      <c r="J8" s="3">
        <f>实验数据!D27</f>
        <v>2.03364968299865</v>
      </c>
      <c r="K8" s="3">
        <f>实验数据!B28</f>
        <v>20.6803075508951</v>
      </c>
      <c r="L8" s="3">
        <f>实验数据!C28</f>
        <v>1.53330492973327</v>
      </c>
      <c r="M8" s="3">
        <f>实验数据!D28</f>
        <v>1.86435866355896</v>
      </c>
      <c r="O8" s="10" t="s">
        <v>30</v>
      </c>
      <c r="P8" s="14">
        <f>B14</f>
        <v>18.4122001315366</v>
      </c>
      <c r="Q8" s="14">
        <f>C14</f>
        <v>1.68505585193634</v>
      </c>
      <c r="R8" s="14">
        <f>D14</f>
        <v>3.12566065788269</v>
      </c>
      <c r="T8" s="10" t="s">
        <v>30</v>
      </c>
      <c r="U8" s="10">
        <v>2</v>
      </c>
      <c r="V8" s="10">
        <f>实验数据!B81</f>
        <v>20.2069509773425</v>
      </c>
      <c r="W8" s="10">
        <f>实验数据!C81</f>
        <v>1.51710879802703</v>
      </c>
      <c r="X8" s="10">
        <f>实验数据!D81</f>
        <v>2.7897982597351</v>
      </c>
      <c r="Y8" s="10">
        <f>实验数据!B89</f>
        <v>22.5411324881033</v>
      </c>
      <c r="Z8" s="10">
        <f>实验数据!C89</f>
        <v>1.77226078510284</v>
      </c>
      <c r="AA8" s="10">
        <f>实验数据!D89</f>
        <v>3.85328078269958</v>
      </c>
    </row>
    <row r="9" spans="1:27">
      <c r="A9" s="3" t="s">
        <v>35</v>
      </c>
      <c r="B9" s="3">
        <f>实验数据!B29</f>
        <v>11.5483158523829</v>
      </c>
      <c r="C9" s="3">
        <f>实验数据!C29</f>
        <v>2.52299070358276</v>
      </c>
      <c r="D9" s="3">
        <f>实验数据!D29</f>
        <v>1.19916701316833</v>
      </c>
      <c r="E9" s="3">
        <f>实验数据!B30</f>
        <v>-1.12390574158974</v>
      </c>
      <c r="F9" s="3">
        <f>实验数据!C30</f>
        <v>2.40188980102539</v>
      </c>
      <c r="G9" s="3">
        <f>实验数据!D30</f>
        <v>1.06202638149261</v>
      </c>
      <c r="H9" s="3">
        <f>实验数据!B31</f>
        <v>15.3913386437387</v>
      </c>
      <c r="I9" s="3">
        <f>实验数据!C31</f>
        <v>1.95950448513031</v>
      </c>
      <c r="J9" s="3">
        <f>实验数据!D31</f>
        <v>1.30778193473815</v>
      </c>
      <c r="K9" s="3">
        <f>实验数据!B32</f>
        <v>15.9191640340599</v>
      </c>
      <c r="L9" s="3">
        <f>实验数据!C32</f>
        <v>2.30598330497741</v>
      </c>
      <c r="M9" s="3">
        <f>实验数据!D32</f>
        <v>1.22512412071228</v>
      </c>
      <c r="O9" s="10" t="s">
        <v>33</v>
      </c>
      <c r="P9" s="15">
        <f>B18</f>
        <v>-4.46415921188826</v>
      </c>
      <c r="Q9" s="15">
        <f>C18</f>
        <v>2.13941025733947</v>
      </c>
      <c r="R9" s="15">
        <f>D18</f>
        <v>1.0735934972763</v>
      </c>
      <c r="T9" s="10" t="s">
        <v>33</v>
      </c>
      <c r="U9" s="10">
        <v>2</v>
      </c>
      <c r="V9" s="10">
        <f>实验数据!B87</f>
        <v>-3.12600000058896</v>
      </c>
      <c r="W9" s="10">
        <f>实验数据!C87</f>
        <v>2.22689843177795</v>
      </c>
      <c r="X9" s="10">
        <f>实验数据!D87</f>
        <v>1.02786421775817</v>
      </c>
      <c r="Y9" s="10">
        <f>实验数据!B95</f>
        <v>-2.22267312536159</v>
      </c>
      <c r="Z9" s="10">
        <f>实验数据!C95</f>
        <v>2.58813977241516</v>
      </c>
      <c r="AA9" s="10">
        <f>实验数据!D95</f>
        <v>1.04602789878845</v>
      </c>
    </row>
    <row r="10" spans="1:27">
      <c r="A10" s="3" t="s">
        <v>37</v>
      </c>
      <c r="B10" s="6">
        <f>实验数据!B126</f>
        <v>17.2260548414687</v>
      </c>
      <c r="C10" s="6">
        <f>实验数据!C126</f>
        <v>1.01800334453582</v>
      </c>
      <c r="D10" s="6">
        <f>实验数据!D126</f>
        <v>2.4310073852539</v>
      </c>
      <c r="E10" s="3">
        <f>实验数据!B127</f>
        <v>11.1822858901666</v>
      </c>
      <c r="F10" s="3">
        <f>实验数据!C127</f>
        <v>0.811347246170044</v>
      </c>
      <c r="G10" s="3">
        <f>实验数据!D127</f>
        <v>1.79162180423736</v>
      </c>
      <c r="H10" s="3">
        <f>实验数据!B128</f>
        <v>18.9669443647938</v>
      </c>
      <c r="I10" s="3">
        <f>实验数据!C128</f>
        <v>0.850338518619537</v>
      </c>
      <c r="J10" s="3">
        <f>实验数据!D128</f>
        <v>2.67729902267456</v>
      </c>
      <c r="K10" s="3">
        <f>实验数据!B129</f>
        <v>19.8381266916746</v>
      </c>
      <c r="L10" s="3">
        <f>实验数据!C129</f>
        <v>1.0165866613388</v>
      </c>
      <c r="M10" s="3">
        <f>实验数据!D129</f>
        <v>2.59483695030212</v>
      </c>
      <c r="O10" s="10" t="s">
        <v>36</v>
      </c>
      <c r="P10" s="10"/>
      <c r="Q10" s="10"/>
      <c r="R10" s="10"/>
      <c r="T10" s="10" t="s">
        <v>38</v>
      </c>
      <c r="U10" s="10">
        <v>2</v>
      </c>
      <c r="V10" s="10">
        <f>实验数据!B85</f>
        <v>14.9835732657888</v>
      </c>
      <c r="W10" s="10">
        <f>实验数据!C85</f>
        <v>1.437908411026</v>
      </c>
      <c r="X10" s="10">
        <f>实验数据!D85</f>
        <v>2.77172136306762</v>
      </c>
      <c r="Y10" s="10">
        <f>实验数据!B93</f>
        <v>23.0069338712612</v>
      </c>
      <c r="Z10" s="10">
        <f>实验数据!C93</f>
        <v>1.72596609592437</v>
      </c>
      <c r="AA10" s="10">
        <f>实验数据!D93</f>
        <v>4.06164598464965</v>
      </c>
    </row>
    <row r="11" spans="1:27">
      <c r="A11" s="3" t="s">
        <v>39</v>
      </c>
      <c r="B11" s="3">
        <f>实验数据!B130</f>
        <v>17.2265329236755</v>
      </c>
      <c r="C11" s="3">
        <f>实验数据!C130</f>
        <v>1.02303671836853</v>
      </c>
      <c r="D11" s="3">
        <f>实验数据!D130</f>
        <v>2.41955828666687</v>
      </c>
      <c r="E11" s="3">
        <f>实验数据!B131</f>
        <v>11.1755321658234</v>
      </c>
      <c r="F11" s="3">
        <f>实验数据!C131</f>
        <v>0.816852331161499</v>
      </c>
      <c r="G11" s="3">
        <f>实验数据!D131</f>
        <v>1.78179812431335</v>
      </c>
      <c r="H11" s="3">
        <f>实验数据!B132</f>
        <v>18.9663041060646</v>
      </c>
      <c r="I11" s="3">
        <f>实验数据!C132</f>
        <v>0.846633672714233</v>
      </c>
      <c r="J11" s="3">
        <f>实验数据!D132</f>
        <v>2.68658757209777</v>
      </c>
      <c r="K11" s="3">
        <f>实验数据!B133</f>
        <v>19.8350630373316</v>
      </c>
      <c r="L11" s="3">
        <f>实验数据!C133</f>
        <v>1.02083706855773</v>
      </c>
      <c r="M11" s="3">
        <f>实验数据!D133</f>
        <v>2.57427477836608</v>
      </c>
      <c r="O11" s="10" t="s">
        <v>38</v>
      </c>
      <c r="P11" s="16">
        <f>B22</f>
        <v>18.5837339229116</v>
      </c>
      <c r="Q11" s="16">
        <f>C22</f>
        <v>1.63890635967254</v>
      </c>
      <c r="R11" s="16">
        <f>D22</f>
        <v>3.82078409194946</v>
      </c>
      <c r="T11" s="10" t="s">
        <v>21</v>
      </c>
      <c r="U11" s="10">
        <v>4</v>
      </c>
      <c r="V11" s="10">
        <f>实验数据!B104</f>
        <v>15.2812251257263</v>
      </c>
      <c r="W11" s="10">
        <f>实验数据!C104</f>
        <v>3.01272225379943</v>
      </c>
      <c r="X11" s="10">
        <f>实验数据!D104</f>
        <v>3.15935564041137</v>
      </c>
      <c r="Y11" s="10">
        <f>实验数据!B102</f>
        <v>19.2829556208054</v>
      </c>
      <c r="Z11" s="10">
        <f>实验数据!C102</f>
        <v>2.64016962051391</v>
      </c>
      <c r="AA11" s="10">
        <f>实验数据!D102</f>
        <v>3.36472344398498</v>
      </c>
    </row>
    <row r="12" spans="1:27">
      <c r="A12" s="3" t="s">
        <v>41</v>
      </c>
      <c r="B12" s="3">
        <f>实验数据!B134</f>
        <v>16.3058738127809</v>
      </c>
      <c r="C12" s="3">
        <f>实验数据!C134</f>
        <v>1.5437718629837</v>
      </c>
      <c r="D12" s="3">
        <f>实验数据!D134</f>
        <v>1.68357324600219</v>
      </c>
      <c r="E12" s="3">
        <f>实验数据!B135</f>
        <v>9.78488644316408</v>
      </c>
      <c r="F12" s="3">
        <f>实验数据!C135</f>
        <v>1.19039857387542</v>
      </c>
      <c r="G12" s="3">
        <f>实验数据!D135</f>
        <v>1.31729483604431</v>
      </c>
      <c r="H12" s="3">
        <f>实验数据!B136</f>
        <v>18.8300367900856</v>
      </c>
      <c r="I12" s="3">
        <f>实验数据!C136</f>
        <v>1.13322830200195</v>
      </c>
      <c r="J12" s="3">
        <f>实验数据!D136</f>
        <v>2.39370775222778</v>
      </c>
      <c r="K12" s="3">
        <f>实验数据!B137</f>
        <v>19.6328919023233</v>
      </c>
      <c r="L12" s="3">
        <f>实验数据!C137</f>
        <v>1.3745322227478</v>
      </c>
      <c r="M12" s="3">
        <f>实验数据!D137</f>
        <v>1.90872311592102</v>
      </c>
      <c r="O12" s="2" t="s">
        <v>40</v>
      </c>
      <c r="P12" s="2"/>
      <c r="Q12" s="2"/>
      <c r="R12" s="2"/>
      <c r="T12" s="10" t="s">
        <v>24</v>
      </c>
      <c r="U12" s="10">
        <v>4</v>
      </c>
      <c r="V12" s="10">
        <f>实验数据!B84</f>
        <v>15.0054076532105</v>
      </c>
      <c r="W12" s="10">
        <f>实验数据!C84</f>
        <v>1.72238171100616</v>
      </c>
      <c r="X12" s="10">
        <f>实验数据!D84</f>
        <v>1.72174870967865</v>
      </c>
      <c r="Y12" s="10">
        <f>实验数据!B92</f>
        <v>18.6061257366883</v>
      </c>
      <c r="Z12" s="10">
        <f>实验数据!C92</f>
        <v>2.21937108039855</v>
      </c>
      <c r="AA12" s="10">
        <f>实验数据!D92</f>
        <v>1.66275238990783</v>
      </c>
    </row>
    <row r="13" spans="1:27">
      <c r="A13" s="3" t="s">
        <v>43</v>
      </c>
      <c r="B13" s="3">
        <f>实验数据!B138</f>
        <v>17.2221906003086</v>
      </c>
      <c r="C13" s="3">
        <f>实验数据!C138</f>
        <v>1.05991446971893</v>
      </c>
      <c r="D13" s="3">
        <f>实验数据!D138</f>
        <v>2.33877992630004</v>
      </c>
      <c r="E13" s="3">
        <f>实验数据!B139</f>
        <v>11.1093187298701</v>
      </c>
      <c r="F13" s="3">
        <f>实验数据!C139</f>
        <v>0.841942429542541</v>
      </c>
      <c r="G13" s="3">
        <f>实验数据!D139</f>
        <v>1.72435355186462</v>
      </c>
      <c r="H13" s="3">
        <f>实验数据!B140</f>
        <v>18.9586610937248</v>
      </c>
      <c r="I13" s="3">
        <f>实验数据!C140</f>
        <v>0.870266437530517</v>
      </c>
      <c r="J13" s="3">
        <f>实验数据!D140</f>
        <v>2.63522052764892</v>
      </c>
      <c r="K13" s="3">
        <f>实验数据!B141</f>
        <v>19.8339370523481</v>
      </c>
      <c r="L13" s="3">
        <f>实验数据!C141</f>
        <v>1.03325688838958</v>
      </c>
      <c r="M13" s="3">
        <f>实验数据!D141</f>
        <v>2.55606436729431</v>
      </c>
      <c r="O13" s="2" t="s">
        <v>42</v>
      </c>
      <c r="P13" s="2"/>
      <c r="Q13" s="2"/>
      <c r="R13" s="2"/>
      <c r="T13" s="10" t="s">
        <v>27</v>
      </c>
      <c r="U13" s="10">
        <v>4</v>
      </c>
      <c r="V13" s="10">
        <f>实验数据!B143</f>
        <v>15.155322934034</v>
      </c>
      <c r="W13" s="10">
        <f>实验数据!C143</f>
        <v>1.36443710327148</v>
      </c>
      <c r="X13" s="10">
        <f>实验数据!D143</f>
        <v>2.61824584007263</v>
      </c>
      <c r="Y13" s="10">
        <f>实验数据!B145</f>
        <v>18.2844701885217</v>
      </c>
      <c r="Z13" s="10">
        <f>实验数据!C145</f>
        <v>1.66144371032714</v>
      </c>
      <c r="AA13" s="10">
        <f>实验数据!D145</f>
        <v>2.30332899093627</v>
      </c>
    </row>
    <row r="14" spans="1:27">
      <c r="A14" s="3" t="s">
        <v>45</v>
      </c>
      <c r="B14" s="7">
        <f>实验数据!B1</f>
        <v>18.4122001315366</v>
      </c>
      <c r="C14" s="7">
        <f>实验数据!C1</f>
        <v>1.68505585193634</v>
      </c>
      <c r="D14" s="7">
        <f>实验数据!D1</f>
        <v>3.12566065788269</v>
      </c>
      <c r="E14" s="3">
        <f>实验数据!B2</f>
        <v>10.1934893522563</v>
      </c>
      <c r="F14" s="3">
        <f>实验数据!C2</f>
        <v>2.10594034194946</v>
      </c>
      <c r="G14" s="3">
        <f>实验数据!D2</f>
        <v>3.16196393966674</v>
      </c>
      <c r="H14" s="3">
        <f>实验数据!B3</f>
        <v>20.4917855279795</v>
      </c>
      <c r="I14" s="3">
        <f>实验数据!C3</f>
        <v>1.60223543643951</v>
      </c>
      <c r="J14" s="3">
        <f>实验数据!D3</f>
        <v>3.16504025459289</v>
      </c>
      <c r="K14" s="3">
        <f>实验数据!B4</f>
        <v>22.1613896791856</v>
      </c>
      <c r="L14" s="3">
        <f>实验数据!C4</f>
        <v>1.72824740409851</v>
      </c>
      <c r="M14" s="3">
        <f>实验数据!D4</f>
        <v>3.55385756492614</v>
      </c>
      <c r="O14" s="10" t="s">
        <v>44</v>
      </c>
      <c r="P14" s="10" t="s">
        <v>12</v>
      </c>
      <c r="Q14" s="10" t="s">
        <v>13</v>
      </c>
      <c r="R14" s="10" t="s">
        <v>14</v>
      </c>
      <c r="T14" s="10" t="s">
        <v>30</v>
      </c>
      <c r="U14" s="10">
        <v>4</v>
      </c>
      <c r="V14" s="10">
        <f>实验数据!B82</f>
        <v>15.4971105205036</v>
      </c>
      <c r="W14" s="10">
        <f>实验数据!C82</f>
        <v>2.08427309989929</v>
      </c>
      <c r="X14" s="10">
        <f>实验数据!D82</f>
        <v>2.30038237571716</v>
      </c>
      <c r="Y14" s="10">
        <f>实验数据!B90</f>
        <v>19.4715666841675</v>
      </c>
      <c r="Z14" s="10">
        <f>实验数据!C90</f>
        <v>2.25968146324157</v>
      </c>
      <c r="AA14" s="10">
        <f>实验数据!D90</f>
        <v>2.5649721622467</v>
      </c>
    </row>
    <row r="15" spans="1:27">
      <c r="A15" s="3" t="s">
        <v>47</v>
      </c>
      <c r="B15" s="3">
        <f>实验数据!B5</f>
        <v>18.3463461712716</v>
      </c>
      <c r="C15" s="3">
        <f>实验数据!C5</f>
        <v>1.92182302474975</v>
      </c>
      <c r="D15" s="3">
        <f>实验数据!D5</f>
        <v>3.40449738502502</v>
      </c>
      <c r="E15" s="3">
        <f>实验数据!B6</f>
        <v>9.90282919352449</v>
      </c>
      <c r="F15" s="3">
        <f>实验数据!C6</f>
        <v>2.22888326644897</v>
      </c>
      <c r="G15" s="3">
        <f>实验数据!D6</f>
        <v>2.71556901931762</v>
      </c>
      <c r="H15" s="3">
        <f>实验数据!B7</f>
        <v>20.490123271556</v>
      </c>
      <c r="I15" s="3">
        <f>实验数据!C7</f>
        <v>1.76306509971618</v>
      </c>
      <c r="J15" s="3">
        <f>实验数据!D7</f>
        <v>3.47141194343566</v>
      </c>
      <c r="K15" s="3">
        <f>实验数据!B8</f>
        <v>22.1882213006329</v>
      </c>
      <c r="L15" s="3">
        <f>实验数据!C8</f>
        <v>1.93620121479034</v>
      </c>
      <c r="M15" s="3">
        <f>实验数据!D8</f>
        <v>3.74410128593444</v>
      </c>
      <c r="O15" s="10" t="s">
        <v>46</v>
      </c>
      <c r="P15" s="10">
        <f>实验数据!B74</f>
        <v>18.4752792910617</v>
      </c>
      <c r="Q15" s="10">
        <f>实验数据!C74</f>
        <v>1.70350384712219</v>
      </c>
      <c r="R15" s="10">
        <f>实验数据!D74</f>
        <v>3.3273479938507</v>
      </c>
      <c r="T15" s="10" t="s">
        <v>33</v>
      </c>
      <c r="U15" s="10">
        <v>4</v>
      </c>
      <c r="V15" s="10">
        <f>实验数据!B88</f>
        <v>-5.75761092644543</v>
      </c>
      <c r="W15" s="10">
        <f>实验数据!C88</f>
        <v>2.34197831153869</v>
      </c>
      <c r="X15" s="10">
        <f>实验数据!D88</f>
        <v>1.05382251739501</v>
      </c>
      <c r="Y15" s="10">
        <f>实验数据!B96</f>
        <v>-4.40816496351263</v>
      </c>
      <c r="Z15" s="10">
        <f>实验数据!C96</f>
        <v>2.40709781646728</v>
      </c>
      <c r="AA15" s="10">
        <f>实验数据!D96</f>
        <v>1.05458068847656</v>
      </c>
    </row>
    <row r="16" spans="1:27">
      <c r="A16" s="3" t="s">
        <v>49</v>
      </c>
      <c r="B16" s="3">
        <f>实验数据!B9</f>
        <v>18.4356620957441</v>
      </c>
      <c r="C16" s="3">
        <f>实验数据!C9</f>
        <v>2.01432228088378</v>
      </c>
      <c r="D16" s="3">
        <f>实验数据!D9</f>
        <v>3.62203454971313</v>
      </c>
      <c r="E16" s="3">
        <f>实验数据!B10</f>
        <v>10.1948686691217</v>
      </c>
      <c r="F16" s="3">
        <f>实验数据!C10</f>
        <v>2.26787853240966</v>
      </c>
      <c r="G16" s="3">
        <f>实验数据!D10</f>
        <v>2.95838284492492</v>
      </c>
      <c r="H16" s="3">
        <f>实验数据!B11</f>
        <v>20.8175354951165</v>
      </c>
      <c r="I16" s="3">
        <f>实验数据!C11</f>
        <v>2.01119422912597</v>
      </c>
      <c r="J16" s="3">
        <f>实验数据!D11</f>
        <v>3.8462209701538</v>
      </c>
      <c r="K16" s="3">
        <f>实验数据!B12</f>
        <v>22.6157629187889</v>
      </c>
      <c r="L16" s="3">
        <f>实验数据!C12</f>
        <v>2.20036506652832</v>
      </c>
      <c r="M16" s="3">
        <f>实验数据!D12</f>
        <v>4.01353168487548</v>
      </c>
      <c r="O16" s="10" t="s">
        <v>48</v>
      </c>
      <c r="P16" s="10">
        <f>实验数据!B75</f>
        <v>18.4844974057394</v>
      </c>
      <c r="Q16" s="10">
        <f>实验数据!C75</f>
        <v>1.49129295349121</v>
      </c>
      <c r="R16" s="10">
        <f>实验数据!D75</f>
        <v>2.77945923805236</v>
      </c>
      <c r="T16" s="10" t="s">
        <v>38</v>
      </c>
      <c r="U16" s="10">
        <v>4</v>
      </c>
      <c r="V16" s="10">
        <f>实验数据!B86</f>
        <v>15.4259554576086</v>
      </c>
      <c r="W16" s="10">
        <f>实验数据!C86</f>
        <v>2.1219356060028</v>
      </c>
      <c r="X16" s="10">
        <f>实验数据!D86</f>
        <v>2.61756873130798</v>
      </c>
      <c r="Y16" s="10">
        <f>实验数据!B94</f>
        <v>20.3024815496429</v>
      </c>
      <c r="Z16" s="10">
        <f>实验数据!C94</f>
        <v>2.12157821655273</v>
      </c>
      <c r="AA16" s="10">
        <f>实验数据!D94</f>
        <v>3.41236686706542</v>
      </c>
    </row>
    <row r="17" spans="1:18">
      <c r="A17" s="3" t="s">
        <v>51</v>
      </c>
      <c r="B17" s="3">
        <f>实验数据!B13</f>
        <v>18.3702990572741</v>
      </c>
      <c r="C17" s="3">
        <f>实验数据!C13</f>
        <v>1.80455183982849</v>
      </c>
      <c r="D17" s="3">
        <f>实验数据!D13</f>
        <v>3.27808570861816</v>
      </c>
      <c r="E17" s="3">
        <f>实验数据!B14</f>
        <v>10.01150231913</v>
      </c>
      <c r="F17" s="3">
        <f>实验数据!C14</f>
        <v>2.23129034042358</v>
      </c>
      <c r="G17" s="3">
        <f>实验数据!D14</f>
        <v>2.99983429908752</v>
      </c>
      <c r="H17" s="3">
        <f>实验数据!B15</f>
        <v>20.3188224877193</v>
      </c>
      <c r="I17" s="3">
        <f>实验数据!C15</f>
        <v>1.73265886306762</v>
      </c>
      <c r="J17" s="3">
        <f>实验数据!D15</f>
        <v>3.35932064056396</v>
      </c>
      <c r="K17" s="3">
        <f>实验数据!B16</f>
        <v>21.9161701687374</v>
      </c>
      <c r="L17" s="3">
        <f>实验数据!C16</f>
        <v>1.83943009376525</v>
      </c>
      <c r="M17" s="3">
        <f>实验数据!D16</f>
        <v>3.67230916023254</v>
      </c>
      <c r="O17" s="10" t="s">
        <v>50</v>
      </c>
      <c r="P17" s="10">
        <f>实验数据!B76</f>
        <v>18.4991054588048</v>
      </c>
      <c r="Q17" s="10">
        <f>实验数据!C76</f>
        <v>1.60601806640625</v>
      </c>
      <c r="R17" s="10">
        <f>实验数据!D76</f>
        <v>3.11372900009155</v>
      </c>
    </row>
    <row r="18" spans="1:18">
      <c r="A18" s="3" t="s">
        <v>53</v>
      </c>
      <c r="B18" s="8">
        <f>实验数据!B49</f>
        <v>-4.46415921188826</v>
      </c>
      <c r="C18" s="8">
        <f>实验数据!C49</f>
        <v>2.13941025733947</v>
      </c>
      <c r="D18" s="8">
        <f>实验数据!D49</f>
        <v>1.0735934972763</v>
      </c>
      <c r="E18" s="3">
        <f>实验数据!B50</f>
        <v>-4.6515344284469</v>
      </c>
      <c r="F18" s="3">
        <f>实验数据!C50</f>
        <v>1.71646571159362</v>
      </c>
      <c r="G18" s="3">
        <f>实验数据!D50</f>
        <v>1.02513790130615</v>
      </c>
      <c r="H18" s="3">
        <f>实验数据!B51</f>
        <v>-4.13522322688372</v>
      </c>
      <c r="I18" s="3">
        <f>实验数据!C51</f>
        <v>2.10450553894042</v>
      </c>
      <c r="J18" s="3">
        <f>实验数据!D51</f>
        <v>1.03523707389831</v>
      </c>
      <c r="K18" s="3">
        <f>实验数据!B52</f>
        <v>-4.40983478224407</v>
      </c>
      <c r="L18" s="3">
        <f>实验数据!C52</f>
        <v>2.32675409317016</v>
      </c>
      <c r="M18" s="3">
        <f>实验数据!D52</f>
        <v>1.02038562297821</v>
      </c>
      <c r="O18" s="10" t="s">
        <v>52</v>
      </c>
      <c r="P18" s="10">
        <f>实验数据!B77</f>
        <v>18.5787849403954</v>
      </c>
      <c r="Q18" s="10">
        <f>实验数据!C77</f>
        <v>1.73205316066741</v>
      </c>
      <c r="R18" s="10">
        <f>实验数据!D77</f>
        <v>3.53431963920593</v>
      </c>
    </row>
    <row r="19" spans="1:18">
      <c r="A19" s="3" t="s">
        <v>55</v>
      </c>
      <c r="B19" s="3">
        <f>实验数据!B53</f>
        <v>-4.55025504816363</v>
      </c>
      <c r="C19" s="3">
        <f>实验数据!C53</f>
        <v>2.12536597251892</v>
      </c>
      <c r="D19" s="3">
        <f>实验数据!D53</f>
        <v>1.0903468132019</v>
      </c>
      <c r="E19" s="3">
        <f>实验数据!B54</f>
        <v>-8.86835302952351</v>
      </c>
      <c r="F19" s="3">
        <f>实验数据!C54</f>
        <v>1.8253800868988</v>
      </c>
      <c r="G19" s="3">
        <f>实验数据!D54</f>
        <v>1.02875089645385</v>
      </c>
      <c r="H19" s="3">
        <f>实验数据!B55</f>
        <v>-3.8292275966115</v>
      </c>
      <c r="I19" s="3">
        <f>实验数据!C55</f>
        <v>1.9191483259201</v>
      </c>
      <c r="J19" s="3">
        <f>实验数据!D55</f>
        <v>1.04230320453643</v>
      </c>
      <c r="K19" s="3">
        <f>实验数据!B52</f>
        <v>-4.40983478224407</v>
      </c>
      <c r="L19" s="3">
        <f>实验数据!C52</f>
        <v>2.32675409317016</v>
      </c>
      <c r="M19" s="3">
        <f>实验数据!D52</f>
        <v>1.02038562297821</v>
      </c>
      <c r="O19" s="10" t="s">
        <v>54</v>
      </c>
      <c r="P19" s="10">
        <f>实验数据!B78</f>
        <v>18.438748328792</v>
      </c>
      <c r="Q19" s="10">
        <f>实验数据!C78</f>
        <v>1.6892020702362</v>
      </c>
      <c r="R19" s="10">
        <f>实验数据!D78</f>
        <v>3.0031578540802</v>
      </c>
    </row>
    <row r="20" spans="1:18">
      <c r="A20" s="3" t="s">
        <v>57</v>
      </c>
      <c r="B20" s="3">
        <f>实验数据!B57</f>
        <v>-6.55871227956144</v>
      </c>
      <c r="C20" s="3">
        <f>实验数据!C57</f>
        <v>2.05710339546203</v>
      </c>
      <c r="D20" s="3">
        <f>实验数据!D57</f>
        <v>1.10860073566436</v>
      </c>
      <c r="E20" s="3">
        <f>实验数据!B11</f>
        <v>20.8175354951165</v>
      </c>
      <c r="F20" s="3">
        <f>实验数据!C11</f>
        <v>2.01119422912597</v>
      </c>
      <c r="G20" s="3">
        <f>实验数据!D11</f>
        <v>3.8462209701538</v>
      </c>
      <c r="H20" s="3">
        <f>实验数据!B12</f>
        <v>22.6157629187889</v>
      </c>
      <c r="I20" s="3">
        <f>实验数据!C12</f>
        <v>2.20036506652832</v>
      </c>
      <c r="J20" s="3">
        <f>实验数据!D12</f>
        <v>4.01353168487548</v>
      </c>
      <c r="K20" s="3">
        <f>实验数据!B56</f>
        <v>-4.49898593648631</v>
      </c>
      <c r="L20" s="3">
        <f>实验数据!C56</f>
        <v>2.1419973373413</v>
      </c>
      <c r="M20" s="3">
        <f>实验数据!D56</f>
        <v>1.11949002742767</v>
      </c>
      <c r="O20" s="10" t="s">
        <v>56</v>
      </c>
      <c r="P20" s="10">
        <f>实验数据!B79</f>
        <v>18.4923661238721</v>
      </c>
      <c r="Q20" s="10">
        <f>实验数据!C79</f>
        <v>1.73330223560333</v>
      </c>
      <c r="R20" s="10">
        <f>实验数据!D79</f>
        <v>3.20354318618774</v>
      </c>
    </row>
    <row r="21" spans="1:18">
      <c r="A21" s="3" t="s">
        <v>59</v>
      </c>
      <c r="B21" s="3">
        <f>实验数据!B61</f>
        <v>-1.14078725208138</v>
      </c>
      <c r="C21" s="3">
        <f>实验数据!C61</f>
        <v>2.10647845268249</v>
      </c>
      <c r="D21" s="3">
        <f>实验数据!D61</f>
        <v>1.05315041542053</v>
      </c>
      <c r="E21" s="3">
        <f>实验数据!B62</f>
        <v>-3.43761592736775</v>
      </c>
      <c r="F21" s="3">
        <f>实验数据!C62</f>
        <v>1.69822895526885</v>
      </c>
      <c r="G21" s="3">
        <f>实验数据!D62</f>
        <v>1.02791500091552</v>
      </c>
      <c r="H21" s="3">
        <f>实验数据!B63</f>
        <v>-2.75827010120346</v>
      </c>
      <c r="I21" s="3">
        <f>实验数据!C63</f>
        <v>1.93283033370971</v>
      </c>
      <c r="J21" s="3">
        <f>实验数据!D63</f>
        <v>1.14388930797576</v>
      </c>
      <c r="K21" s="3">
        <f>实验数据!B64</f>
        <v>-1.93273576130161</v>
      </c>
      <c r="L21" s="3">
        <f>实验数据!C64</f>
        <v>2.20017313957214</v>
      </c>
      <c r="M21" s="3">
        <f>实验数据!D64</f>
        <v>1.05295205116271</v>
      </c>
      <c r="O21" s="10" t="s">
        <v>58</v>
      </c>
      <c r="P21" s="10">
        <f>实验数据!B80</f>
        <v>18.4131126843665</v>
      </c>
      <c r="Q21" s="10">
        <f>实验数据!C80</f>
        <v>1.47746384143829</v>
      </c>
      <c r="R21" s="10">
        <f>实验数据!D80</f>
        <v>2.76975655555725</v>
      </c>
    </row>
    <row r="22" spans="1:18">
      <c r="A22" s="3" t="s">
        <v>61</v>
      </c>
      <c r="B22" s="9">
        <f>实验数据!B33</f>
        <v>18.5837339229116</v>
      </c>
      <c r="C22" s="9">
        <f>实验数据!C33</f>
        <v>1.63890635967254</v>
      </c>
      <c r="D22" s="9">
        <f>实验数据!D33</f>
        <v>3.82078409194946</v>
      </c>
      <c r="E22" s="3">
        <f>实验数据!B34</f>
        <v>10.6776175161992</v>
      </c>
      <c r="F22" s="3">
        <f>实验数据!C34</f>
        <v>1.91255247592926</v>
      </c>
      <c r="G22" s="3">
        <f>实验数据!D34</f>
        <v>3.57777905464172</v>
      </c>
      <c r="H22" s="3">
        <f>实验数据!B35</f>
        <v>21.3325396545835</v>
      </c>
      <c r="I22" s="3">
        <f>实验数据!C35</f>
        <v>1.58012580871582</v>
      </c>
      <c r="J22" s="3">
        <f>实验数据!D35</f>
        <v>3.76499223709106</v>
      </c>
      <c r="K22" s="3">
        <f>实验数据!B36</f>
        <v>23.2741107622419</v>
      </c>
      <c r="L22" s="3">
        <f>实验数据!C36</f>
        <v>1.70006346702575</v>
      </c>
      <c r="M22" s="3">
        <f>实验数据!D36</f>
        <v>4.21891021728515</v>
      </c>
      <c r="O22" s="10" t="s">
        <v>60</v>
      </c>
      <c r="P22" s="16">
        <f>B22</f>
        <v>18.5837339229116</v>
      </c>
      <c r="Q22" s="16">
        <f>C22</f>
        <v>1.63890635967254</v>
      </c>
      <c r="R22" s="16">
        <f>D22</f>
        <v>3.82078409194946</v>
      </c>
    </row>
    <row r="23" spans="1:18">
      <c r="A23" s="3" t="s">
        <v>63</v>
      </c>
      <c r="B23" s="3">
        <f>实验数据!B37</f>
        <v>18.4766087470736</v>
      </c>
      <c r="C23" s="3">
        <f>实验数据!C37</f>
        <v>1.50094306468963</v>
      </c>
      <c r="D23" s="3">
        <f>实验数据!D37</f>
        <v>3.02072024345397</v>
      </c>
      <c r="E23" s="3">
        <f>实验数据!B38</f>
        <v>10.3935844607335</v>
      </c>
      <c r="F23" s="3">
        <f>实验数据!C38</f>
        <v>1.67925119400024</v>
      </c>
      <c r="G23" s="3">
        <f>实验数据!D38</f>
        <v>2.43972659111022</v>
      </c>
      <c r="H23" s="3">
        <f>实验数据!B39</f>
        <v>20.9967698317831</v>
      </c>
      <c r="I23" s="3">
        <f>实验数据!C39</f>
        <v>1.4059978723526</v>
      </c>
      <c r="J23" s="3">
        <f>实验数据!D39</f>
        <v>3.35740828514099</v>
      </c>
      <c r="K23" s="3">
        <f>实验数据!B40</f>
        <v>17.4402313009042</v>
      </c>
      <c r="L23" s="3">
        <f>实验数据!C40</f>
        <v>1.52921712398529</v>
      </c>
      <c r="M23" s="3">
        <f>实验数据!D40</f>
        <v>2.68822956085205</v>
      </c>
      <c r="O23" s="2" t="s">
        <v>62</v>
      </c>
      <c r="P23" s="2"/>
      <c r="Q23" s="2"/>
      <c r="R23" s="2"/>
    </row>
    <row r="24" spans="1:18">
      <c r="A24" s="3" t="s">
        <v>65</v>
      </c>
      <c r="B24" s="3">
        <f>实验数据!B41</f>
        <v>18.5463363581557</v>
      </c>
      <c r="C24" s="3">
        <f>实验数据!C41</f>
        <v>1.87402808666229</v>
      </c>
      <c r="D24" s="3">
        <f>实验数据!D41</f>
        <v>3.40577745437622</v>
      </c>
      <c r="E24" s="3">
        <f>实验数据!B42</f>
        <v>10.5656190351328</v>
      </c>
      <c r="F24" s="3">
        <f>实验数据!C42</f>
        <v>2.08838629722595</v>
      </c>
      <c r="G24" s="3">
        <f>实验数据!D42</f>
        <v>2.58683943748474</v>
      </c>
      <c r="H24" s="3">
        <f>实验数据!B43</f>
        <v>21.309285947883</v>
      </c>
      <c r="I24" s="3">
        <f>实验数据!C43</f>
        <v>1.82686424255371</v>
      </c>
      <c r="J24" s="3">
        <f>实验数据!D43</f>
        <v>3.79236888885498</v>
      </c>
      <c r="K24" s="3">
        <f>实验数据!B44</f>
        <v>23.2243331200258</v>
      </c>
      <c r="L24" s="3">
        <f>实验数据!C44</f>
        <v>1.97861349582672</v>
      </c>
      <c r="M24" s="3">
        <f>实验数据!D44</f>
        <v>3.82025837898254</v>
      </c>
      <c r="O24" s="2" t="s">
        <v>64</v>
      </c>
      <c r="P24" s="2"/>
      <c r="Q24" s="2"/>
      <c r="R24" s="2"/>
    </row>
    <row r="25" spans="1:18">
      <c r="A25" s="3" t="s">
        <v>67</v>
      </c>
      <c r="B25" s="3">
        <f>实验数据!B45</f>
        <v>18.2856174504808</v>
      </c>
      <c r="C25" s="3">
        <f>实验数据!C45</f>
        <v>1.50189912319183</v>
      </c>
      <c r="D25" s="3">
        <f>实验数据!D45</f>
        <v>2.54227924346923</v>
      </c>
      <c r="E25" s="3">
        <f>实验数据!B46</f>
        <v>-5.96569698214475</v>
      </c>
      <c r="F25" s="3">
        <f>实验数据!C46</f>
        <v>1.70267212390899</v>
      </c>
      <c r="G25" s="3">
        <f>实验数据!D46</f>
        <v>1.10580670833587</v>
      </c>
      <c r="H25" s="3">
        <f>实验数据!B47</f>
        <v>17.1094396544523</v>
      </c>
      <c r="I25" s="3">
        <f>实验数据!C47</f>
        <v>1.31523072719573</v>
      </c>
      <c r="J25" s="3">
        <f>实验数据!D47</f>
        <v>2.26649117469787</v>
      </c>
      <c r="K25" s="3">
        <f>实验数据!B48</f>
        <v>1.47048029577791</v>
      </c>
      <c r="L25" s="3">
        <f>实验数据!C48</f>
        <v>1.45856475830078</v>
      </c>
      <c r="M25" s="3">
        <f>实验数据!D48</f>
        <v>1.26668632030487</v>
      </c>
      <c r="O25" s="10" t="s">
        <v>66</v>
      </c>
      <c r="P25" s="10" t="s">
        <v>12</v>
      </c>
      <c r="Q25" s="10" t="s">
        <v>13</v>
      </c>
      <c r="R25" s="10" t="s">
        <v>14</v>
      </c>
    </row>
    <row r="26" spans="1:18">
      <c r="A26" s="3" t="s">
        <v>68</v>
      </c>
      <c r="B26" s="3">
        <f>实验数据!B146</f>
        <v>18.4845234060179</v>
      </c>
      <c r="C26" s="3">
        <f>实验数据!C146</f>
        <v>1.73750627040863</v>
      </c>
      <c r="D26" s="3">
        <f>实验数据!D146</f>
        <v>3.21082520484924</v>
      </c>
      <c r="E26" s="3">
        <f>实验数据!B147</f>
        <v>5.63843939661863</v>
      </c>
      <c r="F26" s="3">
        <f>实验数据!C147</f>
        <v>1.93640267848968</v>
      </c>
      <c r="G26" s="3">
        <f>实验数据!D147</f>
        <v>1.40793013572692</v>
      </c>
      <c r="H26" s="3">
        <f>实验数据!B148</f>
        <v>21.2939292728701</v>
      </c>
      <c r="I26" s="3">
        <f>实验数据!C148</f>
        <v>1.69112133979797</v>
      </c>
      <c r="J26" s="3">
        <f>实验数据!D148</f>
        <v>3.62980222702026</v>
      </c>
      <c r="K26" s="3">
        <f>实验数据!B149</f>
        <v>23.0863053044906</v>
      </c>
      <c r="L26" s="3">
        <f>实验数据!C149</f>
        <v>1.83870482444763</v>
      </c>
      <c r="M26" s="3">
        <f>实验数据!D149</f>
        <v>3.6840693950653</v>
      </c>
      <c r="O26" s="10" t="s">
        <v>21</v>
      </c>
      <c r="P26" s="11">
        <f>B5</f>
        <v>18.2716859003261</v>
      </c>
      <c r="Q26" s="11">
        <f>C5</f>
        <v>2.06797218322753</v>
      </c>
      <c r="R26" s="11">
        <f>D5</f>
        <v>3.50557518005371</v>
      </c>
    </row>
    <row r="27" spans="15:18">
      <c r="O27" s="10" t="s">
        <v>69</v>
      </c>
      <c r="P27" s="16">
        <f>B22</f>
        <v>18.5837339229116</v>
      </c>
      <c r="Q27" s="16">
        <f>C22</f>
        <v>1.63890635967254</v>
      </c>
      <c r="R27" s="16">
        <f>D22</f>
        <v>3.82078409194946</v>
      </c>
    </row>
    <row r="28" spans="15:18">
      <c r="O28" s="10" t="s">
        <v>70</v>
      </c>
      <c r="P28" s="10">
        <f>实验数据!B123</f>
        <v>11.7019475980699</v>
      </c>
      <c r="Q28" s="10">
        <f>实验数据!C123</f>
        <v>1.66286897659301</v>
      </c>
      <c r="R28" s="10">
        <f>实验数据!D123</f>
        <v>3.49982571601867</v>
      </c>
    </row>
    <row r="29" spans="15:18">
      <c r="O29" s="10" t="s">
        <v>71</v>
      </c>
      <c r="P29" s="10">
        <f>实验数据!B124</f>
        <v>14.5348804040279</v>
      </c>
      <c r="Q29" s="10">
        <f>实验数据!C124</f>
        <v>1.50508880615234</v>
      </c>
      <c r="R29" s="10">
        <f>实验数据!D124</f>
        <v>3.70548176765441</v>
      </c>
    </row>
    <row r="30" spans="15:18">
      <c r="O30" s="10" t="s">
        <v>72</v>
      </c>
      <c r="P30" s="10">
        <f>实验数据!B125</f>
        <v>15.3342321653379</v>
      </c>
      <c r="Q30" s="10">
        <f>实验数据!C125</f>
        <v>1.58450957536697</v>
      </c>
      <c r="R30" s="10">
        <f>实验数据!D125</f>
        <v>3.70015830993652</v>
      </c>
    </row>
  </sheetData>
  <mergeCells count="16">
    <mergeCell ref="A1:M1"/>
    <mergeCell ref="T1:AA1"/>
    <mergeCell ref="A2:M2"/>
    <mergeCell ref="O2:R2"/>
    <mergeCell ref="T2:AA2"/>
    <mergeCell ref="B3:D3"/>
    <mergeCell ref="E3:G3"/>
    <mergeCell ref="H3:J3"/>
    <mergeCell ref="K3:M3"/>
    <mergeCell ref="O3:R3"/>
    <mergeCell ref="V3:X3"/>
    <mergeCell ref="Y3:AA3"/>
    <mergeCell ref="O12:R12"/>
    <mergeCell ref="O13:R13"/>
    <mergeCell ref="O23:R23"/>
    <mergeCell ref="O24:R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9"/>
  <sheetViews>
    <sheetView topLeftCell="A136" workbookViewId="0">
      <selection activeCell="A146" sqref="A146"/>
    </sheetView>
  </sheetViews>
  <sheetFormatPr defaultColWidth="8.88888888888889" defaultRowHeight="14.4" outlineLevelCol="3"/>
  <cols>
    <col min="1" max="1" width="42.2222222222222" customWidth="1"/>
    <col min="2" max="2" width="14.1111111111111" customWidth="1"/>
    <col min="3" max="4" width="12.8888888888889" customWidth="1"/>
  </cols>
  <sheetData>
    <row r="1" spans="1:4">
      <c r="A1" t="s">
        <v>73</v>
      </c>
      <c r="B1">
        <v>18.4122001315366</v>
      </c>
      <c r="C1">
        <v>1.68505585193634</v>
      </c>
      <c r="D1">
        <v>3.12566065788269</v>
      </c>
    </row>
    <row r="2" spans="1:4">
      <c r="A2" t="s">
        <v>74</v>
      </c>
      <c r="B2">
        <v>10.1934893522563</v>
      </c>
      <c r="C2">
        <v>2.10594034194946</v>
      </c>
      <c r="D2">
        <v>3.16196393966674</v>
      </c>
    </row>
    <row r="3" spans="1:4">
      <c r="A3" t="s">
        <v>75</v>
      </c>
      <c r="B3">
        <v>20.4917855279795</v>
      </c>
      <c r="C3">
        <v>1.60223543643951</v>
      </c>
      <c r="D3">
        <v>3.16504025459289</v>
      </c>
    </row>
    <row r="4" spans="1:4">
      <c r="A4" t="s">
        <v>76</v>
      </c>
      <c r="B4">
        <v>22.1613896791856</v>
      </c>
      <c r="C4">
        <v>1.72824740409851</v>
      </c>
      <c r="D4">
        <v>3.55385756492614</v>
      </c>
    </row>
    <row r="5" spans="1:4">
      <c r="A5" t="s">
        <v>77</v>
      </c>
      <c r="B5">
        <v>18.3463461712716</v>
      </c>
      <c r="C5">
        <v>1.92182302474975</v>
      </c>
      <c r="D5">
        <v>3.40449738502502</v>
      </c>
    </row>
    <row r="6" spans="1:4">
      <c r="A6" t="s">
        <v>78</v>
      </c>
      <c r="B6">
        <v>9.90282919352449</v>
      </c>
      <c r="C6">
        <v>2.22888326644897</v>
      </c>
      <c r="D6">
        <v>2.71556901931762</v>
      </c>
    </row>
    <row r="7" spans="1:4">
      <c r="A7" t="s">
        <v>79</v>
      </c>
      <c r="B7">
        <v>20.490123271556</v>
      </c>
      <c r="C7">
        <v>1.76306509971618</v>
      </c>
      <c r="D7">
        <v>3.47141194343566</v>
      </c>
    </row>
    <row r="8" spans="1:4">
      <c r="A8" t="s">
        <v>80</v>
      </c>
      <c r="B8">
        <v>22.1882213006329</v>
      </c>
      <c r="C8">
        <v>1.93620121479034</v>
      </c>
      <c r="D8">
        <v>3.74410128593444</v>
      </c>
    </row>
    <row r="9" spans="1:4">
      <c r="A9" t="s">
        <v>81</v>
      </c>
      <c r="B9">
        <v>18.4356620957441</v>
      </c>
      <c r="C9">
        <v>2.01432228088378</v>
      </c>
      <c r="D9">
        <v>3.62203454971313</v>
      </c>
    </row>
    <row r="10" spans="1:4">
      <c r="A10" t="s">
        <v>82</v>
      </c>
      <c r="B10">
        <v>10.1948686691217</v>
      </c>
      <c r="C10">
        <v>2.26787853240966</v>
      </c>
      <c r="D10">
        <v>2.95838284492492</v>
      </c>
    </row>
    <row r="11" spans="1:4">
      <c r="A11" t="s">
        <v>83</v>
      </c>
      <c r="B11">
        <v>20.8175354951165</v>
      </c>
      <c r="C11">
        <v>2.01119422912597</v>
      </c>
      <c r="D11">
        <v>3.8462209701538</v>
      </c>
    </row>
    <row r="12" spans="1:4">
      <c r="A12" t="s">
        <v>84</v>
      </c>
      <c r="B12">
        <v>22.6157629187889</v>
      </c>
      <c r="C12">
        <v>2.20036506652832</v>
      </c>
      <c r="D12">
        <v>4.01353168487548</v>
      </c>
    </row>
    <row r="13" spans="1:4">
      <c r="A13" t="s">
        <v>85</v>
      </c>
      <c r="B13">
        <v>18.3702990572741</v>
      </c>
      <c r="C13">
        <v>1.80455183982849</v>
      </c>
      <c r="D13">
        <v>3.27808570861816</v>
      </c>
    </row>
    <row r="14" spans="1:4">
      <c r="A14" t="s">
        <v>86</v>
      </c>
      <c r="B14">
        <v>10.01150231913</v>
      </c>
      <c r="C14">
        <v>2.23129034042358</v>
      </c>
      <c r="D14">
        <v>2.99983429908752</v>
      </c>
    </row>
    <row r="15" spans="1:4">
      <c r="A15" t="s">
        <v>87</v>
      </c>
      <c r="B15">
        <v>20.3188224877193</v>
      </c>
      <c r="C15">
        <v>1.73265886306762</v>
      </c>
      <c r="D15">
        <v>3.35932064056396</v>
      </c>
    </row>
    <row r="16" spans="1:4">
      <c r="A16" t="s">
        <v>88</v>
      </c>
      <c r="B16">
        <v>21.9161701687374</v>
      </c>
      <c r="C16">
        <v>1.83943009376525</v>
      </c>
      <c r="D16">
        <v>3.67230916023254</v>
      </c>
    </row>
    <row r="17" spans="1:4">
      <c r="A17" t="s">
        <v>89</v>
      </c>
      <c r="B17">
        <v>17.3829905991349</v>
      </c>
      <c r="C17">
        <v>1.63557994365692</v>
      </c>
      <c r="D17">
        <v>1.81598830223083</v>
      </c>
    </row>
    <row r="18" spans="1:4">
      <c r="A18" t="s">
        <v>90</v>
      </c>
      <c r="B18">
        <v>7.68750151788776</v>
      </c>
      <c r="C18">
        <v>1.4121356010437</v>
      </c>
      <c r="D18">
        <v>1.36782646179199</v>
      </c>
    </row>
    <row r="19" spans="1:4">
      <c r="A19" t="s">
        <v>91</v>
      </c>
      <c r="B19">
        <v>19.2024053136467</v>
      </c>
      <c r="C19">
        <v>1.27014946937561</v>
      </c>
      <c r="D19">
        <v>1.92628729343414</v>
      </c>
    </row>
    <row r="20" spans="1:4">
      <c r="A20" t="s">
        <v>92</v>
      </c>
      <c r="B20">
        <v>20.4571106866163</v>
      </c>
      <c r="C20">
        <v>1.5733608007431</v>
      </c>
      <c r="D20">
        <v>1.81263637542724</v>
      </c>
    </row>
    <row r="21" spans="1:4">
      <c r="A21" t="s">
        <v>93</v>
      </c>
      <c r="B21">
        <v>17.398870202814</v>
      </c>
      <c r="C21">
        <v>1.55561232566833</v>
      </c>
      <c r="D21">
        <v>1.91125619411468</v>
      </c>
    </row>
    <row r="22" spans="1:4">
      <c r="A22" t="s">
        <v>94</v>
      </c>
      <c r="B22">
        <v>7.6958246323493</v>
      </c>
      <c r="C22">
        <v>1.30566108226776</v>
      </c>
      <c r="D22">
        <v>1.42454278469085</v>
      </c>
    </row>
    <row r="23" spans="1:4">
      <c r="A23" t="s">
        <v>95</v>
      </c>
      <c r="B23">
        <v>19.1363553119604</v>
      </c>
      <c r="C23">
        <v>1.2282155752182</v>
      </c>
      <c r="D23">
        <v>2.00480389595031</v>
      </c>
    </row>
    <row r="24" spans="1:4">
      <c r="A24" t="s">
        <v>96</v>
      </c>
      <c r="B24">
        <v>20.3937269045265</v>
      </c>
      <c r="C24">
        <v>1.49331855773925</v>
      </c>
      <c r="D24">
        <v>1.9128258228302</v>
      </c>
    </row>
    <row r="25" spans="1:4">
      <c r="A25" t="s">
        <v>97</v>
      </c>
      <c r="B25">
        <v>17.5200214455921</v>
      </c>
      <c r="C25">
        <v>1.56569170951843</v>
      </c>
      <c r="D25">
        <v>1.88723158836364</v>
      </c>
    </row>
    <row r="26" spans="1:4">
      <c r="A26" t="s">
        <v>98</v>
      </c>
      <c r="B26">
        <v>7.74754264131772</v>
      </c>
      <c r="C26">
        <v>1.36532771587371</v>
      </c>
      <c r="D26">
        <v>1.4345965385437</v>
      </c>
    </row>
    <row r="27" spans="1:4">
      <c r="A27" t="s">
        <v>99</v>
      </c>
      <c r="B27">
        <v>19.3738097802006</v>
      </c>
      <c r="C27">
        <v>1.20687735080719</v>
      </c>
      <c r="D27">
        <v>2.03364968299865</v>
      </c>
    </row>
    <row r="28" spans="1:4">
      <c r="A28" t="s">
        <v>100</v>
      </c>
      <c r="B28">
        <v>20.6803075508951</v>
      </c>
      <c r="C28">
        <v>1.53330492973327</v>
      </c>
      <c r="D28">
        <v>1.86435866355896</v>
      </c>
    </row>
    <row r="29" spans="1:4">
      <c r="A29" t="s">
        <v>101</v>
      </c>
      <c r="B29">
        <v>11.5483158523829</v>
      </c>
      <c r="C29">
        <v>2.52299070358276</v>
      </c>
      <c r="D29">
        <v>1.19916701316833</v>
      </c>
    </row>
    <row r="30" spans="1:4">
      <c r="A30" t="s">
        <v>102</v>
      </c>
      <c r="B30">
        <v>-1.12390574158974</v>
      </c>
      <c r="C30">
        <v>2.40188980102539</v>
      </c>
      <c r="D30">
        <v>1.06202638149261</v>
      </c>
    </row>
    <row r="31" spans="1:4">
      <c r="A31" t="s">
        <v>103</v>
      </c>
      <c r="B31">
        <v>15.3913386437387</v>
      </c>
      <c r="C31">
        <v>1.95950448513031</v>
      </c>
      <c r="D31">
        <v>1.30778193473815</v>
      </c>
    </row>
    <row r="32" spans="1:4">
      <c r="A32" t="s">
        <v>104</v>
      </c>
      <c r="B32">
        <v>15.9191640340599</v>
      </c>
      <c r="C32">
        <v>2.30598330497741</v>
      </c>
      <c r="D32">
        <v>1.22512412071228</v>
      </c>
    </row>
    <row r="33" spans="1:4">
      <c r="A33" t="s">
        <v>105</v>
      </c>
      <c r="B33">
        <v>18.5837339229116</v>
      </c>
      <c r="C33">
        <v>1.63890635967254</v>
      </c>
      <c r="D33">
        <v>3.82078409194946</v>
      </c>
    </row>
    <row r="34" spans="1:4">
      <c r="A34" t="s">
        <v>106</v>
      </c>
      <c r="B34">
        <v>10.6776175161992</v>
      </c>
      <c r="C34">
        <v>1.91255247592926</v>
      </c>
      <c r="D34">
        <v>3.57777905464172</v>
      </c>
    </row>
    <row r="35" spans="1:4">
      <c r="A35" t="s">
        <v>107</v>
      </c>
      <c r="B35">
        <v>21.3325396545835</v>
      </c>
      <c r="C35">
        <v>1.58012580871582</v>
      </c>
      <c r="D35">
        <v>3.76499223709106</v>
      </c>
    </row>
    <row r="36" spans="1:4">
      <c r="A36" t="s">
        <v>108</v>
      </c>
      <c r="B36">
        <v>23.2741107622419</v>
      </c>
      <c r="C36">
        <v>1.70006346702575</v>
      </c>
      <c r="D36">
        <v>4.21891021728515</v>
      </c>
    </row>
    <row r="37" spans="1:4">
      <c r="A37" t="s">
        <v>109</v>
      </c>
      <c r="B37">
        <v>18.4766087470736</v>
      </c>
      <c r="C37">
        <v>1.50094306468963</v>
      </c>
      <c r="D37">
        <v>3.02072024345397</v>
      </c>
    </row>
    <row r="38" spans="1:4">
      <c r="A38" t="s">
        <v>110</v>
      </c>
      <c r="B38">
        <v>10.3935844607335</v>
      </c>
      <c r="C38">
        <v>1.67925119400024</v>
      </c>
      <c r="D38">
        <v>2.43972659111022</v>
      </c>
    </row>
    <row r="39" spans="1:4">
      <c r="A39" t="s">
        <v>111</v>
      </c>
      <c r="B39">
        <v>20.9967698317831</v>
      </c>
      <c r="C39">
        <v>1.4059978723526</v>
      </c>
      <c r="D39">
        <v>3.35740828514099</v>
      </c>
    </row>
    <row r="40" spans="1:4">
      <c r="A40" t="s">
        <v>112</v>
      </c>
      <c r="B40">
        <v>17.4402313009042</v>
      </c>
      <c r="C40">
        <v>1.52921712398529</v>
      </c>
      <c r="D40">
        <v>2.68822956085205</v>
      </c>
    </row>
    <row r="41" spans="1:4">
      <c r="A41" t="s">
        <v>113</v>
      </c>
      <c r="B41">
        <v>18.5463363581557</v>
      </c>
      <c r="C41">
        <v>1.87402808666229</v>
      </c>
      <c r="D41">
        <v>3.40577745437622</v>
      </c>
    </row>
    <row r="42" spans="1:4">
      <c r="A42" t="s">
        <v>114</v>
      </c>
      <c r="B42">
        <v>10.5656190351328</v>
      </c>
      <c r="C42">
        <v>2.08838629722595</v>
      </c>
      <c r="D42">
        <v>2.58683943748474</v>
      </c>
    </row>
    <row r="43" spans="1:4">
      <c r="A43" t="s">
        <v>115</v>
      </c>
      <c r="B43">
        <v>21.309285947883</v>
      </c>
      <c r="C43">
        <v>1.82686424255371</v>
      </c>
      <c r="D43">
        <v>3.79236888885498</v>
      </c>
    </row>
    <row r="44" spans="1:4">
      <c r="A44" t="s">
        <v>116</v>
      </c>
      <c r="B44">
        <v>23.2243331200258</v>
      </c>
      <c r="C44">
        <v>1.97861349582672</v>
      </c>
      <c r="D44">
        <v>3.82025837898254</v>
      </c>
    </row>
    <row r="45" spans="1:4">
      <c r="A45" t="s">
        <v>117</v>
      </c>
      <c r="B45">
        <v>18.2856174504808</v>
      </c>
      <c r="C45">
        <v>1.50189912319183</v>
      </c>
      <c r="D45">
        <v>2.54227924346923</v>
      </c>
    </row>
    <row r="46" spans="1:4">
      <c r="A46" t="s">
        <v>118</v>
      </c>
      <c r="B46">
        <v>-5.96569698214475</v>
      </c>
      <c r="C46">
        <v>1.70267212390899</v>
      </c>
      <c r="D46">
        <v>1.10580670833587</v>
      </c>
    </row>
    <row r="47" spans="1:4">
      <c r="A47" t="s">
        <v>119</v>
      </c>
      <c r="B47">
        <v>17.1094396544523</v>
      </c>
      <c r="C47">
        <v>1.31523072719573</v>
      </c>
      <c r="D47">
        <v>2.26649117469787</v>
      </c>
    </row>
    <row r="48" spans="1:4">
      <c r="A48" t="s">
        <v>120</v>
      </c>
      <c r="B48">
        <v>1.47048029577791</v>
      </c>
      <c r="C48">
        <v>1.45856475830078</v>
      </c>
      <c r="D48">
        <v>1.26668632030487</v>
      </c>
    </row>
    <row r="49" spans="1:4">
      <c r="A49" t="s">
        <v>121</v>
      </c>
      <c r="B49">
        <v>-4.46415921188826</v>
      </c>
      <c r="C49">
        <v>2.13941025733947</v>
      </c>
      <c r="D49">
        <v>1.0735934972763</v>
      </c>
    </row>
    <row r="50" spans="1:4">
      <c r="A50" t="s">
        <v>122</v>
      </c>
      <c r="B50">
        <v>-4.6515344284469</v>
      </c>
      <c r="C50">
        <v>1.71646571159362</v>
      </c>
      <c r="D50">
        <v>1.02513790130615</v>
      </c>
    </row>
    <row r="51" spans="1:4">
      <c r="A51" t="s">
        <v>123</v>
      </c>
      <c r="B51">
        <v>-4.13522322688372</v>
      </c>
      <c r="C51">
        <v>2.10450553894042</v>
      </c>
      <c r="D51">
        <v>1.03523707389831</v>
      </c>
    </row>
    <row r="52" spans="1:4">
      <c r="A52" t="s">
        <v>124</v>
      </c>
      <c r="B52">
        <v>-4.40983478224407</v>
      </c>
      <c r="C52">
        <v>2.32675409317016</v>
      </c>
      <c r="D52">
        <v>1.02038562297821</v>
      </c>
    </row>
    <row r="53" spans="1:4">
      <c r="A53" t="s">
        <v>125</v>
      </c>
      <c r="B53">
        <v>-4.55025504816363</v>
      </c>
      <c r="C53">
        <v>2.12536597251892</v>
      </c>
      <c r="D53">
        <v>1.0903468132019</v>
      </c>
    </row>
    <row r="54" spans="1:4">
      <c r="A54" t="s">
        <v>126</v>
      </c>
      <c r="B54">
        <v>-8.86835302952351</v>
      </c>
      <c r="C54">
        <v>1.8253800868988</v>
      </c>
      <c r="D54">
        <v>1.02875089645385</v>
      </c>
    </row>
    <row r="55" spans="1:4">
      <c r="A55" t="s">
        <v>127</v>
      </c>
      <c r="B55">
        <v>-3.8292275966115</v>
      </c>
      <c r="C55">
        <v>1.9191483259201</v>
      </c>
      <c r="D55">
        <v>1.04230320453643</v>
      </c>
    </row>
    <row r="56" spans="1:4">
      <c r="A56" t="s">
        <v>128</v>
      </c>
      <c r="B56">
        <v>-4.49898593648631</v>
      </c>
      <c r="C56">
        <v>2.1419973373413</v>
      </c>
      <c r="D56">
        <v>1.11949002742767</v>
      </c>
    </row>
    <row r="57" spans="1:4">
      <c r="A57" t="s">
        <v>129</v>
      </c>
      <c r="B57">
        <v>-6.55871227956144</v>
      </c>
      <c r="C57">
        <v>2.05710339546203</v>
      </c>
      <c r="D57">
        <v>1.10860073566436</v>
      </c>
    </row>
    <row r="58" spans="1:4">
      <c r="A58" t="s">
        <v>130</v>
      </c>
      <c r="B58">
        <v>-13.018752023784</v>
      </c>
      <c r="C58">
        <v>1.71047055721282</v>
      </c>
      <c r="D58">
        <v>1.02486133575439</v>
      </c>
    </row>
    <row r="59" spans="1:4">
      <c r="A59" t="s">
        <v>131</v>
      </c>
      <c r="B59">
        <v>-4.36753969178725</v>
      </c>
      <c r="C59">
        <v>1.8674167394638</v>
      </c>
      <c r="D59">
        <v>1.04252505302429</v>
      </c>
    </row>
    <row r="60" spans="1:4">
      <c r="A60" t="s">
        <v>132</v>
      </c>
      <c r="B60">
        <v>-5.93053572182448</v>
      </c>
      <c r="C60">
        <v>2.12545013427734</v>
      </c>
      <c r="D60">
        <v>1.21384847164154</v>
      </c>
    </row>
    <row r="61" spans="1:4">
      <c r="A61" t="s">
        <v>133</v>
      </c>
      <c r="B61">
        <v>-1.14078725208138</v>
      </c>
      <c r="C61">
        <v>2.10647845268249</v>
      </c>
      <c r="D61">
        <v>1.05315041542053</v>
      </c>
    </row>
    <row r="62" spans="1:4">
      <c r="A62" t="s">
        <v>134</v>
      </c>
      <c r="B62">
        <v>-3.43761592736775</v>
      </c>
      <c r="C62">
        <v>1.69822895526885</v>
      </c>
      <c r="D62">
        <v>1.02791500091552</v>
      </c>
    </row>
    <row r="63" spans="1:4">
      <c r="A63" t="s">
        <v>135</v>
      </c>
      <c r="B63">
        <v>-2.75827010120346</v>
      </c>
      <c r="C63">
        <v>1.93283033370971</v>
      </c>
      <c r="D63">
        <v>1.14388930797576</v>
      </c>
    </row>
    <row r="64" spans="1:4">
      <c r="A64" t="s">
        <v>136</v>
      </c>
      <c r="B64">
        <v>-1.93273576130161</v>
      </c>
      <c r="C64">
        <v>2.20017313957214</v>
      </c>
      <c r="D64">
        <v>1.05295205116271</v>
      </c>
    </row>
    <row r="65" spans="1:4">
      <c r="A65" t="s">
        <v>105</v>
      </c>
      <c r="B65">
        <v>18.5837339229116</v>
      </c>
      <c r="C65">
        <v>1.63890635967254</v>
      </c>
      <c r="D65">
        <v>3.82078409194946</v>
      </c>
    </row>
    <row r="66" spans="1:4">
      <c r="A66" t="s">
        <v>137</v>
      </c>
      <c r="B66">
        <v>-19.9827183686548</v>
      </c>
      <c r="C66">
        <v>2.7942509651184</v>
      </c>
      <c r="D66">
        <v>1.03234350681304</v>
      </c>
    </row>
    <row r="67" spans="1:4">
      <c r="A67" t="s">
        <v>138</v>
      </c>
      <c r="B67">
        <v>-18.322251802023</v>
      </c>
      <c r="C67">
        <v>2.57263040542602</v>
      </c>
      <c r="D67">
        <v>1.03345656394958</v>
      </c>
    </row>
    <row r="68" spans="1:4">
      <c r="A68" t="s">
        <v>139</v>
      </c>
      <c r="B68">
        <v>18.306938770497</v>
      </c>
      <c r="C68">
        <v>1.70064377784729</v>
      </c>
      <c r="D68">
        <v>3.41178965568542</v>
      </c>
    </row>
    <row r="69" spans="1:4">
      <c r="A69" t="s">
        <v>140</v>
      </c>
      <c r="B69">
        <v>15.5520726638256</v>
      </c>
      <c r="C69">
        <v>1.54897809028625</v>
      </c>
      <c r="D69">
        <v>2.6794273853302</v>
      </c>
    </row>
    <row r="70" spans="1:4">
      <c r="A70" t="s">
        <v>141</v>
      </c>
      <c r="B70">
        <v>18.6176324842332</v>
      </c>
      <c r="C70">
        <v>1.5570570230484</v>
      </c>
      <c r="D70">
        <v>3.59339332580566</v>
      </c>
    </row>
    <row r="71" spans="1:4">
      <c r="A71" t="s">
        <v>142</v>
      </c>
      <c r="B71">
        <v>18.3956030926992</v>
      </c>
      <c r="C71">
        <v>1.48107695579528</v>
      </c>
      <c r="D71">
        <v>2.77034902572631</v>
      </c>
    </row>
    <row r="72" spans="1:4">
      <c r="A72" t="s">
        <v>143</v>
      </c>
      <c r="B72">
        <v>15.4819828165071</v>
      </c>
      <c r="C72">
        <v>1.47691524028778</v>
      </c>
      <c r="D72">
        <v>2.24337458610534</v>
      </c>
    </row>
    <row r="73" spans="1:4">
      <c r="A73" t="s">
        <v>144</v>
      </c>
      <c r="B73">
        <v>18.425676455983</v>
      </c>
      <c r="C73">
        <v>1.49452364444732</v>
      </c>
      <c r="D73">
        <v>2.82173323631286</v>
      </c>
    </row>
    <row r="74" spans="1:4">
      <c r="A74" t="s">
        <v>145</v>
      </c>
      <c r="B74">
        <v>18.4752792910617</v>
      </c>
      <c r="C74">
        <v>1.70350384712219</v>
      </c>
      <c r="D74">
        <v>3.3273479938507</v>
      </c>
    </row>
    <row r="75" spans="1:4">
      <c r="A75" t="s">
        <v>146</v>
      </c>
      <c r="B75">
        <v>18.4844974057394</v>
      </c>
      <c r="C75">
        <v>1.49129295349121</v>
      </c>
      <c r="D75">
        <v>2.77945923805236</v>
      </c>
    </row>
    <row r="76" spans="1:4">
      <c r="A76" t="s">
        <v>147</v>
      </c>
      <c r="B76">
        <v>18.4991054588048</v>
      </c>
      <c r="C76">
        <v>1.60601806640625</v>
      </c>
      <c r="D76">
        <v>3.11372900009155</v>
      </c>
    </row>
    <row r="77" spans="1:4">
      <c r="A77" t="s">
        <v>148</v>
      </c>
      <c r="B77">
        <v>18.5787849403954</v>
      </c>
      <c r="C77">
        <v>1.73205316066741</v>
      </c>
      <c r="D77">
        <v>3.53431963920593</v>
      </c>
    </row>
    <row r="78" spans="1:4">
      <c r="A78" t="s">
        <v>149</v>
      </c>
      <c r="B78">
        <v>18.438748328792</v>
      </c>
      <c r="C78">
        <v>1.6892020702362</v>
      </c>
      <c r="D78">
        <v>3.0031578540802</v>
      </c>
    </row>
    <row r="79" spans="1:4">
      <c r="A79" t="s">
        <v>150</v>
      </c>
      <c r="B79">
        <v>18.4923661238721</v>
      </c>
      <c r="C79">
        <v>1.73330223560333</v>
      </c>
      <c r="D79">
        <v>3.20354318618774</v>
      </c>
    </row>
    <row r="80" spans="1:4">
      <c r="A80" t="s">
        <v>151</v>
      </c>
      <c r="B80">
        <v>18.4131126843665</v>
      </c>
      <c r="C80">
        <v>1.47746384143829</v>
      </c>
      <c r="D80">
        <v>2.76975655555725</v>
      </c>
    </row>
    <row r="81" spans="1:4">
      <c r="A81" t="s">
        <v>152</v>
      </c>
      <c r="B81">
        <v>20.2069509773425</v>
      </c>
      <c r="C81">
        <v>1.51710879802703</v>
      </c>
      <c r="D81">
        <v>2.7897982597351</v>
      </c>
    </row>
    <row r="82" spans="1:4">
      <c r="A82" t="s">
        <v>153</v>
      </c>
      <c r="B82">
        <v>15.4971105205036</v>
      </c>
      <c r="C82">
        <v>2.08427309989929</v>
      </c>
      <c r="D82">
        <v>2.30038237571716</v>
      </c>
    </row>
    <row r="83" spans="1:4">
      <c r="A83" t="s">
        <v>154</v>
      </c>
      <c r="B83">
        <v>19.1168382915328</v>
      </c>
      <c r="C83">
        <v>1.49094593524932</v>
      </c>
      <c r="D83">
        <v>2.07008385658264</v>
      </c>
    </row>
    <row r="84" spans="1:4">
      <c r="A84" t="s">
        <v>155</v>
      </c>
      <c r="B84">
        <v>15.0054076532105</v>
      </c>
      <c r="C84">
        <v>1.72238171100616</v>
      </c>
      <c r="D84">
        <v>1.72174870967865</v>
      </c>
    </row>
    <row r="85" spans="1:4">
      <c r="A85" t="s">
        <v>156</v>
      </c>
      <c r="B85">
        <v>14.9835732657888</v>
      </c>
      <c r="C85">
        <v>1.437908411026</v>
      </c>
      <c r="D85">
        <v>2.77172136306762</v>
      </c>
    </row>
    <row r="86" spans="1:4">
      <c r="A86" t="s">
        <v>157</v>
      </c>
      <c r="B86">
        <v>15.4259554576086</v>
      </c>
      <c r="C86">
        <v>2.1219356060028</v>
      </c>
      <c r="D86">
        <v>2.61756873130798</v>
      </c>
    </row>
    <row r="87" spans="1:4">
      <c r="A87" t="s">
        <v>158</v>
      </c>
      <c r="B87">
        <v>-3.12600000058896</v>
      </c>
      <c r="C87">
        <v>2.22689843177795</v>
      </c>
      <c r="D87">
        <v>1.02786421775817</v>
      </c>
    </row>
    <row r="88" spans="1:4">
      <c r="A88" t="s">
        <v>159</v>
      </c>
      <c r="B88">
        <v>-5.75761092644543</v>
      </c>
      <c r="C88">
        <v>2.34197831153869</v>
      </c>
      <c r="D88">
        <v>1.05382251739501</v>
      </c>
    </row>
    <row r="89" spans="1:4">
      <c r="A89" t="s">
        <v>160</v>
      </c>
      <c r="B89">
        <v>22.5411324881033</v>
      </c>
      <c r="C89">
        <v>1.77226078510284</v>
      </c>
      <c r="D89">
        <v>3.85328078269958</v>
      </c>
    </row>
    <row r="90" spans="1:4">
      <c r="A90" t="s">
        <v>161</v>
      </c>
      <c r="B90">
        <v>19.4715666841675</v>
      </c>
      <c r="C90">
        <v>2.25968146324157</v>
      </c>
      <c r="D90">
        <v>2.5649721622467</v>
      </c>
    </row>
    <row r="91" spans="1:4">
      <c r="A91" t="s">
        <v>162</v>
      </c>
      <c r="B91">
        <v>17.4838514343245</v>
      </c>
      <c r="C91">
        <v>2.22578525543212</v>
      </c>
      <c r="D91">
        <v>1.78585457801818</v>
      </c>
    </row>
    <row r="92" spans="1:4">
      <c r="A92" t="s">
        <v>163</v>
      </c>
      <c r="B92">
        <v>18.6061257366883</v>
      </c>
      <c r="C92">
        <v>2.21937108039855</v>
      </c>
      <c r="D92">
        <v>1.66275238990783</v>
      </c>
    </row>
    <row r="93" spans="1:4">
      <c r="A93" t="s">
        <v>164</v>
      </c>
      <c r="B93">
        <v>23.0069338712612</v>
      </c>
      <c r="C93">
        <v>1.72596609592437</v>
      </c>
      <c r="D93">
        <v>4.06164598464965</v>
      </c>
    </row>
    <row r="94" spans="1:4">
      <c r="A94" t="s">
        <v>165</v>
      </c>
      <c r="B94">
        <v>20.3024815496429</v>
      </c>
      <c r="C94">
        <v>2.12157821655273</v>
      </c>
      <c r="D94">
        <v>3.41236686706542</v>
      </c>
    </row>
    <row r="95" spans="1:4">
      <c r="A95" t="s">
        <v>166</v>
      </c>
      <c r="B95">
        <v>-2.22267312536159</v>
      </c>
      <c r="C95">
        <v>2.58813977241516</v>
      </c>
      <c r="D95">
        <v>1.04602789878845</v>
      </c>
    </row>
    <row r="96" spans="1:4">
      <c r="A96" t="s">
        <v>167</v>
      </c>
      <c r="B96">
        <v>-4.40816496351263</v>
      </c>
      <c r="C96">
        <v>2.40709781646728</v>
      </c>
      <c r="D96">
        <v>1.05458068847656</v>
      </c>
    </row>
    <row r="97" spans="1:4">
      <c r="A97" t="s">
        <v>168</v>
      </c>
      <c r="B97">
        <v>18.2716859003261</v>
      </c>
      <c r="C97">
        <v>2.06797218322753</v>
      </c>
      <c r="D97">
        <v>3.50557518005371</v>
      </c>
    </row>
    <row r="98" spans="1:4">
      <c r="A98" t="s">
        <v>169</v>
      </c>
      <c r="B98">
        <v>9.59309655122441</v>
      </c>
      <c r="C98">
        <v>2.27334666252136</v>
      </c>
      <c r="D98">
        <v>2.82595014572143</v>
      </c>
    </row>
    <row r="99" spans="1:4">
      <c r="A99" t="s">
        <v>170</v>
      </c>
      <c r="B99">
        <v>19.7298008457663</v>
      </c>
      <c r="C99">
        <v>2.21564722061157</v>
      </c>
      <c r="D99">
        <v>3.42658042907714</v>
      </c>
    </row>
    <row r="100" spans="1:4">
      <c r="A100" t="s">
        <v>171</v>
      </c>
      <c r="B100">
        <v>21.1151617800096</v>
      </c>
      <c r="C100">
        <v>2.14397358894348</v>
      </c>
      <c r="D100">
        <v>3.94302701950073</v>
      </c>
    </row>
    <row r="101" spans="1:4">
      <c r="A101" t="s">
        <v>172</v>
      </c>
      <c r="B101">
        <v>22.3965121517212</v>
      </c>
      <c r="C101">
        <v>1.96441733837127</v>
      </c>
      <c r="D101">
        <v>3.9183030128479</v>
      </c>
    </row>
    <row r="102" spans="1:4">
      <c r="A102" t="s">
        <v>173</v>
      </c>
      <c r="B102">
        <v>19.2829556208054</v>
      </c>
      <c r="C102">
        <v>2.64016962051391</v>
      </c>
      <c r="D102">
        <v>3.36472344398498</v>
      </c>
    </row>
    <row r="103" spans="1:4">
      <c r="A103" t="s">
        <v>174</v>
      </c>
      <c r="B103">
        <v>19.4164908456419</v>
      </c>
      <c r="C103">
        <v>2.13362598419189</v>
      </c>
      <c r="D103">
        <v>3.05872225761413</v>
      </c>
    </row>
    <row r="104" spans="1:4">
      <c r="A104" t="s">
        <v>175</v>
      </c>
      <c r="B104">
        <v>15.2812251257263</v>
      </c>
      <c r="C104">
        <v>3.01272225379943</v>
      </c>
      <c r="D104">
        <v>3.15935564041137</v>
      </c>
    </row>
    <row r="105" spans="1:4">
      <c r="A105" t="s">
        <v>176</v>
      </c>
      <c r="B105">
        <v>18.4540918710706</v>
      </c>
      <c r="C105">
        <v>1.45373749732971</v>
      </c>
      <c r="D105">
        <v>3.88423633575439</v>
      </c>
    </row>
    <row r="106" spans="1:4">
      <c r="A106" t="s">
        <v>177</v>
      </c>
      <c r="B106">
        <v>16.3489173748998</v>
      </c>
      <c r="C106">
        <v>1.5143756866455</v>
      </c>
      <c r="D106">
        <v>3.77131533622741</v>
      </c>
    </row>
    <row r="107" spans="1:4">
      <c r="A107" t="s">
        <v>178</v>
      </c>
      <c r="B107">
        <v>12.8944622772352</v>
      </c>
      <c r="C107">
        <v>1.59974384307861</v>
      </c>
      <c r="D107">
        <v>3.52778720855712</v>
      </c>
    </row>
    <row r="108" spans="1:4">
      <c r="A108" t="s">
        <v>179</v>
      </c>
      <c r="B108">
        <v>12.8877273162776</v>
      </c>
      <c r="C108">
        <v>1.58284187316894</v>
      </c>
      <c r="D108">
        <v>3.59188723564147</v>
      </c>
    </row>
    <row r="109" spans="1:4">
      <c r="A109" t="s">
        <v>180</v>
      </c>
      <c r="B109">
        <v>14.3462491312838</v>
      </c>
      <c r="C109">
        <v>1.61693930625915</v>
      </c>
      <c r="D109">
        <v>3.69092392921447</v>
      </c>
    </row>
    <row r="110" spans="1:4">
      <c r="A110" t="s">
        <v>181</v>
      </c>
      <c r="B110">
        <v>13.3030793267514</v>
      </c>
      <c r="C110">
        <v>1.49435198307037</v>
      </c>
      <c r="D110">
        <v>3.59196758270263</v>
      </c>
    </row>
    <row r="111" spans="1:4">
      <c r="A111" t="s">
        <v>182</v>
      </c>
      <c r="B111">
        <v>16.0400648444422</v>
      </c>
      <c r="C111">
        <v>1.39721727371215</v>
      </c>
      <c r="D111">
        <v>3.68944191932678</v>
      </c>
    </row>
    <row r="112" spans="1:4">
      <c r="A112" t="s">
        <v>183</v>
      </c>
      <c r="B112">
        <v>16.1847335341311</v>
      </c>
      <c r="C112">
        <v>1.63237416744232</v>
      </c>
      <c r="D112">
        <v>3.73290610313415</v>
      </c>
    </row>
    <row r="113" spans="1:4">
      <c r="A113" t="s">
        <v>184</v>
      </c>
      <c r="B113">
        <v>15.5090884567024</v>
      </c>
      <c r="C113">
        <v>1.56211400032043</v>
      </c>
      <c r="D113">
        <v>3.72150516510009</v>
      </c>
    </row>
    <row r="114" spans="1:4">
      <c r="A114" t="s">
        <v>185</v>
      </c>
      <c r="B114">
        <v>18.415695123125</v>
      </c>
      <c r="C114">
        <v>1.45208275318145</v>
      </c>
      <c r="D114">
        <v>3.87710666656494</v>
      </c>
    </row>
    <row r="115" spans="1:4">
      <c r="A115" t="s">
        <v>186</v>
      </c>
      <c r="B115">
        <v>15.4078446610516</v>
      </c>
      <c r="C115">
        <v>1.62978506088256</v>
      </c>
      <c r="D115">
        <v>3.74324607849121</v>
      </c>
    </row>
    <row r="116" spans="1:4">
      <c r="A116" t="s">
        <v>187</v>
      </c>
      <c r="B116">
        <v>13.5197719472789</v>
      </c>
      <c r="C116">
        <v>1.5908225774765</v>
      </c>
      <c r="D116">
        <v>3.58374404907226</v>
      </c>
    </row>
    <row r="117" spans="1:4">
      <c r="A117" t="s">
        <v>188</v>
      </c>
      <c r="B117">
        <v>17.9513461321983</v>
      </c>
      <c r="C117">
        <v>1.607630610466</v>
      </c>
      <c r="D117">
        <v>3.87439179420471</v>
      </c>
    </row>
    <row r="118" spans="1:4">
      <c r="A118" t="s">
        <v>189</v>
      </c>
      <c r="B118">
        <v>11.7828220145251</v>
      </c>
      <c r="C118">
        <v>1.99618756771087</v>
      </c>
      <c r="D118">
        <v>3.44678282737731</v>
      </c>
    </row>
    <row r="119" spans="1:4">
      <c r="A119" t="s">
        <v>190</v>
      </c>
      <c r="B119">
        <v>16.695143540594</v>
      </c>
      <c r="C119">
        <v>1.52982211112976</v>
      </c>
      <c r="D119">
        <v>3.7808289527893</v>
      </c>
    </row>
    <row r="120" spans="1:4">
      <c r="A120" t="s">
        <v>191</v>
      </c>
      <c r="B120">
        <v>17.8996262821441</v>
      </c>
      <c r="C120">
        <v>1.65879607200622</v>
      </c>
      <c r="D120">
        <v>3.78798770904541</v>
      </c>
    </row>
    <row r="121" spans="1:4">
      <c r="A121" t="s">
        <v>192</v>
      </c>
      <c r="B121">
        <v>15.8716728844725</v>
      </c>
      <c r="C121">
        <v>1.58678936958312</v>
      </c>
      <c r="D121">
        <v>3.74982142448425</v>
      </c>
    </row>
    <row r="122" spans="1:4">
      <c r="A122" t="s">
        <v>193</v>
      </c>
      <c r="B122">
        <v>16.935478586477</v>
      </c>
      <c r="C122">
        <v>1.61662197113037</v>
      </c>
      <c r="D122">
        <v>3.75197839736938</v>
      </c>
    </row>
    <row r="123" spans="1:4">
      <c r="A123" t="s">
        <v>194</v>
      </c>
      <c r="B123">
        <v>11.7019475980699</v>
      </c>
      <c r="C123">
        <v>1.66286897659301</v>
      </c>
      <c r="D123">
        <v>3.49982571601867</v>
      </c>
    </row>
    <row r="124" spans="1:4">
      <c r="A124" t="s">
        <v>195</v>
      </c>
      <c r="B124">
        <v>14.5348804040279</v>
      </c>
      <c r="C124">
        <v>1.50508880615234</v>
      </c>
      <c r="D124">
        <v>3.70548176765441</v>
      </c>
    </row>
    <row r="125" spans="1:4">
      <c r="A125" t="s">
        <v>196</v>
      </c>
      <c r="B125">
        <f>AVERAGE(B105:B124)</f>
        <v>15.3342321653379</v>
      </c>
      <c r="C125">
        <f>AVERAGE(C105:C124)</f>
        <v>1.58450957536697</v>
      </c>
      <c r="D125">
        <f>AVERAGE(D105:D124)</f>
        <v>3.70015830993652</v>
      </c>
    </row>
    <row r="126" spans="1:4">
      <c r="A126" t="s">
        <v>197</v>
      </c>
      <c r="B126">
        <v>17.2260548414687</v>
      </c>
      <c r="C126">
        <v>1.01800334453582</v>
      </c>
      <c r="D126">
        <v>2.4310073852539</v>
      </c>
    </row>
    <row r="127" spans="1:4">
      <c r="A127" t="s">
        <v>198</v>
      </c>
      <c r="B127">
        <v>11.1822858901666</v>
      </c>
      <c r="C127">
        <v>0.811347246170044</v>
      </c>
      <c r="D127">
        <v>1.79162180423736</v>
      </c>
    </row>
    <row r="128" spans="1:4">
      <c r="A128" t="s">
        <v>199</v>
      </c>
      <c r="B128">
        <v>18.9669443647938</v>
      </c>
      <c r="C128">
        <v>0.850338518619537</v>
      </c>
      <c r="D128">
        <v>2.67729902267456</v>
      </c>
    </row>
    <row r="129" spans="1:4">
      <c r="A129" t="s">
        <v>200</v>
      </c>
      <c r="B129">
        <v>19.8381266916746</v>
      </c>
      <c r="C129">
        <v>1.0165866613388</v>
      </c>
      <c r="D129">
        <v>2.59483695030212</v>
      </c>
    </row>
    <row r="130" spans="1:4">
      <c r="A130" t="s">
        <v>201</v>
      </c>
      <c r="B130">
        <v>17.2265329236755</v>
      </c>
      <c r="C130">
        <v>1.02303671836853</v>
      </c>
      <c r="D130">
        <v>2.41955828666687</v>
      </c>
    </row>
    <row r="131" spans="1:4">
      <c r="A131" t="s">
        <v>202</v>
      </c>
      <c r="B131">
        <v>11.1755321658234</v>
      </c>
      <c r="C131">
        <v>0.816852331161499</v>
      </c>
      <c r="D131">
        <v>1.78179812431335</v>
      </c>
    </row>
    <row r="132" spans="1:4">
      <c r="A132" t="s">
        <v>203</v>
      </c>
      <c r="B132">
        <v>18.9663041060646</v>
      </c>
      <c r="C132">
        <v>0.846633672714233</v>
      </c>
      <c r="D132">
        <v>2.68658757209777</v>
      </c>
    </row>
    <row r="133" spans="1:4">
      <c r="A133" t="s">
        <v>204</v>
      </c>
      <c r="B133">
        <v>19.8350630373316</v>
      </c>
      <c r="C133">
        <v>1.02083706855773</v>
      </c>
      <c r="D133">
        <v>2.57427477836608</v>
      </c>
    </row>
    <row r="134" spans="1:4">
      <c r="A134" t="s">
        <v>205</v>
      </c>
      <c r="B134">
        <v>16.3058738127809</v>
      </c>
      <c r="C134">
        <v>1.5437718629837</v>
      </c>
      <c r="D134">
        <v>1.68357324600219</v>
      </c>
    </row>
    <row r="135" spans="1:4">
      <c r="A135" t="s">
        <v>206</v>
      </c>
      <c r="B135">
        <v>9.78488644316408</v>
      </c>
      <c r="C135">
        <v>1.19039857387542</v>
      </c>
      <c r="D135">
        <v>1.31729483604431</v>
      </c>
    </row>
    <row r="136" spans="1:4">
      <c r="A136" t="s">
        <v>207</v>
      </c>
      <c r="B136">
        <v>18.8300367900856</v>
      </c>
      <c r="C136">
        <v>1.13322830200195</v>
      </c>
      <c r="D136">
        <v>2.39370775222778</v>
      </c>
    </row>
    <row r="137" spans="1:4">
      <c r="A137" t="s">
        <v>208</v>
      </c>
      <c r="B137">
        <v>19.6328919023233</v>
      </c>
      <c r="C137">
        <v>1.3745322227478</v>
      </c>
      <c r="D137">
        <v>1.90872311592102</v>
      </c>
    </row>
    <row r="138" spans="1:4">
      <c r="A138" t="s">
        <v>209</v>
      </c>
      <c r="B138">
        <v>17.2221906003086</v>
      </c>
      <c r="C138">
        <v>1.05991446971893</v>
      </c>
      <c r="D138">
        <v>2.33877992630004</v>
      </c>
    </row>
    <row r="139" spans="1:4">
      <c r="A139" t="s">
        <v>210</v>
      </c>
      <c r="B139">
        <v>11.1093187298701</v>
      </c>
      <c r="C139">
        <v>0.841942429542541</v>
      </c>
      <c r="D139">
        <v>1.72435355186462</v>
      </c>
    </row>
    <row r="140" spans="1:4">
      <c r="A140" t="s">
        <v>211</v>
      </c>
      <c r="B140">
        <v>18.9586610937248</v>
      </c>
      <c r="C140">
        <v>0.870266437530517</v>
      </c>
      <c r="D140">
        <v>2.63522052764892</v>
      </c>
    </row>
    <row r="141" spans="1:4">
      <c r="A141" t="s">
        <v>212</v>
      </c>
      <c r="B141">
        <v>19.8339370523481</v>
      </c>
      <c r="C141">
        <v>1.03325688838958</v>
      </c>
      <c r="D141">
        <v>2.55606436729431</v>
      </c>
    </row>
    <row r="142" spans="1:4">
      <c r="A142" t="s">
        <v>213</v>
      </c>
      <c r="B142">
        <v>18.5910375371099</v>
      </c>
      <c r="C142">
        <v>0.888262867927551</v>
      </c>
      <c r="D142">
        <v>3.07868480682373</v>
      </c>
    </row>
    <row r="143" spans="1:4">
      <c r="A143" t="s">
        <v>214</v>
      </c>
      <c r="B143">
        <v>15.155322934034</v>
      </c>
      <c r="C143">
        <v>1.36443710327148</v>
      </c>
      <c r="D143">
        <v>2.61824584007263</v>
      </c>
    </row>
    <row r="144" spans="1:4">
      <c r="A144" t="s">
        <v>215</v>
      </c>
      <c r="B144">
        <v>19.6182179449766</v>
      </c>
      <c r="C144">
        <v>1.44546997547149</v>
      </c>
      <c r="D144">
        <v>2.68572258949279</v>
      </c>
    </row>
    <row r="145" spans="1:4">
      <c r="A145" t="s">
        <v>216</v>
      </c>
      <c r="B145">
        <v>18.2844701885217</v>
      </c>
      <c r="C145">
        <v>1.66144371032714</v>
      </c>
      <c r="D145">
        <v>2.30332899093627</v>
      </c>
    </row>
    <row r="146" spans="1:4">
      <c r="A146" t="s">
        <v>217</v>
      </c>
      <c r="B146">
        <v>18.4845234060179</v>
      </c>
      <c r="C146">
        <v>1.73750627040863</v>
      </c>
      <c r="D146">
        <v>3.21082520484924</v>
      </c>
    </row>
    <row r="147" spans="1:4">
      <c r="A147" t="s">
        <v>218</v>
      </c>
      <c r="B147">
        <v>5.63843939661863</v>
      </c>
      <c r="C147">
        <v>1.93640267848968</v>
      </c>
      <c r="D147">
        <v>1.40793013572692</v>
      </c>
    </row>
    <row r="148" spans="1:4">
      <c r="A148" t="s">
        <v>219</v>
      </c>
      <c r="B148">
        <v>21.2939292728701</v>
      </c>
      <c r="C148">
        <v>1.69112133979797</v>
      </c>
      <c r="D148">
        <v>3.62980222702026</v>
      </c>
    </row>
    <row r="149" spans="1:4">
      <c r="A149" t="s">
        <v>220</v>
      </c>
      <c r="B149">
        <v>23.0863053044906</v>
      </c>
      <c r="C149">
        <v>1.83870482444763</v>
      </c>
      <c r="D149">
        <v>3.6840693950653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论文数据</vt:lpstr>
      <vt:lpstr>复现对比</vt:lpstr>
      <vt:lpstr>实验数据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谭天懿</cp:lastModifiedBy>
  <dcterms:created xsi:type="dcterms:W3CDTF">2022-11-02T23:25:00Z</dcterms:created>
  <dcterms:modified xsi:type="dcterms:W3CDTF">2022-11-06T07:46:57Z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BF2A83F1B0404ACE80414FD8FF044C33</vt:lpwstr>
  </property>
  <property fmtid="{D5CDD505-2E9C-101B-9397-08002B2CF9AE}" pid="3" name="KSOProductBuildVer">
    <vt:lpwstr>2052-11.1.0.12598</vt:lpwstr>
  </property>
</Properties>
</file>