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olors3.xml" ContentType="application/vnd.ms-office.chartcolorstyle+xml"/>
  <Override PartName="/xl/charts/style3.xml" ContentType="application/vnd.ms-office.chartstyle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Google Drive\Mai\Teaching\Courses\LM7204-BizForecasting\Excel-R\"/>
    </mc:Choice>
  </mc:AlternateContent>
  <bookViews>
    <workbookView xWindow="28680" yWindow="-120" windowWidth="29040" windowHeight="15840" activeTab="3"/>
  </bookViews>
  <sheets>
    <sheet name="SI" sheetId="1" r:id="rId1"/>
    <sheet name="SeaAdj" sheetId="2" r:id="rId2"/>
    <sheet name="c6t2PHS" sheetId="3" r:id="rId3"/>
    <sheet name="c6p14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" l="1"/>
  <c r="G14" i="2" s="1"/>
  <c r="G4" i="2"/>
  <c r="G5" i="2"/>
  <c r="G6" i="2"/>
  <c r="G7" i="2"/>
  <c r="G8" i="2"/>
  <c r="G9" i="2"/>
  <c r="G10" i="2"/>
  <c r="G11" i="2"/>
  <c r="G12" i="2"/>
  <c r="G13" i="2"/>
  <c r="G3" i="2"/>
  <c r="F4" i="2"/>
  <c r="F5" i="2"/>
  <c r="F6" i="2"/>
  <c r="F7" i="2"/>
  <c r="F8" i="2"/>
  <c r="F9" i="2"/>
  <c r="F10" i="2"/>
  <c r="F11" i="2"/>
  <c r="F12" i="2"/>
  <c r="F13" i="2"/>
  <c r="F14" i="2"/>
  <c r="F3" i="2"/>
  <c r="F20" i="2"/>
  <c r="F21" i="2"/>
  <c r="F22" i="2"/>
  <c r="F19" i="2"/>
  <c r="D3" i="2"/>
  <c r="E3" i="2" s="1"/>
  <c r="C20" i="2"/>
  <c r="C21" i="2"/>
  <c r="C22" i="2"/>
  <c r="C23" i="2"/>
  <c r="C24" i="2"/>
  <c r="C25" i="2"/>
  <c r="C26" i="2"/>
  <c r="C27" i="2"/>
  <c r="C28" i="2"/>
  <c r="C29" i="2"/>
  <c r="C30" i="2"/>
  <c r="C19" i="2"/>
  <c r="C16" i="2"/>
  <c r="D5" i="2" l="1"/>
  <c r="E5" i="2" s="1"/>
  <c r="D9" i="2"/>
  <c r="E9" i="2" s="1"/>
  <c r="D13" i="2"/>
  <c r="E13" i="2" s="1"/>
  <c r="D4" i="2"/>
  <c r="E4" i="2" s="1"/>
  <c r="D8" i="2"/>
  <c r="E8" i="2" s="1"/>
  <c r="D12" i="2"/>
  <c r="E12" i="2" s="1"/>
  <c r="D6" i="2"/>
  <c r="E6" i="2" s="1"/>
  <c r="D10" i="2"/>
  <c r="E10" i="2" s="1"/>
  <c r="D2" i="2"/>
  <c r="E2" i="2" s="1"/>
  <c r="D7" i="2"/>
  <c r="E7" i="2" s="1"/>
  <c r="D11" i="2"/>
  <c r="E11" i="2" s="1"/>
</calcChain>
</file>

<file path=xl/comments1.xml><?xml version="1.0" encoding="utf-8"?>
<comments xmlns="http://schemas.openxmlformats.org/spreadsheetml/2006/main">
  <authors>
    <author>Holt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US Structures With 1 Unit: New Privately Owned Housing Units Started; Thousands; NSA. 
Source: economagic.com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<sst xmlns="http://schemas.openxmlformats.org/spreadsheetml/2006/main" count="54" uniqueCount="34">
  <si>
    <t>Wk1</t>
  </si>
  <si>
    <t>Wk2</t>
  </si>
  <si>
    <t>Wk3</t>
  </si>
  <si>
    <t>Wk4</t>
  </si>
  <si>
    <t>Monday</t>
  </si>
  <si>
    <t>Tuesday</t>
  </si>
  <si>
    <t>Wednesday</t>
  </si>
  <si>
    <t>Thursday</t>
  </si>
  <si>
    <t>Friday</t>
  </si>
  <si>
    <t>Wk</t>
  </si>
  <si>
    <t>Day</t>
  </si>
  <si>
    <t>Wed</t>
  </si>
  <si>
    <t>Mon</t>
  </si>
  <si>
    <t>Tue</t>
  </si>
  <si>
    <t>Thu</t>
  </si>
  <si>
    <t>Fri</t>
  </si>
  <si>
    <t>DayNo</t>
  </si>
  <si>
    <t>Observation</t>
  </si>
  <si>
    <t>Period</t>
  </si>
  <si>
    <t>Year</t>
  </si>
  <si>
    <t>Quarter</t>
  </si>
  <si>
    <t>True Value</t>
  </si>
  <si>
    <t>SF</t>
  </si>
  <si>
    <t>Seasonally Adjusted Value</t>
  </si>
  <si>
    <t>Qtr</t>
  </si>
  <si>
    <t>Overall average</t>
  </si>
  <si>
    <t>Seasonally Adjusted Forecast</t>
  </si>
  <si>
    <t>Actual Forecast</t>
  </si>
  <si>
    <t>Date</t>
  </si>
  <si>
    <t>PHS</t>
  </si>
  <si>
    <t>CS</t>
  </si>
  <si>
    <t>Chapter 6 Problem 14</t>
  </si>
  <si>
    <t>Quaterly data on car sales (CS) in the upper mid-west</t>
  </si>
  <si>
    <t>for 1987Q1 through 2007Q4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</si>
</sst>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Arial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Fill="1" applyBorder="1" applyAlignment="1">
      <alignment horizontal="left" wrapText="1" readingOrder="1"/>
    </xf>
    <xf numFmtId="0" fontId="3" fillId="0" borderId="0" xfId="0" applyFont="1" applyFill="1" applyBorder="1" applyAlignment="1">
      <alignment horizontal="right" wrapText="1" readingOrder="1"/>
    </xf>
    <xf numFmtId="0" fontId="0" fillId="0" borderId="0" xfId="0" applyBorder="1"/>
    <xf numFmtId="0" fontId="3" fillId="0" borderId="0" xfId="0" applyFont="1" applyBorder="1" applyAlignment="1">
      <alignment horizontal="right" wrapText="1" readingOrder="1"/>
    </xf>
    <xf numFmtId="164" fontId="0" fillId="0" borderId="0" xfId="0" applyNumberFormat="1"/>
    <xf numFmtId="43" fontId="0" fillId="0" borderId="0" xfId="1" applyFont="1"/>
    <xf numFmtId="0" fontId="0" fillId="0" borderId="0" xfId="0" applyAlignment="1">
      <alignment wrapText="1"/>
    </xf>
    <xf numFmtId="1" fontId="0" fillId="0" borderId="0" xfId="0" applyNumberFormat="1"/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horizontal="left" wrapText="1" readingOrder="1"/>
    </xf>
    <xf numFmtId="0" fontId="0" fillId="2" borderId="1" xfId="0" applyFill="1" applyBorder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6" fillId="3" borderId="0" xfId="0" applyNumberFormat="1" applyFont="1" applyFill="1" applyAlignment="1">
      <alignment horizontal="center"/>
    </xf>
    <xf numFmtId="0" fontId="6" fillId="3" borderId="0" xfId="0" quotePrefix="1" applyFont="1" applyFill="1" applyAlignment="1">
      <alignment horizontal="center"/>
    </xf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quotePrefix="1" applyFont="1" applyAlignment="1">
      <alignment horizontal="left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SI!$B$1</c:f>
              <c:strCache>
                <c:ptCount val="1"/>
                <c:pt idx="0">
                  <c:v>Wk1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SI!$A$2:$A$6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SI!$B$2:$B$6</c:f>
              <c:numCache>
                <c:formatCode>General</c:formatCode>
                <c:ptCount val="5"/>
                <c:pt idx="0">
                  <c:v>16.2</c:v>
                </c:pt>
                <c:pt idx="1">
                  <c:v>12.2</c:v>
                </c:pt>
                <c:pt idx="2">
                  <c:v>14.2</c:v>
                </c:pt>
                <c:pt idx="3">
                  <c:v>17.3</c:v>
                </c:pt>
                <c:pt idx="4">
                  <c:v>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5-4F91-8613-361D761AB607}"/>
            </c:ext>
          </c:extLst>
        </c:ser>
        <c:ser>
          <c:idx val="1"/>
          <c:order val="1"/>
          <c:tx>
            <c:strRef>
              <c:f>SI!$C$1</c:f>
              <c:strCache>
                <c:ptCount val="1"/>
                <c:pt idx="0">
                  <c:v>Wk2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SI!$A$2:$A$6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SI!$C$2:$C$6</c:f>
              <c:numCache>
                <c:formatCode>General</c:formatCode>
                <c:ptCount val="5"/>
                <c:pt idx="0">
                  <c:v>17.3</c:v>
                </c:pt>
                <c:pt idx="1">
                  <c:v>11.5</c:v>
                </c:pt>
                <c:pt idx="2">
                  <c:v>15</c:v>
                </c:pt>
                <c:pt idx="3">
                  <c:v>17.600000000000001</c:v>
                </c:pt>
                <c:pt idx="4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5-4F91-8613-361D761AB607}"/>
            </c:ext>
          </c:extLst>
        </c:ser>
        <c:ser>
          <c:idx val="2"/>
          <c:order val="2"/>
          <c:tx>
            <c:strRef>
              <c:f>SI!$D$1</c:f>
              <c:strCache>
                <c:ptCount val="1"/>
                <c:pt idx="0">
                  <c:v>Wk3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SI!$A$2:$A$6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SI!$D$2:$D$6</c:f>
              <c:numCache>
                <c:formatCode>General</c:formatCode>
                <c:ptCount val="5"/>
                <c:pt idx="0">
                  <c:v>14.6</c:v>
                </c:pt>
                <c:pt idx="1">
                  <c:v>13.1</c:v>
                </c:pt>
                <c:pt idx="2">
                  <c:v>13</c:v>
                </c:pt>
                <c:pt idx="3">
                  <c:v>16.899999999999999</c:v>
                </c:pt>
                <c:pt idx="4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5-4F91-8613-361D761AB607}"/>
            </c:ext>
          </c:extLst>
        </c:ser>
        <c:ser>
          <c:idx val="3"/>
          <c:order val="3"/>
          <c:tx>
            <c:strRef>
              <c:f>SI!$E$1</c:f>
              <c:strCache>
                <c:ptCount val="1"/>
                <c:pt idx="0">
                  <c:v>Wk4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SI!$A$2:$A$6</c:f>
              <c:strCache>
                <c:ptCount val="5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</c:strCache>
            </c:strRef>
          </c:cat>
          <c:val>
            <c:numRef>
              <c:f>SI!$E$2:$E$6</c:f>
              <c:numCache>
                <c:formatCode>General</c:formatCode>
                <c:ptCount val="5"/>
                <c:pt idx="0">
                  <c:v>16.100000000000001</c:v>
                </c:pt>
                <c:pt idx="1">
                  <c:v>11.8</c:v>
                </c:pt>
                <c:pt idx="2">
                  <c:v>12.9</c:v>
                </c:pt>
                <c:pt idx="3">
                  <c:v>16.600000000000001</c:v>
                </c:pt>
                <c:pt idx="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E5-4F91-8613-361D761AB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681648"/>
        <c:axId val="486681976"/>
      </c:lineChart>
      <c:catAx>
        <c:axId val="4866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81976"/>
        <c:crosses val="autoZero"/>
        <c:auto val="1"/>
        <c:lblAlgn val="ctr"/>
        <c:lblOffset val="100"/>
        <c:noMultiLvlLbl val="0"/>
      </c:catAx>
      <c:valAx>
        <c:axId val="486681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8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SI!$A$2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SI!$B$1:$E$1</c:f>
              <c:strCache>
                <c:ptCount val="4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</c:strCache>
            </c:strRef>
          </c:cat>
          <c:val>
            <c:numRef>
              <c:f>SI!$B$2:$E$2</c:f>
              <c:numCache>
                <c:formatCode>General</c:formatCode>
                <c:ptCount val="4"/>
                <c:pt idx="0">
                  <c:v>16.2</c:v>
                </c:pt>
                <c:pt idx="1">
                  <c:v>17.3</c:v>
                </c:pt>
                <c:pt idx="2">
                  <c:v>14.6</c:v>
                </c:pt>
                <c:pt idx="3">
                  <c:v>16.100000000000001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1-42F7-8A0D-9667E56ADD21}"/>
            </c:ext>
          </c:extLst>
        </c:ser>
        <c:ser>
          <c:idx val="1"/>
          <c:order val="1"/>
          <c:tx>
            <c:strRef>
              <c:f>SI!$A$3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SI!$B$1:$E$1</c:f>
              <c:strCache>
                <c:ptCount val="4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</c:strCache>
            </c:strRef>
          </c:cat>
          <c:val>
            <c:numRef>
              <c:f>SI!$B$3:$E$3</c:f>
              <c:numCache>
                <c:formatCode>General</c:formatCode>
                <c:ptCount val="4"/>
                <c:pt idx="0">
                  <c:v>12.2</c:v>
                </c:pt>
                <c:pt idx="1">
                  <c:v>11.5</c:v>
                </c:pt>
                <c:pt idx="2">
                  <c:v>13.1</c:v>
                </c:pt>
                <c:pt idx="3">
                  <c:v>11.8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1-42F7-8A0D-9667E56ADD21}"/>
            </c:ext>
          </c:extLst>
        </c:ser>
        <c:ser>
          <c:idx val="2"/>
          <c:order val="2"/>
          <c:tx>
            <c:strRef>
              <c:f>SI!$A$4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SI!$B$1:$E$1</c:f>
              <c:strCache>
                <c:ptCount val="4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</c:strCache>
            </c:strRef>
          </c:cat>
          <c:val>
            <c:numRef>
              <c:f>SI!$B$4:$E$4</c:f>
              <c:numCache>
                <c:formatCode>General</c:formatCode>
                <c:ptCount val="4"/>
                <c:pt idx="0">
                  <c:v>14.2</c:v>
                </c:pt>
                <c:pt idx="1">
                  <c:v>15</c:v>
                </c:pt>
                <c:pt idx="2">
                  <c:v>13</c:v>
                </c:pt>
                <c:pt idx="3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1-42F7-8A0D-9667E56ADD21}"/>
            </c:ext>
          </c:extLst>
        </c:ser>
        <c:ser>
          <c:idx val="3"/>
          <c:order val="3"/>
          <c:tx>
            <c:strRef>
              <c:f>SI!$A$5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SI!$B$1:$E$1</c:f>
              <c:strCache>
                <c:ptCount val="4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</c:strCache>
            </c:strRef>
          </c:cat>
          <c:val>
            <c:numRef>
              <c:f>SI!$B$5:$E$5</c:f>
              <c:numCache>
                <c:formatCode>General</c:formatCode>
                <c:ptCount val="4"/>
                <c:pt idx="0">
                  <c:v>17.3</c:v>
                </c:pt>
                <c:pt idx="1">
                  <c:v>17.600000000000001</c:v>
                </c:pt>
                <c:pt idx="2">
                  <c:v>16.899999999999999</c:v>
                </c:pt>
                <c:pt idx="3">
                  <c:v>16.600000000000001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71-42F7-8A0D-9667E56ADD21}"/>
            </c:ext>
          </c:extLst>
        </c:ser>
        <c:ser>
          <c:idx val="4"/>
          <c:order val="4"/>
          <c:tx>
            <c:strRef>
              <c:f>SI!$A$6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SI!$B$1:$E$1</c:f>
              <c:strCache>
                <c:ptCount val="4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</c:strCache>
            </c:strRef>
          </c:cat>
          <c:val>
            <c:numRef>
              <c:f>SI!$B$6:$E$6</c:f>
              <c:numCache>
                <c:formatCode>General</c:formatCode>
                <c:ptCount val="4"/>
                <c:pt idx="0">
                  <c:v>22.5</c:v>
                </c:pt>
                <c:pt idx="1">
                  <c:v>23.5</c:v>
                </c:pt>
                <c:pt idx="2">
                  <c:v>21.9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71-42F7-8A0D-9667E56AD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988728"/>
        <c:axId val="480983808"/>
      </c:barChart>
      <c:catAx>
        <c:axId val="48098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83808"/>
        <c:crosses val="autoZero"/>
        <c:auto val="1"/>
        <c:lblAlgn val="ctr"/>
        <c:lblOffset val="100"/>
        <c:noMultiLvlLbl val="0"/>
      </c:catAx>
      <c:valAx>
        <c:axId val="48098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8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SI!$E$9</c:f>
              <c:strCache>
                <c:ptCount val="1"/>
                <c:pt idx="0">
                  <c:v>Observation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SI!$A$10:$A$29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SI!$E$10:$E$29</c:f>
              <c:numCache>
                <c:formatCode>General</c:formatCode>
                <c:ptCount val="20"/>
                <c:pt idx="0">
                  <c:v>16.2</c:v>
                </c:pt>
                <c:pt idx="1">
                  <c:v>12.2</c:v>
                </c:pt>
                <c:pt idx="2">
                  <c:v>14.2</c:v>
                </c:pt>
                <c:pt idx="3">
                  <c:v>17.3</c:v>
                </c:pt>
                <c:pt idx="4">
                  <c:v>22.5</c:v>
                </c:pt>
                <c:pt idx="5">
                  <c:v>17.3</c:v>
                </c:pt>
                <c:pt idx="6">
                  <c:v>11.5</c:v>
                </c:pt>
                <c:pt idx="7">
                  <c:v>15</c:v>
                </c:pt>
                <c:pt idx="8">
                  <c:v>17.600000000000001</c:v>
                </c:pt>
                <c:pt idx="9">
                  <c:v>23.5</c:v>
                </c:pt>
                <c:pt idx="10">
                  <c:v>14.6</c:v>
                </c:pt>
                <c:pt idx="11">
                  <c:v>13.1</c:v>
                </c:pt>
                <c:pt idx="12">
                  <c:v>13</c:v>
                </c:pt>
                <c:pt idx="13">
                  <c:v>16.899999999999999</c:v>
                </c:pt>
                <c:pt idx="14">
                  <c:v>21.9</c:v>
                </c:pt>
                <c:pt idx="15">
                  <c:v>16.100000000000001</c:v>
                </c:pt>
                <c:pt idx="16">
                  <c:v>11.8</c:v>
                </c:pt>
                <c:pt idx="17">
                  <c:v>12.9</c:v>
                </c:pt>
                <c:pt idx="18">
                  <c:v>16.600000000000001</c:v>
                </c:pt>
                <c:pt idx="19">
                  <c:v>24.3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C-4EDE-97D3-A4FF1226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865488"/>
        <c:axId val="690860080"/>
      </c:scatterChart>
      <c:valAx>
        <c:axId val="69086548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60080"/>
        <c:crosses val="autoZero"/>
        <c:crossBetween val="midCat"/>
        <c:majorUnit val="5"/>
      </c:valAx>
      <c:valAx>
        <c:axId val="69086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86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SeaAdj!$C$1</c:f>
              <c:strCache>
                <c:ptCount val="1"/>
                <c:pt idx="0">
                  <c:v>True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SeaAdj!$C$2:$C$13</c:f>
              <c:numCache>
                <c:formatCode>General</c:formatCode>
                <c:ptCount val="12"/>
                <c:pt idx="0">
                  <c:v>6809</c:v>
                </c:pt>
                <c:pt idx="1">
                  <c:v>6465</c:v>
                </c:pt>
                <c:pt idx="2">
                  <c:v>6569</c:v>
                </c:pt>
                <c:pt idx="3">
                  <c:v>8266</c:v>
                </c:pt>
                <c:pt idx="4">
                  <c:v>7257</c:v>
                </c:pt>
                <c:pt idx="5">
                  <c:v>7064</c:v>
                </c:pt>
                <c:pt idx="6">
                  <c:v>7784</c:v>
                </c:pt>
                <c:pt idx="7">
                  <c:v>8724</c:v>
                </c:pt>
                <c:pt idx="8">
                  <c:v>6992</c:v>
                </c:pt>
                <c:pt idx="9">
                  <c:v>6822</c:v>
                </c:pt>
                <c:pt idx="10">
                  <c:v>7949</c:v>
                </c:pt>
                <c:pt idx="11">
                  <c:v>9650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B-4701-A8BE-A01109E4F260}"/>
            </c:ext>
          </c:extLst>
        </c:ser>
        <c:ser>
          <c:idx val="1"/>
          <c:order val="1"/>
          <c:tx>
            <c:strRef>
              <c:f>SeaAdj!$E$1</c:f>
              <c:strCache>
                <c:ptCount val="1"/>
                <c:pt idx="0">
                  <c:v>Seasonally Adjusted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SeaAdj!$E$2:$E$13</c:f>
              <c:numCache>
                <c:formatCode>0</c:formatCode>
                <c:ptCount val="12"/>
                <c:pt idx="0">
                  <c:v>7321.5053763440856</c:v>
                </c:pt>
                <c:pt idx="1">
                  <c:v>7183.333333333333</c:v>
                </c:pt>
                <c:pt idx="2">
                  <c:v>6635.3535353535353</c:v>
                </c:pt>
                <c:pt idx="3">
                  <c:v>7005.0847457627124</c:v>
                </c:pt>
                <c:pt idx="4">
                  <c:v>7803.2258064516127</c:v>
                </c:pt>
                <c:pt idx="5">
                  <c:v>7848.8888888888887</c:v>
                </c:pt>
                <c:pt idx="6">
                  <c:v>7862.6262626262624</c:v>
                </c:pt>
                <c:pt idx="7">
                  <c:v>7393.2203389830511</c:v>
                </c:pt>
                <c:pt idx="8">
                  <c:v>7518.2795698924729</c:v>
                </c:pt>
                <c:pt idx="9">
                  <c:v>7580</c:v>
                </c:pt>
                <c:pt idx="10">
                  <c:v>8029.2929292929293</c:v>
                </c:pt>
                <c:pt idx="11">
                  <c:v>8177.9661016949158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AB-4701-A8BE-A01109E4F260}"/>
            </c:ext>
          </c:extLst>
        </c:ser>
        <c:ser>
          <c:idx val="2"/>
          <c:order val="2"/>
          <c:tx>
            <c:strRef>
              <c:f>SeaAdj!$F$1</c:f>
              <c:strCache>
                <c:ptCount val="1"/>
                <c:pt idx="0">
                  <c:v>Seasonally Adjusted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SeaAdj!$F$2:$F$14</c:f>
              <c:numCache>
                <c:formatCode>0</c:formatCode>
                <c:ptCount val="13"/>
                <c:pt idx="1">
                  <c:v>7321.5053763440856</c:v>
                </c:pt>
                <c:pt idx="2">
                  <c:v>7183.333333333333</c:v>
                </c:pt>
                <c:pt idx="3">
                  <c:v>6635.3535353535353</c:v>
                </c:pt>
                <c:pt idx="4">
                  <c:v>7005.0847457627124</c:v>
                </c:pt>
                <c:pt idx="5">
                  <c:v>7803.2258064516127</c:v>
                </c:pt>
                <c:pt idx="6">
                  <c:v>7848.8888888888887</c:v>
                </c:pt>
                <c:pt idx="7">
                  <c:v>7862.6262626262624</c:v>
                </c:pt>
                <c:pt idx="8">
                  <c:v>7393.2203389830511</c:v>
                </c:pt>
                <c:pt idx="9">
                  <c:v>7518.2795698924729</c:v>
                </c:pt>
                <c:pt idx="10">
                  <c:v>7580</c:v>
                </c:pt>
                <c:pt idx="11">
                  <c:v>8029.2929292929293</c:v>
                </c:pt>
                <c:pt idx="12">
                  <c:v>8177.9661016949158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AB-4701-A8BE-A01109E4F260}"/>
            </c:ext>
          </c:extLst>
        </c:ser>
        <c:ser>
          <c:idx val="3"/>
          <c:order val="3"/>
          <c:tx>
            <c:strRef>
              <c:f>SeaAdj!$G$1</c:f>
              <c:strCache>
                <c:ptCount val="1"/>
                <c:pt idx="0">
                  <c:v>Actual Forecast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SeaAdj!$G$2:$G$14</c:f>
              <c:numCache>
                <c:formatCode>0</c:formatCode>
                <c:ptCount val="13"/>
                <c:pt idx="1">
                  <c:v>6589.3548387096771</c:v>
                </c:pt>
                <c:pt idx="2">
                  <c:v>7111.5</c:v>
                </c:pt>
                <c:pt idx="3">
                  <c:v>7829.7171717171714</c:v>
                </c:pt>
                <c:pt idx="4">
                  <c:v>6514.7288135593226</c:v>
                </c:pt>
                <c:pt idx="5">
                  <c:v>7022.9032258064517</c:v>
                </c:pt>
                <c:pt idx="6">
                  <c:v>7770.4</c:v>
                </c:pt>
                <c:pt idx="7">
                  <c:v>9277.8989898989894</c:v>
                </c:pt>
                <c:pt idx="8">
                  <c:v>6875.6949152542375</c:v>
                </c:pt>
                <c:pt idx="9">
                  <c:v>6766.4516129032254</c:v>
                </c:pt>
                <c:pt idx="10">
                  <c:v>7504.2</c:v>
                </c:pt>
                <c:pt idx="11">
                  <c:v>9474.5656565656554</c:v>
                </c:pt>
                <c:pt idx="12">
                  <c:v>7605.5084745762724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AB-4701-A8BE-A01109E4F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999880"/>
        <c:axId val="590006112"/>
      </c:lineChart>
      <c:catAx>
        <c:axId val="589999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06112"/>
        <c:crosses val="autoZero"/>
        <c:auto val="1"/>
        <c:lblAlgn val="ctr"/>
        <c:lblOffset val="100"/>
        <c:noMultiLvlLbl val="0"/>
      </c:catAx>
      <c:valAx>
        <c:axId val="590006112"/>
        <c:scaling>
          <c:orientation val="minMax"/>
          <c:min val="6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9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0</xdr:row>
      <xdr:rowOff>190500</xdr:rowOff>
    </xdr:from>
    <xdr:to>
      <xdr:col>15</xdr:col>
      <xdr:colOff>400050</xdr:colOff>
      <xdr:row>14</xdr:row>
      <xdr:rowOff>55245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96950-ABFB-4DFE-9B40-D4E2CE2A2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192405</xdr:colOff>
      <xdr:row>3</xdr:row>
      <xdr:rowOff>103822</xdr:rowOff>
    </xdr:from>
    <xdr:to>
      <xdr:col>24</xdr:col>
      <xdr:colOff>497205</xdr:colOff>
      <xdr:row>17</xdr:row>
      <xdr:rowOff>101917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AF987B-337B-46AE-B9AD-A4FF435D3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528636</xdr:colOff>
      <xdr:row>15</xdr:row>
      <xdr:rowOff>142875</xdr:rowOff>
    </xdr:from>
    <xdr:to>
      <xdr:col>15</xdr:col>
      <xdr:colOff>590549</xdr:colOff>
      <xdr:row>29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7</xdr:row>
      <xdr:rowOff>128587</xdr:rowOff>
    </xdr:from>
    <xdr:to>
      <xdr:col>16</xdr:col>
      <xdr:colOff>76200</xdr:colOff>
      <xdr:row>22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F85EE-6B41-41F2-902F-451E72506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27" sqref="D27"/>
    </sheetView>
  </sheetViews>
  <sheetFormatPr defaultRowHeight="15" x14ac:dyDescent="0.25"/>
  <cols>
    <col min="1" max="1" width="8.7109375" bestFit="1" customWidth="1"/>
  </cols>
  <sheetData>
    <row r="1" spans="1:5" ht="23.25" x14ac:dyDescent="0.35">
      <c r="A1" s="9"/>
      <c r="B1" s="4" t="s">
        <v>0</v>
      </c>
      <c r="C1" s="4" t="s">
        <v>1</v>
      </c>
      <c r="D1" s="4" t="s">
        <v>2</v>
      </c>
      <c r="E1" s="4" t="s">
        <v>3</v>
      </c>
    </row>
    <row r="2" spans="1:5" x14ac:dyDescent="0.25">
      <c r="A2" s="10" t="s">
        <v>4</v>
      </c>
      <c r="B2" s="4">
        <v>16.2</v>
      </c>
      <c r="C2" s="4">
        <v>17.3</v>
      </c>
      <c r="D2" s="4">
        <v>14.6</v>
      </c>
      <c r="E2" s="4">
        <v>16.100000000000001</v>
      </c>
    </row>
    <row r="3" spans="1:5" x14ac:dyDescent="0.25">
      <c r="A3" s="10" t="s">
        <v>5</v>
      </c>
      <c r="B3" s="4">
        <v>12.2</v>
      </c>
      <c r="C3" s="4">
        <v>11.5</v>
      </c>
      <c r="D3" s="4">
        <v>13.1</v>
      </c>
      <c r="E3" s="4">
        <v>11.8</v>
      </c>
    </row>
    <row r="4" spans="1:5" ht="30" x14ac:dyDescent="0.25">
      <c r="A4" s="10" t="s">
        <v>6</v>
      </c>
      <c r="B4" s="4">
        <v>14.2</v>
      </c>
      <c r="C4" s="4">
        <v>15</v>
      </c>
      <c r="D4" s="4">
        <v>13</v>
      </c>
      <c r="E4" s="4">
        <v>12.9</v>
      </c>
    </row>
    <row r="5" spans="1:5" ht="30" x14ac:dyDescent="0.25">
      <c r="A5" s="10" t="s">
        <v>7</v>
      </c>
      <c r="B5" s="4">
        <v>17.3</v>
      </c>
      <c r="C5" s="4">
        <v>17.600000000000001</v>
      </c>
      <c r="D5" s="4">
        <v>16.899999999999999</v>
      </c>
      <c r="E5" s="4">
        <v>16.600000000000001</v>
      </c>
    </row>
    <row r="6" spans="1:5" x14ac:dyDescent="0.25">
      <c r="A6" s="10" t="s">
        <v>8</v>
      </c>
      <c r="B6" s="4">
        <v>22.5</v>
      </c>
      <c r="C6" s="4">
        <v>23.5</v>
      </c>
      <c r="D6" s="4">
        <v>21.9</v>
      </c>
      <c r="E6" s="4">
        <v>24.3</v>
      </c>
    </row>
    <row r="7" spans="1:5" x14ac:dyDescent="0.25">
      <c r="A7" s="1"/>
      <c r="B7" s="3"/>
      <c r="C7" s="3"/>
      <c r="D7" s="3"/>
      <c r="E7" s="3"/>
    </row>
    <row r="9" spans="1:5" x14ac:dyDescent="0.25">
      <c r="A9" s="1" t="s">
        <v>18</v>
      </c>
      <c r="B9" s="1" t="s">
        <v>9</v>
      </c>
      <c r="C9" t="s">
        <v>16</v>
      </c>
      <c r="D9" t="s">
        <v>10</v>
      </c>
      <c r="E9" s="3" t="s">
        <v>17</v>
      </c>
    </row>
    <row r="10" spans="1:5" x14ac:dyDescent="0.25">
      <c r="A10">
        <v>1</v>
      </c>
      <c r="B10">
        <v>1</v>
      </c>
      <c r="C10" s="2">
        <v>1</v>
      </c>
      <c r="D10" t="s">
        <v>12</v>
      </c>
      <c r="E10" s="4">
        <v>16.2</v>
      </c>
    </row>
    <row r="11" spans="1:5" x14ac:dyDescent="0.25">
      <c r="A11">
        <v>2</v>
      </c>
      <c r="B11">
        <v>1</v>
      </c>
      <c r="C11" s="2">
        <v>2</v>
      </c>
      <c r="D11" t="s">
        <v>13</v>
      </c>
      <c r="E11" s="4">
        <v>12.2</v>
      </c>
    </row>
    <row r="12" spans="1:5" x14ac:dyDescent="0.25">
      <c r="A12">
        <v>3</v>
      </c>
      <c r="B12">
        <v>1</v>
      </c>
      <c r="C12" s="2">
        <v>3</v>
      </c>
      <c r="D12" t="s">
        <v>11</v>
      </c>
      <c r="E12" s="4">
        <v>14.2</v>
      </c>
    </row>
    <row r="13" spans="1:5" x14ac:dyDescent="0.25">
      <c r="A13">
        <v>4</v>
      </c>
      <c r="B13">
        <v>1</v>
      </c>
      <c r="C13" s="2">
        <v>4</v>
      </c>
      <c r="D13" t="s">
        <v>14</v>
      </c>
      <c r="E13" s="4">
        <v>17.3</v>
      </c>
    </row>
    <row r="14" spans="1:5" x14ac:dyDescent="0.25">
      <c r="A14">
        <v>5</v>
      </c>
      <c r="B14">
        <v>1</v>
      </c>
      <c r="C14" s="2">
        <v>5</v>
      </c>
      <c r="D14" t="s">
        <v>15</v>
      </c>
      <c r="E14" s="4">
        <v>22.5</v>
      </c>
    </row>
    <row r="15" spans="1:5" x14ac:dyDescent="0.25">
      <c r="A15">
        <v>6</v>
      </c>
      <c r="B15">
        <v>2</v>
      </c>
      <c r="C15" s="2">
        <v>1</v>
      </c>
      <c r="D15" t="s">
        <v>12</v>
      </c>
      <c r="E15" s="4">
        <v>17.3</v>
      </c>
    </row>
    <row r="16" spans="1:5" x14ac:dyDescent="0.25">
      <c r="A16">
        <v>7</v>
      </c>
      <c r="B16">
        <v>2</v>
      </c>
      <c r="C16" s="2">
        <v>2</v>
      </c>
      <c r="D16" t="s">
        <v>13</v>
      </c>
      <c r="E16" s="4">
        <v>11.5</v>
      </c>
    </row>
    <row r="17" spans="1:5" x14ac:dyDescent="0.25">
      <c r="A17">
        <v>8</v>
      </c>
      <c r="B17">
        <v>2</v>
      </c>
      <c r="C17" s="2">
        <v>3</v>
      </c>
      <c r="D17" t="s">
        <v>11</v>
      </c>
      <c r="E17" s="4">
        <v>15</v>
      </c>
    </row>
    <row r="18" spans="1:5" x14ac:dyDescent="0.25">
      <c r="A18">
        <v>9</v>
      </c>
      <c r="B18">
        <v>2</v>
      </c>
      <c r="C18" s="2">
        <v>4</v>
      </c>
      <c r="D18" t="s">
        <v>14</v>
      </c>
      <c r="E18" s="4">
        <v>17.600000000000001</v>
      </c>
    </row>
    <row r="19" spans="1:5" x14ac:dyDescent="0.25">
      <c r="A19">
        <v>10</v>
      </c>
      <c r="B19">
        <v>2</v>
      </c>
      <c r="C19" s="2">
        <v>5</v>
      </c>
      <c r="D19" t="s">
        <v>15</v>
      </c>
      <c r="E19" s="4">
        <v>23.5</v>
      </c>
    </row>
    <row r="20" spans="1:5" x14ac:dyDescent="0.25">
      <c r="A20">
        <v>11</v>
      </c>
      <c r="B20">
        <v>3</v>
      </c>
      <c r="C20" s="2">
        <v>1</v>
      </c>
      <c r="D20" t="s">
        <v>12</v>
      </c>
      <c r="E20" s="4">
        <v>14.6</v>
      </c>
    </row>
    <row r="21" spans="1:5" x14ac:dyDescent="0.25">
      <c r="A21">
        <v>12</v>
      </c>
      <c r="B21">
        <v>3</v>
      </c>
      <c r="C21" s="2">
        <v>2</v>
      </c>
      <c r="D21" t="s">
        <v>13</v>
      </c>
      <c r="E21" s="4">
        <v>13.1</v>
      </c>
    </row>
    <row r="22" spans="1:5" x14ac:dyDescent="0.25">
      <c r="A22">
        <v>13</v>
      </c>
      <c r="B22">
        <v>3</v>
      </c>
      <c r="C22" s="2">
        <v>3</v>
      </c>
      <c r="D22" t="s">
        <v>11</v>
      </c>
      <c r="E22" s="4">
        <v>13</v>
      </c>
    </row>
    <row r="23" spans="1:5" x14ac:dyDescent="0.25">
      <c r="A23">
        <v>14</v>
      </c>
      <c r="B23">
        <v>3</v>
      </c>
      <c r="C23" s="2">
        <v>4</v>
      </c>
      <c r="D23" t="s">
        <v>14</v>
      </c>
      <c r="E23" s="4">
        <v>16.899999999999999</v>
      </c>
    </row>
    <row r="24" spans="1:5" x14ac:dyDescent="0.25">
      <c r="A24">
        <v>15</v>
      </c>
      <c r="B24">
        <v>3</v>
      </c>
      <c r="C24" s="2">
        <v>5</v>
      </c>
      <c r="D24" t="s">
        <v>15</v>
      </c>
      <c r="E24" s="4">
        <v>21.9</v>
      </c>
    </row>
    <row r="25" spans="1:5" x14ac:dyDescent="0.25">
      <c r="A25">
        <v>16</v>
      </c>
      <c r="B25">
        <v>4</v>
      </c>
      <c r="C25" s="2">
        <v>1</v>
      </c>
      <c r="D25" t="s">
        <v>12</v>
      </c>
      <c r="E25" s="4">
        <v>16.100000000000001</v>
      </c>
    </row>
    <row r="26" spans="1:5" x14ac:dyDescent="0.25">
      <c r="A26">
        <v>17</v>
      </c>
      <c r="B26">
        <v>4</v>
      </c>
      <c r="C26" s="2">
        <v>2</v>
      </c>
      <c r="D26" t="s">
        <v>13</v>
      </c>
      <c r="E26" s="4">
        <v>11.8</v>
      </c>
    </row>
    <row r="27" spans="1:5" x14ac:dyDescent="0.25">
      <c r="A27">
        <v>18</v>
      </c>
      <c r="B27">
        <v>4</v>
      </c>
      <c r="C27" s="2">
        <v>3</v>
      </c>
      <c r="D27" t="s">
        <v>11</v>
      </c>
      <c r="E27" s="4">
        <v>12.9</v>
      </c>
    </row>
    <row r="28" spans="1:5" x14ac:dyDescent="0.25">
      <c r="A28">
        <v>19</v>
      </c>
      <c r="B28">
        <v>4</v>
      </c>
      <c r="C28" s="2">
        <v>4</v>
      </c>
      <c r="D28" t="s">
        <v>14</v>
      </c>
      <c r="E28" s="4">
        <v>16.600000000000001</v>
      </c>
    </row>
    <row r="29" spans="1:5" x14ac:dyDescent="0.25">
      <c r="A29">
        <v>20</v>
      </c>
      <c r="B29">
        <v>4</v>
      </c>
      <c r="C29" s="2">
        <v>5</v>
      </c>
      <c r="D29" t="s">
        <v>15</v>
      </c>
      <c r="E29" s="4">
        <v>24.3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E30" sqref="E30"/>
    </sheetView>
  </sheetViews>
  <sheetFormatPr defaultRowHeight="15" x14ac:dyDescent="0.25"/>
  <cols>
    <col min="1" max="1" width="14.5703125" bestFit="1" customWidth="1"/>
    <col min="3" max="3" width="10.28515625" bestFit="1" customWidth="1"/>
    <col min="4" max="4" width="13.28515625" customWidth="1"/>
    <col min="5" max="5" width="13.7109375" customWidth="1"/>
    <col min="6" max="6" width="12.28515625" customWidth="1"/>
    <col min="7" max="7" width="9.28515625" bestFit="1" customWidth="1"/>
  </cols>
  <sheetData>
    <row r="1" spans="1:7" s="7" customFormat="1" ht="52.15" customHeight="1" x14ac:dyDescent="0.25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26</v>
      </c>
      <c r="G1" s="7" t="s">
        <v>27</v>
      </c>
    </row>
    <row r="2" spans="1:7" x14ac:dyDescent="0.25">
      <c r="A2">
        <v>1</v>
      </c>
      <c r="B2">
        <v>1</v>
      </c>
      <c r="C2">
        <v>6809</v>
      </c>
      <c r="D2" s="6">
        <f t="shared" ref="D2:D14" si="0">VLOOKUP(B2,$E$19:$F$22,2,FALSE)</f>
        <v>0.93</v>
      </c>
      <c r="E2" s="8">
        <f>C2/D2</f>
        <v>7321.5053763440856</v>
      </c>
    </row>
    <row r="3" spans="1:7" x14ac:dyDescent="0.25">
      <c r="A3">
        <v>1</v>
      </c>
      <c r="B3">
        <v>2</v>
      </c>
      <c r="C3">
        <v>6465</v>
      </c>
      <c r="D3" s="6">
        <f t="shared" si="0"/>
        <v>0.9</v>
      </c>
      <c r="E3" s="8">
        <f t="shared" ref="E3:E13" si="1">C3/D3</f>
        <v>7183.333333333333</v>
      </c>
      <c r="F3" s="8">
        <f>E2</f>
        <v>7321.5053763440856</v>
      </c>
      <c r="G3" s="8">
        <f>F3*D3</f>
        <v>6589.3548387096771</v>
      </c>
    </row>
    <row r="4" spans="1:7" x14ac:dyDescent="0.25">
      <c r="A4">
        <v>1</v>
      </c>
      <c r="B4">
        <v>3</v>
      </c>
      <c r="C4">
        <v>6569</v>
      </c>
      <c r="D4" s="6">
        <f t="shared" si="0"/>
        <v>0.99</v>
      </c>
      <c r="E4" s="8">
        <f t="shared" si="1"/>
        <v>6635.3535353535353</v>
      </c>
      <c r="F4" s="8">
        <f t="shared" ref="F4:F14" si="2">E3</f>
        <v>7183.333333333333</v>
      </c>
      <c r="G4" s="8">
        <f t="shared" ref="G4:G14" si="3">F4*D4</f>
        <v>7111.5</v>
      </c>
    </row>
    <row r="5" spans="1:7" x14ac:dyDescent="0.25">
      <c r="A5">
        <v>1</v>
      </c>
      <c r="B5">
        <v>4</v>
      </c>
      <c r="C5">
        <v>8266</v>
      </c>
      <c r="D5" s="6">
        <f t="shared" si="0"/>
        <v>1.18</v>
      </c>
      <c r="E5" s="8">
        <f t="shared" si="1"/>
        <v>7005.0847457627124</v>
      </c>
      <c r="F5" s="8">
        <f t="shared" si="2"/>
        <v>6635.3535353535353</v>
      </c>
      <c r="G5" s="8">
        <f t="shared" si="3"/>
        <v>7829.7171717171714</v>
      </c>
    </row>
    <row r="6" spans="1:7" x14ac:dyDescent="0.25">
      <c r="A6">
        <v>2</v>
      </c>
      <c r="B6">
        <v>1</v>
      </c>
      <c r="C6">
        <v>7257</v>
      </c>
      <c r="D6" s="6">
        <f t="shared" si="0"/>
        <v>0.93</v>
      </c>
      <c r="E6" s="8">
        <f t="shared" si="1"/>
        <v>7803.2258064516127</v>
      </c>
      <c r="F6" s="8">
        <f t="shared" si="2"/>
        <v>7005.0847457627124</v>
      </c>
      <c r="G6" s="8">
        <f t="shared" si="3"/>
        <v>6514.7288135593226</v>
      </c>
    </row>
    <row r="7" spans="1:7" x14ac:dyDescent="0.25">
      <c r="A7">
        <v>2</v>
      </c>
      <c r="B7">
        <v>2</v>
      </c>
      <c r="C7">
        <v>7064</v>
      </c>
      <c r="D7" s="6">
        <f t="shared" si="0"/>
        <v>0.9</v>
      </c>
      <c r="E7" s="8">
        <f t="shared" si="1"/>
        <v>7848.8888888888887</v>
      </c>
      <c r="F7" s="8">
        <f t="shared" si="2"/>
        <v>7803.2258064516127</v>
      </c>
      <c r="G7" s="8">
        <f t="shared" si="3"/>
        <v>7022.9032258064517</v>
      </c>
    </row>
    <row r="8" spans="1:7" x14ac:dyDescent="0.25">
      <c r="A8">
        <v>2</v>
      </c>
      <c r="B8">
        <v>3</v>
      </c>
      <c r="C8">
        <v>7784</v>
      </c>
      <c r="D8" s="6">
        <f t="shared" si="0"/>
        <v>0.99</v>
      </c>
      <c r="E8" s="8">
        <f t="shared" si="1"/>
        <v>7862.6262626262624</v>
      </c>
      <c r="F8" s="8">
        <f t="shared" si="2"/>
        <v>7848.8888888888887</v>
      </c>
      <c r="G8" s="8">
        <f t="shared" si="3"/>
        <v>7770.4</v>
      </c>
    </row>
    <row r="9" spans="1:7" x14ac:dyDescent="0.25">
      <c r="A9">
        <v>2</v>
      </c>
      <c r="B9">
        <v>4</v>
      </c>
      <c r="C9">
        <v>8724</v>
      </c>
      <c r="D9" s="6">
        <f t="shared" si="0"/>
        <v>1.18</v>
      </c>
      <c r="E9" s="8">
        <f t="shared" si="1"/>
        <v>7393.2203389830511</v>
      </c>
      <c r="F9" s="8">
        <f t="shared" si="2"/>
        <v>7862.6262626262624</v>
      </c>
      <c r="G9" s="8">
        <f t="shared" si="3"/>
        <v>9277.8989898989894</v>
      </c>
    </row>
    <row r="10" spans="1:7" x14ac:dyDescent="0.25">
      <c r="A10">
        <v>3</v>
      </c>
      <c r="B10">
        <v>1</v>
      </c>
      <c r="C10">
        <v>6992</v>
      </c>
      <c r="D10" s="6">
        <f t="shared" si="0"/>
        <v>0.93</v>
      </c>
      <c r="E10" s="8">
        <f t="shared" si="1"/>
        <v>7518.2795698924729</v>
      </c>
      <c r="F10" s="8">
        <f t="shared" si="2"/>
        <v>7393.2203389830511</v>
      </c>
      <c r="G10" s="8">
        <f t="shared" si="3"/>
        <v>6875.6949152542375</v>
      </c>
    </row>
    <row r="11" spans="1:7" x14ac:dyDescent="0.25">
      <c r="A11">
        <v>3</v>
      </c>
      <c r="B11">
        <v>2</v>
      </c>
      <c r="C11">
        <v>6822</v>
      </c>
      <c r="D11" s="6">
        <f t="shared" si="0"/>
        <v>0.9</v>
      </c>
      <c r="E11" s="8">
        <f t="shared" si="1"/>
        <v>7580</v>
      </c>
      <c r="F11" s="8">
        <f t="shared" si="2"/>
        <v>7518.2795698924729</v>
      </c>
      <c r="G11" s="8">
        <f t="shared" si="3"/>
        <v>6766.4516129032254</v>
      </c>
    </row>
    <row r="12" spans="1:7" x14ac:dyDescent="0.25">
      <c r="A12">
        <v>3</v>
      </c>
      <c r="B12">
        <v>3</v>
      </c>
      <c r="C12">
        <v>7949</v>
      </c>
      <c r="D12" s="6">
        <f t="shared" si="0"/>
        <v>0.99</v>
      </c>
      <c r="E12" s="8">
        <f t="shared" si="1"/>
        <v>8029.2929292929293</v>
      </c>
      <c r="F12" s="8">
        <f t="shared" si="2"/>
        <v>7580</v>
      </c>
      <c r="G12" s="8">
        <f t="shared" si="3"/>
        <v>7504.2</v>
      </c>
    </row>
    <row r="13" spans="1:7" x14ac:dyDescent="0.25">
      <c r="A13">
        <v>3</v>
      </c>
      <c r="B13">
        <v>4</v>
      </c>
      <c r="C13">
        <v>9650</v>
      </c>
      <c r="D13" s="6">
        <f t="shared" si="0"/>
        <v>1.18</v>
      </c>
      <c r="E13" s="8">
        <f t="shared" si="1"/>
        <v>8177.9661016949158</v>
      </c>
      <c r="F13" s="8">
        <f t="shared" si="2"/>
        <v>8029.2929292929293</v>
      </c>
      <c r="G13" s="8">
        <f t="shared" si="3"/>
        <v>9474.5656565656554</v>
      </c>
    </row>
    <row r="14" spans="1:7" x14ac:dyDescent="0.25">
      <c r="A14">
        <v>4</v>
      </c>
      <c r="B14">
        <v>1</v>
      </c>
      <c r="D14" s="6">
        <f t="shared" si="0"/>
        <v>0.93</v>
      </c>
      <c r="F14" s="8">
        <f t="shared" si="2"/>
        <v>8177.9661016949158</v>
      </c>
      <c r="G14" s="8">
        <f t="shared" si="3"/>
        <v>7605.5084745762724</v>
      </c>
    </row>
    <row r="15" spans="1:7" x14ac:dyDescent="0.25">
      <c r="F15" s="8"/>
      <c r="G15" s="8"/>
    </row>
    <row r="16" spans="1:7" x14ac:dyDescent="0.25">
      <c r="A16" t="s">
        <v>25</v>
      </c>
      <c r="C16">
        <f>AVERAGE(C2:C13)</f>
        <v>7529.25</v>
      </c>
    </row>
    <row r="18" spans="1:6" x14ac:dyDescent="0.25">
      <c r="A18" t="s">
        <v>19</v>
      </c>
      <c r="B18" t="s">
        <v>20</v>
      </c>
      <c r="C18" t="s">
        <v>21</v>
      </c>
      <c r="E18" s="7" t="s">
        <v>24</v>
      </c>
      <c r="F18" s="7" t="s">
        <v>22</v>
      </c>
    </row>
    <row r="19" spans="1:6" x14ac:dyDescent="0.25">
      <c r="A19">
        <v>1</v>
      </c>
      <c r="B19">
        <v>1</v>
      </c>
      <c r="C19" s="5">
        <f t="shared" ref="C19:C30" si="4">C2/$C$16</f>
        <v>0.90433974167413755</v>
      </c>
      <c r="E19">
        <v>1</v>
      </c>
      <c r="F19" s="6">
        <f>ROUND(AVERAGEIF($B$19:$B$30,E19,$C$19:$C$30),2)</f>
        <v>0.93</v>
      </c>
    </row>
    <row r="20" spans="1:6" x14ac:dyDescent="0.25">
      <c r="A20">
        <v>1</v>
      </c>
      <c r="B20">
        <v>2</v>
      </c>
      <c r="C20" s="5">
        <f t="shared" si="4"/>
        <v>0.85865126008566595</v>
      </c>
      <c r="E20">
        <v>2</v>
      </c>
      <c r="F20" s="6">
        <f t="shared" ref="F20:F22" si="5">ROUND(AVERAGEIF($B$19:$B$30,E20,$C$19:$C$30),2)</f>
        <v>0.9</v>
      </c>
    </row>
    <row r="21" spans="1:6" x14ac:dyDescent="0.25">
      <c r="A21">
        <v>1</v>
      </c>
      <c r="B21">
        <v>3</v>
      </c>
      <c r="C21" s="5">
        <f t="shared" si="4"/>
        <v>0.8724640568449713</v>
      </c>
      <c r="E21">
        <v>3</v>
      </c>
      <c r="F21" s="6">
        <f t="shared" si="5"/>
        <v>0.99</v>
      </c>
    </row>
    <row r="22" spans="1:6" x14ac:dyDescent="0.25">
      <c r="A22">
        <v>1</v>
      </c>
      <c r="B22">
        <v>4</v>
      </c>
      <c r="C22" s="5">
        <f t="shared" si="4"/>
        <v>1.0978517116578677</v>
      </c>
      <c r="E22">
        <v>4</v>
      </c>
      <c r="F22" s="6">
        <f t="shared" si="5"/>
        <v>1.18</v>
      </c>
    </row>
    <row r="23" spans="1:6" x14ac:dyDescent="0.25">
      <c r="A23">
        <v>2</v>
      </c>
      <c r="B23">
        <v>1</v>
      </c>
      <c r="C23" s="5">
        <f t="shared" si="4"/>
        <v>0.96384102002191452</v>
      </c>
    </row>
    <row r="24" spans="1:6" x14ac:dyDescent="0.25">
      <c r="A24">
        <v>2</v>
      </c>
      <c r="B24">
        <v>2</v>
      </c>
      <c r="C24" s="5">
        <f t="shared" si="4"/>
        <v>0.93820765680512663</v>
      </c>
    </row>
    <row r="25" spans="1:6" x14ac:dyDescent="0.25">
      <c r="A25">
        <v>2</v>
      </c>
      <c r="B25">
        <v>3</v>
      </c>
      <c r="C25" s="5">
        <f t="shared" si="4"/>
        <v>1.0338347112926254</v>
      </c>
    </row>
    <row r="26" spans="1:6" x14ac:dyDescent="0.25">
      <c r="A26">
        <v>2</v>
      </c>
      <c r="B26">
        <v>4</v>
      </c>
      <c r="C26" s="5">
        <f t="shared" si="4"/>
        <v>1.1586811435401931</v>
      </c>
    </row>
    <row r="27" spans="1:6" x14ac:dyDescent="0.25">
      <c r="A27">
        <v>3</v>
      </c>
      <c r="B27">
        <v>1</v>
      </c>
      <c r="C27" s="5">
        <f t="shared" si="4"/>
        <v>0.92864495135637681</v>
      </c>
    </row>
    <row r="28" spans="1:6" x14ac:dyDescent="0.25">
      <c r="A28">
        <v>3</v>
      </c>
      <c r="B28">
        <v>2</v>
      </c>
      <c r="C28" s="5">
        <f t="shared" si="4"/>
        <v>0.90606634126905072</v>
      </c>
    </row>
    <row r="29" spans="1:6" x14ac:dyDescent="0.25">
      <c r="A29">
        <v>3</v>
      </c>
      <c r="B29">
        <v>3</v>
      </c>
      <c r="C29" s="5">
        <f t="shared" si="4"/>
        <v>1.0557492446126773</v>
      </c>
    </row>
    <row r="30" spans="1:6" x14ac:dyDescent="0.25">
      <c r="A30">
        <v>3</v>
      </c>
      <c r="B30">
        <v>4</v>
      </c>
      <c r="C30" s="5">
        <f t="shared" si="4"/>
        <v>1.2816681608393929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33"/>
  <sheetViews>
    <sheetView workbookViewId="0">
      <selection activeCell="F20" sqref="F20"/>
    </sheetView>
  </sheetViews>
  <sheetFormatPr defaultRowHeight="15" x14ac:dyDescent="0.25"/>
  <sheetData>
    <row r="1" spans="1:2" ht="15.75" thickBot="1" x14ac:dyDescent="0.3">
      <c r="A1" s="11" t="s">
        <v>28</v>
      </c>
      <c r="B1" s="11" t="s">
        <v>29</v>
      </c>
    </row>
    <row r="2" spans="1:2" x14ac:dyDescent="0.25">
      <c r="A2" s="12">
        <v>21582</v>
      </c>
      <c r="B2" s="13">
        <v>256.7</v>
      </c>
    </row>
    <row r="3" spans="1:2" x14ac:dyDescent="0.25">
      <c r="A3" s="12">
        <v>21671</v>
      </c>
      <c r="B3" s="13">
        <v>367.3</v>
      </c>
    </row>
    <row r="4" spans="1:2" x14ac:dyDescent="0.25">
      <c r="A4" s="12">
        <v>21763</v>
      </c>
      <c r="B4" s="13">
        <v>350.8</v>
      </c>
    </row>
    <row r="5" spans="1:2" x14ac:dyDescent="0.25">
      <c r="A5" s="12">
        <v>21855</v>
      </c>
      <c r="B5" s="13">
        <v>259.2</v>
      </c>
    </row>
    <row r="6" spans="1:2" x14ac:dyDescent="0.25">
      <c r="A6" s="12">
        <v>21947</v>
      </c>
      <c r="B6" s="13">
        <v>213.4</v>
      </c>
    </row>
    <row r="7" spans="1:2" x14ac:dyDescent="0.25">
      <c r="A7" s="12">
        <v>22037</v>
      </c>
      <c r="B7" s="13">
        <v>305.60000000000002</v>
      </c>
    </row>
    <row r="8" spans="1:2" x14ac:dyDescent="0.25">
      <c r="A8" s="12">
        <v>22129</v>
      </c>
      <c r="B8" s="13">
        <v>274.39999999999998</v>
      </c>
    </row>
    <row r="9" spans="1:2" x14ac:dyDescent="0.25">
      <c r="A9" s="12">
        <v>22221</v>
      </c>
      <c r="B9" s="13">
        <v>201.2</v>
      </c>
    </row>
    <row r="10" spans="1:2" x14ac:dyDescent="0.25">
      <c r="A10" s="12">
        <v>22313</v>
      </c>
      <c r="B10" s="13">
        <v>183.1</v>
      </c>
    </row>
    <row r="11" spans="1:2" x14ac:dyDescent="0.25">
      <c r="A11" s="12">
        <v>22402</v>
      </c>
      <c r="B11" s="13">
        <v>284.60000000000002</v>
      </c>
    </row>
    <row r="12" spans="1:2" x14ac:dyDescent="0.25">
      <c r="A12" s="12">
        <v>22494</v>
      </c>
      <c r="B12" s="13">
        <v>284.2</v>
      </c>
    </row>
    <row r="13" spans="1:2" x14ac:dyDescent="0.25">
      <c r="A13" s="12">
        <v>22586</v>
      </c>
      <c r="B13" s="13">
        <v>222.4</v>
      </c>
    </row>
    <row r="14" spans="1:2" x14ac:dyDescent="0.25">
      <c r="A14" s="12">
        <v>22678</v>
      </c>
      <c r="B14" s="13">
        <v>187.5</v>
      </c>
    </row>
    <row r="15" spans="1:2" x14ac:dyDescent="0.25">
      <c r="A15" s="12">
        <v>22767</v>
      </c>
      <c r="B15" s="13">
        <v>305.10000000000002</v>
      </c>
    </row>
    <row r="16" spans="1:2" x14ac:dyDescent="0.25">
      <c r="A16" s="12">
        <v>22859</v>
      </c>
      <c r="B16" s="13">
        <v>272.3</v>
      </c>
    </row>
    <row r="17" spans="1:2" x14ac:dyDescent="0.25">
      <c r="A17" s="12">
        <v>22951</v>
      </c>
      <c r="B17" s="13">
        <v>226.4</v>
      </c>
    </row>
    <row r="18" spans="1:2" x14ac:dyDescent="0.25">
      <c r="A18" s="12">
        <v>23043</v>
      </c>
      <c r="B18" s="13">
        <v>178.2</v>
      </c>
    </row>
    <row r="19" spans="1:2" x14ac:dyDescent="0.25">
      <c r="A19" s="12">
        <v>23132</v>
      </c>
      <c r="B19" s="13">
        <v>324.3</v>
      </c>
    </row>
    <row r="20" spans="1:2" x14ac:dyDescent="0.25">
      <c r="A20" s="12">
        <v>23224</v>
      </c>
      <c r="B20" s="13">
        <v>288.89999999999998</v>
      </c>
    </row>
    <row r="21" spans="1:2" x14ac:dyDescent="0.25">
      <c r="A21" s="12">
        <v>23316</v>
      </c>
      <c r="B21" s="13">
        <v>221</v>
      </c>
    </row>
    <row r="22" spans="1:2" x14ac:dyDescent="0.25">
      <c r="A22" s="12">
        <v>23408</v>
      </c>
      <c r="B22" s="13">
        <v>202.6</v>
      </c>
    </row>
    <row r="23" spans="1:2" x14ac:dyDescent="0.25">
      <c r="A23" s="12">
        <v>23498</v>
      </c>
      <c r="B23" s="13">
        <v>294</v>
      </c>
    </row>
    <row r="24" spans="1:2" x14ac:dyDescent="0.25">
      <c r="A24" s="12">
        <v>23590</v>
      </c>
      <c r="B24" s="13">
        <v>261.7</v>
      </c>
    </row>
    <row r="25" spans="1:2" x14ac:dyDescent="0.25">
      <c r="A25" s="12">
        <v>23682</v>
      </c>
      <c r="B25" s="13">
        <v>212.1</v>
      </c>
    </row>
    <row r="26" spans="1:2" x14ac:dyDescent="0.25">
      <c r="A26" s="12">
        <v>23774</v>
      </c>
      <c r="B26" s="13">
        <v>181.5</v>
      </c>
    </row>
    <row r="27" spans="1:2" x14ac:dyDescent="0.25">
      <c r="A27" s="12">
        <v>23863</v>
      </c>
      <c r="B27" s="13">
        <v>296.7</v>
      </c>
    </row>
    <row r="28" spans="1:2" x14ac:dyDescent="0.25">
      <c r="A28" s="12">
        <v>23955</v>
      </c>
      <c r="B28" s="13">
        <v>266.2</v>
      </c>
    </row>
    <row r="29" spans="1:2" x14ac:dyDescent="0.25">
      <c r="A29" s="12">
        <v>24047</v>
      </c>
      <c r="B29" s="13">
        <v>219.4</v>
      </c>
    </row>
    <row r="30" spans="1:2" x14ac:dyDescent="0.25">
      <c r="A30" s="12">
        <v>24139</v>
      </c>
      <c r="B30" s="13">
        <v>180.2</v>
      </c>
    </row>
    <row r="31" spans="1:2" x14ac:dyDescent="0.25">
      <c r="A31" s="12">
        <v>24228</v>
      </c>
      <c r="B31" s="13">
        <v>258.8</v>
      </c>
    </row>
    <row r="32" spans="1:2" x14ac:dyDescent="0.25">
      <c r="A32" s="12">
        <v>24320</v>
      </c>
      <c r="B32" s="13">
        <v>197.9</v>
      </c>
    </row>
    <row r="33" spans="1:2" x14ac:dyDescent="0.25">
      <c r="A33" s="12">
        <v>24412</v>
      </c>
      <c r="B33" s="13">
        <v>141.69999999999999</v>
      </c>
    </row>
    <row r="34" spans="1:2" x14ac:dyDescent="0.25">
      <c r="A34" s="12">
        <v>24504</v>
      </c>
      <c r="B34" s="13">
        <v>147.1</v>
      </c>
    </row>
    <row r="35" spans="1:2" x14ac:dyDescent="0.25">
      <c r="A35" s="12">
        <v>24593</v>
      </c>
      <c r="B35" s="13">
        <v>254.7</v>
      </c>
    </row>
    <row r="36" spans="1:2" x14ac:dyDescent="0.25">
      <c r="A36" s="12">
        <v>24685</v>
      </c>
      <c r="B36" s="13">
        <v>244.2</v>
      </c>
    </row>
    <row r="37" spans="1:2" x14ac:dyDescent="0.25">
      <c r="A37" s="12">
        <v>24777</v>
      </c>
      <c r="B37" s="13">
        <v>197.8</v>
      </c>
    </row>
    <row r="38" spans="1:2" x14ac:dyDescent="0.25">
      <c r="A38" s="12">
        <v>24869</v>
      </c>
      <c r="B38" s="13">
        <v>179.9</v>
      </c>
    </row>
    <row r="39" spans="1:2" x14ac:dyDescent="0.25">
      <c r="A39" s="12">
        <v>24959</v>
      </c>
      <c r="B39" s="13">
        <v>266.2</v>
      </c>
    </row>
    <row r="40" spans="1:2" x14ac:dyDescent="0.25">
      <c r="A40" s="12">
        <v>25051</v>
      </c>
      <c r="B40" s="13">
        <v>249</v>
      </c>
    </row>
    <row r="41" spans="1:2" x14ac:dyDescent="0.25">
      <c r="A41" s="12">
        <v>25143</v>
      </c>
      <c r="B41" s="13">
        <v>204.2</v>
      </c>
    </row>
    <row r="42" spans="1:2" x14ac:dyDescent="0.25">
      <c r="A42" s="12">
        <v>25235</v>
      </c>
      <c r="B42" s="13">
        <v>171.1</v>
      </c>
    </row>
    <row r="43" spans="1:2" x14ac:dyDescent="0.25">
      <c r="A43" s="12">
        <v>25324</v>
      </c>
      <c r="B43" s="13">
        <v>259</v>
      </c>
    </row>
    <row r="44" spans="1:2" x14ac:dyDescent="0.25">
      <c r="A44" s="12">
        <v>25416</v>
      </c>
      <c r="B44" s="13">
        <v>214.5</v>
      </c>
    </row>
    <row r="45" spans="1:2" x14ac:dyDescent="0.25">
      <c r="A45" s="12">
        <v>25508</v>
      </c>
      <c r="B45" s="13">
        <v>165.9</v>
      </c>
    </row>
    <row r="46" spans="1:2" x14ac:dyDescent="0.25">
      <c r="A46" s="12">
        <v>25600</v>
      </c>
      <c r="B46" s="13">
        <v>136.69999999999999</v>
      </c>
    </row>
    <row r="47" spans="1:2" x14ac:dyDescent="0.25">
      <c r="A47" s="12">
        <v>25689</v>
      </c>
      <c r="B47" s="13">
        <v>231.6</v>
      </c>
    </row>
    <row r="48" spans="1:2" x14ac:dyDescent="0.25">
      <c r="A48" s="12">
        <v>25781</v>
      </c>
      <c r="B48" s="13">
        <v>228.8</v>
      </c>
    </row>
    <row r="49" spans="1:2" x14ac:dyDescent="0.25">
      <c r="A49" s="12">
        <v>25873</v>
      </c>
      <c r="B49" s="13">
        <v>215.8</v>
      </c>
    </row>
    <row r="50" spans="1:2" x14ac:dyDescent="0.25">
      <c r="A50" s="12">
        <v>25965</v>
      </c>
      <c r="B50" s="13">
        <v>204.8</v>
      </c>
    </row>
    <row r="51" spans="1:2" x14ac:dyDescent="0.25">
      <c r="A51" s="12">
        <v>26054</v>
      </c>
      <c r="B51" s="13">
        <v>348.5</v>
      </c>
    </row>
    <row r="52" spans="1:2" x14ac:dyDescent="0.25">
      <c r="A52" s="12">
        <v>26146</v>
      </c>
      <c r="B52" s="13">
        <v>321.5</v>
      </c>
    </row>
    <row r="53" spans="1:2" x14ac:dyDescent="0.25">
      <c r="A53" s="12">
        <v>26238</v>
      </c>
      <c r="B53" s="13">
        <v>276.2</v>
      </c>
    </row>
    <row r="54" spans="1:2" x14ac:dyDescent="0.25">
      <c r="A54" s="12">
        <v>26330</v>
      </c>
      <c r="B54" s="13">
        <v>263.89999999999998</v>
      </c>
    </row>
    <row r="55" spans="1:2" x14ac:dyDescent="0.25">
      <c r="A55" s="12">
        <v>26420</v>
      </c>
      <c r="B55" s="13">
        <v>386.9</v>
      </c>
    </row>
    <row r="56" spans="1:2" x14ac:dyDescent="0.25">
      <c r="A56" s="12">
        <v>26512</v>
      </c>
      <c r="B56" s="13">
        <v>370.9</v>
      </c>
    </row>
    <row r="57" spans="1:2" x14ac:dyDescent="0.25">
      <c r="A57" s="12">
        <v>26604</v>
      </c>
      <c r="B57" s="13">
        <v>287.60000000000002</v>
      </c>
    </row>
    <row r="58" spans="1:2" x14ac:dyDescent="0.25">
      <c r="A58" s="12">
        <v>26696</v>
      </c>
      <c r="B58" s="13">
        <v>255.8</v>
      </c>
    </row>
    <row r="59" spans="1:2" x14ac:dyDescent="0.25">
      <c r="A59" s="12">
        <v>26785</v>
      </c>
      <c r="B59" s="13">
        <v>366.9</v>
      </c>
    </row>
    <row r="60" spans="1:2" x14ac:dyDescent="0.25">
      <c r="A60" s="12">
        <v>26877</v>
      </c>
      <c r="B60" s="13">
        <v>306</v>
      </c>
    </row>
    <row r="61" spans="1:2" x14ac:dyDescent="0.25">
      <c r="A61" s="12">
        <v>26969</v>
      </c>
      <c r="B61" s="13">
        <v>203.3</v>
      </c>
    </row>
    <row r="62" spans="1:2" x14ac:dyDescent="0.25">
      <c r="A62" s="12">
        <v>27061</v>
      </c>
      <c r="B62" s="13">
        <v>177.8</v>
      </c>
    </row>
    <row r="63" spans="1:2" x14ac:dyDescent="0.25">
      <c r="A63" s="12">
        <v>27150</v>
      </c>
      <c r="B63" s="13">
        <v>297.8</v>
      </c>
    </row>
    <row r="64" spans="1:2" x14ac:dyDescent="0.25">
      <c r="A64" s="12">
        <v>27242</v>
      </c>
      <c r="B64" s="13">
        <v>243.9</v>
      </c>
    </row>
    <row r="65" spans="1:2" x14ac:dyDescent="0.25">
      <c r="A65" s="12">
        <v>27334</v>
      </c>
      <c r="B65" s="13">
        <v>168.4</v>
      </c>
    </row>
    <row r="66" spans="1:2" x14ac:dyDescent="0.25">
      <c r="A66" s="12">
        <v>27426</v>
      </c>
      <c r="B66" s="13">
        <v>142.30000000000001</v>
      </c>
    </row>
    <row r="67" spans="1:2" x14ac:dyDescent="0.25">
      <c r="A67" s="12">
        <v>27515</v>
      </c>
      <c r="B67" s="13">
        <v>260.89999999999998</v>
      </c>
    </row>
    <row r="68" spans="1:2" x14ac:dyDescent="0.25">
      <c r="A68" s="12">
        <v>27607</v>
      </c>
      <c r="B68" s="13">
        <v>268</v>
      </c>
    </row>
    <row r="69" spans="1:2" x14ac:dyDescent="0.25">
      <c r="A69" s="12">
        <v>27699</v>
      </c>
      <c r="B69" s="13">
        <v>221</v>
      </c>
    </row>
    <row r="70" spans="1:2" x14ac:dyDescent="0.25">
      <c r="A70" s="12">
        <v>27791</v>
      </c>
      <c r="B70" s="13">
        <v>219</v>
      </c>
    </row>
    <row r="71" spans="1:2" x14ac:dyDescent="0.25">
      <c r="A71" s="12">
        <v>27881</v>
      </c>
      <c r="B71" s="13">
        <v>339.6</v>
      </c>
    </row>
    <row r="72" spans="1:2" x14ac:dyDescent="0.25">
      <c r="A72" s="12">
        <v>27973</v>
      </c>
      <c r="B72" s="13">
        <v>333.6</v>
      </c>
    </row>
    <row r="73" spans="1:2" x14ac:dyDescent="0.25">
      <c r="A73" s="12">
        <v>28065</v>
      </c>
      <c r="B73" s="13">
        <v>270.10000000000002</v>
      </c>
    </row>
    <row r="74" spans="1:2" x14ac:dyDescent="0.25">
      <c r="A74" s="12">
        <v>28157</v>
      </c>
      <c r="B74" s="13">
        <v>268.7</v>
      </c>
    </row>
    <row r="75" spans="1:2" x14ac:dyDescent="0.25">
      <c r="A75" s="12">
        <v>28246</v>
      </c>
      <c r="B75" s="13">
        <v>440.1</v>
      </c>
    </row>
    <row r="76" spans="1:2" x14ac:dyDescent="0.25">
      <c r="A76" s="12">
        <v>28338</v>
      </c>
      <c r="B76" s="13">
        <v>410.3</v>
      </c>
    </row>
    <row r="77" spans="1:2" x14ac:dyDescent="0.25">
      <c r="A77" s="12">
        <v>28430</v>
      </c>
      <c r="B77" s="13">
        <v>331.8</v>
      </c>
    </row>
    <row r="78" spans="1:2" x14ac:dyDescent="0.25">
      <c r="A78" s="12">
        <v>28522</v>
      </c>
      <c r="B78" s="13">
        <v>257.5</v>
      </c>
    </row>
    <row r="79" spans="1:2" x14ac:dyDescent="0.25">
      <c r="A79" s="12">
        <v>28611</v>
      </c>
      <c r="B79" s="13">
        <v>449.1</v>
      </c>
    </row>
    <row r="80" spans="1:2" x14ac:dyDescent="0.25">
      <c r="A80" s="12">
        <v>28703</v>
      </c>
      <c r="B80" s="13">
        <v>403.9</v>
      </c>
    </row>
    <row r="81" spans="1:2" x14ac:dyDescent="0.25">
      <c r="A81" s="12">
        <v>28795</v>
      </c>
      <c r="B81" s="13">
        <v>322.89999999999998</v>
      </c>
    </row>
    <row r="82" spans="1:2" x14ac:dyDescent="0.25">
      <c r="A82" s="12">
        <v>28887</v>
      </c>
      <c r="B82" s="13">
        <v>226.6</v>
      </c>
    </row>
    <row r="83" spans="1:2" x14ac:dyDescent="0.25">
      <c r="A83" s="12">
        <v>28976</v>
      </c>
      <c r="B83" s="13">
        <v>386.9</v>
      </c>
    </row>
    <row r="84" spans="1:2" x14ac:dyDescent="0.25">
      <c r="A84" s="12">
        <v>29068</v>
      </c>
      <c r="B84" s="13">
        <v>342.9</v>
      </c>
    </row>
    <row r="85" spans="1:2" x14ac:dyDescent="0.25">
      <c r="A85" s="12">
        <v>29160</v>
      </c>
      <c r="B85" s="13">
        <v>237.7</v>
      </c>
    </row>
    <row r="86" spans="1:2" x14ac:dyDescent="0.25">
      <c r="A86" s="12">
        <v>29252</v>
      </c>
      <c r="B86" s="13">
        <v>150.9</v>
      </c>
    </row>
    <row r="87" spans="1:2" x14ac:dyDescent="0.25">
      <c r="A87" s="12">
        <v>29342</v>
      </c>
      <c r="B87" s="13">
        <v>203.3</v>
      </c>
    </row>
    <row r="88" spans="1:2" x14ac:dyDescent="0.25">
      <c r="A88" s="12">
        <v>29434</v>
      </c>
      <c r="B88" s="13">
        <v>272.60000000000002</v>
      </c>
    </row>
    <row r="89" spans="1:2" x14ac:dyDescent="0.25">
      <c r="A89" s="12">
        <v>29526</v>
      </c>
      <c r="B89" s="13">
        <v>225.3</v>
      </c>
    </row>
    <row r="90" spans="1:2" x14ac:dyDescent="0.25">
      <c r="A90" s="12">
        <v>29618</v>
      </c>
      <c r="B90" s="13">
        <v>166.5</v>
      </c>
    </row>
    <row r="91" spans="1:2" x14ac:dyDescent="0.25">
      <c r="A91" s="12">
        <v>29707</v>
      </c>
      <c r="B91" s="13">
        <v>229.9</v>
      </c>
    </row>
    <row r="92" spans="1:2" x14ac:dyDescent="0.25">
      <c r="A92" s="12">
        <v>29799</v>
      </c>
      <c r="B92" s="13">
        <v>184.8</v>
      </c>
    </row>
    <row r="93" spans="1:2" x14ac:dyDescent="0.25">
      <c r="A93" s="12">
        <v>29891</v>
      </c>
      <c r="B93" s="13">
        <v>124.1</v>
      </c>
    </row>
    <row r="94" spans="1:2" x14ac:dyDescent="0.25">
      <c r="A94" s="12">
        <v>29983</v>
      </c>
      <c r="B94" s="13">
        <v>113.6</v>
      </c>
    </row>
    <row r="95" spans="1:2" x14ac:dyDescent="0.25">
      <c r="A95" s="12">
        <v>30072</v>
      </c>
      <c r="B95" s="13">
        <v>178.2</v>
      </c>
    </row>
    <row r="96" spans="1:2" x14ac:dyDescent="0.25">
      <c r="A96" s="12">
        <v>30164</v>
      </c>
      <c r="B96" s="13">
        <v>186.7</v>
      </c>
    </row>
    <row r="97" spans="1:2" x14ac:dyDescent="0.25">
      <c r="A97" s="12">
        <v>30256</v>
      </c>
      <c r="B97" s="13">
        <v>184.1</v>
      </c>
    </row>
    <row r="98" spans="1:2" x14ac:dyDescent="0.25">
      <c r="A98" s="12">
        <v>30348</v>
      </c>
      <c r="B98" s="13">
        <v>202.9</v>
      </c>
    </row>
    <row r="99" spans="1:2" x14ac:dyDescent="0.25">
      <c r="A99" s="12">
        <v>30437</v>
      </c>
      <c r="B99" s="13">
        <v>322.3</v>
      </c>
    </row>
    <row r="100" spans="1:2" x14ac:dyDescent="0.25">
      <c r="A100" s="12">
        <v>30529</v>
      </c>
      <c r="B100" s="13">
        <v>307.5</v>
      </c>
    </row>
    <row r="101" spans="1:2" x14ac:dyDescent="0.25">
      <c r="A101" s="12">
        <v>30621</v>
      </c>
      <c r="B101" s="13">
        <v>234.8</v>
      </c>
    </row>
    <row r="102" spans="1:2" x14ac:dyDescent="0.25">
      <c r="A102" s="12">
        <v>30713</v>
      </c>
      <c r="B102" s="13">
        <v>236.5</v>
      </c>
    </row>
    <row r="103" spans="1:2" x14ac:dyDescent="0.25">
      <c r="A103" s="12">
        <v>30803</v>
      </c>
      <c r="B103" s="13">
        <v>332.6</v>
      </c>
    </row>
    <row r="104" spans="1:2" x14ac:dyDescent="0.25">
      <c r="A104" s="12">
        <v>30895</v>
      </c>
      <c r="B104" s="13">
        <v>280.3</v>
      </c>
    </row>
    <row r="105" spans="1:2" x14ac:dyDescent="0.25">
      <c r="A105" s="12">
        <v>30987</v>
      </c>
      <c r="B105" s="13">
        <v>234.7</v>
      </c>
    </row>
    <row r="106" spans="1:2" x14ac:dyDescent="0.25">
      <c r="A106" s="12">
        <v>31079</v>
      </c>
      <c r="B106" s="13">
        <v>215.3</v>
      </c>
    </row>
    <row r="107" spans="1:2" x14ac:dyDescent="0.25">
      <c r="A107" s="12">
        <v>31168</v>
      </c>
      <c r="B107" s="13">
        <v>317.89999999999998</v>
      </c>
    </row>
    <row r="108" spans="1:2" x14ac:dyDescent="0.25">
      <c r="A108" s="12">
        <v>31260</v>
      </c>
      <c r="B108" s="13">
        <v>295</v>
      </c>
    </row>
    <row r="109" spans="1:2" x14ac:dyDescent="0.25">
      <c r="A109" s="12">
        <v>31352</v>
      </c>
      <c r="B109" s="13">
        <v>244.1</v>
      </c>
    </row>
    <row r="110" spans="1:2" x14ac:dyDescent="0.25">
      <c r="A110" s="12">
        <v>31444</v>
      </c>
      <c r="B110" s="13">
        <v>234.1</v>
      </c>
    </row>
    <row r="111" spans="1:2" x14ac:dyDescent="0.25">
      <c r="A111" s="12">
        <v>31533</v>
      </c>
      <c r="B111" s="13">
        <v>369.4</v>
      </c>
    </row>
    <row r="112" spans="1:2" x14ac:dyDescent="0.25">
      <c r="A112" s="12">
        <v>31625</v>
      </c>
      <c r="B112" s="13">
        <v>325.39999999999998</v>
      </c>
    </row>
    <row r="113" spans="1:2" x14ac:dyDescent="0.25">
      <c r="A113" s="12">
        <v>31717</v>
      </c>
      <c r="B113" s="13">
        <v>250.6</v>
      </c>
    </row>
    <row r="114" spans="1:2" x14ac:dyDescent="0.25">
      <c r="A114" s="12">
        <v>31809</v>
      </c>
      <c r="B114" s="13">
        <v>241.4</v>
      </c>
    </row>
    <row r="115" spans="1:2" x14ac:dyDescent="0.25">
      <c r="A115" s="12">
        <v>31898</v>
      </c>
      <c r="B115" s="13">
        <v>346.5</v>
      </c>
    </row>
    <row r="116" spans="1:2" x14ac:dyDescent="0.25">
      <c r="A116" s="12">
        <v>31990</v>
      </c>
      <c r="B116" s="13">
        <v>321.3</v>
      </c>
    </row>
    <row r="117" spans="1:2" x14ac:dyDescent="0.25">
      <c r="A117" s="12">
        <v>32082</v>
      </c>
      <c r="B117" s="13">
        <v>237.1</v>
      </c>
    </row>
    <row r="118" spans="1:2" x14ac:dyDescent="0.25">
      <c r="A118" s="12">
        <v>32174</v>
      </c>
      <c r="B118" s="13">
        <v>219.7</v>
      </c>
    </row>
    <row r="119" spans="1:2" x14ac:dyDescent="0.25">
      <c r="A119" s="12">
        <v>32264</v>
      </c>
      <c r="B119" s="13">
        <v>323.7</v>
      </c>
    </row>
    <row r="120" spans="1:2" x14ac:dyDescent="0.25">
      <c r="A120" s="12">
        <v>32356</v>
      </c>
      <c r="B120" s="13">
        <v>293.39999999999998</v>
      </c>
    </row>
    <row r="121" spans="1:2" x14ac:dyDescent="0.25">
      <c r="A121" s="12">
        <v>32448</v>
      </c>
      <c r="B121" s="13">
        <v>244.6</v>
      </c>
    </row>
    <row r="122" spans="1:2" x14ac:dyDescent="0.25">
      <c r="A122" s="12">
        <v>32540</v>
      </c>
      <c r="B122" s="13">
        <v>212.7</v>
      </c>
    </row>
    <row r="123" spans="1:2" x14ac:dyDescent="0.25">
      <c r="A123" s="12">
        <v>32629</v>
      </c>
      <c r="B123" s="13">
        <v>302.10000000000002</v>
      </c>
    </row>
    <row r="124" spans="1:2" x14ac:dyDescent="0.25">
      <c r="A124" s="12">
        <v>32721</v>
      </c>
      <c r="B124" s="13">
        <v>272.10000000000002</v>
      </c>
    </row>
    <row r="125" spans="1:2" x14ac:dyDescent="0.25">
      <c r="A125" s="12">
        <v>32813</v>
      </c>
      <c r="B125" s="13">
        <v>216.5</v>
      </c>
    </row>
    <row r="126" spans="1:2" x14ac:dyDescent="0.25">
      <c r="A126" s="12">
        <v>32905</v>
      </c>
      <c r="B126" s="13">
        <v>217</v>
      </c>
    </row>
    <row r="127" spans="1:2" x14ac:dyDescent="0.25">
      <c r="A127" s="12">
        <v>32994</v>
      </c>
      <c r="B127" s="13">
        <v>271.3</v>
      </c>
    </row>
    <row r="128" spans="1:2" x14ac:dyDescent="0.25">
      <c r="A128" s="12">
        <v>33086</v>
      </c>
      <c r="B128" s="13">
        <v>233</v>
      </c>
    </row>
    <row r="129" spans="1:2" x14ac:dyDescent="0.25">
      <c r="A129" s="12">
        <v>33178</v>
      </c>
      <c r="B129" s="13">
        <v>173.6</v>
      </c>
    </row>
    <row r="130" spans="1:2" x14ac:dyDescent="0.25">
      <c r="A130" s="12">
        <v>33270</v>
      </c>
      <c r="B130" s="13">
        <v>146.69999999999999</v>
      </c>
    </row>
    <row r="131" spans="1:2" x14ac:dyDescent="0.25">
      <c r="A131" s="12">
        <v>33359</v>
      </c>
      <c r="B131" s="13">
        <v>254.1</v>
      </c>
    </row>
    <row r="132" spans="1:2" x14ac:dyDescent="0.25">
      <c r="A132" s="12">
        <v>33451</v>
      </c>
      <c r="B132" s="13">
        <v>239.8</v>
      </c>
    </row>
    <row r="133" spans="1:2" x14ac:dyDescent="0.25">
      <c r="A133" s="12">
        <v>33543</v>
      </c>
      <c r="B133" s="13">
        <v>199.8</v>
      </c>
    </row>
    <row r="134" spans="1:2" x14ac:dyDescent="0.25">
      <c r="A134" s="12">
        <v>33635</v>
      </c>
      <c r="B134" s="13">
        <v>218.5</v>
      </c>
    </row>
    <row r="135" spans="1:2" x14ac:dyDescent="0.25">
      <c r="A135" s="12">
        <v>33725</v>
      </c>
      <c r="B135" s="13">
        <v>296.39999999999998</v>
      </c>
    </row>
    <row r="136" spans="1:2" x14ac:dyDescent="0.25">
      <c r="A136" s="12">
        <v>33817</v>
      </c>
      <c r="B136" s="13">
        <v>276.39999999999998</v>
      </c>
    </row>
    <row r="137" spans="1:2" x14ac:dyDescent="0.25">
      <c r="A137" s="12">
        <v>33909</v>
      </c>
      <c r="B137" s="13">
        <v>238.8</v>
      </c>
    </row>
    <row r="138" spans="1:2" x14ac:dyDescent="0.25">
      <c r="A138" s="12">
        <v>34001</v>
      </c>
      <c r="B138" s="13">
        <v>213.2</v>
      </c>
    </row>
    <row r="139" spans="1:2" x14ac:dyDescent="0.25">
      <c r="A139" s="12">
        <v>34090</v>
      </c>
      <c r="B139" s="13">
        <v>323.7</v>
      </c>
    </row>
    <row r="140" spans="1:2" x14ac:dyDescent="0.25">
      <c r="A140" s="12">
        <v>34182</v>
      </c>
      <c r="B140" s="13">
        <v>309.3</v>
      </c>
    </row>
    <row r="141" spans="1:2" x14ac:dyDescent="0.25">
      <c r="A141" s="12">
        <v>34274</v>
      </c>
      <c r="B141" s="13">
        <v>279.39999999999998</v>
      </c>
    </row>
    <row r="142" spans="1:2" x14ac:dyDescent="0.25">
      <c r="A142" s="12">
        <v>34366</v>
      </c>
      <c r="B142" s="13">
        <v>252.6</v>
      </c>
    </row>
    <row r="143" spans="1:2" x14ac:dyDescent="0.25">
      <c r="A143" s="12">
        <v>34455</v>
      </c>
      <c r="B143" s="13">
        <v>354.2</v>
      </c>
    </row>
    <row r="144" spans="1:2" x14ac:dyDescent="0.25">
      <c r="A144" s="12">
        <v>34547</v>
      </c>
      <c r="B144" s="13">
        <v>325.7</v>
      </c>
    </row>
    <row r="145" spans="1:2" x14ac:dyDescent="0.25">
      <c r="A145" s="12">
        <v>34639</v>
      </c>
      <c r="B145" s="13">
        <v>265.89999999999998</v>
      </c>
    </row>
    <row r="146" spans="1:2" x14ac:dyDescent="0.25">
      <c r="A146" s="12">
        <v>34731</v>
      </c>
      <c r="B146" s="13">
        <v>214.2</v>
      </c>
    </row>
    <row r="147" spans="1:2" x14ac:dyDescent="0.25">
      <c r="A147" s="12">
        <v>34820</v>
      </c>
      <c r="B147" s="13">
        <v>296.7</v>
      </c>
    </row>
    <row r="148" spans="1:2" x14ac:dyDescent="0.25">
      <c r="A148" s="12">
        <v>34912</v>
      </c>
      <c r="B148" s="13">
        <v>308.2</v>
      </c>
    </row>
    <row r="149" spans="1:2" x14ac:dyDescent="0.25">
      <c r="A149" s="12">
        <v>35004</v>
      </c>
      <c r="B149" s="13">
        <v>257.2</v>
      </c>
    </row>
    <row r="150" spans="1:2" x14ac:dyDescent="0.25">
      <c r="A150" s="12">
        <v>35096</v>
      </c>
      <c r="B150" s="13">
        <v>240</v>
      </c>
    </row>
    <row r="151" spans="1:2" x14ac:dyDescent="0.25">
      <c r="A151" s="12">
        <v>35186</v>
      </c>
      <c r="B151" s="13">
        <v>344.5</v>
      </c>
    </row>
    <row r="152" spans="1:2" x14ac:dyDescent="0.25">
      <c r="A152" s="12">
        <v>35278</v>
      </c>
      <c r="B152" s="13">
        <v>324</v>
      </c>
    </row>
    <row r="153" spans="1:2" x14ac:dyDescent="0.25">
      <c r="A153" s="12">
        <v>35370</v>
      </c>
      <c r="B153" s="13">
        <v>252.5</v>
      </c>
    </row>
    <row r="154" spans="1:2" x14ac:dyDescent="0.25">
      <c r="A154" s="12">
        <v>35462</v>
      </c>
      <c r="B154" s="13">
        <v>237.8</v>
      </c>
    </row>
    <row r="155" spans="1:2" x14ac:dyDescent="0.25">
      <c r="A155" s="12">
        <v>35551</v>
      </c>
      <c r="B155" s="13">
        <v>324.5</v>
      </c>
    </row>
    <row r="156" spans="1:2" x14ac:dyDescent="0.25">
      <c r="A156" s="12">
        <v>35643</v>
      </c>
      <c r="B156" s="13">
        <v>314.5</v>
      </c>
    </row>
    <row r="157" spans="1:2" x14ac:dyDescent="0.25">
      <c r="A157" s="12">
        <v>35735</v>
      </c>
      <c r="B157" s="13">
        <v>256.8</v>
      </c>
    </row>
    <row r="158" spans="1:2" x14ac:dyDescent="0.25">
      <c r="A158" s="12">
        <v>35827</v>
      </c>
      <c r="B158" s="13">
        <v>258.39999999999998</v>
      </c>
    </row>
    <row r="159" spans="1:2" x14ac:dyDescent="0.25">
      <c r="A159" s="12">
        <v>35916</v>
      </c>
      <c r="B159" s="13">
        <v>360.4</v>
      </c>
    </row>
    <row r="160" spans="1:2" x14ac:dyDescent="0.25">
      <c r="A160" s="12">
        <v>36008</v>
      </c>
      <c r="B160" s="13">
        <v>348</v>
      </c>
    </row>
    <row r="161" spans="1:2" x14ac:dyDescent="0.25">
      <c r="A161" s="12">
        <v>36100</v>
      </c>
      <c r="B161" s="13">
        <v>304.60000000000002</v>
      </c>
    </row>
    <row r="162" spans="1:2" x14ac:dyDescent="0.25">
      <c r="A162" s="12">
        <v>36192</v>
      </c>
      <c r="B162" s="13">
        <v>287.2</v>
      </c>
    </row>
    <row r="163" spans="1:2" x14ac:dyDescent="0.25">
      <c r="A163" s="12">
        <v>36281</v>
      </c>
      <c r="B163" s="13">
        <v>366.8</v>
      </c>
    </row>
    <row r="164" spans="1:2" x14ac:dyDescent="0.25">
      <c r="A164" s="12">
        <v>36373</v>
      </c>
      <c r="B164" s="13">
        <v>347.2</v>
      </c>
    </row>
    <row r="165" spans="1:2" x14ac:dyDescent="0.25">
      <c r="A165" s="12">
        <v>36465</v>
      </c>
      <c r="B165" s="13">
        <v>301.3</v>
      </c>
    </row>
    <row r="166" spans="1:2" x14ac:dyDescent="0.25">
      <c r="A166" s="12">
        <v>36557</v>
      </c>
      <c r="B166" s="13">
        <v>278.2</v>
      </c>
    </row>
    <row r="167" spans="1:2" x14ac:dyDescent="0.25">
      <c r="A167" s="12">
        <v>36647</v>
      </c>
      <c r="B167" s="13">
        <v>357</v>
      </c>
    </row>
    <row r="168" spans="1:2" x14ac:dyDescent="0.25">
      <c r="A168" s="12">
        <v>36739</v>
      </c>
      <c r="B168" s="13">
        <v>320.5</v>
      </c>
    </row>
    <row r="169" spans="1:2" x14ac:dyDescent="0.25">
      <c r="A169" s="12">
        <v>36831</v>
      </c>
      <c r="B169" s="13">
        <v>275.2</v>
      </c>
    </row>
    <row r="170" spans="1:2" x14ac:dyDescent="0.25">
      <c r="A170" s="12">
        <v>36923</v>
      </c>
      <c r="B170" s="13">
        <v>273.8</v>
      </c>
    </row>
    <row r="171" spans="1:2" x14ac:dyDescent="0.25">
      <c r="A171" s="12">
        <v>37012</v>
      </c>
      <c r="B171" s="13">
        <v>373.8</v>
      </c>
    </row>
    <row r="172" spans="1:2" x14ac:dyDescent="0.25">
      <c r="A172" s="12">
        <v>37104</v>
      </c>
      <c r="B172" s="13">
        <v>341.1</v>
      </c>
    </row>
    <row r="173" spans="1:2" x14ac:dyDescent="0.25">
      <c r="A173" s="12">
        <v>37196</v>
      </c>
      <c r="B173" s="13">
        <v>284.5</v>
      </c>
    </row>
    <row r="174" spans="1:2" x14ac:dyDescent="0.25">
      <c r="A174" s="12">
        <v>37288</v>
      </c>
      <c r="B174" s="13">
        <v>293.3</v>
      </c>
    </row>
    <row r="175" spans="1:2" x14ac:dyDescent="0.25">
      <c r="A175" s="12">
        <v>37377</v>
      </c>
      <c r="B175" s="13">
        <v>386</v>
      </c>
    </row>
    <row r="176" spans="1:2" x14ac:dyDescent="0.25">
      <c r="A176" s="12">
        <v>37469</v>
      </c>
      <c r="B176" s="13">
        <v>360.6</v>
      </c>
    </row>
    <row r="177" spans="1:2" x14ac:dyDescent="0.25">
      <c r="A177" s="12">
        <v>37561</v>
      </c>
      <c r="B177" s="13">
        <v>318.60000000000002</v>
      </c>
    </row>
    <row r="178" spans="1:2" x14ac:dyDescent="0.25">
      <c r="A178" s="12">
        <v>37653</v>
      </c>
      <c r="B178" s="13">
        <v>304.10000000000002</v>
      </c>
    </row>
    <row r="179" spans="1:2" x14ac:dyDescent="0.25">
      <c r="A179" s="12">
        <v>37742</v>
      </c>
      <c r="B179" s="13">
        <v>406.3</v>
      </c>
    </row>
    <row r="180" spans="1:2" x14ac:dyDescent="0.25">
      <c r="A180" s="12">
        <v>37834</v>
      </c>
      <c r="B180" s="13">
        <v>412</v>
      </c>
    </row>
    <row r="181" spans="1:2" x14ac:dyDescent="0.25">
      <c r="A181" s="12">
        <v>37926</v>
      </c>
      <c r="B181" s="13">
        <v>376.7</v>
      </c>
    </row>
    <row r="182" spans="1:2" x14ac:dyDescent="0.25">
      <c r="A182" s="12">
        <v>38018</v>
      </c>
      <c r="B182" s="13">
        <v>345.1</v>
      </c>
    </row>
    <row r="183" spans="1:2" x14ac:dyDescent="0.25">
      <c r="A183" s="12">
        <v>38108</v>
      </c>
      <c r="B183" s="13">
        <v>455.7</v>
      </c>
    </row>
    <row r="184" spans="1:2" x14ac:dyDescent="0.25">
      <c r="A184" s="12">
        <v>38200</v>
      </c>
      <c r="B184" s="13">
        <v>439.9</v>
      </c>
    </row>
    <row r="185" spans="1:2" x14ac:dyDescent="0.25">
      <c r="A185" s="12">
        <v>38292</v>
      </c>
      <c r="B185" s="13">
        <v>369.8</v>
      </c>
    </row>
    <row r="186" spans="1:2" x14ac:dyDescent="0.25">
      <c r="A186" s="12">
        <v>38384</v>
      </c>
      <c r="B186" s="13">
        <v>368.8</v>
      </c>
    </row>
    <row r="187" spans="1:2" x14ac:dyDescent="0.25">
      <c r="A187" s="12">
        <v>38473</v>
      </c>
      <c r="B187" s="13">
        <v>484.7</v>
      </c>
    </row>
    <row r="188" spans="1:2" x14ac:dyDescent="0.25">
      <c r="A188" s="12">
        <v>38565</v>
      </c>
      <c r="B188" s="13">
        <v>470.6</v>
      </c>
    </row>
    <row r="189" spans="1:2" x14ac:dyDescent="0.25">
      <c r="A189" s="12">
        <v>38657</v>
      </c>
      <c r="B189" s="13">
        <v>391.7</v>
      </c>
    </row>
    <row r="190" spans="1:2" x14ac:dyDescent="0.25">
      <c r="A190" s="12">
        <v>38749</v>
      </c>
      <c r="B190" s="13">
        <v>382.3</v>
      </c>
    </row>
    <row r="191" spans="1:2" x14ac:dyDescent="0.25">
      <c r="A191" s="12">
        <v>38838</v>
      </c>
      <c r="B191" s="13">
        <v>432.7</v>
      </c>
    </row>
    <row r="192" spans="1:2" x14ac:dyDescent="0.25">
      <c r="A192" s="12">
        <v>38930</v>
      </c>
      <c r="B192" s="13">
        <v>372.3</v>
      </c>
    </row>
    <row r="193" spans="1:2" x14ac:dyDescent="0.25">
      <c r="A193" s="12">
        <v>39022</v>
      </c>
      <c r="B193" s="13">
        <v>278</v>
      </c>
    </row>
    <row r="194" spans="1:2" x14ac:dyDescent="0.25">
      <c r="A194" s="12">
        <v>39114</v>
      </c>
      <c r="B194" s="13">
        <v>259.60000000000002</v>
      </c>
    </row>
    <row r="195" spans="1:2" x14ac:dyDescent="0.25">
      <c r="A195" s="12">
        <v>39203</v>
      </c>
      <c r="B195" s="13">
        <v>332.9</v>
      </c>
    </row>
    <row r="196" spans="1:2" x14ac:dyDescent="0.25">
      <c r="A196" s="12">
        <v>39295</v>
      </c>
      <c r="B196" s="13">
        <v>265.3</v>
      </c>
    </row>
    <row r="197" spans="1:2" x14ac:dyDescent="0.25">
      <c r="A197" s="12">
        <v>39387</v>
      </c>
      <c r="B197" s="13">
        <v>188.3</v>
      </c>
    </row>
    <row r="198" spans="1:2" x14ac:dyDescent="0.25">
      <c r="A198" s="12">
        <v>39479</v>
      </c>
      <c r="B198" s="13">
        <v>161.9</v>
      </c>
    </row>
    <row r="199" spans="1:2" x14ac:dyDescent="0.25">
      <c r="A199" s="12">
        <v>39569</v>
      </c>
      <c r="B199" s="13">
        <v>193.9</v>
      </c>
    </row>
    <row r="200" spans="1:2" x14ac:dyDescent="0.25">
      <c r="A200" s="12">
        <v>39661</v>
      </c>
      <c r="B200" s="13">
        <v>163</v>
      </c>
    </row>
    <row r="201" spans="1:2" x14ac:dyDescent="0.25">
      <c r="A201" s="12">
        <v>39753</v>
      </c>
      <c r="B201" s="13">
        <v>103.2</v>
      </c>
    </row>
    <row r="202" spans="1:2" x14ac:dyDescent="0.25">
      <c r="A202" s="12">
        <v>39845</v>
      </c>
      <c r="B202" s="13">
        <v>78.3</v>
      </c>
    </row>
    <row r="203" spans="1:2" x14ac:dyDescent="0.25">
      <c r="A203" s="12">
        <v>39934</v>
      </c>
      <c r="B203" s="13">
        <v>123.7</v>
      </c>
    </row>
    <row r="204" spans="1:2" x14ac:dyDescent="0.25">
      <c r="A204" s="12">
        <v>40026</v>
      </c>
      <c r="B204" s="13">
        <v>138.30000000000001</v>
      </c>
    </row>
    <row r="205" spans="1:2" x14ac:dyDescent="0.25">
      <c r="A205" s="12">
        <v>40118</v>
      </c>
      <c r="B205" s="13">
        <v>104.7</v>
      </c>
    </row>
    <row r="206" spans="1:2" x14ac:dyDescent="0.25">
      <c r="A206" s="12">
        <v>40210</v>
      </c>
      <c r="B206" s="13">
        <v>114.3</v>
      </c>
    </row>
    <row r="207" spans="1:2" x14ac:dyDescent="0.25">
      <c r="A207" s="12">
        <v>40299</v>
      </c>
      <c r="B207" s="13">
        <v>142.19999999999999</v>
      </c>
    </row>
    <row r="208" spans="1:2" x14ac:dyDescent="0.25">
      <c r="A208" s="12">
        <v>40391</v>
      </c>
      <c r="B208" s="13">
        <v>119</v>
      </c>
    </row>
    <row r="209" spans="1:2" x14ac:dyDescent="0.25">
      <c r="A209" s="12">
        <v>40483</v>
      </c>
      <c r="B209" s="13">
        <v>95.6</v>
      </c>
    </row>
    <row r="210" spans="1:2" x14ac:dyDescent="0.25">
      <c r="A210" s="12">
        <v>40575</v>
      </c>
      <c r="B210" s="13">
        <v>89.5</v>
      </c>
    </row>
    <row r="211" spans="1:2" x14ac:dyDescent="0.25">
      <c r="A211" s="12">
        <v>40664</v>
      </c>
      <c r="B211" s="13">
        <v>123.4</v>
      </c>
    </row>
    <row r="212" spans="1:2" x14ac:dyDescent="0.25">
      <c r="A212" s="12">
        <v>40756</v>
      </c>
      <c r="B212" s="13">
        <v>117.7</v>
      </c>
    </row>
    <row r="213" spans="1:2" x14ac:dyDescent="0.25">
      <c r="A213" s="12">
        <v>40848</v>
      </c>
      <c r="B213" s="13">
        <v>99.9</v>
      </c>
    </row>
    <row r="214" spans="1:2" x14ac:dyDescent="0.25">
      <c r="A214" s="12">
        <v>40940</v>
      </c>
      <c r="B214" s="13">
        <v>105.5</v>
      </c>
    </row>
    <row r="215" spans="1:2" x14ac:dyDescent="0.25">
      <c r="A215" s="12">
        <v>41030</v>
      </c>
      <c r="B215" s="13">
        <v>151.1</v>
      </c>
    </row>
    <row r="216" spans="1:2" x14ac:dyDescent="0.25">
      <c r="A216" s="12">
        <v>41122</v>
      </c>
      <c r="B216" s="13">
        <v>150.1</v>
      </c>
    </row>
    <row r="217" spans="1:2" x14ac:dyDescent="0.25">
      <c r="A217" s="12">
        <v>41214</v>
      </c>
      <c r="B217" s="13">
        <v>128.6</v>
      </c>
    </row>
    <row r="218" spans="1:2" x14ac:dyDescent="0.25">
      <c r="A218" s="12">
        <v>41306</v>
      </c>
      <c r="B218" s="13">
        <v>136.1</v>
      </c>
    </row>
    <row r="219" spans="1:2" x14ac:dyDescent="0.25">
      <c r="A219" s="12">
        <v>41395</v>
      </c>
      <c r="B219" s="13">
        <v>174.1</v>
      </c>
    </row>
    <row r="220" spans="1:2" x14ac:dyDescent="0.25">
      <c r="A220" s="12">
        <v>41487</v>
      </c>
      <c r="B220" s="13">
        <v>164.9</v>
      </c>
    </row>
    <row r="221" spans="1:2" x14ac:dyDescent="0.25">
      <c r="A221" s="12">
        <v>41579</v>
      </c>
      <c r="B221" s="13">
        <v>142.6</v>
      </c>
    </row>
    <row r="222" spans="1:2" x14ac:dyDescent="0.25">
      <c r="A222" s="12">
        <v>41671</v>
      </c>
      <c r="B222" s="13">
        <v>133.80000000000001</v>
      </c>
    </row>
    <row r="223" spans="1:2" x14ac:dyDescent="0.25">
      <c r="A223" s="12">
        <v>41760</v>
      </c>
      <c r="B223" s="13">
        <v>182.6</v>
      </c>
    </row>
    <row r="224" spans="1:2" x14ac:dyDescent="0.25">
      <c r="A224" s="12">
        <v>41852</v>
      </c>
      <c r="B224" s="13">
        <v>177.6</v>
      </c>
    </row>
    <row r="225" spans="1:2" x14ac:dyDescent="0.25">
      <c r="A225" s="12">
        <v>41944</v>
      </c>
      <c r="B225" s="13">
        <v>153.80000000000001</v>
      </c>
    </row>
    <row r="226" spans="1:2" x14ac:dyDescent="0.25">
      <c r="A226" s="12">
        <v>42036</v>
      </c>
      <c r="B226" s="13">
        <v>139.9</v>
      </c>
    </row>
    <row r="227" spans="1:2" x14ac:dyDescent="0.25">
      <c r="A227" s="12">
        <v>42125</v>
      </c>
      <c r="B227" s="13">
        <v>205.4</v>
      </c>
    </row>
    <row r="228" spans="1:2" x14ac:dyDescent="0.25">
      <c r="A228" s="12">
        <v>42217</v>
      </c>
      <c r="B228" s="13">
        <v>203.2</v>
      </c>
    </row>
    <row r="229" spans="1:2" x14ac:dyDescent="0.25">
      <c r="A229" s="12">
        <v>42309</v>
      </c>
      <c r="B229" s="13">
        <v>166.1</v>
      </c>
    </row>
    <row r="230" spans="1:2" x14ac:dyDescent="0.25">
      <c r="A230" s="12">
        <v>42401</v>
      </c>
      <c r="B230" s="13">
        <v>170.4</v>
      </c>
    </row>
    <row r="231" spans="1:2" x14ac:dyDescent="0.25">
      <c r="A231" s="12">
        <v>42491</v>
      </c>
      <c r="B231" s="13">
        <v>217.7</v>
      </c>
    </row>
    <row r="232" spans="1:2" x14ac:dyDescent="0.25">
      <c r="A232" s="12">
        <v>42583</v>
      </c>
      <c r="B232" s="13">
        <v>206.5</v>
      </c>
    </row>
    <row r="233" spans="1:2" x14ac:dyDescent="0.25">
      <c r="A233" s="12">
        <v>42675</v>
      </c>
      <c r="B233" s="13">
        <v>186.9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abSelected="1" workbookViewId="0">
      <selection activeCell="F28" sqref="F28"/>
    </sheetView>
  </sheetViews>
  <sheetFormatPr defaultRowHeight="15" x14ac:dyDescent="0.25"/>
  <sheetData>
    <row r="1" spans="1:4" s="16" customFormat="1" ht="15.75" x14ac:dyDescent="0.25">
      <c r="A1" s="14" t="s">
        <v>28</v>
      </c>
      <c r="B1" s="15" t="s">
        <v>30</v>
      </c>
    </row>
    <row r="2" spans="1:4" s="16" customFormat="1" ht="15.75" x14ac:dyDescent="0.25">
      <c r="A2" s="17">
        <v>35155</v>
      </c>
      <c r="B2" s="16">
        <v>407.6</v>
      </c>
    </row>
    <row r="3" spans="1:4" s="16" customFormat="1" ht="15.75" x14ac:dyDescent="0.25">
      <c r="A3" s="17">
        <v>35246</v>
      </c>
      <c r="B3" s="16">
        <v>431.5</v>
      </c>
      <c r="D3" s="18" t="s">
        <v>31</v>
      </c>
    </row>
    <row r="4" spans="1:4" s="16" customFormat="1" ht="15.75" x14ac:dyDescent="0.25">
      <c r="A4" s="17">
        <v>35338</v>
      </c>
      <c r="B4" s="16">
        <v>441.6</v>
      </c>
      <c r="D4" s="19" t="s">
        <v>32</v>
      </c>
    </row>
    <row r="5" spans="1:4" s="16" customFormat="1" ht="15.75" x14ac:dyDescent="0.25">
      <c r="A5" s="17">
        <v>35430</v>
      </c>
      <c r="B5" s="16">
        <v>306.2</v>
      </c>
      <c r="D5" s="19" t="s">
        <v>33</v>
      </c>
    </row>
    <row r="6" spans="1:4" s="16" customFormat="1" ht="15.75" x14ac:dyDescent="0.25">
      <c r="A6" s="17">
        <v>35520</v>
      </c>
      <c r="B6" s="16">
        <v>328.7</v>
      </c>
      <c r="D6" s="20"/>
    </row>
    <row r="7" spans="1:4" s="16" customFormat="1" ht="15.75" x14ac:dyDescent="0.25">
      <c r="A7" s="17">
        <v>35611</v>
      </c>
      <c r="B7" s="16">
        <v>381.3</v>
      </c>
      <c r="D7" s="20"/>
    </row>
    <row r="8" spans="1:4" s="16" customFormat="1" ht="15.75" x14ac:dyDescent="0.25">
      <c r="A8" s="17">
        <v>35703</v>
      </c>
      <c r="B8" s="16">
        <v>422.6</v>
      </c>
      <c r="D8" s="20"/>
    </row>
    <row r="9" spans="1:4" s="16" customFormat="1" ht="15.75" x14ac:dyDescent="0.25">
      <c r="A9" s="17">
        <v>35795</v>
      </c>
      <c r="B9" s="16">
        <v>369.4</v>
      </c>
      <c r="D9" s="20"/>
    </row>
    <row r="10" spans="1:4" s="16" customFormat="1" ht="15.75" x14ac:dyDescent="0.25">
      <c r="A10" s="17">
        <v>35885</v>
      </c>
      <c r="B10" s="16">
        <v>456.3</v>
      </c>
      <c r="D10" s="20"/>
    </row>
    <row r="11" spans="1:4" s="16" customFormat="1" ht="15.75" x14ac:dyDescent="0.25">
      <c r="A11" s="17">
        <v>35976</v>
      </c>
      <c r="B11" s="16">
        <v>624.29999999999995</v>
      </c>
    </row>
    <row r="12" spans="1:4" s="16" customFormat="1" ht="15.75" x14ac:dyDescent="0.25">
      <c r="A12" s="17">
        <v>36068</v>
      </c>
      <c r="B12" s="16">
        <v>557.5</v>
      </c>
    </row>
    <row r="13" spans="1:4" s="16" customFormat="1" ht="15.75" x14ac:dyDescent="0.25">
      <c r="A13" s="17">
        <v>36160</v>
      </c>
      <c r="B13" s="16">
        <v>436.7</v>
      </c>
    </row>
    <row r="14" spans="1:4" s="16" customFormat="1" ht="15.75" x14ac:dyDescent="0.25">
      <c r="A14" s="17">
        <v>36250</v>
      </c>
      <c r="B14" s="16">
        <v>485</v>
      </c>
    </row>
    <row r="15" spans="1:4" s="16" customFormat="1" ht="15.75" x14ac:dyDescent="0.25">
      <c r="A15" s="17">
        <v>36341</v>
      </c>
      <c r="B15" s="16">
        <v>564.29999999999995</v>
      </c>
    </row>
    <row r="16" spans="1:4" s="16" customFormat="1" ht="15.75" x14ac:dyDescent="0.25">
      <c r="A16" s="17">
        <v>36433</v>
      </c>
      <c r="B16" s="16">
        <v>538.29999999999995</v>
      </c>
    </row>
    <row r="17" spans="1:2" s="16" customFormat="1" ht="15.75" x14ac:dyDescent="0.25">
      <c r="A17" s="17">
        <v>36525</v>
      </c>
      <c r="B17" s="16">
        <v>412.5</v>
      </c>
    </row>
    <row r="18" spans="1:2" s="16" customFormat="1" ht="15.75" x14ac:dyDescent="0.25">
      <c r="A18" s="17">
        <v>36616</v>
      </c>
      <c r="B18" s="16">
        <v>555</v>
      </c>
    </row>
    <row r="19" spans="1:2" s="16" customFormat="1" ht="15.75" x14ac:dyDescent="0.25">
      <c r="A19" s="17">
        <v>36707</v>
      </c>
      <c r="B19" s="16">
        <v>682.7</v>
      </c>
    </row>
    <row r="20" spans="1:2" s="16" customFormat="1" ht="15.75" x14ac:dyDescent="0.25">
      <c r="A20" s="17">
        <v>36799</v>
      </c>
      <c r="B20" s="16">
        <v>581.29999999999995</v>
      </c>
    </row>
    <row r="21" spans="1:2" s="16" customFormat="1" ht="15.75" x14ac:dyDescent="0.25">
      <c r="A21" s="17">
        <v>36891</v>
      </c>
      <c r="B21" s="16">
        <v>509.7</v>
      </c>
    </row>
    <row r="22" spans="1:2" s="16" customFormat="1" ht="15.75" x14ac:dyDescent="0.25">
      <c r="A22" s="17">
        <v>36981</v>
      </c>
      <c r="B22" s="16">
        <v>662.7</v>
      </c>
    </row>
    <row r="23" spans="1:2" s="16" customFormat="1" ht="15.75" x14ac:dyDescent="0.25">
      <c r="A23" s="17">
        <v>37072</v>
      </c>
      <c r="B23" s="16">
        <v>591.1</v>
      </c>
    </row>
    <row r="24" spans="1:2" s="16" customFormat="1" ht="15.75" x14ac:dyDescent="0.25">
      <c r="A24" s="17">
        <v>37164</v>
      </c>
      <c r="B24" s="16">
        <v>616.9</v>
      </c>
    </row>
    <row r="25" spans="1:2" s="16" customFormat="1" ht="15.75" x14ac:dyDescent="0.25">
      <c r="A25" s="17">
        <v>37256</v>
      </c>
      <c r="B25" s="16">
        <v>529.70000000000005</v>
      </c>
    </row>
    <row r="26" spans="1:2" s="16" customFormat="1" ht="15.75" x14ac:dyDescent="0.25">
      <c r="A26" s="17">
        <v>37346</v>
      </c>
      <c r="B26" s="16">
        <v>641.20000000000005</v>
      </c>
    </row>
    <row r="27" spans="1:2" s="16" customFormat="1" ht="15.75" x14ac:dyDescent="0.25">
      <c r="A27" s="17">
        <v>37437</v>
      </c>
      <c r="B27" s="16">
        <v>632.70000000000005</v>
      </c>
    </row>
    <row r="28" spans="1:2" s="16" customFormat="1" ht="15.75" x14ac:dyDescent="0.25">
      <c r="A28" s="17">
        <v>37529</v>
      </c>
      <c r="B28" s="16">
        <v>576.6</v>
      </c>
    </row>
    <row r="29" spans="1:2" s="16" customFormat="1" ht="15.75" x14ac:dyDescent="0.25">
      <c r="A29" s="17">
        <v>37621</v>
      </c>
      <c r="B29" s="16">
        <v>475</v>
      </c>
    </row>
    <row r="30" spans="1:2" s="16" customFormat="1" ht="15.75" x14ac:dyDescent="0.25">
      <c r="A30" s="17">
        <v>37711</v>
      </c>
      <c r="B30" s="16">
        <v>542.79999999999995</v>
      </c>
    </row>
    <row r="31" spans="1:2" s="16" customFormat="1" ht="15.75" x14ac:dyDescent="0.25">
      <c r="A31" s="17">
        <v>37802</v>
      </c>
      <c r="B31" s="16">
        <v>558.9</v>
      </c>
    </row>
    <row r="32" spans="1:2" s="16" customFormat="1" ht="15.75" x14ac:dyDescent="0.25">
      <c r="A32" s="17">
        <v>37894</v>
      </c>
      <c r="B32" s="16">
        <v>581.70000000000005</v>
      </c>
    </row>
    <row r="33" spans="1:2" s="16" customFormat="1" ht="15.75" x14ac:dyDescent="0.25">
      <c r="A33" s="17">
        <v>37986</v>
      </c>
      <c r="B33" s="16">
        <v>537.79999999999995</v>
      </c>
    </row>
    <row r="34" spans="1:2" s="16" customFormat="1" ht="15.75" x14ac:dyDescent="0.25">
      <c r="A34" s="17">
        <v>38077</v>
      </c>
      <c r="B34" s="16">
        <v>588.1</v>
      </c>
    </row>
    <row r="35" spans="1:2" s="16" customFormat="1" ht="15.75" x14ac:dyDescent="0.25">
      <c r="A35" s="17">
        <v>38168</v>
      </c>
      <c r="B35" s="16">
        <v>626.5</v>
      </c>
    </row>
    <row r="36" spans="1:2" s="16" customFormat="1" ht="15.75" x14ac:dyDescent="0.25">
      <c r="A36" s="17">
        <v>38260</v>
      </c>
      <c r="B36" s="16">
        <v>590.9</v>
      </c>
    </row>
    <row r="37" spans="1:2" s="16" customFormat="1" ht="15.75" x14ac:dyDescent="0.25">
      <c r="A37" s="17">
        <v>38352</v>
      </c>
      <c r="B37" s="16">
        <v>580.1</v>
      </c>
    </row>
    <row r="38" spans="1:2" s="16" customFormat="1" ht="15.75" x14ac:dyDescent="0.25">
      <c r="A38" s="17">
        <v>38442</v>
      </c>
      <c r="B38" s="16">
        <v>589.20000000000005</v>
      </c>
    </row>
    <row r="39" spans="1:2" s="16" customFormat="1" ht="15.75" x14ac:dyDescent="0.25">
      <c r="A39" s="17">
        <v>38533</v>
      </c>
      <c r="B39" s="16">
        <v>643.20000000000005</v>
      </c>
    </row>
    <row r="40" spans="1:2" s="16" customFormat="1" ht="15.75" x14ac:dyDescent="0.25">
      <c r="A40" s="17">
        <v>38625</v>
      </c>
      <c r="B40" s="16">
        <v>593.9</v>
      </c>
    </row>
    <row r="41" spans="1:2" s="16" customFormat="1" ht="15.75" x14ac:dyDescent="0.25">
      <c r="A41" s="17">
        <v>38717</v>
      </c>
      <c r="B41" s="16">
        <v>612.20000000000005</v>
      </c>
    </row>
    <row r="42" spans="1:2" s="16" customFormat="1" ht="15.75" x14ac:dyDescent="0.25">
      <c r="A42" s="17">
        <v>38807</v>
      </c>
      <c r="B42" s="16">
        <v>586.1</v>
      </c>
    </row>
    <row r="43" spans="1:2" s="16" customFormat="1" ht="15.75" x14ac:dyDescent="0.25">
      <c r="A43" s="17">
        <v>38898</v>
      </c>
      <c r="B43" s="16">
        <v>699.4</v>
      </c>
    </row>
    <row r="44" spans="1:2" s="16" customFormat="1" ht="15.75" x14ac:dyDescent="0.25">
      <c r="A44" s="17">
        <v>38990</v>
      </c>
      <c r="B44" s="16">
        <v>734.4</v>
      </c>
    </row>
    <row r="45" spans="1:2" s="16" customFormat="1" ht="15.75" x14ac:dyDescent="0.25">
      <c r="A45" s="17">
        <v>39082</v>
      </c>
      <c r="B45" s="16">
        <v>753.8</v>
      </c>
    </row>
    <row r="46" spans="1:2" s="16" customFormat="1" ht="15.75" x14ac:dyDescent="0.25">
      <c r="A46" s="17">
        <v>39172</v>
      </c>
      <c r="B46" s="16">
        <v>691.6</v>
      </c>
    </row>
    <row r="47" spans="1:2" s="16" customFormat="1" ht="15.75" x14ac:dyDescent="0.25">
      <c r="A47" s="17">
        <v>39263</v>
      </c>
      <c r="B47" s="16">
        <v>793.4</v>
      </c>
    </row>
    <row r="48" spans="1:2" s="16" customFormat="1" ht="15.75" x14ac:dyDescent="0.25">
      <c r="A48" s="17">
        <v>39355</v>
      </c>
      <c r="B48" s="16">
        <v>864.9</v>
      </c>
    </row>
    <row r="49" spans="1:2" s="16" customFormat="1" ht="15.75" x14ac:dyDescent="0.25">
      <c r="A49" s="17">
        <v>39447</v>
      </c>
      <c r="B49" s="16">
        <v>840.8</v>
      </c>
    </row>
    <row r="50" spans="1:2" s="16" customFormat="1" ht="15.75" x14ac:dyDescent="0.25">
      <c r="A50" s="17">
        <v>39538</v>
      </c>
      <c r="B50" s="16">
        <v>653.9</v>
      </c>
    </row>
    <row r="51" spans="1:2" s="16" customFormat="1" ht="15.75" x14ac:dyDescent="0.25">
      <c r="A51" s="17">
        <v>39629</v>
      </c>
      <c r="B51" s="16">
        <v>754.8</v>
      </c>
    </row>
    <row r="52" spans="1:2" s="16" customFormat="1" ht="15.75" x14ac:dyDescent="0.25">
      <c r="A52" s="17">
        <v>39721</v>
      </c>
      <c r="B52" s="16">
        <v>883.6</v>
      </c>
    </row>
    <row r="53" spans="1:2" s="16" customFormat="1" ht="15.75" x14ac:dyDescent="0.25">
      <c r="A53" s="17">
        <v>39813</v>
      </c>
      <c r="B53" s="16">
        <v>797.7</v>
      </c>
    </row>
    <row r="54" spans="1:2" s="16" customFormat="1" ht="15.75" x14ac:dyDescent="0.25">
      <c r="A54" s="17">
        <v>39903</v>
      </c>
      <c r="B54" s="16">
        <v>722.2</v>
      </c>
    </row>
    <row r="55" spans="1:2" s="16" customFormat="1" ht="15.75" x14ac:dyDescent="0.25">
      <c r="A55" s="17">
        <v>39994</v>
      </c>
      <c r="B55" s="16">
        <v>788.6</v>
      </c>
    </row>
    <row r="56" spans="1:2" s="16" customFormat="1" ht="15.75" x14ac:dyDescent="0.25">
      <c r="A56" s="17">
        <v>40086</v>
      </c>
      <c r="B56" s="16">
        <v>769.9</v>
      </c>
    </row>
    <row r="57" spans="1:2" s="16" customFormat="1" ht="15.75" x14ac:dyDescent="0.25">
      <c r="A57" s="17">
        <v>40178</v>
      </c>
      <c r="B57" s="16">
        <v>725.5</v>
      </c>
    </row>
    <row r="58" spans="1:2" s="16" customFormat="1" ht="15.75" x14ac:dyDescent="0.25">
      <c r="A58" s="17">
        <v>40268</v>
      </c>
      <c r="B58" s="16">
        <v>629.29999999999995</v>
      </c>
    </row>
    <row r="59" spans="1:2" s="16" customFormat="1" ht="15.75" x14ac:dyDescent="0.25">
      <c r="A59" s="17">
        <v>40359</v>
      </c>
      <c r="B59" s="16">
        <v>738.6</v>
      </c>
    </row>
    <row r="60" spans="1:2" s="16" customFormat="1" ht="15.75" x14ac:dyDescent="0.25">
      <c r="A60" s="17">
        <v>40451</v>
      </c>
      <c r="B60" s="16">
        <v>732</v>
      </c>
    </row>
    <row r="61" spans="1:2" s="16" customFormat="1" ht="15.75" x14ac:dyDescent="0.25">
      <c r="A61" s="17">
        <v>40543</v>
      </c>
      <c r="B61" s="16">
        <v>598.79999999999995</v>
      </c>
    </row>
    <row r="62" spans="1:2" s="16" customFormat="1" ht="15.75" x14ac:dyDescent="0.25">
      <c r="A62" s="17">
        <v>40633</v>
      </c>
      <c r="B62" s="16">
        <v>603.9</v>
      </c>
    </row>
    <row r="63" spans="1:2" s="16" customFormat="1" ht="15.75" x14ac:dyDescent="0.25">
      <c r="A63" s="17">
        <v>40724</v>
      </c>
      <c r="B63" s="16">
        <v>653.6</v>
      </c>
    </row>
    <row r="64" spans="1:2" s="16" customFormat="1" ht="15.75" x14ac:dyDescent="0.25">
      <c r="A64" s="17">
        <v>40816</v>
      </c>
      <c r="B64" s="16">
        <v>606.1</v>
      </c>
    </row>
    <row r="65" spans="1:2" s="16" customFormat="1" ht="15.75" x14ac:dyDescent="0.25">
      <c r="A65" s="17">
        <v>40908</v>
      </c>
      <c r="B65" s="16">
        <v>539.70000000000005</v>
      </c>
    </row>
    <row r="66" spans="1:2" s="16" customFormat="1" ht="15.75" x14ac:dyDescent="0.25">
      <c r="A66" s="17">
        <v>40999</v>
      </c>
      <c r="B66" s="16">
        <v>461.3</v>
      </c>
    </row>
    <row r="67" spans="1:2" s="16" customFormat="1" ht="15.75" x14ac:dyDescent="0.25">
      <c r="A67" s="17">
        <v>41090</v>
      </c>
      <c r="B67" s="16">
        <v>548</v>
      </c>
    </row>
    <row r="68" spans="1:2" s="16" customFormat="1" ht="15.75" x14ac:dyDescent="0.25">
      <c r="A68" s="17">
        <v>41182</v>
      </c>
      <c r="B68" s="16">
        <v>548.4</v>
      </c>
    </row>
    <row r="69" spans="1:2" s="16" customFormat="1" ht="15.75" x14ac:dyDescent="0.25">
      <c r="A69" s="17">
        <v>41274</v>
      </c>
      <c r="B69" s="16">
        <v>480.4</v>
      </c>
    </row>
    <row r="70" spans="1:2" s="16" customFormat="1" ht="15.75" x14ac:dyDescent="0.25">
      <c r="A70" s="17">
        <v>41364</v>
      </c>
      <c r="B70" s="16">
        <v>476.6</v>
      </c>
    </row>
    <row r="71" spans="1:2" s="16" customFormat="1" ht="15.75" x14ac:dyDescent="0.25">
      <c r="A71" s="17">
        <v>41455</v>
      </c>
      <c r="B71" s="16">
        <v>528.20000000000005</v>
      </c>
    </row>
    <row r="72" spans="1:2" s="16" customFormat="1" ht="15.75" x14ac:dyDescent="0.25">
      <c r="A72" s="17">
        <v>41547</v>
      </c>
      <c r="B72" s="16">
        <v>480.4</v>
      </c>
    </row>
    <row r="73" spans="1:2" s="16" customFormat="1" ht="15.75" x14ac:dyDescent="0.25">
      <c r="A73" s="17">
        <v>41639</v>
      </c>
      <c r="B73" s="16">
        <v>452.6</v>
      </c>
    </row>
    <row r="74" spans="1:2" s="16" customFormat="1" ht="15.75" x14ac:dyDescent="0.25">
      <c r="A74" s="17">
        <v>41729</v>
      </c>
      <c r="B74" s="16">
        <v>407.2</v>
      </c>
    </row>
    <row r="75" spans="1:2" s="16" customFormat="1" ht="15.75" x14ac:dyDescent="0.25">
      <c r="A75" s="17">
        <v>41820</v>
      </c>
      <c r="B75" s="16">
        <v>498.5</v>
      </c>
    </row>
    <row r="76" spans="1:2" s="16" customFormat="1" ht="15.75" x14ac:dyDescent="0.25">
      <c r="A76" s="17">
        <v>41912</v>
      </c>
      <c r="B76" s="16">
        <v>474.3</v>
      </c>
    </row>
    <row r="77" spans="1:2" s="16" customFormat="1" ht="15.75" x14ac:dyDescent="0.25">
      <c r="A77" s="17">
        <v>42004</v>
      </c>
      <c r="B77" s="16">
        <v>403.7</v>
      </c>
    </row>
    <row r="78" spans="1:2" s="16" customFormat="1" ht="15.75" x14ac:dyDescent="0.25">
      <c r="A78" s="17">
        <v>42094</v>
      </c>
      <c r="B78" s="16">
        <v>418.6</v>
      </c>
    </row>
    <row r="79" spans="1:2" s="16" customFormat="1" ht="15.75" x14ac:dyDescent="0.25">
      <c r="A79" s="17">
        <v>42185</v>
      </c>
      <c r="B79" s="16">
        <v>470.2</v>
      </c>
    </row>
    <row r="80" spans="1:2" s="16" customFormat="1" ht="15.75" x14ac:dyDescent="0.25">
      <c r="A80" s="17">
        <v>42277</v>
      </c>
      <c r="B80" s="16">
        <v>470.7</v>
      </c>
    </row>
    <row r="81" spans="1:2" s="16" customFormat="1" ht="15.75" x14ac:dyDescent="0.25">
      <c r="A81" s="17">
        <v>42369</v>
      </c>
      <c r="B81" s="16">
        <v>375.7</v>
      </c>
    </row>
    <row r="82" spans="1:2" s="16" customFormat="1" ht="15.75" x14ac:dyDescent="0.25">
      <c r="A82" s="17">
        <v>42460</v>
      </c>
      <c r="B82" s="16">
        <v>371.1</v>
      </c>
    </row>
    <row r="83" spans="1:2" s="16" customFormat="1" ht="15.75" x14ac:dyDescent="0.25">
      <c r="A83" s="17">
        <v>42551</v>
      </c>
      <c r="B83" s="16">
        <v>425.5</v>
      </c>
    </row>
    <row r="84" spans="1:2" s="16" customFormat="1" ht="15.75" x14ac:dyDescent="0.25">
      <c r="A84" s="17">
        <v>42643</v>
      </c>
      <c r="B84" s="16">
        <v>397.3</v>
      </c>
    </row>
    <row r="85" spans="1:2" s="16" customFormat="1" ht="15.75" x14ac:dyDescent="0.25">
      <c r="A85" s="17">
        <v>42735</v>
      </c>
      <c r="B85" s="16">
        <v>313.5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6D9EDA35E42B4B8BA68358CD6B4667" ma:contentTypeVersion="2" ma:contentTypeDescription="Create a new document." ma:contentTypeScope="" ma:versionID="1c2d3313f571f159a984235e0da85421">
  <xsd:schema xmlns:xsd="http://www.w3.org/2001/XMLSchema" xmlns:xs="http://www.w3.org/2001/XMLSchema" xmlns:p="http://schemas.microsoft.com/office/2006/metadata/properties" xmlns:ns2="d47f257c-f9b4-4a78-89eb-782bf7388d0d" targetNamespace="http://schemas.microsoft.com/office/2006/metadata/properties" ma:root="true" ma:fieldsID="64fa7c12d726f85c4b96a9ad3b163f70" ns2:_="">
    <xsd:import namespace="d47f257c-f9b4-4a78-89eb-782bf7388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7f257c-f9b4-4a78-89eb-782bf7388d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F137F8-94F6-44F2-80CA-E01E154343CC}"/>
</file>

<file path=customXml/itemProps2.xml><?xml version="1.0" encoding="utf-8"?>
<ds:datastoreItem xmlns:ds="http://schemas.openxmlformats.org/officeDocument/2006/customXml" ds:itemID="{F0D2448B-2CAB-4232-B45B-52B3A808F7C3}"/>
</file>

<file path=customXml/itemProps3.xml><?xml version="1.0" encoding="utf-8"?>
<ds:datastoreItem xmlns:ds="http://schemas.openxmlformats.org/officeDocument/2006/customXml" ds:itemID="{B27A4FA2-27BB-4721-992F-75E09FA054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</vt:lpstr>
      <vt:lpstr>SeaAdj</vt:lpstr>
      <vt:lpstr>c6t2PHS</vt:lpstr>
      <vt:lpstr>c6p14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Kannapha</dc:creator>
  <cp:lastModifiedBy>Admin</cp:lastModifiedBy>
  <dcterms:created xsi:type="dcterms:W3CDTF">2020-06-09T02:06:59Z</dcterms:created>
  <dcterms:modified xsi:type="dcterms:W3CDTF">2021-06-17T03:58:32Z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0x010100AF6D9EDA35E42B4B8BA68358CD6B4667</vt:lpwstr>
  </property>
</Properties>
</file>