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olors3.xml" ContentType="application/vnd.ms-office.chartcolorstyle+xml"/>
  <Override PartName="/xl/worksheets/sheet1.xml" ContentType="application/vnd.openxmlformats-officedocument.spreadsheetml.worksheet+xml"/>
  <Override PartName="/xl/charts/style3.xml" ContentType="application/vnd.ms-office.chartstyle+xml"/>
  <Override PartName="/xl/charts/style1.xml" ContentType="application/vnd.ms-office.chartstyl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olors2.xml" ContentType="application/vnd.ms-office.chartcolorstyle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oogle Drive\Mai\Teaching\Courses\LM7204-BizForecasting\Excel-R\"/>
    </mc:Choice>
  </mc:AlternateContent>
  <bookViews>
    <workbookView xWindow="0" yWindow="0" windowWidth="28800" windowHeight="12030" activeTab="2"/>
  </bookViews>
  <sheets>
    <sheet name="bagging" sheetId="1" r:id="rId1"/>
    <sheet name="tricube" sheetId="2" r:id="rId2"/>
    <sheet name="c6p14" sheetId="3" r:id="rId3"/>
  </sheets>
  <definedNames>
    <definedName name="_xlchart.0" hidden="1">bagging!$T$1</definedName>
    <definedName name="_xlchart.1" hidden="1">bagging!$T$2:$T$1002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C23" i="2"/>
  <c r="B24" i="2"/>
  <c r="C24" i="2" s="1"/>
  <c r="B25" i="2"/>
  <c r="C25" i="2"/>
  <c r="B26" i="2"/>
  <c r="C26" i="2" s="1"/>
  <c r="B27" i="2"/>
  <c r="C27" i="2"/>
  <c r="B28" i="2"/>
  <c r="C28" i="2" s="1"/>
  <c r="B29" i="2"/>
  <c r="C29" i="2"/>
  <c r="B30" i="2"/>
  <c r="C30" i="2" s="1"/>
  <c r="B31" i="2"/>
  <c r="C31" i="2"/>
  <c r="B32" i="2"/>
  <c r="C32" i="2" s="1"/>
  <c r="B33" i="2"/>
  <c r="C33" i="2"/>
  <c r="B34" i="2"/>
  <c r="C34" i="2"/>
  <c r="B35" i="2"/>
  <c r="C35" i="2"/>
  <c r="B36" i="2"/>
  <c r="C36" i="2" s="1"/>
  <c r="B37" i="2"/>
  <c r="C37" i="2"/>
  <c r="B38" i="2"/>
  <c r="C38" i="2" s="1"/>
  <c r="B39" i="2"/>
  <c r="C39" i="2"/>
  <c r="B40" i="2"/>
  <c r="C40" i="2"/>
  <c r="B41" i="2"/>
  <c r="C41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A37" i="2"/>
  <c r="A38" i="2"/>
  <c r="A39" i="2"/>
  <c r="A40" i="2" s="1"/>
  <c r="A41" i="2" s="1"/>
  <c r="A34" i="2"/>
  <c r="A35" i="2" s="1"/>
  <c r="A36" i="2" s="1"/>
  <c r="A31" i="2"/>
  <c r="A32" i="2" s="1"/>
  <c r="A33" i="2" s="1"/>
  <c r="A7" i="2"/>
  <c r="A6" i="2"/>
  <c r="C5" i="2"/>
  <c r="B5" i="2"/>
  <c r="A8" i="2" l="1"/>
  <c r="K35" i="1"/>
  <c r="K31" i="1"/>
  <c r="K30" i="1"/>
  <c r="K28" i="1"/>
  <c r="K27" i="1"/>
  <c r="K26" i="1"/>
  <c r="K36" i="1"/>
  <c r="A9" i="2" l="1"/>
  <c r="K37" i="1"/>
  <c r="K38" i="1"/>
  <c r="K29" i="1"/>
  <c r="A10" i="2" l="1"/>
  <c r="J3" i="1"/>
  <c r="L3" i="1" s="1"/>
  <c r="J4" i="1"/>
  <c r="K4" i="1" s="1"/>
  <c r="J5" i="1"/>
  <c r="L5" i="1" s="1"/>
  <c r="J6" i="1"/>
  <c r="L6" i="1" s="1"/>
  <c r="J7" i="1"/>
  <c r="K7" i="1" s="1"/>
  <c r="J8" i="1"/>
  <c r="K8" i="1" s="1"/>
  <c r="J9" i="1"/>
  <c r="K9" i="1" s="1"/>
  <c r="J10" i="1"/>
  <c r="K10" i="1" s="1"/>
  <c r="J11" i="1"/>
  <c r="L11" i="1" s="1"/>
  <c r="J12" i="1"/>
  <c r="K12" i="1" s="1"/>
  <c r="J13" i="1"/>
  <c r="L13" i="1" s="1"/>
  <c r="J14" i="1"/>
  <c r="K14" i="1" s="1"/>
  <c r="J15" i="1"/>
  <c r="K15" i="1" s="1"/>
  <c r="J16" i="1"/>
  <c r="K16" i="1" s="1"/>
  <c r="J2" i="1"/>
  <c r="K2" i="1" s="1"/>
  <c r="A11" i="2" l="1"/>
  <c r="L16" i="1"/>
  <c r="K11" i="1"/>
  <c r="L10" i="1"/>
  <c r="L9" i="1"/>
  <c r="L7" i="1"/>
  <c r="K6" i="1"/>
  <c r="K5" i="1"/>
  <c r="L4" i="1"/>
  <c r="K3" i="1"/>
  <c r="L14" i="1"/>
  <c r="L8" i="1"/>
  <c r="K13" i="1"/>
  <c r="L12" i="1"/>
  <c r="L15" i="1"/>
  <c r="L2" i="1"/>
  <c r="A12" i="2" l="1"/>
  <c r="K19" i="1"/>
  <c r="S2" i="1" s="1"/>
  <c r="K18" i="1"/>
  <c r="R2" i="1" s="1"/>
  <c r="A13" i="2" l="1"/>
  <c r="K22" i="1"/>
  <c r="T2" i="1" s="1"/>
  <c r="A14" i="2" l="1"/>
  <c r="A15" i="2" l="1"/>
  <c r="A16" i="2" l="1"/>
  <c r="A17" i="2" l="1"/>
  <c r="A18" i="2" l="1"/>
  <c r="A19" i="2" l="1"/>
  <c r="A20" i="2" l="1"/>
  <c r="A21" i="2" l="1"/>
  <c r="A22" i="2" l="1"/>
  <c r="A23" i="2" l="1"/>
  <c r="A24" i="2" s="1"/>
  <c r="A25" i="2" s="1"/>
  <c r="A26" i="2" s="1"/>
  <c r="A27" i="2" s="1"/>
  <c r="A28" i="2" s="1"/>
  <c r="A29" i="2" s="1"/>
  <c r="A30" i="2" s="1"/>
</calcChain>
</file>

<file path=xl/sharedStrings.xml><?xml version="1.0" encoding="utf-8"?>
<sst xmlns="http://schemas.openxmlformats.org/spreadsheetml/2006/main" count="59" uniqueCount="47">
  <si>
    <t>No</t>
  </si>
  <si>
    <t>X</t>
  </si>
  <si>
    <t>Y</t>
  </si>
  <si>
    <t>CardNo</t>
  </si>
  <si>
    <t>intercept</t>
  </si>
  <si>
    <t>slope</t>
  </si>
  <si>
    <t>x</t>
  </si>
  <si>
    <t>point forecast</t>
  </si>
  <si>
    <t>Sample</t>
  </si>
  <si>
    <t>Point forecast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</si>
  <si>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</si>
  <si>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</si>
  <si>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</si>
  <si>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</si>
  <si>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</si>
  <si>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</si>
  <si>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</si>
  <si>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</si>
  <si>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</si>
  <si>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</si>
  <si>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</si>
  <si>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</si>
  <si>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</si>
  <si>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</si>
  <si>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</si>
  <si>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</si>
  <si>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</si>
  <si>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</si>
  <si>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</si>
  <si>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</si>
  <si>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</si>
  <si>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</si>
  <si>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</si>
  <si>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</si>
  <si>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Half width</t>
  </si>
  <si>
    <t>LB</t>
  </si>
  <si>
    <t>UB</t>
  </si>
  <si>
    <t xml:space="preserve">95% PI from regression </t>
  </si>
  <si>
    <t>95% Boostrapped prediction interval</t>
  </si>
  <si>
    <t>Min</t>
  </si>
  <si>
    <t>Max</t>
  </si>
  <si>
    <t>Bagged point forecast</t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</si>
  <si>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</si>
  <si>
    <t>delta</t>
  </si>
  <si>
    <r>
      <t>w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(x)</t>
    </r>
  </si>
  <si>
    <r>
      <t>|x-x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|</t>
    </r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</si>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</sst>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43" fontId="0" fillId="0" borderId="0" xfId="1" applyFont="1"/>
    <xf numFmtId="2" fontId="0" fillId="0" borderId="0" xfId="1" applyNumberFormat="1" applyFont="1"/>
    <xf numFmtId="43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2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bagging!$C$1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bagging!$B$2:$B$16</c:f>
              <c:numCache>
                <c:formatCode>General</c:formatCode>
                <c:ptCount val="1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</c:numCache>
            </c:numRef>
          </c:xVal>
          <c:yVal>
            <c:numRef>
              <c:f>bagging!$C$2:$C$16</c:f>
              <c:numCache>
                <c:formatCode>General</c:formatCode>
                <c:ptCount val="15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8</c:v>
                </c:pt>
                <c:pt idx="4">
                  <c:v>4</c:v>
                </c:pt>
                <c:pt idx="5">
                  <c:v>14</c:v>
                </c:pt>
                <c:pt idx="6">
                  <c:v>4</c:v>
                </c:pt>
                <c:pt idx="7">
                  <c:v>25</c:v>
                </c:pt>
                <c:pt idx="8">
                  <c:v>20</c:v>
                </c:pt>
                <c:pt idx="9">
                  <c:v>30</c:v>
                </c:pt>
                <c:pt idx="10">
                  <c:v>24</c:v>
                </c:pt>
                <c:pt idx="11">
                  <c:v>12</c:v>
                </c:pt>
                <c:pt idx="12">
                  <c:v>7</c:v>
                </c:pt>
                <c:pt idx="13">
                  <c:v>9</c:v>
                </c:pt>
                <c:pt idx="1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0-4086-981B-53189DD08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232495"/>
        <c:axId val="259231663"/>
      </c:scatterChart>
      <c:valAx>
        <c:axId val="25923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31663"/>
        <c:crosses val="autoZero"/>
        <c:crossBetween val="midCat"/>
      </c:valAx>
      <c:valAx>
        <c:axId val="259231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3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plotArea>
      <cx:plotAreaRegion>
        <cx:series layoutId="clusteredColumn" uniqueId="{60F7D4CF-9DFB-47E5-9B20-31551692F7C8}">
          <cx:tx>
            <cx:txData>
              <cx:f>_xlchart.0</cx:f>
              <cx:v>point forecast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tricube!$C$4</c:f>
              <c:strCache>
                <c:ptCount val="1"/>
                <c:pt idx="0">
                  <c:v>wi(x)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tricube!$A$5:$A$34</c:f>
              <c:numCache>
                <c:formatCode>0.000</c:formatCode>
                <c:ptCount val="30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</c:numCache>
            </c:numRef>
          </c:xVal>
          <c:yVal>
            <c:numRef>
              <c:f>tricube!$C$5:$C$34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0.99873490886046212</c:v>
                </c:pt>
                <c:pt idx="10">
                  <c:v>0.99962504687304676</c:v>
                </c:pt>
                <c:pt idx="11">
                  <c:v>0.99995312573241812</c:v>
                </c:pt>
                <c:pt idx="12">
                  <c:v>1</c:v>
                </c:pt>
                <c:pt idx="13">
                  <c:v>0.99995312573241812</c:v>
                </c:pt>
                <c:pt idx="14">
                  <c:v>0.99962504687304676</c:v>
                </c:pt>
                <c:pt idx="15">
                  <c:v>0.99873490886046212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57-441F-AEA1-9551AB779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404128"/>
        <c:axId val="1714402464"/>
      </c:scatterChart>
      <c:valAx>
        <c:axId val="1714404128"/>
        <c:scaling>
          <c:orientation val="minMax"/>
          <c:max val="0.70000000000000007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02464"/>
        <c:crosses val="autoZero"/>
        <c:crossBetween val="midCat"/>
      </c:valAx>
      <c:valAx>
        <c:axId val="1714402464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0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16</xdr:row>
      <xdr:rowOff>104775</xdr:rowOff>
    </xdr:from>
    <xdr:to>
      <xdr:col>4</xdr:col>
      <xdr:colOff>600075</xdr:colOff>
      <xdr:row>25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209550</xdr:colOff>
      <xdr:row>8</xdr:row>
      <xdr:rowOff>171450</xdr:rowOff>
    </xdr:from>
    <xdr:to>
      <xdr:col>25</xdr:col>
      <xdr:colOff>514350</xdr:colOff>
      <xdr:row>23</xdr:row>
      <xdr:rowOff>57150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</xdr:row>
      <xdr:rowOff>28575</xdr:rowOff>
    </xdr:from>
    <xdr:to>
      <xdr:col>24</xdr:col>
      <xdr:colOff>134876</xdr:colOff>
      <xdr:row>9</xdr:row>
      <xdr:rowOff>105004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257175"/>
          <a:ext cx="10936226" cy="1638529"/>
        </a:xfrm>
        <a:prstGeom prst="rect">
          <a:avLst/>
        </a:prstGeom>
      </xdr:spPr>
    </xdr:pic>
    <xdr:clientData/>
  </xdr:twoCellAnchor>
  <xdr:twoCellAnchor>
    <xdr:from>
      <xdr:col>11</xdr:col>
      <xdr:colOff>47625</xdr:colOff>
      <xdr:row>11</xdr:row>
      <xdr:rowOff>142875</xdr:rowOff>
    </xdr:from>
    <xdr:to>
      <xdr:col>18</xdr:col>
      <xdr:colOff>352425</xdr:colOff>
      <xdr:row>26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2"/>
  <sheetViews>
    <sheetView zoomScale="90" zoomScaleNormal="90" workbookViewId="0">
      <selection activeCell="C33" sqref="C33"/>
    </sheetView>
  </sheetViews>
  <sheetFormatPr defaultRowHeight="15" x14ac:dyDescent="0.25"/>
  <cols>
    <col min="1" max="1" width="18" bestFit="1" customWidth="1"/>
    <col min="10" max="10" width="20.7109375" customWidth="1"/>
    <col min="14" max="15" width="0" hidden="1" customWidth="1"/>
  </cols>
  <sheetData>
    <row r="1" spans="1:20" x14ac:dyDescent="0.25">
      <c r="A1" s="1" t="s">
        <v>3</v>
      </c>
      <c r="B1" s="1" t="s">
        <v>1</v>
      </c>
      <c r="C1" s="1" t="s">
        <v>2</v>
      </c>
      <c r="I1" s="1" t="s">
        <v>0</v>
      </c>
      <c r="J1" s="1" t="s">
        <v>3</v>
      </c>
      <c r="K1" s="1" t="s">
        <v>1</v>
      </c>
      <c r="L1" s="1" t="s">
        <v>2</v>
      </c>
      <c r="R1" s="4" t="s">
        <v>4</v>
      </c>
      <c r="S1" t="s">
        <v>5</v>
      </c>
      <c r="T1" t="s">
        <v>7</v>
      </c>
    </row>
    <row r="2" spans="1:20" x14ac:dyDescent="0.25">
      <c r="A2" s="1">
        <v>1</v>
      </c>
      <c r="B2" s="1">
        <v>3</v>
      </c>
      <c r="C2" s="1">
        <v>7</v>
      </c>
      <c r="I2">
        <v>1</v>
      </c>
      <c r="J2">
        <f ca="1">RANDBETWEEN(1,15)</f>
        <v>15</v>
      </c>
      <c r="K2">
        <f t="shared" ref="K2:K16" ca="1" si="0">VLOOKUP($J2,$A$2:$C$16,2,FALSE)</f>
        <v>2</v>
      </c>
      <c r="L2">
        <f t="shared" ref="L2:L16" ca="1" si="1">VLOOKUP($J2,$A$2:$C$16,3,FALSE)</f>
        <v>5</v>
      </c>
      <c r="R2" s="11">
        <f ca="1">K18</f>
        <v>-3.9244897959183653</v>
      </c>
      <c r="S2" s="11">
        <f ca="1">K19</f>
        <v>4.6173469387755093</v>
      </c>
      <c r="T2" s="11">
        <f ca="1">K22</f>
        <v>23.779591836734692</v>
      </c>
    </row>
    <row r="3" spans="1:20" x14ac:dyDescent="0.25">
      <c r="A3" s="1">
        <v>2</v>
      </c>
      <c r="B3" s="1">
        <v>1</v>
      </c>
      <c r="C3" s="1">
        <v>3</v>
      </c>
      <c r="I3">
        <v>2</v>
      </c>
      <c r="J3">
        <f t="shared" ref="J3:J16" ca="1" si="2">RANDBETWEEN(1,15)</f>
        <v>13</v>
      </c>
      <c r="K3">
        <f t="shared" ca="1" si="0"/>
        <v>3</v>
      </c>
      <c r="L3">
        <f t="shared" ca="1" si="1"/>
        <v>7</v>
      </c>
      <c r="P3" t="s">
        <v>8</v>
      </c>
      <c r="Q3">
        <v>1</v>
      </c>
      <c r="R3" s="11">
        <f t="dataTable" ref="R3:T1002" dt2D="0" dtr="0" r1="N11" ca="1"/>
        <v>-4.7241379310344822</v>
      </c>
      <c r="S3" s="11">
        <v>4.8275862068965516</v>
      </c>
      <c r="T3" s="11">
        <v>24.241379310344826</v>
      </c>
    </row>
    <row r="4" spans="1:20" x14ac:dyDescent="0.25">
      <c r="A4" s="1">
        <v>3</v>
      </c>
      <c r="B4" s="1">
        <v>1</v>
      </c>
      <c r="C4" s="1">
        <v>2</v>
      </c>
      <c r="I4">
        <v>3</v>
      </c>
      <c r="J4">
        <f t="shared" ca="1" si="2"/>
        <v>5</v>
      </c>
      <c r="K4">
        <f t="shared" ca="1" si="0"/>
        <v>2</v>
      </c>
      <c r="L4">
        <f t="shared" ca="1" si="1"/>
        <v>4</v>
      </c>
      <c r="Q4">
        <v>2</v>
      </c>
      <c r="R4" s="11">
        <v>-4.8627450980392144</v>
      </c>
      <c r="S4" s="11">
        <v>4.8235294117647056</v>
      </c>
      <c r="T4" s="11">
        <v>24.078431372549019</v>
      </c>
    </row>
    <row r="5" spans="1:20" x14ac:dyDescent="0.25">
      <c r="A5" s="1">
        <v>4</v>
      </c>
      <c r="B5" s="1">
        <v>3</v>
      </c>
      <c r="C5" s="1">
        <v>8</v>
      </c>
      <c r="I5">
        <v>4</v>
      </c>
      <c r="J5">
        <f t="shared" ca="1" si="2"/>
        <v>10</v>
      </c>
      <c r="K5">
        <f t="shared" ca="1" si="0"/>
        <v>7</v>
      </c>
      <c r="L5">
        <f t="shared" ca="1" si="1"/>
        <v>30</v>
      </c>
      <c r="Q5">
        <v>3</v>
      </c>
      <c r="R5" s="11">
        <v>-5.0016129032258103</v>
      </c>
      <c r="S5" s="11">
        <v>4.7822580645161299</v>
      </c>
      <c r="T5" s="11">
        <v>23.691935483870971</v>
      </c>
    </row>
    <row r="6" spans="1:20" x14ac:dyDescent="0.25">
      <c r="A6" s="1">
        <v>5</v>
      </c>
      <c r="B6" s="1">
        <v>2</v>
      </c>
      <c r="C6" s="1">
        <v>4</v>
      </c>
      <c r="I6">
        <v>5</v>
      </c>
      <c r="J6">
        <f t="shared" ca="1" si="2"/>
        <v>2</v>
      </c>
      <c r="K6">
        <f t="shared" ca="1" si="0"/>
        <v>1</v>
      </c>
      <c r="L6">
        <f t="shared" ca="1" si="1"/>
        <v>3</v>
      </c>
      <c r="Q6">
        <v>4</v>
      </c>
      <c r="R6" s="11">
        <v>-6.686936936936938</v>
      </c>
      <c r="S6" s="11">
        <v>5.1824324324324325</v>
      </c>
      <c r="T6" s="11">
        <v>24.407657657657658</v>
      </c>
    </row>
    <row r="7" spans="1:20" x14ac:dyDescent="0.25">
      <c r="A7" s="1">
        <v>6</v>
      </c>
      <c r="B7" s="1">
        <v>4</v>
      </c>
      <c r="C7" s="1">
        <v>14</v>
      </c>
      <c r="I7">
        <v>6</v>
      </c>
      <c r="J7">
        <f t="shared" ca="1" si="2"/>
        <v>12</v>
      </c>
      <c r="K7">
        <f t="shared" ca="1" si="0"/>
        <v>4</v>
      </c>
      <c r="L7">
        <f t="shared" ca="1" si="1"/>
        <v>12</v>
      </c>
      <c r="Q7">
        <v>5</v>
      </c>
      <c r="R7" s="11">
        <v>-4.5095238095238095</v>
      </c>
      <c r="S7" s="11">
        <v>4.5476190476190474</v>
      </c>
      <c r="T7" s="11">
        <v>22.776190476190475</v>
      </c>
    </row>
    <row r="8" spans="1:20" x14ac:dyDescent="0.25">
      <c r="A8" s="1">
        <v>7</v>
      </c>
      <c r="B8" s="1">
        <v>2</v>
      </c>
      <c r="C8" s="1">
        <v>4</v>
      </c>
      <c r="I8">
        <v>7</v>
      </c>
      <c r="J8">
        <f t="shared" ca="1" si="2"/>
        <v>4</v>
      </c>
      <c r="K8">
        <f t="shared" ca="1" si="0"/>
        <v>3</v>
      </c>
      <c r="L8">
        <f t="shared" ca="1" si="1"/>
        <v>8</v>
      </c>
      <c r="Q8">
        <v>6</v>
      </c>
      <c r="R8" s="11">
        <v>-5.3896457765667609</v>
      </c>
      <c r="S8" s="11">
        <v>4.8365122615803822</v>
      </c>
      <c r="T8" s="11">
        <v>23.629427792915536</v>
      </c>
    </row>
    <row r="9" spans="1:20" x14ac:dyDescent="0.25">
      <c r="A9" s="1">
        <v>8</v>
      </c>
      <c r="B9" s="1">
        <v>6</v>
      </c>
      <c r="C9" s="1">
        <v>25</v>
      </c>
      <c r="I9">
        <v>8</v>
      </c>
      <c r="J9">
        <f t="shared" ca="1" si="2"/>
        <v>15</v>
      </c>
      <c r="K9">
        <f t="shared" ca="1" si="0"/>
        <v>2</v>
      </c>
      <c r="L9">
        <f t="shared" ca="1" si="1"/>
        <v>5</v>
      </c>
      <c r="Q9">
        <v>7</v>
      </c>
      <c r="R9" s="11">
        <v>-7.5670731707317103</v>
      </c>
      <c r="S9" s="11">
        <v>5.3018292682926838</v>
      </c>
      <c r="T9" s="11">
        <v>24.243902439024392</v>
      </c>
    </row>
    <row r="10" spans="1:20" x14ac:dyDescent="0.25">
      <c r="A10" s="1">
        <v>9</v>
      </c>
      <c r="B10" s="1">
        <v>5</v>
      </c>
      <c r="C10" s="1">
        <v>20</v>
      </c>
      <c r="I10">
        <v>9</v>
      </c>
      <c r="J10">
        <f t="shared" ca="1" si="2"/>
        <v>10</v>
      </c>
      <c r="K10">
        <f t="shared" ca="1" si="0"/>
        <v>7</v>
      </c>
      <c r="L10">
        <f t="shared" ca="1" si="1"/>
        <v>30</v>
      </c>
      <c r="Q10">
        <v>8</v>
      </c>
      <c r="R10" s="11">
        <v>-6.1806722689075606</v>
      </c>
      <c r="S10" s="11">
        <v>4.9432773109243691</v>
      </c>
      <c r="T10" s="11">
        <v>23.478991596638654</v>
      </c>
    </row>
    <row r="11" spans="1:20" x14ac:dyDescent="0.25">
      <c r="A11" s="1">
        <v>10</v>
      </c>
      <c r="B11" s="1">
        <v>7</v>
      </c>
      <c r="C11" s="1">
        <v>30</v>
      </c>
      <c r="I11">
        <v>10</v>
      </c>
      <c r="J11">
        <f t="shared" ca="1" si="2"/>
        <v>2</v>
      </c>
      <c r="K11">
        <f t="shared" ca="1" si="0"/>
        <v>1</v>
      </c>
      <c r="L11">
        <f t="shared" ca="1" si="1"/>
        <v>3</v>
      </c>
      <c r="Q11">
        <v>9</v>
      </c>
      <c r="R11" s="11">
        <v>-4.196078431372551</v>
      </c>
      <c r="S11" s="11">
        <v>4.2843137254901968</v>
      </c>
      <c r="T11" s="11">
        <v>21.509803921568629</v>
      </c>
    </row>
    <row r="12" spans="1:20" x14ac:dyDescent="0.25">
      <c r="A12" s="1">
        <v>11</v>
      </c>
      <c r="B12" s="1">
        <v>6</v>
      </c>
      <c r="C12" s="1">
        <v>24</v>
      </c>
      <c r="I12">
        <v>11</v>
      </c>
      <c r="J12">
        <f t="shared" ca="1" si="2"/>
        <v>11</v>
      </c>
      <c r="K12">
        <f t="shared" ca="1" si="0"/>
        <v>6</v>
      </c>
      <c r="L12">
        <f t="shared" ca="1" si="1"/>
        <v>24</v>
      </c>
      <c r="Q12">
        <v>10</v>
      </c>
      <c r="R12" s="11">
        <v>-4.6022304832713807</v>
      </c>
      <c r="S12" s="11">
        <v>4.7936802973977706</v>
      </c>
      <c r="T12" s="11">
        <v>24.159851301115243</v>
      </c>
    </row>
    <row r="13" spans="1:20" x14ac:dyDescent="0.25">
      <c r="A13" s="1">
        <v>12</v>
      </c>
      <c r="B13" s="1">
        <v>4</v>
      </c>
      <c r="C13" s="1">
        <v>12</v>
      </c>
      <c r="I13">
        <v>12</v>
      </c>
      <c r="J13">
        <f t="shared" ca="1" si="2"/>
        <v>11</v>
      </c>
      <c r="K13">
        <f t="shared" ca="1" si="0"/>
        <v>6</v>
      </c>
      <c r="L13">
        <f t="shared" ca="1" si="1"/>
        <v>24</v>
      </c>
      <c r="Q13">
        <v>11</v>
      </c>
      <c r="R13" s="11">
        <v>-4.4351145038167914</v>
      </c>
      <c r="S13" s="11">
        <v>4.5801526717557248</v>
      </c>
      <c r="T13" s="11">
        <v>23.045801526717558</v>
      </c>
    </row>
    <row r="14" spans="1:20" x14ac:dyDescent="0.25">
      <c r="A14" s="1">
        <v>13</v>
      </c>
      <c r="B14" s="1">
        <v>3</v>
      </c>
      <c r="C14" s="1">
        <v>7</v>
      </c>
      <c r="I14">
        <v>13</v>
      </c>
      <c r="J14">
        <f t="shared" ca="1" si="2"/>
        <v>2</v>
      </c>
      <c r="K14">
        <f t="shared" ca="1" si="0"/>
        <v>1</v>
      </c>
      <c r="L14">
        <f t="shared" ca="1" si="1"/>
        <v>3</v>
      </c>
      <c r="Q14">
        <v>12</v>
      </c>
      <c r="R14" s="11">
        <v>-5.1476683937823857</v>
      </c>
      <c r="S14" s="11">
        <v>4.7279792746113998</v>
      </c>
      <c r="T14" s="11">
        <v>23.220207253886013</v>
      </c>
    </row>
    <row r="15" spans="1:20" x14ac:dyDescent="0.25">
      <c r="A15" s="1">
        <v>14</v>
      </c>
      <c r="B15" s="1">
        <v>3</v>
      </c>
      <c r="C15" s="1">
        <v>9</v>
      </c>
      <c r="I15">
        <v>14</v>
      </c>
      <c r="J15">
        <f t="shared" ca="1" si="2"/>
        <v>15</v>
      </c>
      <c r="K15">
        <f t="shared" ca="1" si="0"/>
        <v>2</v>
      </c>
      <c r="L15">
        <f t="shared" ca="1" si="1"/>
        <v>5</v>
      </c>
      <c r="Q15">
        <v>13</v>
      </c>
      <c r="R15" s="11">
        <v>-5.4573170731707314</v>
      </c>
      <c r="S15" s="11">
        <v>4.8841463414634152</v>
      </c>
      <c r="T15" s="11">
        <v>23.84756097560976</v>
      </c>
    </row>
    <row r="16" spans="1:20" x14ac:dyDescent="0.25">
      <c r="A16" s="1">
        <v>15</v>
      </c>
      <c r="B16" s="1">
        <v>2</v>
      </c>
      <c r="C16" s="1">
        <v>5</v>
      </c>
      <c r="I16">
        <v>15</v>
      </c>
      <c r="J16">
        <f t="shared" ca="1" si="2"/>
        <v>14</v>
      </c>
      <c r="K16">
        <f t="shared" ca="1" si="0"/>
        <v>3</v>
      </c>
      <c r="L16">
        <f t="shared" ca="1" si="1"/>
        <v>9</v>
      </c>
      <c r="Q16">
        <v>14</v>
      </c>
      <c r="R16" s="11">
        <v>-4.8181818181818175</v>
      </c>
      <c r="S16" s="11">
        <v>4.5568181818181817</v>
      </c>
      <c r="T16" s="11">
        <v>22.522727272727273</v>
      </c>
    </row>
    <row r="17" spans="9:20" x14ac:dyDescent="0.25">
      <c r="Q17">
        <v>15</v>
      </c>
      <c r="R17" s="11">
        <v>-6.7499999999999947</v>
      </c>
      <c r="S17" s="11">
        <v>5.0240384615384599</v>
      </c>
      <c r="T17" s="11">
        <v>23.394230769230766</v>
      </c>
    </row>
    <row r="18" spans="9:20" x14ac:dyDescent="0.25">
      <c r="J18" t="s">
        <v>4</v>
      </c>
      <c r="K18" s="3">
        <f ca="1">INTERCEPT(L2:L16,K2:K16)</f>
        <v>-3.9244897959183653</v>
      </c>
      <c r="Q18">
        <v>16</v>
      </c>
      <c r="R18" s="11">
        <v>-7.1146095717884084</v>
      </c>
      <c r="S18" s="11">
        <v>5.2833753148614599</v>
      </c>
      <c r="T18" s="11">
        <v>24.585642317380355</v>
      </c>
    </row>
    <row r="19" spans="9:20" x14ac:dyDescent="0.25">
      <c r="J19" t="s">
        <v>5</v>
      </c>
      <c r="K19" s="3">
        <f ca="1">SLOPE(L2:L16,K2:K16)</f>
        <v>4.6173469387755093</v>
      </c>
      <c r="Q19">
        <v>17</v>
      </c>
      <c r="R19" s="11">
        <v>-6.0154109589041092</v>
      </c>
      <c r="S19" s="11">
        <v>4.9434931506849313</v>
      </c>
      <c r="T19" s="11">
        <v>23.645547945205479</v>
      </c>
    </row>
    <row r="20" spans="9:20" x14ac:dyDescent="0.25">
      <c r="Q20">
        <v>18</v>
      </c>
      <c r="R20" s="11">
        <v>-3.9007092198581574</v>
      </c>
      <c r="S20" s="11">
        <v>4.6773049645390072</v>
      </c>
      <c r="T20" s="11">
        <v>24.163120567375884</v>
      </c>
    </row>
    <row r="21" spans="9:20" x14ac:dyDescent="0.25">
      <c r="J21" t="s">
        <v>6</v>
      </c>
      <c r="K21">
        <v>6</v>
      </c>
      <c r="Q21">
        <v>19</v>
      </c>
      <c r="R21" s="11">
        <v>-6.0621118012422315</v>
      </c>
      <c r="S21" s="11">
        <v>4.9984472049689428</v>
      </c>
      <c r="T21" s="11">
        <v>23.928571428571423</v>
      </c>
    </row>
    <row r="22" spans="9:20" x14ac:dyDescent="0.25">
      <c r="J22" t="s">
        <v>7</v>
      </c>
      <c r="K22" s="2">
        <f ca="1">K18+K19*K21</f>
        <v>23.779591836734692</v>
      </c>
      <c r="Q22">
        <v>20</v>
      </c>
      <c r="R22" s="11">
        <v>-5.0626911314984735</v>
      </c>
      <c r="S22" s="11">
        <v>4.8027522935779832</v>
      </c>
      <c r="T22" s="11">
        <v>23.753822629969427</v>
      </c>
    </row>
    <row r="23" spans="9:20" x14ac:dyDescent="0.25">
      <c r="Q23">
        <v>21</v>
      </c>
      <c r="R23" s="11">
        <v>-5.5396226415094336</v>
      </c>
      <c r="S23" s="11">
        <v>4.8018867924528301</v>
      </c>
      <c r="T23" s="11">
        <v>23.271698113207549</v>
      </c>
    </row>
    <row r="24" spans="9:20" x14ac:dyDescent="0.25">
      <c r="Q24">
        <v>22</v>
      </c>
      <c r="R24" s="11">
        <v>-3.4476987447698715</v>
      </c>
      <c r="S24" s="11">
        <v>4.560669456066945</v>
      </c>
      <c r="T24" s="11">
        <v>23.9163179916318</v>
      </c>
    </row>
    <row r="25" spans="9:20" x14ac:dyDescent="0.25">
      <c r="J25" t="s">
        <v>38</v>
      </c>
      <c r="Q25">
        <v>23</v>
      </c>
      <c r="R25" s="11">
        <v>-2.9999999999999982</v>
      </c>
      <c r="S25" s="11">
        <v>4.3571428571428568</v>
      </c>
      <c r="T25" s="11">
        <v>23.142857142857139</v>
      </c>
    </row>
    <row r="26" spans="9:20" x14ac:dyDescent="0.25">
      <c r="J26" t="s">
        <v>41</v>
      </c>
      <c r="K26" s="3">
        <f>AVERAGE(T3:T1002)</f>
        <v>23.600741965712292</v>
      </c>
      <c r="Q26">
        <v>24</v>
      </c>
      <c r="R26" s="11">
        <v>-2.7451768488745962</v>
      </c>
      <c r="S26" s="11">
        <v>4.560289389067524</v>
      </c>
      <c r="T26" s="11">
        <v>24.616559485530548</v>
      </c>
    </row>
    <row r="27" spans="9:20" x14ac:dyDescent="0.25">
      <c r="I27">
        <v>2.5000000000000001E-2</v>
      </c>
      <c r="J27" t="s">
        <v>35</v>
      </c>
      <c r="K27" s="3">
        <f>PERCENTILE($T$3:$T$1002,I27)</f>
        <v>21.409430803571428</v>
      </c>
      <c r="Q27">
        <v>25</v>
      </c>
      <c r="R27" s="11">
        <v>-5.8638554216867433</v>
      </c>
      <c r="S27" s="11">
        <v>5.0301204819277103</v>
      </c>
      <c r="T27" s="11">
        <v>24.316867469879519</v>
      </c>
    </row>
    <row r="28" spans="9:20" x14ac:dyDescent="0.25">
      <c r="I28">
        <v>0.97499999999999998</v>
      </c>
      <c r="J28" t="s">
        <v>36</v>
      </c>
      <c r="K28" s="3">
        <f>PERCENTILE($T$3:$T$1002,I28)</f>
        <v>24.583126399954047</v>
      </c>
      <c r="Q28">
        <v>26</v>
      </c>
      <c r="R28" s="11">
        <v>-6.0817610062893088</v>
      </c>
      <c r="S28" s="11">
        <v>5.0566037735849063</v>
      </c>
      <c r="T28" s="11">
        <v>24.257861635220127</v>
      </c>
    </row>
    <row r="29" spans="9:20" x14ac:dyDescent="0.25">
      <c r="J29" t="s">
        <v>34</v>
      </c>
      <c r="K29" s="3">
        <f>K28-K27</f>
        <v>3.1736955963826183</v>
      </c>
      <c r="Q29">
        <v>27</v>
      </c>
      <c r="R29" s="11">
        <v>-5.463389121338917</v>
      </c>
      <c r="S29" s="11">
        <v>4.9424686192468634</v>
      </c>
      <c r="T29" s="11">
        <v>24.191422594142264</v>
      </c>
    </row>
    <row r="30" spans="9:20" x14ac:dyDescent="0.25">
      <c r="J30" t="s">
        <v>39</v>
      </c>
      <c r="K30" s="11">
        <f>MIN(T3:T1002)</f>
        <v>18.034246575342465</v>
      </c>
      <c r="Q30">
        <v>28</v>
      </c>
      <c r="R30" s="11">
        <v>-3.879999999999999</v>
      </c>
      <c r="S30" s="11">
        <v>4.5599999999999996</v>
      </c>
      <c r="T30" s="11">
        <v>23.48</v>
      </c>
    </row>
    <row r="31" spans="9:20" x14ac:dyDescent="0.25">
      <c r="J31" t="s">
        <v>40</v>
      </c>
      <c r="K31" s="11">
        <f>MAX(T3:T1002)</f>
        <v>24.93452380952381</v>
      </c>
      <c r="Q31">
        <v>29</v>
      </c>
      <c r="R31" s="11">
        <v>-3.586666666666666</v>
      </c>
      <c r="S31" s="11">
        <v>4.4399999999999995</v>
      </c>
      <c r="T31" s="11">
        <v>23.053333333333331</v>
      </c>
    </row>
    <row r="32" spans="9:20" x14ac:dyDescent="0.25">
      <c r="Q32">
        <v>30</v>
      </c>
      <c r="R32" s="11">
        <v>-6.1037735849056585</v>
      </c>
      <c r="S32" s="11">
        <v>5.0283018867924527</v>
      </c>
      <c r="T32" s="11">
        <v>24.066037735849058</v>
      </c>
    </row>
    <row r="33" spans="1:20" x14ac:dyDescent="0.25">
      <c r="A33" t="s">
        <v>10</v>
      </c>
      <c r="Q33">
        <v>31</v>
      </c>
      <c r="R33" s="11">
        <v>-3.5368421052631547</v>
      </c>
      <c r="S33" s="11">
        <v>4.6315789473684212</v>
      </c>
      <c r="T33" s="11">
        <v>24.252631578947373</v>
      </c>
    </row>
    <row r="34" spans="1:20" ht="15.75" thickBot="1" x14ac:dyDescent="0.3">
      <c r="J34" t="s">
        <v>37</v>
      </c>
      <c r="Q34">
        <v>32</v>
      </c>
      <c r="R34" s="11">
        <v>-7.5381165919282473</v>
      </c>
      <c r="S34" s="11">
        <v>5.246636771300448</v>
      </c>
      <c r="T34" s="11">
        <v>23.941704035874441</v>
      </c>
    </row>
    <row r="35" spans="1:20" x14ac:dyDescent="0.25">
      <c r="A35" s="8" t="s">
        <v>11</v>
      </c>
      <c r="B35" s="8"/>
      <c r="J35" t="s">
        <v>9</v>
      </c>
      <c r="K35" s="2">
        <f>$B$49+B50*K21</f>
        <v>23.743016759776538</v>
      </c>
      <c r="Q35">
        <v>33</v>
      </c>
      <c r="R35" s="11">
        <v>-3.0978835978835946</v>
      </c>
      <c r="S35" s="11">
        <v>4.5582010582010577</v>
      </c>
      <c r="T35" s="11">
        <v>24.251322751322753</v>
      </c>
    </row>
    <row r="36" spans="1:20" x14ac:dyDescent="0.25">
      <c r="A36" s="5" t="s">
        <v>12</v>
      </c>
      <c r="B36" s="5">
        <v>0.98272600051322034</v>
      </c>
      <c r="J36" t="s">
        <v>34</v>
      </c>
      <c r="K36" s="2">
        <f>_xlfn.NORM.S.INV(I28)*B39</f>
        <v>3.3901343449079553</v>
      </c>
      <c r="Q36">
        <v>34</v>
      </c>
      <c r="R36" s="11">
        <v>-5.2631578947368425</v>
      </c>
      <c r="S36" s="11">
        <v>4.8157894736842106</v>
      </c>
      <c r="T36" s="11">
        <v>23.631578947368421</v>
      </c>
    </row>
    <row r="37" spans="1:20" x14ac:dyDescent="0.25">
      <c r="A37" s="5" t="s">
        <v>13</v>
      </c>
      <c r="B37" s="5">
        <v>0.96575039208470992</v>
      </c>
      <c r="J37" t="s">
        <v>35</v>
      </c>
      <c r="K37" s="2">
        <f>K35-K36</f>
        <v>20.352882414868581</v>
      </c>
      <c r="Q37">
        <v>35</v>
      </c>
      <c r="R37" s="11">
        <v>-4.5503875968992258</v>
      </c>
      <c r="S37" s="11">
        <v>4.6899224806201554</v>
      </c>
      <c r="T37" s="11">
        <v>23.589147286821706</v>
      </c>
    </row>
    <row r="38" spans="1:20" x14ac:dyDescent="0.25">
      <c r="A38" s="5" t="s">
        <v>14</v>
      </c>
      <c r="B38" s="5">
        <v>0.96311580686045695</v>
      </c>
      <c r="J38" t="s">
        <v>36</v>
      </c>
      <c r="K38" s="2">
        <f>K35+K36</f>
        <v>27.133151104684494</v>
      </c>
      <c r="Q38">
        <v>36</v>
      </c>
      <c r="R38" s="11">
        <v>-5.8794117647058837</v>
      </c>
      <c r="S38" s="11">
        <v>4.9852941176470598</v>
      </c>
      <c r="T38" s="11">
        <v>24.032352941176477</v>
      </c>
    </row>
    <row r="39" spans="1:20" x14ac:dyDescent="0.25">
      <c r="A39" s="5" t="s">
        <v>15</v>
      </c>
      <c r="B39" s="5">
        <v>1.7296921635544853</v>
      </c>
      <c r="Q39">
        <v>37</v>
      </c>
      <c r="R39" s="11">
        <v>-3.9511494252873565</v>
      </c>
      <c r="S39" s="11">
        <v>4.5301724137931032</v>
      </c>
      <c r="T39" s="11">
        <v>23.229885057471265</v>
      </c>
    </row>
    <row r="40" spans="1:20" ht="15.75" thickBot="1" x14ac:dyDescent="0.3">
      <c r="A40" s="6" t="s">
        <v>16</v>
      </c>
      <c r="B40" s="6">
        <v>15</v>
      </c>
      <c r="Q40">
        <v>38</v>
      </c>
      <c r="R40" s="11">
        <v>-5.247956403269761</v>
      </c>
      <c r="S40" s="11">
        <v>4.9414168937329714</v>
      </c>
      <c r="T40" s="11">
        <v>24.400544959128069</v>
      </c>
    </row>
    <row r="41" spans="1:20" x14ac:dyDescent="0.25">
      <c r="Q41">
        <v>39</v>
      </c>
      <c r="R41" s="11">
        <v>-5.5581395348837255</v>
      </c>
      <c r="S41" s="11">
        <v>4.8837209302325597</v>
      </c>
      <c r="T41" s="11">
        <v>23.744186046511633</v>
      </c>
    </row>
    <row r="42" spans="1:20" ht="15.75" thickBot="1" x14ac:dyDescent="0.3">
      <c r="A42" t="s">
        <v>17</v>
      </c>
      <c r="Q42">
        <v>40</v>
      </c>
      <c r="R42" s="11">
        <v>-5.6929824561403564</v>
      </c>
      <c r="S42" s="11">
        <v>4.8508771929824581</v>
      </c>
      <c r="T42" s="11">
        <v>23.412280701754391</v>
      </c>
    </row>
    <row r="43" spans="1:20" x14ac:dyDescent="0.25">
      <c r="A43" s="7"/>
      <c r="B43" s="7" t="s">
        <v>22</v>
      </c>
      <c r="C43" s="7" t="s">
        <v>23</v>
      </c>
      <c r="D43" s="7" t="s">
        <v>24</v>
      </c>
      <c r="E43" s="7" t="s">
        <v>25</v>
      </c>
      <c r="F43" s="7" t="s">
        <v>26</v>
      </c>
      <c r="Q43">
        <v>41</v>
      </c>
      <c r="R43" s="11">
        <v>-3.5322580645161299</v>
      </c>
      <c r="S43" s="11">
        <v>4.459677419354839</v>
      </c>
      <c r="T43" s="11">
        <v>23.225806451612904</v>
      </c>
    </row>
    <row r="44" spans="1:20" x14ac:dyDescent="0.25">
      <c r="A44" s="5" t="s">
        <v>18</v>
      </c>
      <c r="B44" s="5">
        <v>1</v>
      </c>
      <c r="C44" s="5">
        <v>1096.7061452513967</v>
      </c>
      <c r="D44" s="5">
        <v>1096.7061452513967</v>
      </c>
      <c r="E44" s="5">
        <v>366.56638896868714</v>
      </c>
      <c r="F44" s="5">
        <v>6.5831249566523087E-11</v>
      </c>
      <c r="Q44">
        <v>42</v>
      </c>
      <c r="R44" s="11">
        <v>-5.2057416267942607</v>
      </c>
      <c r="S44" s="11">
        <v>4.9055023923444985</v>
      </c>
      <c r="T44" s="11">
        <v>24.22727272727273</v>
      </c>
    </row>
    <row r="45" spans="1:20" x14ac:dyDescent="0.25">
      <c r="A45" s="5" t="s">
        <v>19</v>
      </c>
      <c r="B45" s="5">
        <v>13</v>
      </c>
      <c r="C45" s="5">
        <v>38.893854748603353</v>
      </c>
      <c r="D45" s="5">
        <v>2.9918349806617965</v>
      </c>
      <c r="E45" s="5"/>
      <c r="F45" s="5"/>
      <c r="Q45">
        <v>43</v>
      </c>
      <c r="R45" s="11">
        <v>-3.7848837209302273</v>
      </c>
      <c r="S45" s="11">
        <v>4.238372093023254</v>
      </c>
      <c r="T45" s="11">
        <v>21.645348837209294</v>
      </c>
    </row>
    <row r="46" spans="1:20" ht="15.75" thickBot="1" x14ac:dyDescent="0.3">
      <c r="A46" s="6" t="s">
        <v>20</v>
      </c>
      <c r="B46" s="6">
        <v>14</v>
      </c>
      <c r="C46" s="6">
        <v>1135.6000000000001</v>
      </c>
      <c r="D46" s="6"/>
      <c r="E46" s="6"/>
      <c r="F46" s="6"/>
      <c r="Q46">
        <v>44</v>
      </c>
      <c r="R46" s="11">
        <v>-4.7633517495395932</v>
      </c>
      <c r="S46" s="11">
        <v>4.8149171270718227</v>
      </c>
      <c r="T46" s="11">
        <v>24.126151012891341</v>
      </c>
    </row>
    <row r="47" spans="1:20" ht="15.75" thickBot="1" x14ac:dyDescent="0.3">
      <c r="Q47">
        <v>45</v>
      </c>
      <c r="R47" s="11">
        <v>-5.1219512195121943</v>
      </c>
      <c r="S47" s="11">
        <v>4.8780487804878048</v>
      </c>
      <c r="T47" s="11">
        <v>24.146341463414632</v>
      </c>
    </row>
    <row r="48" spans="1:20" x14ac:dyDescent="0.25">
      <c r="A48" s="7"/>
      <c r="B48" s="7" t="s">
        <v>27</v>
      </c>
      <c r="C48" s="7" t="s">
        <v>15</v>
      </c>
      <c r="D48" s="7" t="s">
        <v>28</v>
      </c>
      <c r="E48" s="7" t="s">
        <v>29</v>
      </c>
      <c r="F48" s="7" t="s">
        <v>30</v>
      </c>
      <c r="G48" s="7" t="s">
        <v>31</v>
      </c>
      <c r="H48" s="7" t="s">
        <v>32</v>
      </c>
      <c r="I48" s="7" t="s">
        <v>33</v>
      </c>
      <c r="Q48">
        <v>46</v>
      </c>
      <c r="R48" s="11">
        <v>-4.0052631578947331</v>
      </c>
      <c r="S48" s="11">
        <v>4.7105263157894735</v>
      </c>
      <c r="T48" s="11">
        <v>24.257894736842111</v>
      </c>
    </row>
    <row r="49" spans="1:20" x14ac:dyDescent="0.25">
      <c r="A49" s="5" t="s">
        <v>21</v>
      </c>
      <c r="B49" s="5">
        <v>-5.016759776536313</v>
      </c>
      <c r="C49" s="5">
        <v>0.97606722538916146</v>
      </c>
      <c r="D49" s="5">
        <v>-5.1397687024437415</v>
      </c>
      <c r="E49" s="5">
        <v>1.9004001026144118E-4</v>
      </c>
      <c r="F49" s="5">
        <v>-7.1254248168676622</v>
      </c>
      <c r="G49" s="5">
        <v>-2.9080947362049643</v>
      </c>
      <c r="H49" s="5">
        <v>-7.1254248168676622</v>
      </c>
      <c r="I49" s="5">
        <v>-2.9080947362049643</v>
      </c>
      <c r="Q49">
        <v>47</v>
      </c>
      <c r="R49" s="11">
        <v>-5.7637195121951255</v>
      </c>
      <c r="S49" s="11">
        <v>4.8765243902439037</v>
      </c>
      <c r="T49" s="11">
        <v>23.495426829268297</v>
      </c>
    </row>
    <row r="50" spans="1:20" ht="15.75" thickBot="1" x14ac:dyDescent="0.3">
      <c r="A50" s="6" t="s">
        <v>1</v>
      </c>
      <c r="B50" s="6">
        <v>4.7932960893854748</v>
      </c>
      <c r="C50" s="6">
        <v>0.25035596085727513</v>
      </c>
      <c r="D50" s="6">
        <v>19.145923560086811</v>
      </c>
      <c r="E50" s="6">
        <v>6.5831249566523087E-11</v>
      </c>
      <c r="F50" s="6">
        <v>4.2524349185907919</v>
      </c>
      <c r="G50" s="6">
        <v>5.3341572601801577</v>
      </c>
      <c r="H50" s="6">
        <v>4.2524349185907919</v>
      </c>
      <c r="I50" s="6">
        <v>5.3341572601801577</v>
      </c>
      <c r="Q50">
        <v>48</v>
      </c>
      <c r="R50" s="11">
        <v>-3.6310975609756095</v>
      </c>
      <c r="S50" s="11">
        <v>4.5457317073170733</v>
      </c>
      <c r="T50" s="11">
        <v>23.643292682926827</v>
      </c>
    </row>
    <row r="51" spans="1:20" x14ac:dyDescent="0.25">
      <c r="Q51">
        <v>49</v>
      </c>
      <c r="R51" s="11">
        <v>-6.6476190476190453</v>
      </c>
      <c r="S51" s="11">
        <v>5.1785714285714279</v>
      </c>
      <c r="T51" s="11">
        <v>24.423809523809524</v>
      </c>
    </row>
    <row r="52" spans="1:20" x14ac:dyDescent="0.25">
      <c r="Q52">
        <v>50</v>
      </c>
      <c r="R52" s="11">
        <v>-4.6777777777777754</v>
      </c>
      <c r="S52" s="11">
        <v>4.6481481481481479</v>
      </c>
      <c r="T52" s="11">
        <v>23.211111111111109</v>
      </c>
    </row>
    <row r="53" spans="1:20" x14ac:dyDescent="0.25">
      <c r="A53" s="9"/>
      <c r="B53" s="9"/>
      <c r="C53" s="9"/>
      <c r="D53" s="9"/>
      <c r="E53" s="9"/>
      <c r="F53" s="9"/>
      <c r="G53" s="9"/>
      <c r="H53" s="9"/>
      <c r="I53" s="9"/>
      <c r="Q53">
        <v>51</v>
      </c>
      <c r="R53" s="11">
        <v>-3.8959183673469422</v>
      </c>
      <c r="S53" s="11">
        <v>4.6887755102040822</v>
      </c>
      <c r="T53" s="11">
        <v>24.236734693877551</v>
      </c>
    </row>
    <row r="54" spans="1:20" x14ac:dyDescent="0.25">
      <c r="A54" s="9"/>
      <c r="B54" s="9"/>
      <c r="C54" s="9"/>
      <c r="D54" s="9"/>
      <c r="E54" s="9"/>
      <c r="F54" s="9"/>
      <c r="G54" s="9"/>
      <c r="H54" s="9"/>
      <c r="I54" s="9"/>
      <c r="Q54">
        <v>52</v>
      </c>
      <c r="R54" s="11">
        <v>-5.0422535211267636</v>
      </c>
      <c r="S54" s="11">
        <v>4.5598591549295788</v>
      </c>
      <c r="T54" s="11">
        <v>22.316901408450708</v>
      </c>
    </row>
    <row r="55" spans="1:20" x14ac:dyDescent="0.25">
      <c r="A55" s="9"/>
      <c r="B55" s="9"/>
      <c r="C55" s="9"/>
      <c r="D55" s="9"/>
      <c r="E55" s="9"/>
      <c r="F55" s="9"/>
      <c r="G55" s="9"/>
      <c r="H55" s="9"/>
      <c r="I55" s="9"/>
      <c r="Q55">
        <v>53</v>
      </c>
      <c r="R55" s="11">
        <v>-4.6028846153846104</v>
      </c>
      <c r="S55" s="11">
        <v>4.7644230769230758</v>
      </c>
      <c r="T55" s="11">
        <v>23.983653846153842</v>
      </c>
    </row>
    <row r="56" spans="1:20" x14ac:dyDescent="0.25">
      <c r="A56" s="10"/>
      <c r="B56" s="10"/>
      <c r="C56" s="10"/>
      <c r="D56" s="10"/>
      <c r="E56" s="9"/>
      <c r="F56" s="10"/>
      <c r="G56" s="10"/>
      <c r="H56" s="9"/>
      <c r="I56" s="9"/>
      <c r="Q56">
        <v>54</v>
      </c>
      <c r="R56" s="11">
        <v>-6.5842696629213435</v>
      </c>
      <c r="S56" s="11">
        <v>5.1067415730337062</v>
      </c>
      <c r="T56" s="11">
        <v>24.056179775280896</v>
      </c>
    </row>
    <row r="57" spans="1:20" x14ac:dyDescent="0.25">
      <c r="A57" s="5"/>
      <c r="B57" s="5"/>
      <c r="C57" s="5"/>
      <c r="D57" s="5"/>
      <c r="E57" s="9"/>
      <c r="F57" s="5"/>
      <c r="G57" s="5"/>
      <c r="H57" s="9"/>
      <c r="I57" s="9"/>
      <c r="Q57">
        <v>55</v>
      </c>
      <c r="R57" s="11">
        <v>-4.5203252032520336</v>
      </c>
      <c r="S57" s="11">
        <v>4.7926829268292686</v>
      </c>
      <c r="T57" s="11">
        <v>24.235772357723576</v>
      </c>
    </row>
    <row r="58" spans="1:20" x14ac:dyDescent="0.25">
      <c r="A58" s="5"/>
      <c r="B58" s="5"/>
      <c r="C58" s="5"/>
      <c r="D58" s="5"/>
      <c r="E58" s="9"/>
      <c r="F58" s="5"/>
      <c r="G58" s="5"/>
      <c r="H58" s="9"/>
      <c r="I58" s="9"/>
      <c r="Q58">
        <v>56</v>
      </c>
      <c r="R58" s="11">
        <v>-7.6499999999999968</v>
      </c>
      <c r="S58" s="11">
        <v>5.2499999999999991</v>
      </c>
      <c r="T58" s="11">
        <v>23.849999999999994</v>
      </c>
    </row>
    <row r="59" spans="1:20" x14ac:dyDescent="0.25">
      <c r="A59" s="5"/>
      <c r="B59" s="5"/>
      <c r="C59" s="5"/>
      <c r="D59" s="5"/>
      <c r="E59" s="9"/>
      <c r="F59" s="5"/>
      <c r="G59" s="5"/>
      <c r="H59" s="9"/>
      <c r="I59" s="9"/>
      <c r="Q59">
        <v>57</v>
      </c>
      <c r="R59" s="11">
        <v>-5.1857142857142851</v>
      </c>
      <c r="S59" s="11">
        <v>4.8506493506493502</v>
      </c>
      <c r="T59" s="11">
        <v>23.918181818181814</v>
      </c>
    </row>
    <row r="60" spans="1:20" x14ac:dyDescent="0.25">
      <c r="A60" s="5"/>
      <c r="B60" s="5"/>
      <c r="C60" s="5"/>
      <c r="D60" s="5"/>
      <c r="E60" s="9"/>
      <c r="F60" s="5"/>
      <c r="G60" s="5"/>
      <c r="H60" s="9"/>
      <c r="I60" s="9"/>
      <c r="Q60">
        <v>58</v>
      </c>
      <c r="R60" s="11">
        <v>-6.2980769230769198</v>
      </c>
      <c r="S60" s="11">
        <v>5.0288461538461533</v>
      </c>
      <c r="T60" s="11">
        <v>23.875</v>
      </c>
    </row>
    <row r="61" spans="1:20" x14ac:dyDescent="0.25">
      <c r="A61" s="5"/>
      <c r="B61" s="5"/>
      <c r="C61" s="5"/>
      <c r="D61" s="5"/>
      <c r="E61" s="9"/>
      <c r="F61" s="5"/>
      <c r="G61" s="5"/>
      <c r="H61" s="9"/>
      <c r="I61" s="9"/>
      <c r="Q61">
        <v>59</v>
      </c>
      <c r="R61" s="11">
        <v>-4.7222222222222232</v>
      </c>
      <c r="S61" s="11">
        <v>4.7222222222222223</v>
      </c>
      <c r="T61" s="11">
        <v>23.611111111111114</v>
      </c>
    </row>
    <row r="62" spans="1:20" x14ac:dyDescent="0.25">
      <c r="A62" s="5"/>
      <c r="B62" s="5"/>
      <c r="C62" s="5"/>
      <c r="D62" s="5"/>
      <c r="E62" s="9"/>
      <c r="F62" s="5"/>
      <c r="G62" s="5"/>
      <c r="H62" s="9"/>
      <c r="I62" s="9"/>
      <c r="Q62">
        <v>60</v>
      </c>
      <c r="R62" s="11">
        <v>-6.3675889328063331</v>
      </c>
      <c r="S62" s="11">
        <v>5.0889328063241122</v>
      </c>
      <c r="T62" s="11">
        <v>24.166007905138336</v>
      </c>
    </row>
    <row r="63" spans="1:20" x14ac:dyDescent="0.25">
      <c r="A63" s="5"/>
      <c r="B63" s="5"/>
      <c r="C63" s="5"/>
      <c r="D63" s="5"/>
      <c r="E63" s="9"/>
      <c r="F63" s="5"/>
      <c r="G63" s="5"/>
      <c r="H63" s="9"/>
      <c r="I63" s="9"/>
      <c r="Q63">
        <v>61</v>
      </c>
      <c r="R63" s="11">
        <v>-6.1000000000000032</v>
      </c>
      <c r="S63" s="11">
        <v>4.9700000000000006</v>
      </c>
      <c r="T63" s="11">
        <v>23.72</v>
      </c>
    </row>
    <row r="64" spans="1:20" x14ac:dyDescent="0.25">
      <c r="A64" s="5"/>
      <c r="B64" s="5"/>
      <c r="C64" s="5"/>
      <c r="D64" s="5"/>
      <c r="E64" s="9"/>
      <c r="F64" s="5"/>
      <c r="G64" s="5"/>
      <c r="H64" s="9"/>
      <c r="I64" s="9"/>
      <c r="Q64">
        <v>62</v>
      </c>
      <c r="R64" s="11">
        <v>-5.3069767441860396</v>
      </c>
      <c r="S64" s="11">
        <v>4.8837209302325562</v>
      </c>
      <c r="T64" s="11">
        <v>23.995348837209299</v>
      </c>
    </row>
    <row r="65" spans="1:20" x14ac:dyDescent="0.25">
      <c r="A65" s="5"/>
      <c r="B65" s="5"/>
      <c r="C65" s="5"/>
      <c r="D65" s="5"/>
      <c r="E65" s="9"/>
      <c r="F65" s="5"/>
      <c r="G65" s="5"/>
      <c r="H65" s="9"/>
      <c r="I65" s="9"/>
      <c r="Q65">
        <v>63</v>
      </c>
      <c r="R65" s="11">
        <v>-3.7230769230769241</v>
      </c>
      <c r="S65" s="11">
        <v>4.476923076923077</v>
      </c>
      <c r="T65" s="11">
        <v>23.138461538461538</v>
      </c>
    </row>
    <row r="66" spans="1:20" x14ac:dyDescent="0.25">
      <c r="A66" s="5"/>
      <c r="B66" s="5"/>
      <c r="C66" s="5"/>
      <c r="D66" s="5"/>
      <c r="E66" s="9"/>
      <c r="F66" s="5"/>
      <c r="G66" s="5"/>
      <c r="H66" s="9"/>
      <c r="I66" s="9"/>
      <c r="Q66">
        <v>64</v>
      </c>
      <c r="R66" s="11">
        <v>-5.4019138755980869</v>
      </c>
      <c r="S66" s="11">
        <v>4.9832535885167468</v>
      </c>
      <c r="T66" s="11">
        <v>24.497607655502396</v>
      </c>
    </row>
    <row r="67" spans="1:20" x14ac:dyDescent="0.25">
      <c r="A67" s="5"/>
      <c r="B67" s="5"/>
      <c r="C67" s="5"/>
      <c r="D67" s="5"/>
      <c r="E67" s="9"/>
      <c r="F67" s="5"/>
      <c r="G67" s="5"/>
      <c r="H67" s="9"/>
      <c r="I67" s="9"/>
      <c r="Q67">
        <v>65</v>
      </c>
      <c r="R67" s="11">
        <v>-5.1179624664879348</v>
      </c>
      <c r="S67" s="11">
        <v>4.9571045576407498</v>
      </c>
      <c r="T67" s="11">
        <v>24.624664879356562</v>
      </c>
    </row>
    <row r="68" spans="1:20" x14ac:dyDescent="0.25">
      <c r="A68" s="5"/>
      <c r="B68" s="5"/>
      <c r="C68" s="5"/>
      <c r="D68" s="5"/>
      <c r="E68" s="9"/>
      <c r="F68" s="5"/>
      <c r="G68" s="5"/>
      <c r="H68" s="9"/>
      <c r="I68" s="9"/>
      <c r="Q68">
        <v>66</v>
      </c>
      <c r="R68" s="11">
        <v>-4.5986547085201863</v>
      </c>
      <c r="S68" s="11">
        <v>4.6165919282511236</v>
      </c>
      <c r="T68" s="11">
        <v>23.100896860986555</v>
      </c>
    </row>
    <row r="69" spans="1:20" x14ac:dyDescent="0.25">
      <c r="A69" s="5"/>
      <c r="B69" s="5"/>
      <c r="C69" s="5"/>
      <c r="D69" s="5"/>
      <c r="E69" s="9"/>
      <c r="F69" s="5"/>
      <c r="G69" s="5"/>
      <c r="H69" s="9"/>
      <c r="I69" s="9"/>
      <c r="Q69">
        <v>67</v>
      </c>
      <c r="R69" s="11">
        <v>-3.5460992907801421</v>
      </c>
      <c r="S69" s="11">
        <v>4.5053191489361701</v>
      </c>
      <c r="T69" s="11">
        <v>23.48581560283688</v>
      </c>
    </row>
    <row r="70" spans="1:20" x14ac:dyDescent="0.25">
      <c r="A70" s="5"/>
      <c r="B70" s="5"/>
      <c r="C70" s="5"/>
      <c r="D70" s="5"/>
      <c r="E70" s="9"/>
      <c r="F70" s="5"/>
      <c r="G70" s="5"/>
      <c r="H70" s="9"/>
      <c r="I70" s="9"/>
      <c r="Q70">
        <v>68</v>
      </c>
      <c r="R70" s="11">
        <v>-6.9441340782122882</v>
      </c>
      <c r="S70" s="11">
        <v>5.2122905027932953</v>
      </c>
      <c r="T70" s="11">
        <v>24.329608938547487</v>
      </c>
    </row>
    <row r="71" spans="1:20" x14ac:dyDescent="0.25">
      <c r="A71" s="5"/>
      <c r="B71" s="5"/>
      <c r="C71" s="5"/>
      <c r="D71" s="5"/>
      <c r="E71" s="9"/>
      <c r="F71" s="5"/>
      <c r="G71" s="5"/>
      <c r="H71" s="9"/>
      <c r="I71" s="9"/>
      <c r="Q71">
        <v>69</v>
      </c>
      <c r="R71" s="11">
        <v>-4.0955414012738842</v>
      </c>
      <c r="S71" s="11">
        <v>4.3789808917197446</v>
      </c>
      <c r="T71" s="11">
        <v>22.178343949044582</v>
      </c>
    </row>
    <row r="72" spans="1:20" x14ac:dyDescent="0.25">
      <c r="A72" s="9"/>
      <c r="B72" s="9"/>
      <c r="C72" s="9"/>
      <c r="D72" s="9"/>
      <c r="E72" s="9"/>
      <c r="F72" s="9"/>
      <c r="G72" s="9"/>
      <c r="H72" s="9"/>
      <c r="I72" s="9"/>
      <c r="Q72">
        <v>70</v>
      </c>
      <c r="R72" s="11">
        <v>-6.2492581602373871</v>
      </c>
      <c r="S72" s="11">
        <v>5.0667655786350139</v>
      </c>
      <c r="T72" s="11">
        <v>24.151335311572694</v>
      </c>
    </row>
    <row r="73" spans="1:20" x14ac:dyDescent="0.25">
      <c r="A73" s="9"/>
      <c r="B73" s="9"/>
      <c r="C73" s="9"/>
      <c r="D73" s="9"/>
      <c r="E73" s="9"/>
      <c r="F73" s="9"/>
      <c r="G73" s="9"/>
      <c r="H73" s="9"/>
      <c r="I73" s="9"/>
      <c r="Q73">
        <v>71</v>
      </c>
      <c r="R73" s="11">
        <v>-5.5319148936170208</v>
      </c>
      <c r="S73" s="11">
        <v>4.9255319148936163</v>
      </c>
      <c r="T73" s="11">
        <v>24.021276595744677</v>
      </c>
    </row>
    <row r="74" spans="1:20" x14ac:dyDescent="0.25">
      <c r="A74" s="9"/>
      <c r="B74" s="9"/>
      <c r="C74" s="9"/>
      <c r="D74" s="9"/>
      <c r="E74" s="9"/>
      <c r="F74" s="9"/>
      <c r="G74" s="9"/>
      <c r="H74" s="9"/>
      <c r="I74" s="9"/>
      <c r="Q74">
        <v>72</v>
      </c>
      <c r="R74" s="11">
        <v>-5.4661508704061923</v>
      </c>
      <c r="S74" s="11">
        <v>4.9284332688588011</v>
      </c>
      <c r="T74" s="11">
        <v>24.104448742746616</v>
      </c>
    </row>
    <row r="75" spans="1:20" x14ac:dyDescent="0.25">
      <c r="Q75">
        <v>73</v>
      </c>
      <c r="R75" s="11">
        <v>-4.4380952380952436</v>
      </c>
      <c r="S75" s="11">
        <v>4.8095238095238111</v>
      </c>
      <c r="T75" s="11">
        <v>24.419047619047625</v>
      </c>
    </row>
    <row r="76" spans="1:20" x14ac:dyDescent="0.25">
      <c r="Q76">
        <v>74</v>
      </c>
      <c r="R76" s="11">
        <v>-3.8805620608899307</v>
      </c>
      <c r="S76" s="11">
        <v>4.548009367681499</v>
      </c>
      <c r="T76" s="11">
        <v>23.407494145199067</v>
      </c>
    </row>
    <row r="77" spans="1:20" x14ac:dyDescent="0.25">
      <c r="Q77">
        <v>75</v>
      </c>
      <c r="R77" s="11">
        <v>-4.5193798449612412</v>
      </c>
      <c r="S77" s="11">
        <v>4.6627906976744189</v>
      </c>
      <c r="T77" s="11">
        <v>23.457364341085274</v>
      </c>
    </row>
    <row r="78" spans="1:20" x14ac:dyDescent="0.25">
      <c r="Q78">
        <v>76</v>
      </c>
      <c r="R78" s="11">
        <v>-6.0864779874213859</v>
      </c>
      <c r="S78" s="11">
        <v>5.0047169811320762</v>
      </c>
      <c r="T78" s="11">
        <v>23.941823899371069</v>
      </c>
    </row>
    <row r="79" spans="1:20" x14ac:dyDescent="0.25">
      <c r="Q79">
        <v>77</v>
      </c>
      <c r="R79" s="11">
        <v>-3.4572072072072055</v>
      </c>
      <c r="S79" s="11">
        <v>4.3040540540540535</v>
      </c>
      <c r="T79" s="11">
        <v>22.367117117117118</v>
      </c>
    </row>
    <row r="80" spans="1:20" x14ac:dyDescent="0.25">
      <c r="Q80">
        <v>78</v>
      </c>
      <c r="R80" s="11">
        <v>-3.8142857142857185</v>
      </c>
      <c r="S80" s="11">
        <v>4.4642857142857153</v>
      </c>
      <c r="T80" s="11">
        <v>22.971428571428575</v>
      </c>
    </row>
    <row r="81" spans="17:20" x14ac:dyDescent="0.25">
      <c r="Q81">
        <v>79</v>
      </c>
      <c r="R81" s="11">
        <v>-5.3684210526315823</v>
      </c>
      <c r="S81" s="11">
        <v>4.802631578947369</v>
      </c>
      <c r="T81" s="11">
        <v>23.44736842105263</v>
      </c>
    </row>
    <row r="82" spans="17:20" x14ac:dyDescent="0.25">
      <c r="Q82">
        <v>80</v>
      </c>
      <c r="R82" s="11">
        <v>-4.5818181818181802</v>
      </c>
      <c r="S82" s="11">
        <v>4.7272727272727266</v>
      </c>
      <c r="T82" s="11">
        <v>23.781818181818181</v>
      </c>
    </row>
    <row r="83" spans="17:20" x14ac:dyDescent="0.25">
      <c r="Q83">
        <v>81</v>
      </c>
      <c r="R83" s="11">
        <v>-4.2875399361022364</v>
      </c>
      <c r="S83" s="11">
        <v>4.6214057507987221</v>
      </c>
      <c r="T83" s="11">
        <v>23.440894568690098</v>
      </c>
    </row>
    <row r="84" spans="17:20" x14ac:dyDescent="0.25">
      <c r="Q84">
        <v>82</v>
      </c>
      <c r="R84" s="11">
        <v>-4.151685393258429</v>
      </c>
      <c r="S84" s="11">
        <v>4.4101123595505625</v>
      </c>
      <c r="T84" s="11">
        <v>22.308988764044944</v>
      </c>
    </row>
    <row r="85" spans="17:20" x14ac:dyDescent="0.25">
      <c r="Q85">
        <v>83</v>
      </c>
      <c r="R85" s="11">
        <v>-2.9620938628158839</v>
      </c>
      <c r="S85" s="11">
        <v>4.3519855595667867</v>
      </c>
      <c r="T85" s="11">
        <v>23.149819494584836</v>
      </c>
    </row>
    <row r="86" spans="17:20" x14ac:dyDescent="0.25">
      <c r="Q86">
        <v>84</v>
      </c>
      <c r="R86" s="11">
        <v>-4.8249370277078079</v>
      </c>
      <c r="S86" s="11">
        <v>4.8198992443324933</v>
      </c>
      <c r="T86" s="11">
        <v>24.094458438287152</v>
      </c>
    </row>
    <row r="87" spans="17:20" x14ac:dyDescent="0.25">
      <c r="Q87">
        <v>85</v>
      </c>
      <c r="R87" s="11">
        <v>-4.4333333333333336</v>
      </c>
      <c r="S87" s="11">
        <v>4.5</v>
      </c>
      <c r="T87" s="11">
        <v>22.566666666666666</v>
      </c>
    </row>
    <row r="88" spans="17:20" x14ac:dyDescent="0.25">
      <c r="Q88">
        <v>86</v>
      </c>
      <c r="R88" s="11">
        <v>-5.2616279069767433</v>
      </c>
      <c r="S88" s="11">
        <v>4.8895348837209305</v>
      </c>
      <c r="T88" s="11">
        <v>24.075581395348841</v>
      </c>
    </row>
    <row r="89" spans="17:20" x14ac:dyDescent="0.25">
      <c r="Q89">
        <v>87</v>
      </c>
      <c r="R89" s="11">
        <v>-4.0388692579505321</v>
      </c>
      <c r="S89" s="11">
        <v>4.5017667844522977</v>
      </c>
      <c r="T89" s="11">
        <v>22.971731448763258</v>
      </c>
    </row>
    <row r="90" spans="17:20" x14ac:dyDescent="0.25">
      <c r="Q90">
        <v>88</v>
      </c>
      <c r="R90" s="11">
        <v>-3.716632443531827</v>
      </c>
      <c r="S90" s="11">
        <v>4.6026694045174539</v>
      </c>
      <c r="T90" s="11">
        <v>23.899383983572896</v>
      </c>
    </row>
    <row r="91" spans="17:20" x14ac:dyDescent="0.25">
      <c r="Q91">
        <v>89</v>
      </c>
      <c r="R91" s="11">
        <v>-4.4878048780487756</v>
      </c>
      <c r="S91" s="11">
        <v>4.7317073170731696</v>
      </c>
      <c r="T91" s="11">
        <v>23.90243902439024</v>
      </c>
    </row>
    <row r="92" spans="17:20" x14ac:dyDescent="0.25">
      <c r="Q92">
        <v>90</v>
      </c>
      <c r="R92" s="11">
        <v>-6.7116104868913862</v>
      </c>
      <c r="S92" s="11">
        <v>5.1235955056179776</v>
      </c>
      <c r="T92" s="11">
        <v>24.029962546816478</v>
      </c>
    </row>
    <row r="93" spans="17:20" x14ac:dyDescent="0.25">
      <c r="Q93">
        <v>91</v>
      </c>
      <c r="R93" s="11">
        <v>-4.7848258706467721</v>
      </c>
      <c r="S93" s="11">
        <v>4.779850746268659</v>
      </c>
      <c r="T93" s="11">
        <v>23.89427860696518</v>
      </c>
    </row>
    <row r="94" spans="17:20" x14ac:dyDescent="0.25">
      <c r="Q94">
        <v>92</v>
      </c>
      <c r="R94" s="11">
        <v>-4.9999999999999982</v>
      </c>
      <c r="S94" s="11">
        <v>4.7199999999999989</v>
      </c>
      <c r="T94" s="11">
        <v>23.319999999999993</v>
      </c>
    </row>
    <row r="95" spans="17:20" x14ac:dyDescent="0.25">
      <c r="Q95">
        <v>93</v>
      </c>
      <c r="R95" s="11">
        <v>-4.9377289377289397</v>
      </c>
      <c r="S95" s="11">
        <v>4.6263736263736268</v>
      </c>
      <c r="T95" s="11">
        <v>22.820512820512818</v>
      </c>
    </row>
    <row r="96" spans="17:20" x14ac:dyDescent="0.25">
      <c r="Q96">
        <v>94</v>
      </c>
      <c r="R96" s="11">
        <v>-5.5062500000000032</v>
      </c>
      <c r="S96" s="11">
        <v>4.9562500000000007</v>
      </c>
      <c r="T96" s="11">
        <v>24.231250000000003</v>
      </c>
    </row>
    <row r="97" spans="17:20" x14ac:dyDescent="0.25">
      <c r="Q97">
        <v>95</v>
      </c>
      <c r="R97" s="11">
        <v>-4.9185520361990971</v>
      </c>
      <c r="S97" s="11">
        <v>4.8710407239819009</v>
      </c>
      <c r="T97" s="11">
        <v>24.307692307692307</v>
      </c>
    </row>
    <row r="98" spans="17:20" x14ac:dyDescent="0.25">
      <c r="Q98">
        <v>96</v>
      </c>
      <c r="R98" s="11">
        <v>-3.1683168316831694</v>
      </c>
      <c r="S98" s="11">
        <v>4.0346534653465351</v>
      </c>
      <c r="T98" s="11">
        <v>21.039603960396043</v>
      </c>
    </row>
    <row r="99" spans="17:20" x14ac:dyDescent="0.25">
      <c r="Q99">
        <v>97</v>
      </c>
      <c r="R99" s="11">
        <v>-4.6666666666666696</v>
      </c>
      <c r="S99" s="11">
        <v>4.6666666666666679</v>
      </c>
      <c r="T99" s="11">
        <v>23.333333333333336</v>
      </c>
    </row>
    <row r="100" spans="17:20" x14ac:dyDescent="0.25">
      <c r="Q100">
        <v>98</v>
      </c>
      <c r="R100" s="11">
        <v>-6.4723320158102755</v>
      </c>
      <c r="S100" s="11">
        <v>5.0770750988142295</v>
      </c>
      <c r="T100" s="11">
        <v>23.990118577075101</v>
      </c>
    </row>
    <row r="101" spans="17:20" x14ac:dyDescent="0.25">
      <c r="Q101">
        <v>99</v>
      </c>
      <c r="R101" s="11">
        <v>-6.5355805243445761</v>
      </c>
      <c r="S101" s="11">
        <v>5.0561797752809001</v>
      </c>
      <c r="T101" s="11">
        <v>23.801498127340828</v>
      </c>
    </row>
    <row r="102" spans="17:20" x14ac:dyDescent="0.25">
      <c r="Q102">
        <v>100</v>
      </c>
      <c r="R102" s="11">
        <v>-5.9999999999999982</v>
      </c>
      <c r="S102" s="11">
        <v>5</v>
      </c>
      <c r="T102" s="11">
        <v>24</v>
      </c>
    </row>
    <row r="103" spans="17:20" x14ac:dyDescent="0.25">
      <c r="Q103">
        <v>101</v>
      </c>
      <c r="R103" s="11">
        <v>-4.6515837104072411</v>
      </c>
      <c r="S103" s="11">
        <v>4.7816742081447963</v>
      </c>
      <c r="T103" s="11">
        <v>24.038461538461537</v>
      </c>
    </row>
    <row r="104" spans="17:20" x14ac:dyDescent="0.25">
      <c r="Q104">
        <v>102</v>
      </c>
      <c r="R104" s="11">
        <v>-4.5362694300518136</v>
      </c>
      <c r="S104" s="11">
        <v>4.3963730569948183</v>
      </c>
      <c r="T104" s="11">
        <v>21.841968911917096</v>
      </c>
    </row>
    <row r="105" spans="17:20" x14ac:dyDescent="0.25">
      <c r="Q105">
        <v>103</v>
      </c>
      <c r="R105" s="11">
        <v>-5.5500000000000007</v>
      </c>
      <c r="S105" s="11">
        <v>4.854166666666667</v>
      </c>
      <c r="T105" s="11">
        <v>23.574999999999999</v>
      </c>
    </row>
    <row r="106" spans="17:20" x14ac:dyDescent="0.25">
      <c r="Q106">
        <v>104</v>
      </c>
      <c r="R106" s="11">
        <v>-7.5000000000000089</v>
      </c>
      <c r="S106" s="11">
        <v>5.287037037037039</v>
      </c>
      <c r="T106" s="11">
        <v>24.222222222222229</v>
      </c>
    </row>
    <row r="107" spans="17:20" x14ac:dyDescent="0.25">
      <c r="Q107">
        <v>105</v>
      </c>
      <c r="R107" s="11">
        <v>-6.1526845637583936</v>
      </c>
      <c r="S107" s="11">
        <v>5.0620805369127533</v>
      </c>
      <c r="T107" s="11">
        <v>24.21979865771813</v>
      </c>
    </row>
    <row r="108" spans="17:20" x14ac:dyDescent="0.25">
      <c r="Q108">
        <v>106</v>
      </c>
      <c r="R108" s="11">
        <v>-3.432291666666667</v>
      </c>
      <c r="S108" s="11">
        <v>4.140625</v>
      </c>
      <c r="T108" s="11">
        <v>21.411458333333332</v>
      </c>
    </row>
    <row r="109" spans="17:20" x14ac:dyDescent="0.25">
      <c r="Q109">
        <v>107</v>
      </c>
      <c r="R109" s="11">
        <v>-4.4327956989247284</v>
      </c>
      <c r="S109" s="11">
        <v>4.637096774193548</v>
      </c>
      <c r="T109" s="11">
        <v>23.38978494623656</v>
      </c>
    </row>
    <row r="110" spans="17:20" x14ac:dyDescent="0.25">
      <c r="Q110">
        <v>108</v>
      </c>
      <c r="R110" s="11">
        <v>-5.2786885245901658</v>
      </c>
      <c r="S110" s="11">
        <v>4.8782201405152232</v>
      </c>
      <c r="T110" s="11">
        <v>23.990632318501174</v>
      </c>
    </row>
    <row r="111" spans="17:20" x14ac:dyDescent="0.25">
      <c r="Q111">
        <v>109</v>
      </c>
      <c r="R111" s="11">
        <v>-3.7287449392712553</v>
      </c>
      <c r="S111" s="11">
        <v>4.4129554655870447</v>
      </c>
      <c r="T111" s="11">
        <v>22.748987854251013</v>
      </c>
    </row>
    <row r="112" spans="17:20" x14ac:dyDescent="0.25">
      <c r="Q112">
        <v>110</v>
      </c>
      <c r="R112" s="11">
        <v>-5.7230320699708468</v>
      </c>
      <c r="S112" s="11">
        <v>4.9008746355685133</v>
      </c>
      <c r="T112" s="11">
        <v>23.682215743440231</v>
      </c>
    </row>
    <row r="113" spans="17:20" x14ac:dyDescent="0.25">
      <c r="Q113">
        <v>111</v>
      </c>
      <c r="R113" s="11">
        <v>-4.5512820512820529</v>
      </c>
      <c r="S113" s="11">
        <v>4.7307692307692317</v>
      </c>
      <c r="T113" s="11">
        <v>23.833333333333336</v>
      </c>
    </row>
    <row r="114" spans="17:20" x14ac:dyDescent="0.25">
      <c r="Q114">
        <v>112</v>
      </c>
      <c r="R114" s="11">
        <v>-4.9821428571428541</v>
      </c>
      <c r="S114" s="11">
        <v>4.720238095238094</v>
      </c>
      <c r="T114" s="11">
        <v>23.339285714285708</v>
      </c>
    </row>
    <row r="115" spans="17:20" x14ac:dyDescent="0.25">
      <c r="Q115">
        <v>113</v>
      </c>
      <c r="R115" s="11">
        <v>-3.0207715133531199</v>
      </c>
      <c r="S115" s="11">
        <v>4.354599406528191</v>
      </c>
      <c r="T115" s="11">
        <v>23.106824925816028</v>
      </c>
    </row>
    <row r="116" spans="17:20" x14ac:dyDescent="0.25">
      <c r="Q116">
        <v>114</v>
      </c>
      <c r="R116" s="11">
        <v>-3.6830708661417351</v>
      </c>
      <c r="S116" s="11">
        <v>4.6938976377952759</v>
      </c>
      <c r="T116" s="11">
        <v>24.480314960629919</v>
      </c>
    </row>
    <row r="117" spans="17:20" x14ac:dyDescent="0.25">
      <c r="Q117">
        <v>115</v>
      </c>
      <c r="R117" s="11">
        <v>-6.1203501094091859</v>
      </c>
      <c r="S117" s="11">
        <v>5.0787746170678325</v>
      </c>
      <c r="T117" s="11">
        <v>24.352297592997807</v>
      </c>
    </row>
    <row r="118" spans="17:20" x14ac:dyDescent="0.25">
      <c r="Q118">
        <v>116</v>
      </c>
      <c r="R118" s="11">
        <v>-4.269662921348317</v>
      </c>
      <c r="S118" s="11">
        <v>4.3033707865168545</v>
      </c>
      <c r="T118" s="11">
        <v>21.55056179775281</v>
      </c>
    </row>
    <row r="119" spans="17:20" x14ac:dyDescent="0.25">
      <c r="Q119">
        <v>117</v>
      </c>
      <c r="R119" s="11">
        <v>-4.6451612903225836</v>
      </c>
      <c r="S119" s="11">
        <v>4.7630272952853607</v>
      </c>
      <c r="T119" s="11">
        <v>23.933002481389579</v>
      </c>
    </row>
    <row r="120" spans="17:20" x14ac:dyDescent="0.25">
      <c r="Q120">
        <v>118</v>
      </c>
      <c r="R120" s="11">
        <v>-4.8861940298507456</v>
      </c>
      <c r="S120" s="11">
        <v>4.7742537313432836</v>
      </c>
      <c r="T120" s="11">
        <v>23.759328358208958</v>
      </c>
    </row>
    <row r="121" spans="17:20" x14ac:dyDescent="0.25">
      <c r="Q121">
        <v>119</v>
      </c>
      <c r="R121" s="11">
        <v>-6.272727272727268</v>
      </c>
      <c r="S121" s="11">
        <v>5.0639204545454533</v>
      </c>
      <c r="T121" s="11">
        <v>24.110795454545453</v>
      </c>
    </row>
    <row r="122" spans="17:20" x14ac:dyDescent="0.25">
      <c r="Q122">
        <v>120</v>
      </c>
      <c r="R122" s="11">
        <v>-6.1439790575916184</v>
      </c>
      <c r="S122" s="11">
        <v>5.0026178010471192</v>
      </c>
      <c r="T122" s="11">
        <v>23.871727748691097</v>
      </c>
    </row>
    <row r="123" spans="17:20" x14ac:dyDescent="0.25">
      <c r="Q123">
        <v>121</v>
      </c>
      <c r="R123" s="11">
        <v>-6.2765957446808471</v>
      </c>
      <c r="S123" s="11">
        <v>5.0212765957446797</v>
      </c>
      <c r="T123" s="11">
        <v>23.851063829787229</v>
      </c>
    </row>
    <row r="124" spans="17:20" x14ac:dyDescent="0.25">
      <c r="Q124">
        <v>122</v>
      </c>
      <c r="R124" s="11">
        <v>-6.913043478260871</v>
      </c>
      <c r="S124" s="11">
        <v>5.0838509316770191</v>
      </c>
      <c r="T124" s="11">
        <v>23.590062111801242</v>
      </c>
    </row>
    <row r="125" spans="17:20" x14ac:dyDescent="0.25">
      <c r="Q125">
        <v>123</v>
      </c>
      <c r="R125" s="11">
        <v>-4.0136986301369824</v>
      </c>
      <c r="S125" s="11">
        <v>4.5273972602739718</v>
      </c>
      <c r="T125" s="11">
        <v>23.150684931506849</v>
      </c>
    </row>
    <row r="126" spans="17:20" x14ac:dyDescent="0.25">
      <c r="Q126">
        <v>124</v>
      </c>
      <c r="R126" s="11">
        <v>-5.25</v>
      </c>
      <c r="S126" s="11">
        <v>4.8940677966101696</v>
      </c>
      <c r="T126" s="11">
        <v>24.114406779661017</v>
      </c>
    </row>
    <row r="127" spans="17:20" x14ac:dyDescent="0.25">
      <c r="Q127">
        <v>125</v>
      </c>
      <c r="R127" s="11">
        <v>-4.7500000000000053</v>
      </c>
      <c r="S127" s="11">
        <v>4.7343750000000018</v>
      </c>
      <c r="T127" s="11">
        <v>23.656250000000007</v>
      </c>
    </row>
    <row r="128" spans="17:20" x14ac:dyDescent="0.25">
      <c r="Q128">
        <v>126</v>
      </c>
      <c r="R128" s="11">
        <v>-2.8489932885906049</v>
      </c>
      <c r="S128" s="11">
        <v>4.2298657718120811</v>
      </c>
      <c r="T128" s="11">
        <v>22.530201342281881</v>
      </c>
    </row>
    <row r="129" spans="17:20" x14ac:dyDescent="0.25">
      <c r="Q129">
        <v>127</v>
      </c>
      <c r="R129" s="11">
        <v>-4.9028340080971642</v>
      </c>
      <c r="S129" s="11">
        <v>4.6032388663967607</v>
      </c>
      <c r="T129" s="11">
        <v>22.716599190283397</v>
      </c>
    </row>
    <row r="130" spans="17:20" x14ac:dyDescent="0.25">
      <c r="Q130">
        <v>128</v>
      </c>
      <c r="R130" s="11">
        <v>-5.9082774049216997</v>
      </c>
      <c r="S130" s="11">
        <v>5.0671140939597317</v>
      </c>
      <c r="T130" s="11">
        <v>24.494407158836694</v>
      </c>
    </row>
    <row r="131" spans="17:20" x14ac:dyDescent="0.25">
      <c r="Q131">
        <v>129</v>
      </c>
      <c r="R131" s="11">
        <v>-5.4817073170731678</v>
      </c>
      <c r="S131" s="11">
        <v>4.9176829268292677</v>
      </c>
      <c r="T131" s="11">
        <v>24.024390243902438</v>
      </c>
    </row>
    <row r="132" spans="17:20" x14ac:dyDescent="0.25">
      <c r="Q132">
        <v>130</v>
      </c>
      <c r="R132" s="11">
        <v>-4.267002518891692</v>
      </c>
      <c r="S132" s="11">
        <v>4.5919395465994972</v>
      </c>
      <c r="T132" s="11">
        <v>23.284634760705288</v>
      </c>
    </row>
    <row r="133" spans="17:20" x14ac:dyDescent="0.25">
      <c r="Q133">
        <v>131</v>
      </c>
      <c r="R133" s="11">
        <v>-4.041401273885346</v>
      </c>
      <c r="S133" s="11">
        <v>4.2834394904458586</v>
      </c>
      <c r="T133" s="11">
        <v>21.659235668789808</v>
      </c>
    </row>
    <row r="134" spans="17:20" x14ac:dyDescent="0.25">
      <c r="Q134">
        <v>132</v>
      </c>
      <c r="R134" s="11">
        <v>-4.9029535864978868</v>
      </c>
      <c r="S134" s="11">
        <v>4.6582278481012649</v>
      </c>
      <c r="T134" s="11">
        <v>23.046413502109701</v>
      </c>
    </row>
    <row r="135" spans="17:20" x14ac:dyDescent="0.25">
      <c r="Q135">
        <v>133</v>
      </c>
      <c r="R135" s="11">
        <v>-5.5769230769230784</v>
      </c>
      <c r="S135" s="11">
        <v>4.884615384615385</v>
      </c>
      <c r="T135" s="11">
        <v>23.730769230769234</v>
      </c>
    </row>
    <row r="136" spans="17:20" x14ac:dyDescent="0.25">
      <c r="Q136">
        <v>134</v>
      </c>
      <c r="R136" s="11">
        <v>-5.9881422924901244</v>
      </c>
      <c r="S136" s="11">
        <v>4.9624505928853768</v>
      </c>
      <c r="T136" s="11">
        <v>23.786561264822137</v>
      </c>
    </row>
    <row r="137" spans="17:20" x14ac:dyDescent="0.25">
      <c r="Q137">
        <v>135</v>
      </c>
      <c r="R137" s="11">
        <v>-5.0382978723404239</v>
      </c>
      <c r="S137" s="11">
        <v>4.6914893617021267</v>
      </c>
      <c r="T137" s="11">
        <v>23.110638297872335</v>
      </c>
    </row>
    <row r="138" spans="17:20" x14ac:dyDescent="0.25">
      <c r="Q138">
        <v>136</v>
      </c>
      <c r="R138" s="11">
        <v>-4.6178010471204161</v>
      </c>
      <c r="S138" s="11">
        <v>4.7787958115183242</v>
      </c>
      <c r="T138" s="11">
        <v>24.054973821989527</v>
      </c>
    </row>
    <row r="139" spans="17:20" x14ac:dyDescent="0.25">
      <c r="Q139">
        <v>137</v>
      </c>
      <c r="R139" s="11">
        <v>-4.0072202166064912</v>
      </c>
      <c r="S139" s="11">
        <v>4.411552346570395</v>
      </c>
      <c r="T139" s="11">
        <v>22.462093862815877</v>
      </c>
    </row>
    <row r="140" spans="17:20" x14ac:dyDescent="0.25">
      <c r="Q140">
        <v>138</v>
      </c>
      <c r="R140" s="11">
        <v>-3.4450261780104707</v>
      </c>
      <c r="S140" s="11">
        <v>4.4698952879581153</v>
      </c>
      <c r="T140" s="11">
        <v>23.374345549738223</v>
      </c>
    </row>
    <row r="141" spans="17:20" x14ac:dyDescent="0.25">
      <c r="Q141">
        <v>139</v>
      </c>
      <c r="R141" s="11">
        <v>-5.5833333333333286</v>
      </c>
      <c r="S141" s="11">
        <v>4.7864583333333313</v>
      </c>
      <c r="T141" s="11">
        <v>23.135416666666657</v>
      </c>
    </row>
    <row r="142" spans="17:20" x14ac:dyDescent="0.25">
      <c r="Q142">
        <v>140</v>
      </c>
      <c r="R142" s="11">
        <v>-5.3144329896907259</v>
      </c>
      <c r="S142" s="11">
        <v>4.8814432989690735</v>
      </c>
      <c r="T142" s="11">
        <v>23.974226804123713</v>
      </c>
    </row>
    <row r="143" spans="17:20" x14ac:dyDescent="0.25">
      <c r="Q143">
        <v>141</v>
      </c>
      <c r="R143" s="11">
        <v>-4.53781512605042</v>
      </c>
      <c r="S143" s="11">
        <v>4.5546218487394956</v>
      </c>
      <c r="T143" s="11">
        <v>22.789915966386552</v>
      </c>
    </row>
    <row r="144" spans="17:20" x14ac:dyDescent="0.25">
      <c r="Q144">
        <v>142</v>
      </c>
      <c r="R144" s="11">
        <v>-5.787878787878789</v>
      </c>
      <c r="S144" s="11">
        <v>4.9595959595959593</v>
      </c>
      <c r="T144" s="11">
        <v>23.969696969696969</v>
      </c>
    </row>
    <row r="145" spans="17:20" x14ac:dyDescent="0.25">
      <c r="Q145">
        <v>143</v>
      </c>
      <c r="R145" s="11">
        <v>-6.9028340080971677</v>
      </c>
      <c r="S145" s="11">
        <v>5.1882591093117414</v>
      </c>
      <c r="T145" s="11">
        <v>24.226720647773284</v>
      </c>
    </row>
    <row r="146" spans="17:20" x14ac:dyDescent="0.25">
      <c r="Q146">
        <v>144</v>
      </c>
      <c r="R146" s="11">
        <v>-8.440068493150676</v>
      </c>
      <c r="S146" s="11">
        <v>5.5017123287671215</v>
      </c>
      <c r="T146" s="11">
        <v>24.570205479452056</v>
      </c>
    </row>
    <row r="147" spans="17:20" x14ac:dyDescent="0.25">
      <c r="Q147">
        <v>145</v>
      </c>
      <c r="R147" s="11">
        <v>-7.8657894736842024</v>
      </c>
      <c r="S147" s="11">
        <v>5.3815789473684195</v>
      </c>
      <c r="T147" s="11">
        <v>24.423684210526318</v>
      </c>
    </row>
    <row r="148" spans="17:20" x14ac:dyDescent="0.25">
      <c r="Q148">
        <v>146</v>
      </c>
      <c r="R148" s="11">
        <v>-4.2841823056300257</v>
      </c>
      <c r="S148" s="11">
        <v>4.6769436997319032</v>
      </c>
      <c r="T148" s="11">
        <v>23.777479892761392</v>
      </c>
    </row>
    <row r="149" spans="17:20" x14ac:dyDescent="0.25">
      <c r="Q149">
        <v>147</v>
      </c>
      <c r="R149" s="11">
        <v>-4.3218390804597728</v>
      </c>
      <c r="S149" s="11">
        <v>4.6422413793103452</v>
      </c>
      <c r="T149" s="11">
        <v>23.531609195402297</v>
      </c>
    </row>
    <row r="150" spans="17:20" x14ac:dyDescent="0.25">
      <c r="Q150">
        <v>148</v>
      </c>
      <c r="R150" s="11">
        <v>-5.0717054263565906</v>
      </c>
      <c r="S150" s="11">
        <v>4.7732558139534893</v>
      </c>
      <c r="T150" s="11">
        <v>23.567829457364343</v>
      </c>
    </row>
    <row r="151" spans="17:20" x14ac:dyDescent="0.25">
      <c r="Q151">
        <v>149</v>
      </c>
      <c r="R151" s="11">
        <v>-2.9354838709677438</v>
      </c>
      <c r="S151" s="11">
        <v>4.4044665012406954</v>
      </c>
      <c r="T151" s="11">
        <v>23.49131513647643</v>
      </c>
    </row>
    <row r="152" spans="17:20" x14ac:dyDescent="0.25">
      <c r="Q152">
        <v>150</v>
      </c>
      <c r="R152" s="11">
        <v>-3.3892045454545485</v>
      </c>
      <c r="S152" s="11">
        <v>4.3877840909090917</v>
      </c>
      <c r="T152" s="11">
        <v>22.9375</v>
      </c>
    </row>
    <row r="153" spans="17:20" x14ac:dyDescent="0.25">
      <c r="Q153">
        <v>151</v>
      </c>
      <c r="R153" s="11">
        <v>-4.3687214611872118</v>
      </c>
      <c r="S153" s="11">
        <v>4.7636986301369859</v>
      </c>
      <c r="T153" s="11">
        <v>24.213470319634702</v>
      </c>
    </row>
    <row r="154" spans="17:20" x14ac:dyDescent="0.25">
      <c r="Q154">
        <v>152</v>
      </c>
      <c r="R154" s="11">
        <v>-5.2860962566844947</v>
      </c>
      <c r="S154" s="11">
        <v>4.740641711229947</v>
      </c>
      <c r="T154" s="11">
        <v>23.157754010695186</v>
      </c>
    </row>
    <row r="155" spans="17:20" x14ac:dyDescent="0.25">
      <c r="Q155">
        <v>153</v>
      </c>
      <c r="R155" s="11">
        <v>-5.2298850574712645</v>
      </c>
      <c r="S155" s="11">
        <v>4.9051724137931032</v>
      </c>
      <c r="T155" s="11">
        <v>24.201149425287355</v>
      </c>
    </row>
    <row r="156" spans="17:20" x14ac:dyDescent="0.25">
      <c r="Q156">
        <v>154</v>
      </c>
      <c r="R156" s="11">
        <v>-1.681818181818179</v>
      </c>
      <c r="S156" s="11">
        <v>3.2954545454545445</v>
      </c>
      <c r="T156" s="11">
        <v>18.090909090909086</v>
      </c>
    </row>
    <row r="157" spans="17:20" x14ac:dyDescent="0.25">
      <c r="Q157">
        <v>155</v>
      </c>
      <c r="R157" s="11">
        <v>-5.720720720720724</v>
      </c>
      <c r="S157" s="11">
        <v>4.891891891891893</v>
      </c>
      <c r="T157" s="11">
        <v>23.630630630630634</v>
      </c>
    </row>
    <row r="158" spans="17:20" x14ac:dyDescent="0.25">
      <c r="Q158">
        <v>156</v>
      </c>
      <c r="R158" s="11">
        <v>-5.5049504950495063</v>
      </c>
      <c r="S158" s="11">
        <v>4.8168316831683171</v>
      </c>
      <c r="T158" s="11">
        <v>23.396039603960396</v>
      </c>
    </row>
    <row r="159" spans="17:20" x14ac:dyDescent="0.25">
      <c r="Q159">
        <v>157</v>
      </c>
      <c r="R159" s="11">
        <v>-5.8666666666666636</v>
      </c>
      <c r="S159" s="11">
        <v>4.9999999999999991</v>
      </c>
      <c r="T159" s="11">
        <v>24.133333333333329</v>
      </c>
    </row>
    <row r="160" spans="17:20" x14ac:dyDescent="0.25">
      <c r="Q160">
        <v>158</v>
      </c>
      <c r="R160" s="11">
        <v>-4.6880108991825598</v>
      </c>
      <c r="S160" s="11">
        <v>4.8024523160762937</v>
      </c>
      <c r="T160" s="11">
        <v>24.126702997275203</v>
      </c>
    </row>
    <row r="161" spans="17:20" x14ac:dyDescent="0.25">
      <c r="Q161">
        <v>159</v>
      </c>
      <c r="R161" s="11">
        <v>-5.5016501650164997</v>
      </c>
      <c r="S161" s="11">
        <v>4.9900990099009892</v>
      </c>
      <c r="T161" s="11">
        <v>24.438943894389435</v>
      </c>
    </row>
    <row r="162" spans="17:20" x14ac:dyDescent="0.25">
      <c r="Q162">
        <v>160</v>
      </c>
      <c r="R162" s="11">
        <v>-4.7777777777777732</v>
      </c>
      <c r="S162" s="11">
        <v>4.8713450292397651</v>
      </c>
      <c r="T162" s="11">
        <v>24.450292397660817</v>
      </c>
    </row>
    <row r="163" spans="17:20" x14ac:dyDescent="0.25">
      <c r="Q163">
        <v>161</v>
      </c>
      <c r="R163" s="11">
        <v>-1.8575581395348832</v>
      </c>
      <c r="S163" s="11">
        <v>3.8343023255813948</v>
      </c>
      <c r="T163" s="11">
        <v>21.148255813953487</v>
      </c>
    </row>
    <row r="164" spans="17:20" x14ac:dyDescent="0.25">
      <c r="Q164">
        <v>162</v>
      </c>
      <c r="R164" s="11">
        <v>-3.545454545454545</v>
      </c>
      <c r="S164" s="11">
        <v>4.1818181818181817</v>
      </c>
      <c r="T164" s="11">
        <v>21.545454545454547</v>
      </c>
    </row>
    <row r="165" spans="17:20" x14ac:dyDescent="0.25">
      <c r="Q165">
        <v>163</v>
      </c>
      <c r="R165" s="11">
        <v>-6.2034739454094296</v>
      </c>
      <c r="S165" s="11">
        <v>5.0198511166253104</v>
      </c>
      <c r="T165" s="11">
        <v>23.915632754342433</v>
      </c>
    </row>
    <row r="166" spans="17:20" x14ac:dyDescent="0.25">
      <c r="Q166">
        <v>164</v>
      </c>
      <c r="R166" s="11">
        <v>-4.1863979848866482</v>
      </c>
      <c r="S166" s="11">
        <v>4.5390428211586888</v>
      </c>
      <c r="T166" s="11">
        <v>23.047858942065488</v>
      </c>
    </row>
    <row r="167" spans="17:20" x14ac:dyDescent="0.25">
      <c r="Q167">
        <v>165</v>
      </c>
      <c r="R167" s="11">
        <v>-6.4798206278026917</v>
      </c>
      <c r="S167" s="11">
        <v>5.0807174887892375</v>
      </c>
      <c r="T167" s="11">
        <v>24.004484304932735</v>
      </c>
    </row>
    <row r="168" spans="17:20" x14ac:dyDescent="0.25">
      <c r="Q168">
        <v>166</v>
      </c>
      <c r="R168" s="11">
        <v>-3.7194570135746563</v>
      </c>
      <c r="S168" s="11">
        <v>4.5407239819004515</v>
      </c>
      <c r="T168" s="11">
        <v>23.524886877828052</v>
      </c>
    </row>
    <row r="169" spans="17:20" x14ac:dyDescent="0.25">
      <c r="Q169">
        <v>167</v>
      </c>
      <c r="R169" s="11">
        <v>-5.4267241379310338</v>
      </c>
      <c r="S169" s="11">
        <v>4.7478448275862064</v>
      </c>
      <c r="T169" s="11">
        <v>23.060344827586206</v>
      </c>
    </row>
    <row r="170" spans="17:20" x14ac:dyDescent="0.25">
      <c r="Q170">
        <v>168</v>
      </c>
      <c r="R170" s="11">
        <v>-5.666666666666659</v>
      </c>
      <c r="S170" s="11">
        <v>4.9999999999999982</v>
      </c>
      <c r="T170" s="11">
        <v>24.333333333333329</v>
      </c>
    </row>
    <row r="171" spans="17:20" x14ac:dyDescent="0.25">
      <c r="Q171">
        <v>169</v>
      </c>
      <c r="R171" s="11">
        <v>-5.7419354838709626</v>
      </c>
      <c r="S171" s="11">
        <v>5.0024813895781621</v>
      </c>
      <c r="T171" s="11">
        <v>24.272952853598014</v>
      </c>
    </row>
    <row r="172" spans="17:20" x14ac:dyDescent="0.25">
      <c r="Q172">
        <v>170</v>
      </c>
      <c r="R172" s="11">
        <v>-4.4809160305343489</v>
      </c>
      <c r="S172" s="11">
        <v>4.5877862595419838</v>
      </c>
      <c r="T172" s="11">
        <v>23.045801526717554</v>
      </c>
    </row>
    <row r="173" spans="17:20" x14ac:dyDescent="0.25">
      <c r="Q173">
        <v>171</v>
      </c>
      <c r="R173" s="11">
        <v>-4.5670926517571875</v>
      </c>
      <c r="S173" s="11">
        <v>4.6277955271565494</v>
      </c>
      <c r="T173" s="11">
        <v>23.199680511182109</v>
      </c>
    </row>
    <row r="174" spans="17:20" x14ac:dyDescent="0.25">
      <c r="Q174">
        <v>172</v>
      </c>
      <c r="R174" s="11">
        <v>-4.476439790575915</v>
      </c>
      <c r="S174" s="11">
        <v>4.7172774869109944</v>
      </c>
      <c r="T174" s="11">
        <v>23.827225130890049</v>
      </c>
    </row>
    <row r="175" spans="17:20" x14ac:dyDescent="0.25">
      <c r="Q175">
        <v>173</v>
      </c>
      <c r="R175" s="11">
        <v>-3.7875647668393793</v>
      </c>
      <c r="S175" s="11">
        <v>4.3212435233160624</v>
      </c>
      <c r="T175" s="11">
        <v>22.139896373056992</v>
      </c>
    </row>
    <row r="176" spans="17:20" x14ac:dyDescent="0.25">
      <c r="Q176">
        <v>174</v>
      </c>
      <c r="R176" s="11">
        <v>-5.0163934426229488</v>
      </c>
      <c r="S176" s="11">
        <v>4.8793911007025752</v>
      </c>
      <c r="T176" s="11">
        <v>24.259953161592502</v>
      </c>
    </row>
    <row r="177" spans="17:20" x14ac:dyDescent="0.25">
      <c r="Q177">
        <v>175</v>
      </c>
      <c r="R177" s="11">
        <v>-4.3250000000000028</v>
      </c>
      <c r="S177" s="11">
        <v>4.7250000000000005</v>
      </c>
      <c r="T177" s="11">
        <v>24.024999999999999</v>
      </c>
    </row>
    <row r="178" spans="17:20" x14ac:dyDescent="0.25">
      <c r="Q178">
        <v>176</v>
      </c>
      <c r="R178" s="11">
        <v>-4.7627118644067821</v>
      </c>
      <c r="S178" s="11">
        <v>4.8114406779661021</v>
      </c>
      <c r="T178" s="11">
        <v>24.10593220338983</v>
      </c>
    </row>
    <row r="179" spans="17:20" x14ac:dyDescent="0.25">
      <c r="Q179">
        <v>177</v>
      </c>
      <c r="R179" s="11">
        <v>-5.1243243243243271</v>
      </c>
      <c r="S179" s="11">
        <v>4.7972972972972983</v>
      </c>
      <c r="T179" s="11">
        <v>23.659459459459462</v>
      </c>
    </row>
    <row r="180" spans="17:20" x14ac:dyDescent="0.25">
      <c r="Q180">
        <v>178</v>
      </c>
      <c r="R180" s="11">
        <v>-5.6000000000000014</v>
      </c>
      <c r="S180" s="11">
        <v>5</v>
      </c>
      <c r="T180" s="11">
        <v>24.4</v>
      </c>
    </row>
    <row r="181" spans="17:20" x14ac:dyDescent="0.25">
      <c r="Q181">
        <v>179</v>
      </c>
      <c r="R181" s="11">
        <v>-5.1474820143884923</v>
      </c>
      <c r="S181" s="11">
        <v>4.8669064748201452</v>
      </c>
      <c r="T181" s="11">
        <v>24.053956834532379</v>
      </c>
    </row>
    <row r="182" spans="17:20" x14ac:dyDescent="0.25">
      <c r="Q182">
        <v>180</v>
      </c>
      <c r="R182" s="11">
        <v>-5.5309278350515463</v>
      </c>
      <c r="S182" s="11">
        <v>4.9845360824742269</v>
      </c>
      <c r="T182" s="11">
        <v>24.376288659793815</v>
      </c>
    </row>
    <row r="183" spans="17:20" x14ac:dyDescent="0.25">
      <c r="Q183">
        <v>181</v>
      </c>
      <c r="R183" s="11">
        <v>-4.2553191489361719</v>
      </c>
      <c r="S183" s="11">
        <v>4.6631205673758869</v>
      </c>
      <c r="T183" s="11">
        <v>23.723404255319146</v>
      </c>
    </row>
    <row r="184" spans="17:20" x14ac:dyDescent="0.25">
      <c r="Q184">
        <v>182</v>
      </c>
      <c r="R184" s="11">
        <v>-5.2130044843049337</v>
      </c>
      <c r="S184" s="11">
        <v>4.7062780269058297</v>
      </c>
      <c r="T184" s="11">
        <v>23.024663677130043</v>
      </c>
    </row>
    <row r="185" spans="17:20" x14ac:dyDescent="0.25">
      <c r="Q185">
        <v>183</v>
      </c>
      <c r="R185" s="11">
        <v>-6.0521628498727686</v>
      </c>
      <c r="S185" s="11">
        <v>4.9961832061068696</v>
      </c>
      <c r="T185" s="11">
        <v>23.924936386768447</v>
      </c>
    </row>
    <row r="186" spans="17:20" x14ac:dyDescent="0.25">
      <c r="Q186">
        <v>184</v>
      </c>
      <c r="R186" s="11">
        <v>-5.8367952522255155</v>
      </c>
      <c r="S186" s="11">
        <v>4.9762611275964383</v>
      </c>
      <c r="T186" s="11">
        <v>24.020771513353118</v>
      </c>
    </row>
    <row r="187" spans="17:20" x14ac:dyDescent="0.25">
      <c r="Q187">
        <v>185</v>
      </c>
      <c r="R187" s="11">
        <v>-5.6375838926174477</v>
      </c>
      <c r="S187" s="11">
        <v>4.9916107382550328</v>
      </c>
      <c r="T187" s="11">
        <v>24.312080536912745</v>
      </c>
    </row>
    <row r="188" spans="17:20" x14ac:dyDescent="0.25">
      <c r="Q188">
        <v>186</v>
      </c>
      <c r="R188" s="11">
        <v>-4.2945736434108532</v>
      </c>
      <c r="S188" s="11">
        <v>4.5813953488372094</v>
      </c>
      <c r="T188" s="11">
        <v>23.193798449612405</v>
      </c>
    </row>
    <row r="189" spans="17:20" x14ac:dyDescent="0.25">
      <c r="Q189">
        <v>187</v>
      </c>
      <c r="R189" s="11">
        <v>-4.5618811881188135</v>
      </c>
      <c r="S189" s="11">
        <v>4.5470297029702973</v>
      </c>
      <c r="T189" s="11">
        <v>22.720297029702969</v>
      </c>
    </row>
    <row r="190" spans="17:20" x14ac:dyDescent="0.25">
      <c r="Q190">
        <v>188</v>
      </c>
      <c r="R190" s="11">
        <v>-4.0050167224080262</v>
      </c>
      <c r="S190" s="11">
        <v>4.7081939799331103</v>
      </c>
      <c r="T190" s="11">
        <v>24.244147157190636</v>
      </c>
    </row>
    <row r="191" spans="17:20" x14ac:dyDescent="0.25">
      <c r="Q191">
        <v>189</v>
      </c>
      <c r="R191" s="11">
        <v>-5.9631578947368453</v>
      </c>
      <c r="S191" s="11">
        <v>4.8289473684210531</v>
      </c>
      <c r="T191" s="11">
        <v>23.010526315789473</v>
      </c>
    </row>
    <row r="192" spans="17:20" x14ac:dyDescent="0.25">
      <c r="Q192">
        <v>190</v>
      </c>
      <c r="R192" s="11">
        <v>-5.3999999999999986</v>
      </c>
      <c r="S192" s="11">
        <v>5</v>
      </c>
      <c r="T192" s="11">
        <v>24.6</v>
      </c>
    </row>
    <row r="193" spans="17:20" x14ac:dyDescent="0.25">
      <c r="Q193">
        <v>191</v>
      </c>
      <c r="R193" s="11">
        <v>-4.8461538461538485</v>
      </c>
      <c r="S193" s="11">
        <v>4.7852564102564106</v>
      </c>
      <c r="T193" s="11">
        <v>23.865384615384613</v>
      </c>
    </row>
    <row r="194" spans="17:20" x14ac:dyDescent="0.25">
      <c r="Q194">
        <v>192</v>
      </c>
      <c r="R194" s="11">
        <v>-6.087719298245613</v>
      </c>
      <c r="S194" s="11">
        <v>5.0614035087719289</v>
      </c>
      <c r="T194" s="11">
        <v>24.280701754385962</v>
      </c>
    </row>
    <row r="195" spans="17:20" x14ac:dyDescent="0.25">
      <c r="Q195">
        <v>193</v>
      </c>
      <c r="R195" s="11">
        <v>-2.819819819819819</v>
      </c>
      <c r="S195" s="11">
        <v>4.2027027027027026</v>
      </c>
      <c r="T195" s="11">
        <v>22.396396396396398</v>
      </c>
    </row>
    <row r="196" spans="17:20" x14ac:dyDescent="0.25">
      <c r="Q196">
        <v>194</v>
      </c>
      <c r="R196" s="11">
        <v>-3.7121661721068229</v>
      </c>
      <c r="S196" s="11">
        <v>4.5044510385756666</v>
      </c>
      <c r="T196" s="11">
        <v>23.314540059347177</v>
      </c>
    </row>
    <row r="197" spans="17:20" x14ac:dyDescent="0.25">
      <c r="Q197">
        <v>195</v>
      </c>
      <c r="R197" s="11">
        <v>-5.6874999999999929</v>
      </c>
      <c r="S197" s="11">
        <v>4.9713983050847448</v>
      </c>
      <c r="T197" s="11">
        <v>24.140889830508478</v>
      </c>
    </row>
    <row r="198" spans="17:20" x14ac:dyDescent="0.25">
      <c r="Q198">
        <v>196</v>
      </c>
      <c r="R198" s="11">
        <v>-2.5768535262206136</v>
      </c>
      <c r="S198" s="11">
        <v>4.4394213381555154</v>
      </c>
      <c r="T198" s="11">
        <v>24.059674502712479</v>
      </c>
    </row>
    <row r="199" spans="17:20" x14ac:dyDescent="0.25">
      <c r="Q199">
        <v>197</v>
      </c>
      <c r="R199" s="11">
        <v>-6.2342342342342221</v>
      </c>
      <c r="S199" s="11">
        <v>5.0090090090090067</v>
      </c>
      <c r="T199" s="11">
        <v>23.81981981981982</v>
      </c>
    </row>
    <row r="200" spans="17:20" x14ac:dyDescent="0.25">
      <c r="Q200">
        <v>198</v>
      </c>
      <c r="R200" s="11">
        <v>-3.1175438596491212</v>
      </c>
      <c r="S200" s="11">
        <v>4.3947368421052628</v>
      </c>
      <c r="T200" s="11">
        <v>23.250877192982454</v>
      </c>
    </row>
    <row r="201" spans="17:20" x14ac:dyDescent="0.25">
      <c r="Q201">
        <v>199</v>
      </c>
      <c r="R201" s="11">
        <v>-5.7864077669902869</v>
      </c>
      <c r="S201" s="11">
        <v>4.9963592233009697</v>
      </c>
      <c r="T201" s="11">
        <v>24.19174757281553</v>
      </c>
    </row>
    <row r="202" spans="17:20" x14ac:dyDescent="0.25">
      <c r="Q202">
        <v>200</v>
      </c>
      <c r="R202" s="11">
        <v>-7.0970149253731414</v>
      </c>
      <c r="S202" s="11">
        <v>5.2779850746268675</v>
      </c>
      <c r="T202" s="11">
        <v>24.570895522388064</v>
      </c>
    </row>
    <row r="203" spans="17:20" x14ac:dyDescent="0.25">
      <c r="Q203">
        <v>201</v>
      </c>
      <c r="R203" s="11">
        <v>-6.1428571428571406</v>
      </c>
      <c r="S203" s="11">
        <v>5.1007025761124121</v>
      </c>
      <c r="T203" s="11">
        <v>24.461358313817335</v>
      </c>
    </row>
    <row r="204" spans="17:20" x14ac:dyDescent="0.25">
      <c r="Q204">
        <v>202</v>
      </c>
      <c r="R204" s="11">
        <v>-4.204081632653061</v>
      </c>
      <c r="S204" s="11">
        <v>4.4897959183673466</v>
      </c>
      <c r="T204" s="11">
        <v>22.73469387755102</v>
      </c>
    </row>
    <row r="205" spans="17:20" x14ac:dyDescent="0.25">
      <c r="Q205">
        <v>203</v>
      </c>
      <c r="R205" s="11">
        <v>-6.4719827586206904</v>
      </c>
      <c r="S205" s="11">
        <v>5.2047413793103452</v>
      </c>
      <c r="T205" s="11">
        <v>24.756465517241381</v>
      </c>
    </row>
    <row r="206" spans="17:20" x14ac:dyDescent="0.25">
      <c r="Q206">
        <v>204</v>
      </c>
      <c r="R206" s="11">
        <v>-5.4333333333333353</v>
      </c>
      <c r="S206" s="11">
        <v>4.7</v>
      </c>
      <c r="T206" s="11">
        <v>22.766666666666666</v>
      </c>
    </row>
    <row r="207" spans="17:20" x14ac:dyDescent="0.25">
      <c r="Q207">
        <v>205</v>
      </c>
      <c r="R207" s="11">
        <v>-5.7048387096774142</v>
      </c>
      <c r="S207" s="11">
        <v>4.8467741935483861</v>
      </c>
      <c r="T207" s="11">
        <v>23.375806451612902</v>
      </c>
    </row>
    <row r="208" spans="17:20" x14ac:dyDescent="0.25">
      <c r="Q208">
        <v>206</v>
      </c>
      <c r="R208" s="11">
        <v>-3.6027397260273979</v>
      </c>
      <c r="S208" s="11">
        <v>4.4554794520547949</v>
      </c>
      <c r="T208" s="11">
        <v>23.13013698630137</v>
      </c>
    </row>
    <row r="209" spans="17:20" x14ac:dyDescent="0.25">
      <c r="Q209">
        <v>207</v>
      </c>
      <c r="R209" s="11">
        <v>-6.75949367088608</v>
      </c>
      <c r="S209" s="11">
        <v>5.1645569620253182</v>
      </c>
      <c r="T209" s="11">
        <v>24.227848101265828</v>
      </c>
    </row>
    <row r="210" spans="17:20" x14ac:dyDescent="0.25">
      <c r="Q210">
        <v>208</v>
      </c>
      <c r="R210" s="11">
        <v>-8.0222222222222239</v>
      </c>
      <c r="S210" s="11">
        <v>5.3888888888888893</v>
      </c>
      <c r="T210" s="11">
        <v>24.31111111111111</v>
      </c>
    </row>
    <row r="211" spans="17:20" x14ac:dyDescent="0.25">
      <c r="Q211">
        <v>209</v>
      </c>
      <c r="R211" s="11">
        <v>-5.2619047619047574</v>
      </c>
      <c r="S211" s="11">
        <v>4.9285714285714279</v>
      </c>
      <c r="T211" s="11">
        <v>24.30952380952381</v>
      </c>
    </row>
    <row r="212" spans="17:20" x14ac:dyDescent="0.25">
      <c r="Q212">
        <v>210</v>
      </c>
      <c r="R212" s="11">
        <v>-4.3510392609699799</v>
      </c>
      <c r="S212" s="11">
        <v>4.7459584295612016</v>
      </c>
      <c r="T212" s="11">
        <v>24.124711316397228</v>
      </c>
    </row>
    <row r="213" spans="17:20" x14ac:dyDescent="0.25">
      <c r="Q213">
        <v>211</v>
      </c>
      <c r="R213" s="11">
        <v>-4.9109947643979091</v>
      </c>
      <c r="S213" s="11">
        <v>4.8154450261780113</v>
      </c>
      <c r="T213" s="11">
        <v>23.981675392670159</v>
      </c>
    </row>
    <row r="214" spans="17:20" x14ac:dyDescent="0.25">
      <c r="Q214">
        <v>212</v>
      </c>
      <c r="R214" s="11">
        <v>-4.1650485436893234</v>
      </c>
      <c r="S214" s="11">
        <v>4.6407766990291268</v>
      </c>
      <c r="T214" s="11">
        <v>23.679611650485437</v>
      </c>
    </row>
    <row r="215" spans="17:20" x14ac:dyDescent="0.25">
      <c r="Q215">
        <v>213</v>
      </c>
      <c r="R215" s="11">
        <v>-4.4792626728110552</v>
      </c>
      <c r="S215" s="11">
        <v>4.4815668202764964</v>
      </c>
      <c r="T215" s="11">
        <v>22.410138248847922</v>
      </c>
    </row>
    <row r="216" spans="17:20" x14ac:dyDescent="0.25">
      <c r="Q216">
        <v>214</v>
      </c>
      <c r="R216" s="11">
        <v>-5.7951030927835046</v>
      </c>
      <c r="S216" s="11">
        <v>4.9420103092783503</v>
      </c>
      <c r="T216" s="11">
        <v>23.856958762886599</v>
      </c>
    </row>
    <row r="217" spans="17:20" x14ac:dyDescent="0.25">
      <c r="Q217">
        <v>215</v>
      </c>
      <c r="R217" s="11">
        <v>-4.8923076923076927</v>
      </c>
      <c r="S217" s="11">
        <v>4.8076923076923075</v>
      </c>
      <c r="T217" s="11">
        <v>23.953846153846154</v>
      </c>
    </row>
    <row r="218" spans="17:20" x14ac:dyDescent="0.25">
      <c r="Q218">
        <v>216</v>
      </c>
      <c r="R218" s="11">
        <v>-5.5554216867469819</v>
      </c>
      <c r="S218" s="11">
        <v>5.0060240963855414</v>
      </c>
      <c r="T218" s="11">
        <v>24.480722891566266</v>
      </c>
    </row>
    <row r="219" spans="17:20" x14ac:dyDescent="0.25">
      <c r="Q219">
        <v>217</v>
      </c>
      <c r="R219" s="11">
        <v>-3.0044843049327392</v>
      </c>
      <c r="S219" s="11">
        <v>4.0807174887892392</v>
      </c>
      <c r="T219" s="11">
        <v>21.479820627802695</v>
      </c>
    </row>
    <row r="220" spans="17:20" x14ac:dyDescent="0.25">
      <c r="Q220">
        <v>218</v>
      </c>
      <c r="R220" s="11">
        <v>-3.9385593220338926</v>
      </c>
      <c r="S220" s="11">
        <v>4.6546610169491514</v>
      </c>
      <c r="T220" s="11">
        <v>23.989406779661014</v>
      </c>
    </row>
    <row r="221" spans="17:20" x14ac:dyDescent="0.25">
      <c r="Q221">
        <v>219</v>
      </c>
      <c r="R221" s="11">
        <v>-4.8823529411764666</v>
      </c>
      <c r="S221" s="11">
        <v>4.5294117647058814</v>
      </c>
      <c r="T221" s="11">
        <v>22.294117647058822</v>
      </c>
    </row>
    <row r="222" spans="17:20" x14ac:dyDescent="0.25">
      <c r="Q222">
        <v>220</v>
      </c>
      <c r="R222" s="11">
        <v>-6.1739130434782616</v>
      </c>
      <c r="S222" s="11">
        <v>4.9927536231884062</v>
      </c>
      <c r="T222" s="11">
        <v>23.782608695652176</v>
      </c>
    </row>
    <row r="223" spans="17:20" x14ac:dyDescent="0.25">
      <c r="Q223">
        <v>221</v>
      </c>
      <c r="R223" s="11">
        <v>-6.8303249097472882</v>
      </c>
      <c r="S223" s="11">
        <v>5.1263537906137175</v>
      </c>
      <c r="T223" s="11">
        <v>23.927797833935017</v>
      </c>
    </row>
    <row r="224" spans="17:20" x14ac:dyDescent="0.25">
      <c r="Q224">
        <v>222</v>
      </c>
      <c r="R224" s="11">
        <v>-3.9347181008902048</v>
      </c>
      <c r="S224" s="11">
        <v>4.4777448071216606</v>
      </c>
      <c r="T224" s="11">
        <v>22.93175074183976</v>
      </c>
    </row>
    <row r="225" spans="17:20" x14ac:dyDescent="0.25">
      <c r="Q225">
        <v>223</v>
      </c>
      <c r="R225" s="11">
        <v>-3.4626436781609229</v>
      </c>
      <c r="S225" s="11">
        <v>4.5086206896551735</v>
      </c>
      <c r="T225" s="11">
        <v>23.589080459770116</v>
      </c>
    </row>
    <row r="226" spans="17:20" x14ac:dyDescent="0.25">
      <c r="Q226">
        <v>224</v>
      </c>
      <c r="R226" s="11">
        <v>-4.6231343283582103</v>
      </c>
      <c r="S226" s="11">
        <v>4.7126865671641793</v>
      </c>
      <c r="T226" s="11">
        <v>23.652985074626862</v>
      </c>
    </row>
    <row r="227" spans="17:20" x14ac:dyDescent="0.25">
      <c r="Q227">
        <v>225</v>
      </c>
      <c r="R227" s="11">
        <v>-6.1072463768115952</v>
      </c>
      <c r="S227" s="11">
        <v>5.0434782608695654</v>
      </c>
      <c r="T227" s="11">
        <v>24.153623188405795</v>
      </c>
    </row>
    <row r="228" spans="17:20" x14ac:dyDescent="0.25">
      <c r="Q228">
        <v>226</v>
      </c>
      <c r="R228" s="11">
        <v>-9.4015748031495967</v>
      </c>
      <c r="S228" s="11">
        <v>5.6614173228346436</v>
      </c>
      <c r="T228" s="11">
        <v>24.566929133858263</v>
      </c>
    </row>
    <row r="229" spans="17:20" x14ac:dyDescent="0.25">
      <c r="Q229">
        <v>227</v>
      </c>
      <c r="R229" s="11">
        <v>-7.2972972972972983</v>
      </c>
      <c r="S229" s="11">
        <v>5.2612612612612617</v>
      </c>
      <c r="T229" s="11">
        <v>24.270270270270274</v>
      </c>
    </row>
    <row r="230" spans="17:20" x14ac:dyDescent="0.25">
      <c r="Q230">
        <v>228</v>
      </c>
      <c r="R230" s="11">
        <v>-2.7083333333333348</v>
      </c>
      <c r="S230" s="11">
        <v>4.041666666666667</v>
      </c>
      <c r="T230" s="11">
        <v>21.541666666666664</v>
      </c>
    </row>
    <row r="231" spans="17:20" x14ac:dyDescent="0.25">
      <c r="Q231">
        <v>229</v>
      </c>
      <c r="R231" s="11">
        <v>-6.2481108312342535</v>
      </c>
      <c r="S231" s="11">
        <v>5.0969773299748109</v>
      </c>
      <c r="T231" s="11">
        <v>24.333753148614612</v>
      </c>
    </row>
    <row r="232" spans="17:20" x14ac:dyDescent="0.25">
      <c r="Q232">
        <v>230</v>
      </c>
      <c r="R232" s="11">
        <v>-5.4574468085106353</v>
      </c>
      <c r="S232" s="11">
        <v>4.8404255319148932</v>
      </c>
      <c r="T232" s="11">
        <v>23.585106382978726</v>
      </c>
    </row>
    <row r="233" spans="17:20" x14ac:dyDescent="0.25">
      <c r="Q233">
        <v>231</v>
      </c>
      <c r="R233" s="11">
        <v>-3.783505154639176</v>
      </c>
      <c r="S233" s="11">
        <v>4.572164948453608</v>
      </c>
      <c r="T233" s="11">
        <v>23.649484536082472</v>
      </c>
    </row>
    <row r="234" spans="17:20" x14ac:dyDescent="0.25">
      <c r="Q234">
        <v>232</v>
      </c>
      <c r="R234" s="11">
        <v>-4.9999999999999982</v>
      </c>
      <c r="S234" s="11">
        <v>4.8888888888888884</v>
      </c>
      <c r="T234" s="11">
        <v>24.333333333333329</v>
      </c>
    </row>
    <row r="235" spans="17:20" x14ac:dyDescent="0.25">
      <c r="Q235">
        <v>233</v>
      </c>
      <c r="R235" s="11">
        <v>-5.2057416267942536</v>
      </c>
      <c r="S235" s="11">
        <v>4.9055023923444967</v>
      </c>
      <c r="T235" s="11">
        <v>24.227272727272727</v>
      </c>
    </row>
    <row r="236" spans="17:20" x14ac:dyDescent="0.25">
      <c r="Q236">
        <v>234</v>
      </c>
      <c r="R236" s="11">
        <v>-3.7211155378486094</v>
      </c>
      <c r="S236" s="11">
        <v>4.6752988047808772</v>
      </c>
      <c r="T236" s="11">
        <v>24.330677290836654</v>
      </c>
    </row>
    <row r="237" spans="17:20" x14ac:dyDescent="0.25">
      <c r="Q237">
        <v>235</v>
      </c>
      <c r="R237" s="11">
        <v>-5.1490280777537816</v>
      </c>
      <c r="S237" s="11">
        <v>4.8833693304535641</v>
      </c>
      <c r="T237" s="11">
        <v>24.1511879049676</v>
      </c>
    </row>
    <row r="238" spans="17:20" x14ac:dyDescent="0.25">
      <c r="Q238">
        <v>236</v>
      </c>
      <c r="R238" s="11">
        <v>-5.3188405797101428</v>
      </c>
      <c r="S238" s="11">
        <v>4.641304347826086</v>
      </c>
      <c r="T238" s="11">
        <v>22.528985507246375</v>
      </c>
    </row>
    <row r="239" spans="17:20" x14ac:dyDescent="0.25">
      <c r="Q239">
        <v>237</v>
      </c>
      <c r="R239" s="11">
        <v>-3.7120141342756199</v>
      </c>
      <c r="S239" s="11">
        <v>4.4187279151943466</v>
      </c>
      <c r="T239" s="11">
        <v>22.800353356890461</v>
      </c>
    </row>
    <row r="240" spans="17:20" x14ac:dyDescent="0.25">
      <c r="Q240">
        <v>238</v>
      </c>
      <c r="R240" s="11">
        <v>-4.8739837398374011</v>
      </c>
      <c r="S240" s="11">
        <v>4.8353658536585371</v>
      </c>
      <c r="T240" s="11">
        <v>24.138211382113823</v>
      </c>
    </row>
    <row r="241" spans="17:20" x14ac:dyDescent="0.25">
      <c r="Q241">
        <v>239</v>
      </c>
      <c r="R241" s="11">
        <v>-2.0616438356164375</v>
      </c>
      <c r="S241" s="11">
        <v>3.3493150684931501</v>
      </c>
      <c r="T241" s="11">
        <v>18.034246575342465</v>
      </c>
    </row>
    <row r="242" spans="17:20" x14ac:dyDescent="0.25">
      <c r="Q242">
        <v>240</v>
      </c>
      <c r="R242" s="11">
        <v>-6.5823170731707403</v>
      </c>
      <c r="S242" s="11">
        <v>5.1570121951219523</v>
      </c>
      <c r="T242" s="11">
        <v>24.359756097560975</v>
      </c>
    </row>
    <row r="243" spans="17:20" x14ac:dyDescent="0.25">
      <c r="Q243">
        <v>241</v>
      </c>
      <c r="R243" s="11">
        <v>-4.1437499999999972</v>
      </c>
      <c r="S243" s="11">
        <v>4.6937499999999996</v>
      </c>
      <c r="T243" s="11">
        <v>24.018750000000001</v>
      </c>
    </row>
    <row r="244" spans="17:20" x14ac:dyDescent="0.25">
      <c r="Q244">
        <v>242</v>
      </c>
      <c r="R244" s="11">
        <v>-4.7518796992481178</v>
      </c>
      <c r="S244" s="11">
        <v>4.863721804511278</v>
      </c>
      <c r="T244" s="11">
        <v>24.430451127819548</v>
      </c>
    </row>
    <row r="245" spans="17:20" x14ac:dyDescent="0.25">
      <c r="Q245">
        <v>243</v>
      </c>
      <c r="R245" s="11">
        <v>-3.229166666666675</v>
      </c>
      <c r="S245" s="11">
        <v>4.4895833333333357</v>
      </c>
      <c r="T245" s="11">
        <v>23.708333333333339</v>
      </c>
    </row>
    <row r="246" spans="17:20" x14ac:dyDescent="0.25">
      <c r="Q246">
        <v>244</v>
      </c>
      <c r="R246" s="11">
        <v>-5.9319371727748695</v>
      </c>
      <c r="S246" s="11">
        <v>5.0353403141361257</v>
      </c>
      <c r="T246" s="11">
        <v>24.280104712041886</v>
      </c>
    </row>
    <row r="247" spans="17:20" x14ac:dyDescent="0.25">
      <c r="Q247">
        <v>245</v>
      </c>
      <c r="R247" s="11">
        <v>-3.8753709198813056</v>
      </c>
      <c r="S247" s="11">
        <v>4.5029673590504453</v>
      </c>
      <c r="T247" s="11">
        <v>23.142433234421368</v>
      </c>
    </row>
    <row r="248" spans="17:20" x14ac:dyDescent="0.25">
      <c r="Q248">
        <v>246</v>
      </c>
      <c r="R248" s="11">
        <v>-4.9649122807017516</v>
      </c>
      <c r="S248" s="11">
        <v>4.8421052631578938</v>
      </c>
      <c r="T248" s="11">
        <v>24.087719298245609</v>
      </c>
    </row>
    <row r="249" spans="17:20" x14ac:dyDescent="0.25">
      <c r="Q249">
        <v>247</v>
      </c>
      <c r="R249" s="11">
        <v>-6.9283387622149792</v>
      </c>
      <c r="S249" s="11">
        <v>5.201954397394136</v>
      </c>
      <c r="T249" s="11">
        <v>24.283387622149839</v>
      </c>
    </row>
    <row r="250" spans="17:20" x14ac:dyDescent="0.25">
      <c r="Q250">
        <v>248</v>
      </c>
      <c r="R250" s="11">
        <v>-4.1477272727272734</v>
      </c>
      <c r="S250" s="11">
        <v>4.482954545454545</v>
      </c>
      <c r="T250" s="11">
        <v>22.749999999999996</v>
      </c>
    </row>
    <row r="251" spans="17:20" x14ac:dyDescent="0.25">
      <c r="Q251">
        <v>249</v>
      </c>
      <c r="R251" s="11">
        <v>-3.7142857142857153</v>
      </c>
      <c r="S251" s="11">
        <v>4.4503105590062111</v>
      </c>
      <c r="T251" s="11">
        <v>22.987577639751549</v>
      </c>
    </row>
    <row r="252" spans="17:20" x14ac:dyDescent="0.25">
      <c r="Q252">
        <v>250</v>
      </c>
      <c r="R252" s="11">
        <v>-5.452380952380949</v>
      </c>
      <c r="S252" s="11">
        <v>4.8781512605042003</v>
      </c>
      <c r="T252" s="11">
        <v>23.816526610644253</v>
      </c>
    </row>
    <row r="253" spans="17:20" x14ac:dyDescent="0.25">
      <c r="Q253">
        <v>251</v>
      </c>
      <c r="R253" s="11">
        <v>-4.0116279069767415</v>
      </c>
      <c r="S253" s="11">
        <v>4.2994186046511622</v>
      </c>
      <c r="T253" s="11">
        <v>21.784883720930232</v>
      </c>
    </row>
    <row r="254" spans="17:20" x14ac:dyDescent="0.25">
      <c r="Q254">
        <v>252</v>
      </c>
      <c r="R254" s="11">
        <v>-5.1207951070336382</v>
      </c>
      <c r="S254" s="11">
        <v>4.8394495412844041</v>
      </c>
      <c r="T254" s="11">
        <v>23.915902140672785</v>
      </c>
    </row>
    <row r="255" spans="17:20" x14ac:dyDescent="0.25">
      <c r="Q255">
        <v>253</v>
      </c>
      <c r="R255" s="11">
        <v>-5.1991786447638564</v>
      </c>
      <c r="S255" s="11">
        <v>4.9014373716632438</v>
      </c>
      <c r="T255" s="11">
        <v>24.209445585215605</v>
      </c>
    </row>
    <row r="256" spans="17:20" x14ac:dyDescent="0.25">
      <c r="Q256">
        <v>254</v>
      </c>
      <c r="R256" s="11">
        <v>-5.1797752808988715</v>
      </c>
      <c r="S256" s="11">
        <v>4.8764044943820215</v>
      </c>
      <c r="T256" s="11">
        <v>24.078651685393254</v>
      </c>
    </row>
    <row r="257" spans="17:20" x14ac:dyDescent="0.25">
      <c r="Q257">
        <v>255</v>
      </c>
      <c r="R257" s="11">
        <v>-4.8717026378896886</v>
      </c>
      <c r="S257" s="11">
        <v>4.7661870503597124</v>
      </c>
      <c r="T257" s="11">
        <v>23.725419664268586</v>
      </c>
    </row>
    <row r="258" spans="17:20" x14ac:dyDescent="0.25">
      <c r="Q258">
        <v>256</v>
      </c>
      <c r="R258" s="11">
        <v>-5.0909090909090935</v>
      </c>
      <c r="S258" s="11">
        <v>4.8181818181818192</v>
      </c>
      <c r="T258" s="11">
        <v>23.81818181818182</v>
      </c>
    </row>
    <row r="259" spans="17:20" x14ac:dyDescent="0.25">
      <c r="Q259">
        <v>257</v>
      </c>
      <c r="R259" s="11">
        <v>-3.7014563106796103</v>
      </c>
      <c r="S259" s="11">
        <v>4.5983009708737859</v>
      </c>
      <c r="T259" s="11">
        <v>23.888349514563103</v>
      </c>
    </row>
    <row r="260" spans="17:20" x14ac:dyDescent="0.25">
      <c r="Q260">
        <v>258</v>
      </c>
      <c r="R260" s="11">
        <v>-4.8490566037735885</v>
      </c>
      <c r="S260" s="11">
        <v>4.7028301886792461</v>
      </c>
      <c r="T260" s="11">
        <v>23.367924528301884</v>
      </c>
    </row>
    <row r="261" spans="17:20" x14ac:dyDescent="0.25">
      <c r="Q261">
        <v>259</v>
      </c>
      <c r="R261" s="11">
        <v>-3.4554707379134832</v>
      </c>
      <c r="S261" s="11">
        <v>4.5381679389312968</v>
      </c>
      <c r="T261" s="11">
        <v>23.773536895674297</v>
      </c>
    </row>
    <row r="262" spans="17:20" x14ac:dyDescent="0.25">
      <c r="Q262">
        <v>260</v>
      </c>
      <c r="R262" s="11">
        <v>-5.5925925925925934</v>
      </c>
      <c r="S262" s="11">
        <v>4.9814814814814818</v>
      </c>
      <c r="T262" s="11">
        <v>24.296296296296298</v>
      </c>
    </row>
    <row r="263" spans="17:20" x14ac:dyDescent="0.25">
      <c r="Q263">
        <v>261</v>
      </c>
      <c r="R263" s="11">
        <v>-6.2121212121212128</v>
      </c>
      <c r="S263" s="11">
        <v>4.9848484848484844</v>
      </c>
      <c r="T263" s="11">
        <v>23.696969696969695</v>
      </c>
    </row>
    <row r="264" spans="17:20" x14ac:dyDescent="0.25">
      <c r="Q264">
        <v>262</v>
      </c>
      <c r="R264" s="11">
        <v>-9.4</v>
      </c>
      <c r="S264" s="11">
        <v>5.7</v>
      </c>
      <c r="T264" s="11">
        <v>24.800000000000004</v>
      </c>
    </row>
    <row r="265" spans="17:20" x14ac:dyDescent="0.25">
      <c r="Q265">
        <v>263</v>
      </c>
      <c r="R265" s="11">
        <v>-6.0833333333333393</v>
      </c>
      <c r="S265" s="11">
        <v>5.0357142857142865</v>
      </c>
      <c r="T265" s="11">
        <v>24.13095238095238</v>
      </c>
    </row>
    <row r="266" spans="17:20" x14ac:dyDescent="0.25">
      <c r="Q266">
        <v>264</v>
      </c>
      <c r="R266" s="11">
        <v>-5.3312342569269564</v>
      </c>
      <c r="S266" s="11">
        <v>4.8299748110831242</v>
      </c>
      <c r="T266" s="11">
        <v>23.648614609571787</v>
      </c>
    </row>
    <row r="267" spans="17:20" x14ac:dyDescent="0.25">
      <c r="Q267">
        <v>265</v>
      </c>
      <c r="R267" s="11">
        <v>-7.0792079207920846</v>
      </c>
      <c r="S267" s="11">
        <v>5.2574257425742585</v>
      </c>
      <c r="T267" s="11">
        <v>24.465346534653463</v>
      </c>
    </row>
    <row r="268" spans="17:20" x14ac:dyDescent="0.25">
      <c r="Q268">
        <v>266</v>
      </c>
      <c r="R268" s="11">
        <v>-5.2049469964664343</v>
      </c>
      <c r="S268" s="11">
        <v>4.8621908127208489</v>
      </c>
      <c r="T268" s="11">
        <v>23.968197879858657</v>
      </c>
    </row>
    <row r="269" spans="17:20" x14ac:dyDescent="0.25">
      <c r="Q269">
        <v>267</v>
      </c>
      <c r="R269" s="11">
        <v>-3.391684901531729</v>
      </c>
      <c r="S269" s="11">
        <v>4.5076586433260397</v>
      </c>
      <c r="T269" s="11">
        <v>23.654266958424511</v>
      </c>
    </row>
    <row r="270" spans="17:20" x14ac:dyDescent="0.25">
      <c r="Q270">
        <v>268</v>
      </c>
      <c r="R270" s="11">
        <v>-3.9983221476510042</v>
      </c>
      <c r="S270" s="11">
        <v>4.4412751677852338</v>
      </c>
      <c r="T270" s="11">
        <v>22.649328859060397</v>
      </c>
    </row>
    <row r="271" spans="17:20" x14ac:dyDescent="0.25">
      <c r="Q271">
        <v>269</v>
      </c>
      <c r="R271" s="11">
        <v>-4.5270833333333336</v>
      </c>
      <c r="S271" s="11">
        <v>4.53125</v>
      </c>
      <c r="T271" s="11">
        <v>22.660416666666666</v>
      </c>
    </row>
    <row r="272" spans="17:20" x14ac:dyDescent="0.25">
      <c r="Q272">
        <v>270</v>
      </c>
      <c r="R272" s="11">
        <v>-4.1981981981981953</v>
      </c>
      <c r="S272" s="11">
        <v>4.5945945945945939</v>
      </c>
      <c r="T272" s="11">
        <v>23.36936936936937</v>
      </c>
    </row>
    <row r="273" spans="17:20" x14ac:dyDescent="0.25">
      <c r="Q273">
        <v>271</v>
      </c>
      <c r="R273" s="11">
        <v>-5.3055555555555571</v>
      </c>
      <c r="S273" s="11">
        <v>4.9027777777777777</v>
      </c>
      <c r="T273" s="11">
        <v>24.111111111111107</v>
      </c>
    </row>
    <row r="274" spans="17:20" x14ac:dyDescent="0.25">
      <c r="Q274">
        <v>272</v>
      </c>
      <c r="R274" s="11">
        <v>-4.9008264462809947</v>
      </c>
      <c r="S274" s="11">
        <v>4.7190082644628104</v>
      </c>
      <c r="T274" s="11">
        <v>23.413223140495866</v>
      </c>
    </row>
    <row r="275" spans="17:20" x14ac:dyDescent="0.25">
      <c r="Q275">
        <v>273</v>
      </c>
      <c r="R275" s="11">
        <v>-8.0216606498194913</v>
      </c>
      <c r="S275" s="11">
        <v>5.4151624548736459</v>
      </c>
      <c r="T275" s="11">
        <v>24.469314079422386</v>
      </c>
    </row>
    <row r="276" spans="17:20" x14ac:dyDescent="0.25">
      <c r="Q276">
        <v>274</v>
      </c>
      <c r="R276" s="11">
        <v>-5.9481707317073162</v>
      </c>
      <c r="S276" s="11">
        <v>4.9664634146341458</v>
      </c>
      <c r="T276" s="11">
        <v>23.850609756097562</v>
      </c>
    </row>
    <row r="277" spans="17:20" x14ac:dyDescent="0.25">
      <c r="Q277">
        <v>275</v>
      </c>
      <c r="R277" s="11">
        <v>-5.9424920127795495</v>
      </c>
      <c r="S277" s="11">
        <v>5.0766773162939289</v>
      </c>
      <c r="T277" s="11">
        <v>24.517571884984026</v>
      </c>
    </row>
    <row r="278" spans="17:20" x14ac:dyDescent="0.25">
      <c r="Q278">
        <v>276</v>
      </c>
      <c r="R278" s="11">
        <v>-5.875</v>
      </c>
      <c r="S278" s="11">
        <v>4.8100961538461542</v>
      </c>
      <c r="T278" s="11">
        <v>22.985576923076927</v>
      </c>
    </row>
    <row r="279" spans="17:20" x14ac:dyDescent="0.25">
      <c r="Q279">
        <v>277</v>
      </c>
      <c r="R279" s="11">
        <v>-5.9428571428571413</v>
      </c>
      <c r="S279" s="11">
        <v>5.0389610389610384</v>
      </c>
      <c r="T279" s="11">
        <v>24.290909090909089</v>
      </c>
    </row>
    <row r="280" spans="17:20" x14ac:dyDescent="0.25">
      <c r="Q280">
        <v>278</v>
      </c>
      <c r="R280" s="11">
        <v>-3.3316151202749182</v>
      </c>
      <c r="S280" s="11">
        <v>4.5180412371134029</v>
      </c>
      <c r="T280" s="11">
        <v>23.776632302405499</v>
      </c>
    </row>
    <row r="281" spans="17:20" x14ac:dyDescent="0.25">
      <c r="Q281">
        <v>279</v>
      </c>
      <c r="R281" s="11">
        <v>-5.17468619246862</v>
      </c>
      <c r="S281" s="11">
        <v>4.9173640167364017</v>
      </c>
      <c r="T281" s="11">
        <v>24.32949790794979</v>
      </c>
    </row>
    <row r="282" spans="17:20" x14ac:dyDescent="0.25">
      <c r="Q282">
        <v>280</v>
      </c>
      <c r="R282" s="11">
        <v>-5.9259259259259238</v>
      </c>
      <c r="S282" s="11">
        <v>4.9629629629629628</v>
      </c>
      <c r="T282" s="11">
        <v>23.851851851851855</v>
      </c>
    </row>
    <row r="283" spans="17:20" x14ac:dyDescent="0.25">
      <c r="Q283">
        <v>281</v>
      </c>
      <c r="R283" s="11">
        <v>-5.1514745308310985</v>
      </c>
      <c r="S283" s="11">
        <v>4.7975871313672922</v>
      </c>
      <c r="T283" s="11">
        <v>23.634048257372655</v>
      </c>
    </row>
    <row r="284" spans="17:20" x14ac:dyDescent="0.25">
      <c r="Q284">
        <v>282</v>
      </c>
      <c r="R284" s="11">
        <v>-4.3768115942029002</v>
      </c>
      <c r="S284" s="11">
        <v>4.6956521739130439</v>
      </c>
      <c r="T284" s="11">
        <v>23.797101449275367</v>
      </c>
    </row>
    <row r="285" spans="17:20" x14ac:dyDescent="0.25">
      <c r="Q285">
        <v>283</v>
      </c>
      <c r="R285" s="11">
        <v>-5.7999999999999989</v>
      </c>
      <c r="S285" s="11">
        <v>4.9399999999999995</v>
      </c>
      <c r="T285" s="11">
        <v>23.839999999999996</v>
      </c>
    </row>
    <row r="286" spans="17:20" x14ac:dyDescent="0.25">
      <c r="Q286">
        <v>284</v>
      </c>
      <c r="R286" s="11">
        <v>-5.1230366492146562</v>
      </c>
      <c r="S286" s="11">
        <v>4.9096858638743441</v>
      </c>
      <c r="T286" s="11">
        <v>24.33507853403141</v>
      </c>
    </row>
    <row r="287" spans="17:20" x14ac:dyDescent="0.25">
      <c r="Q287">
        <v>285</v>
      </c>
      <c r="R287" s="11">
        <v>-5.2298850574712681</v>
      </c>
      <c r="S287" s="11">
        <v>4.7801724137931041</v>
      </c>
      <c r="T287" s="11">
        <v>23.451149425287358</v>
      </c>
    </row>
    <row r="288" spans="17:20" x14ac:dyDescent="0.25">
      <c r="Q288">
        <v>286</v>
      </c>
      <c r="R288" s="11">
        <v>-5.307017543859649</v>
      </c>
      <c r="S288" s="11">
        <v>4.8815789473684212</v>
      </c>
      <c r="T288" s="11">
        <v>23.982456140350877</v>
      </c>
    </row>
    <row r="289" spans="17:20" x14ac:dyDescent="0.25">
      <c r="Q289">
        <v>287</v>
      </c>
      <c r="R289" s="11">
        <v>-4.1604938271604919</v>
      </c>
      <c r="S289" s="11">
        <v>4.4876543209876534</v>
      </c>
      <c r="T289" s="11">
        <v>22.76543209876543</v>
      </c>
    </row>
    <row r="290" spans="17:20" x14ac:dyDescent="0.25">
      <c r="Q290">
        <v>288</v>
      </c>
      <c r="R290" s="11">
        <v>-5.5942028985507282</v>
      </c>
      <c r="S290" s="11">
        <v>4.7826086956521747</v>
      </c>
      <c r="T290" s="11">
        <v>23.10144927536232</v>
      </c>
    </row>
    <row r="291" spans="17:20" x14ac:dyDescent="0.25">
      <c r="Q291">
        <v>289</v>
      </c>
      <c r="R291" s="11">
        <v>-5.6662817551963016</v>
      </c>
      <c r="S291" s="11">
        <v>4.9849884526558883</v>
      </c>
      <c r="T291" s="11">
        <v>24.24364896073903</v>
      </c>
    </row>
    <row r="292" spans="17:20" x14ac:dyDescent="0.25">
      <c r="Q292">
        <v>290</v>
      </c>
      <c r="R292" s="11">
        <v>-5.3802816901408423</v>
      </c>
      <c r="S292" s="11">
        <v>4.8309859154929571</v>
      </c>
      <c r="T292" s="11">
        <v>23.605633802816904</v>
      </c>
    </row>
    <row r="293" spans="17:20" x14ac:dyDescent="0.25">
      <c r="Q293">
        <v>291</v>
      </c>
      <c r="R293" s="11">
        <v>-4.6602564102564106</v>
      </c>
      <c r="S293" s="11">
        <v>4.7019230769230766</v>
      </c>
      <c r="T293" s="11">
        <v>23.551282051282051</v>
      </c>
    </row>
    <row r="294" spans="17:20" x14ac:dyDescent="0.25">
      <c r="Q294">
        <v>292</v>
      </c>
      <c r="R294" s="11">
        <v>-4.5652985074626855</v>
      </c>
      <c r="S294" s="11">
        <v>4.669776119402985</v>
      </c>
      <c r="T294" s="11">
        <v>23.453358208955223</v>
      </c>
    </row>
    <row r="295" spans="17:20" x14ac:dyDescent="0.25">
      <c r="Q295">
        <v>293</v>
      </c>
      <c r="R295" s="11">
        <v>-3.9375</v>
      </c>
      <c r="S295" s="11">
        <v>4.65625</v>
      </c>
      <c r="T295" s="11">
        <v>24</v>
      </c>
    </row>
    <row r="296" spans="17:20" x14ac:dyDescent="0.25">
      <c r="Q296">
        <v>294</v>
      </c>
      <c r="R296" s="11">
        <v>-4.9086021505376394</v>
      </c>
      <c r="S296" s="11">
        <v>4.7338709677419368</v>
      </c>
      <c r="T296" s="11">
        <v>23.494623655913983</v>
      </c>
    </row>
    <row r="297" spans="17:20" x14ac:dyDescent="0.25">
      <c r="Q297">
        <v>295</v>
      </c>
      <c r="R297" s="11">
        <v>-4.3690248565965621</v>
      </c>
      <c r="S297" s="11">
        <v>4.7648183556405366</v>
      </c>
      <c r="T297" s="11">
        <v>24.219885277246661</v>
      </c>
    </row>
    <row r="298" spans="17:20" x14ac:dyDescent="0.25">
      <c r="Q298">
        <v>296</v>
      </c>
      <c r="R298" s="11">
        <v>-5.3118811881188073</v>
      </c>
      <c r="S298" s="11">
        <v>4.7103960396039586</v>
      </c>
      <c r="T298" s="11">
        <v>22.950495049504944</v>
      </c>
    </row>
    <row r="299" spans="17:20" x14ac:dyDescent="0.25">
      <c r="Q299">
        <v>297</v>
      </c>
      <c r="R299" s="11">
        <v>-5.3340517241379324</v>
      </c>
      <c r="S299" s="11">
        <v>4.7349137931034484</v>
      </c>
      <c r="T299" s="11">
        <v>23.075431034482758</v>
      </c>
    </row>
    <row r="300" spans="17:20" x14ac:dyDescent="0.25">
      <c r="Q300">
        <v>298</v>
      </c>
      <c r="R300" s="11">
        <v>-5.7053571428571406</v>
      </c>
      <c r="S300" s="11">
        <v>4.9196428571428568</v>
      </c>
      <c r="T300" s="11">
        <v>23.8125</v>
      </c>
    </row>
    <row r="301" spans="17:20" x14ac:dyDescent="0.25">
      <c r="Q301">
        <v>299</v>
      </c>
      <c r="R301" s="11">
        <v>-5.1981519507186853</v>
      </c>
      <c r="S301" s="11">
        <v>4.9147843942505132</v>
      </c>
      <c r="T301" s="11">
        <v>24.290554414784392</v>
      </c>
    </row>
    <row r="302" spans="17:20" x14ac:dyDescent="0.25">
      <c r="Q302">
        <v>300</v>
      </c>
      <c r="R302" s="11">
        <v>-5.2473498233215476</v>
      </c>
      <c r="S302" s="11">
        <v>4.8021201413427539</v>
      </c>
      <c r="T302" s="11">
        <v>23.565371024734972</v>
      </c>
    </row>
    <row r="303" spans="17:20" x14ac:dyDescent="0.25">
      <c r="Q303">
        <v>301</v>
      </c>
      <c r="R303" s="11">
        <v>-6.94166666666667</v>
      </c>
      <c r="S303" s="11">
        <v>5.2187500000000009</v>
      </c>
      <c r="T303" s="11">
        <v>24.370833333333337</v>
      </c>
    </row>
    <row r="304" spans="17:20" x14ac:dyDescent="0.25">
      <c r="Q304">
        <v>302</v>
      </c>
      <c r="R304" s="11">
        <v>-5.4242424242424256</v>
      </c>
      <c r="S304" s="11">
        <v>4.8409090909090908</v>
      </c>
      <c r="T304" s="11">
        <v>23.621212121212121</v>
      </c>
    </row>
    <row r="305" spans="17:20" x14ac:dyDescent="0.25">
      <c r="Q305">
        <v>303</v>
      </c>
      <c r="R305" s="11">
        <v>-4.9269776876267724</v>
      </c>
      <c r="S305" s="11">
        <v>4.8661257606490871</v>
      </c>
      <c r="T305" s="11">
        <v>24.269776876267748</v>
      </c>
    </row>
    <row r="306" spans="17:20" x14ac:dyDescent="0.25">
      <c r="Q306">
        <v>304</v>
      </c>
      <c r="R306" s="11">
        <v>-4.9836065573770529</v>
      </c>
      <c r="S306" s="11">
        <v>4.7704918032786896</v>
      </c>
      <c r="T306" s="11">
        <v>23.639344262295083</v>
      </c>
    </row>
    <row r="307" spans="17:20" x14ac:dyDescent="0.25">
      <c r="Q307">
        <v>305</v>
      </c>
      <c r="R307" s="11">
        <v>-4.9655172413793061</v>
      </c>
      <c r="S307" s="11">
        <v>4.7155172413793096</v>
      </c>
      <c r="T307" s="11">
        <v>23.327586206896552</v>
      </c>
    </row>
    <row r="308" spans="17:20" x14ac:dyDescent="0.25">
      <c r="Q308">
        <v>306</v>
      </c>
      <c r="R308" s="11">
        <v>-4.8749999999999947</v>
      </c>
      <c r="S308" s="11">
        <v>4.7624999999999984</v>
      </c>
      <c r="T308" s="11">
        <v>23.699999999999996</v>
      </c>
    </row>
    <row r="309" spans="17:20" x14ac:dyDescent="0.25">
      <c r="Q309">
        <v>307</v>
      </c>
      <c r="R309" s="11">
        <v>-4.9387755102040831</v>
      </c>
      <c r="S309" s="11">
        <v>4.6938775510204085</v>
      </c>
      <c r="T309" s="11">
        <v>23.224489795918366</v>
      </c>
    </row>
    <row r="310" spans="17:20" x14ac:dyDescent="0.25">
      <c r="Q310">
        <v>308</v>
      </c>
      <c r="R310" s="11">
        <v>-5.3609865470852007</v>
      </c>
      <c r="S310" s="11">
        <v>4.8811659192825108</v>
      </c>
      <c r="T310" s="11">
        <v>23.926008968609864</v>
      </c>
    </row>
    <row r="311" spans="17:20" x14ac:dyDescent="0.25">
      <c r="Q311">
        <v>309</v>
      </c>
      <c r="R311" s="11">
        <v>-4.1837455830388741</v>
      </c>
      <c r="S311" s="11">
        <v>4.5530035335689059</v>
      </c>
      <c r="T311" s="11">
        <v>23.134275618374563</v>
      </c>
    </row>
    <row r="312" spans="17:20" x14ac:dyDescent="0.25">
      <c r="Q312">
        <v>310</v>
      </c>
      <c r="R312" s="11">
        <v>-4.2113821138211343</v>
      </c>
      <c r="S312" s="11">
        <v>4.7439024390243896</v>
      </c>
      <c r="T312" s="11">
        <v>24.252032520325205</v>
      </c>
    </row>
    <row r="313" spans="17:20" x14ac:dyDescent="0.25">
      <c r="Q313">
        <v>311</v>
      </c>
      <c r="R313" s="11">
        <v>-5.4904458598726098</v>
      </c>
      <c r="S313" s="11">
        <v>4.8121019108280247</v>
      </c>
      <c r="T313" s="11">
        <v>23.382165605095537</v>
      </c>
    </row>
    <row r="314" spans="17:20" x14ac:dyDescent="0.25">
      <c r="Q314">
        <v>312</v>
      </c>
      <c r="R314" s="11">
        <v>-4.9192825112107652</v>
      </c>
      <c r="S314" s="11">
        <v>4.5067264573991039</v>
      </c>
      <c r="T314" s="11">
        <v>22.121076233183857</v>
      </c>
    </row>
    <row r="315" spans="17:20" x14ac:dyDescent="0.25">
      <c r="Q315">
        <v>313</v>
      </c>
      <c r="R315" s="11">
        <v>-4.3619909502262484</v>
      </c>
      <c r="S315" s="11">
        <v>4.7398190045248878</v>
      </c>
      <c r="T315" s="11">
        <v>24.07692307692308</v>
      </c>
    </row>
    <row r="316" spans="17:20" x14ac:dyDescent="0.25">
      <c r="Q316">
        <v>314</v>
      </c>
      <c r="R316" s="11">
        <v>-4.2358247422680435</v>
      </c>
      <c r="S316" s="11">
        <v>4.6636597938144337</v>
      </c>
      <c r="T316" s="11">
        <v>23.746134020618559</v>
      </c>
    </row>
    <row r="317" spans="17:20" x14ac:dyDescent="0.25">
      <c r="Q317">
        <v>315</v>
      </c>
      <c r="R317" s="11">
        <v>-5.8446866485013569</v>
      </c>
      <c r="S317" s="11">
        <v>4.978201634877383</v>
      </c>
      <c r="T317" s="11">
        <v>24.024523160762939</v>
      </c>
    </row>
    <row r="318" spans="17:20" x14ac:dyDescent="0.25">
      <c r="Q318">
        <v>316</v>
      </c>
      <c r="R318" s="11">
        <v>-8.9543973941368122</v>
      </c>
      <c r="S318" s="11">
        <v>5.5537459283387625</v>
      </c>
      <c r="T318" s="11">
        <v>24.368078175895761</v>
      </c>
    </row>
    <row r="319" spans="17:20" x14ac:dyDescent="0.25">
      <c r="Q319">
        <v>317</v>
      </c>
      <c r="R319" s="11">
        <v>-4.7246220302375814</v>
      </c>
      <c r="S319" s="11">
        <v>4.8088552915766742</v>
      </c>
      <c r="T319" s="11">
        <v>24.128509719222464</v>
      </c>
    </row>
    <row r="320" spans="17:20" x14ac:dyDescent="0.25">
      <c r="Q320">
        <v>318</v>
      </c>
      <c r="R320" s="11">
        <v>-3.8717948717948687</v>
      </c>
      <c r="S320" s="11">
        <v>4.406593406593406</v>
      </c>
      <c r="T320" s="11">
        <v>22.567765567765569</v>
      </c>
    </row>
    <row r="321" spans="17:20" x14ac:dyDescent="0.25">
      <c r="Q321">
        <v>319</v>
      </c>
      <c r="R321" s="11">
        <v>-5.173669467787116</v>
      </c>
      <c r="S321" s="11">
        <v>4.844537815126051</v>
      </c>
      <c r="T321" s="11">
        <v>23.893557422969188</v>
      </c>
    </row>
    <row r="322" spans="17:20" x14ac:dyDescent="0.25">
      <c r="Q322">
        <v>320</v>
      </c>
      <c r="R322" s="11">
        <v>-3.2857142857142847</v>
      </c>
      <c r="S322" s="11">
        <v>4.3757763975155273</v>
      </c>
      <c r="T322" s="11">
        <v>22.968944099378881</v>
      </c>
    </row>
    <row r="323" spans="17:20" x14ac:dyDescent="0.25">
      <c r="Q323">
        <v>321</v>
      </c>
      <c r="R323" s="11">
        <v>-3.2205128205128215</v>
      </c>
      <c r="S323" s="11">
        <v>4.384615384615385</v>
      </c>
      <c r="T323" s="11">
        <v>23.08717948717949</v>
      </c>
    </row>
    <row r="324" spans="17:20" x14ac:dyDescent="0.25">
      <c r="Q324">
        <v>322</v>
      </c>
      <c r="R324" s="11">
        <v>-3.5804347826086982</v>
      </c>
      <c r="S324" s="11">
        <v>4.6141304347826093</v>
      </c>
      <c r="T324" s="11">
        <v>24.104347826086958</v>
      </c>
    </row>
    <row r="325" spans="17:20" x14ac:dyDescent="0.25">
      <c r="Q325">
        <v>323</v>
      </c>
      <c r="R325" s="11">
        <v>-4.341584158415845</v>
      </c>
      <c r="S325" s="11">
        <v>4.6113861386138622</v>
      </c>
      <c r="T325" s="11">
        <v>23.326732673267326</v>
      </c>
    </row>
    <row r="326" spans="17:20" x14ac:dyDescent="0.25">
      <c r="Q326">
        <v>324</v>
      </c>
      <c r="R326" s="11">
        <v>-5.5718309859154953</v>
      </c>
      <c r="S326" s="11">
        <v>4.9014084507042259</v>
      </c>
      <c r="T326" s="11">
        <v>23.836619718309862</v>
      </c>
    </row>
    <row r="327" spans="17:20" x14ac:dyDescent="0.25">
      <c r="Q327">
        <v>325</v>
      </c>
      <c r="R327" s="11">
        <v>-6.3647058823529417</v>
      </c>
      <c r="S327" s="11">
        <v>5.0294117647058822</v>
      </c>
      <c r="T327" s="11">
        <v>23.811764705882354</v>
      </c>
    </row>
    <row r="328" spans="17:20" x14ac:dyDescent="0.25">
      <c r="Q328">
        <v>326</v>
      </c>
      <c r="R328" s="11">
        <v>-5.4174107142857153</v>
      </c>
      <c r="S328" s="11">
        <v>4.9441964285714288</v>
      </c>
      <c r="T328" s="11">
        <v>24.247767857142858</v>
      </c>
    </row>
    <row r="329" spans="17:20" x14ac:dyDescent="0.25">
      <c r="Q329">
        <v>327</v>
      </c>
      <c r="R329" s="11">
        <v>-6.416666666666675</v>
      </c>
      <c r="S329" s="11">
        <v>5.0833333333333348</v>
      </c>
      <c r="T329" s="11">
        <v>24.083333333333332</v>
      </c>
    </row>
    <row r="330" spans="17:20" x14ac:dyDescent="0.25">
      <c r="Q330">
        <v>328</v>
      </c>
      <c r="R330" s="11">
        <v>-5.5384615384615401</v>
      </c>
      <c r="S330" s="11">
        <v>5.0192307692307692</v>
      </c>
      <c r="T330" s="11">
        <v>24.576923076923073</v>
      </c>
    </row>
    <row r="331" spans="17:20" x14ac:dyDescent="0.25">
      <c r="Q331">
        <v>329</v>
      </c>
      <c r="R331" s="11">
        <v>-6.3015873015873005</v>
      </c>
      <c r="S331" s="11">
        <v>5.0793650793650791</v>
      </c>
      <c r="T331" s="11">
        <v>24.174603174603174</v>
      </c>
    </row>
    <row r="332" spans="17:20" x14ac:dyDescent="0.25">
      <c r="Q332">
        <v>330</v>
      </c>
      <c r="R332" s="11">
        <v>-4.2726244343891384</v>
      </c>
      <c r="S332" s="11">
        <v>4.6957013574660627</v>
      </c>
      <c r="T332" s="11">
        <v>23.901583710407238</v>
      </c>
    </row>
    <row r="333" spans="17:20" x14ac:dyDescent="0.25">
      <c r="Q333">
        <v>331</v>
      </c>
      <c r="R333" s="11">
        <v>-4.4006514657980382</v>
      </c>
      <c r="S333" s="11">
        <v>4.5684039087947861</v>
      </c>
      <c r="T333" s="11">
        <v>23.00977198697068</v>
      </c>
    </row>
    <row r="334" spans="17:20" x14ac:dyDescent="0.25">
      <c r="Q334">
        <v>332</v>
      </c>
      <c r="R334" s="11">
        <v>-4.2792452830188648</v>
      </c>
      <c r="S334" s="11">
        <v>4.6037735849056594</v>
      </c>
      <c r="T334" s="11">
        <v>23.343396226415088</v>
      </c>
    </row>
    <row r="335" spans="17:20" x14ac:dyDescent="0.25">
      <c r="Q335">
        <v>333</v>
      </c>
      <c r="R335" s="11">
        <v>-5.103498542274048</v>
      </c>
      <c r="S335" s="11">
        <v>4.7274052478134099</v>
      </c>
      <c r="T335" s="11">
        <v>23.260932944606409</v>
      </c>
    </row>
    <row r="336" spans="17:20" x14ac:dyDescent="0.25">
      <c r="Q336">
        <v>334</v>
      </c>
      <c r="R336" s="11">
        <v>-4.9660194174757297</v>
      </c>
      <c r="S336" s="11">
        <v>4.7621359223300974</v>
      </c>
      <c r="T336" s="11">
        <v>23.606796116504853</v>
      </c>
    </row>
    <row r="337" spans="17:20" x14ac:dyDescent="0.25">
      <c r="Q337">
        <v>335</v>
      </c>
      <c r="R337" s="11">
        <v>-4.2259414225941434</v>
      </c>
      <c r="S337" s="11">
        <v>4.6997907949790791</v>
      </c>
      <c r="T337" s="11">
        <v>23.97280334728033</v>
      </c>
    </row>
    <row r="338" spans="17:20" x14ac:dyDescent="0.25">
      <c r="Q338">
        <v>336</v>
      </c>
      <c r="R338" s="11">
        <v>-3.6612576064908762</v>
      </c>
      <c r="S338" s="11">
        <v>4.5456389452332671</v>
      </c>
      <c r="T338" s="11">
        <v>23.612576064908723</v>
      </c>
    </row>
    <row r="339" spans="17:20" x14ac:dyDescent="0.25">
      <c r="Q339">
        <v>337</v>
      </c>
      <c r="R339" s="11">
        <v>-4.0028169014084529</v>
      </c>
      <c r="S339" s="11">
        <v>4.6408450704225359</v>
      </c>
      <c r="T339" s="11">
        <v>23.842253521126764</v>
      </c>
    </row>
    <row r="340" spans="17:20" x14ac:dyDescent="0.25">
      <c r="Q340">
        <v>338</v>
      </c>
      <c r="R340" s="11">
        <v>-5.2772277227722775</v>
      </c>
      <c r="S340" s="11">
        <v>4.7425742574257423</v>
      </c>
      <c r="T340" s="11">
        <v>23.178217821782177</v>
      </c>
    </row>
    <row r="341" spans="17:20" x14ac:dyDescent="0.25">
      <c r="Q341">
        <v>339</v>
      </c>
      <c r="R341" s="11">
        <v>-4.9393939393939412</v>
      </c>
      <c r="S341" s="11">
        <v>4.7424242424242422</v>
      </c>
      <c r="T341" s="11">
        <v>23.515151515151512</v>
      </c>
    </row>
    <row r="342" spans="17:20" x14ac:dyDescent="0.25">
      <c r="Q342">
        <v>340</v>
      </c>
      <c r="R342" s="11">
        <v>-5.525167785234899</v>
      </c>
      <c r="S342" s="11">
        <v>4.8271812080536911</v>
      </c>
      <c r="T342" s="11">
        <v>23.437919463087248</v>
      </c>
    </row>
    <row r="343" spans="17:20" x14ac:dyDescent="0.25">
      <c r="Q343">
        <v>341</v>
      </c>
      <c r="R343" s="11">
        <v>-5.9978902953586442</v>
      </c>
      <c r="S343" s="11">
        <v>5.0189873417721502</v>
      </c>
      <c r="T343" s="11">
        <v>24.116033755274259</v>
      </c>
    </row>
    <row r="344" spans="17:20" x14ac:dyDescent="0.25">
      <c r="Q344">
        <v>342</v>
      </c>
      <c r="R344" s="11">
        <v>-5.9987113402061851</v>
      </c>
      <c r="S344" s="11">
        <v>5.0373711340206189</v>
      </c>
      <c r="T344" s="11">
        <v>24.225515463917528</v>
      </c>
    </row>
    <row r="345" spans="17:20" x14ac:dyDescent="0.25">
      <c r="Q345">
        <v>343</v>
      </c>
      <c r="R345" s="11">
        <v>-5.1345338983050812</v>
      </c>
      <c r="S345" s="11">
        <v>4.8527542372881349</v>
      </c>
      <c r="T345" s="11">
        <v>23.98199152542373</v>
      </c>
    </row>
    <row r="346" spans="17:20" x14ac:dyDescent="0.25">
      <c r="Q346">
        <v>344</v>
      </c>
      <c r="R346" s="11">
        <v>-6.1089918256130797</v>
      </c>
      <c r="S346" s="11">
        <v>4.9577656675749324</v>
      </c>
      <c r="T346" s="11">
        <v>23.637602179836513</v>
      </c>
    </row>
    <row r="347" spans="17:20" x14ac:dyDescent="0.25">
      <c r="Q347">
        <v>345</v>
      </c>
      <c r="R347" s="11">
        <v>-8.623318385650224</v>
      </c>
      <c r="S347" s="11">
        <v>5.4887892376681613</v>
      </c>
      <c r="T347" s="11">
        <v>24.309417040358746</v>
      </c>
    </row>
    <row r="348" spans="17:20" x14ac:dyDescent="0.25">
      <c r="Q348">
        <v>346</v>
      </c>
      <c r="R348" s="11">
        <v>-4.5836956521739101</v>
      </c>
      <c r="S348" s="11">
        <v>4.7228260869565206</v>
      </c>
      <c r="T348" s="11">
        <v>23.753260869565217</v>
      </c>
    </row>
    <row r="349" spans="17:20" x14ac:dyDescent="0.25">
      <c r="Q349">
        <v>347</v>
      </c>
      <c r="R349" s="11">
        <v>-3.9560260586319238</v>
      </c>
      <c r="S349" s="11">
        <v>4.4967426710097724</v>
      </c>
      <c r="T349" s="11">
        <v>23.024429967426709</v>
      </c>
    </row>
    <row r="350" spans="17:20" x14ac:dyDescent="0.25">
      <c r="Q350">
        <v>348</v>
      </c>
      <c r="R350" s="11">
        <v>-3.7142857142857135</v>
      </c>
      <c r="S350" s="11">
        <v>4.4135338345864659</v>
      </c>
      <c r="T350" s="11">
        <v>22.766917293233078</v>
      </c>
    </row>
    <row r="351" spans="17:20" x14ac:dyDescent="0.25">
      <c r="Q351">
        <v>349</v>
      </c>
      <c r="R351" s="11">
        <v>-3.5969750889679748</v>
      </c>
      <c r="S351" s="11">
        <v>4.652135231316727</v>
      </c>
      <c r="T351" s="11">
        <v>24.315836298932389</v>
      </c>
    </row>
    <row r="352" spans="17:20" x14ac:dyDescent="0.25">
      <c r="Q352">
        <v>350</v>
      </c>
      <c r="R352" s="11">
        <v>-4.6808510638297918</v>
      </c>
      <c r="S352" s="11">
        <v>4.7127659574468099</v>
      </c>
      <c r="T352" s="11">
        <v>23.59574468085107</v>
      </c>
    </row>
    <row r="353" spans="17:20" x14ac:dyDescent="0.25">
      <c r="Q353">
        <v>351</v>
      </c>
      <c r="R353" s="11">
        <v>-10.165865384615387</v>
      </c>
      <c r="S353" s="11">
        <v>5.8245192307692308</v>
      </c>
      <c r="T353" s="11">
        <v>24.78125</v>
      </c>
    </row>
    <row r="354" spans="17:20" x14ac:dyDescent="0.25">
      <c r="Q354">
        <v>352</v>
      </c>
      <c r="R354" s="11">
        <v>-4.1787709497206702</v>
      </c>
      <c r="S354" s="11">
        <v>4.5251396648044695</v>
      </c>
      <c r="T354" s="11">
        <v>22.972067039106143</v>
      </c>
    </row>
    <row r="355" spans="17:20" x14ac:dyDescent="0.25">
      <c r="Q355">
        <v>353</v>
      </c>
      <c r="R355" s="11">
        <v>-3.7341137123745849</v>
      </c>
      <c r="S355" s="11">
        <v>4.709866220735786</v>
      </c>
      <c r="T355" s="11">
        <v>24.525083612040127</v>
      </c>
    </row>
    <row r="356" spans="17:20" x14ac:dyDescent="0.25">
      <c r="Q356">
        <v>354</v>
      </c>
      <c r="R356" s="11">
        <v>-5.3352769679300298</v>
      </c>
      <c r="S356" s="11">
        <v>4.7930029154518952</v>
      </c>
      <c r="T356" s="11">
        <v>23.422740524781339</v>
      </c>
    </row>
    <row r="357" spans="17:20" x14ac:dyDescent="0.25">
      <c r="Q357">
        <v>355</v>
      </c>
      <c r="R357" s="11">
        <v>-4.8372881355932194</v>
      </c>
      <c r="S357" s="11">
        <v>4.7711864406779654</v>
      </c>
      <c r="T357" s="11">
        <v>23.789830508474573</v>
      </c>
    </row>
    <row r="358" spans="17:20" x14ac:dyDescent="0.25">
      <c r="Q358">
        <v>356</v>
      </c>
      <c r="R358" s="11">
        <v>-3.7672413793103416</v>
      </c>
      <c r="S358" s="11">
        <v>4.3297413793103443</v>
      </c>
      <c r="T358" s="11">
        <v>22.211206896551722</v>
      </c>
    </row>
    <row r="359" spans="17:20" x14ac:dyDescent="0.25">
      <c r="Q359">
        <v>357</v>
      </c>
      <c r="R359" s="11">
        <v>-4.5692307692307672</v>
      </c>
      <c r="S359" s="11">
        <v>4.7307692307692299</v>
      </c>
      <c r="T359" s="11">
        <v>23.815384615384612</v>
      </c>
    </row>
    <row r="360" spans="17:20" x14ac:dyDescent="0.25">
      <c r="Q360">
        <v>358</v>
      </c>
      <c r="R360" s="11">
        <v>-4.161764705882355</v>
      </c>
      <c r="S360" s="11">
        <v>4.4558823529411775</v>
      </c>
      <c r="T360" s="11">
        <v>22.57352941176471</v>
      </c>
    </row>
    <row r="361" spans="17:20" x14ac:dyDescent="0.25">
      <c r="Q361">
        <v>359</v>
      </c>
      <c r="R361" s="11">
        <v>-8.4471830985915481</v>
      </c>
      <c r="S361" s="11">
        <v>5.503521126760563</v>
      </c>
      <c r="T361" s="11">
        <v>24.573943661971828</v>
      </c>
    </row>
    <row r="362" spans="17:20" x14ac:dyDescent="0.25">
      <c r="Q362">
        <v>360</v>
      </c>
      <c r="R362" s="11">
        <v>-5.9254658385093144</v>
      </c>
      <c r="S362" s="11">
        <v>5.012422360248447</v>
      </c>
      <c r="T362" s="11">
        <v>24.149068322981368</v>
      </c>
    </row>
    <row r="363" spans="17:20" x14ac:dyDescent="0.25">
      <c r="Q363">
        <v>361</v>
      </c>
      <c r="R363" s="11">
        <v>-4.2542168674698821</v>
      </c>
      <c r="S363" s="11">
        <v>4.7048192771084345</v>
      </c>
      <c r="T363" s="11">
        <v>23.974698795180725</v>
      </c>
    </row>
    <row r="364" spans="17:20" x14ac:dyDescent="0.25">
      <c r="Q364">
        <v>362</v>
      </c>
      <c r="R364" s="11">
        <v>-4.5397022332506172</v>
      </c>
      <c r="S364" s="11">
        <v>4.7679900744416868</v>
      </c>
      <c r="T364" s="11">
        <v>24.068238213399503</v>
      </c>
    </row>
    <row r="365" spans="17:20" x14ac:dyDescent="0.25">
      <c r="Q365">
        <v>363</v>
      </c>
      <c r="R365" s="11">
        <v>-5.8439716312056724</v>
      </c>
      <c r="S365" s="11">
        <v>4.914893617021276</v>
      </c>
      <c r="T365" s="11">
        <v>23.645390070921984</v>
      </c>
    </row>
    <row r="366" spans="17:20" x14ac:dyDescent="0.25">
      <c r="Q366">
        <v>364</v>
      </c>
      <c r="R366" s="11">
        <v>-3.54241071428571</v>
      </c>
      <c r="S366" s="11">
        <v>4.4709821428571415</v>
      </c>
      <c r="T366" s="11">
        <v>23.283482142857139</v>
      </c>
    </row>
    <row r="367" spans="17:20" x14ac:dyDescent="0.25">
      <c r="Q367">
        <v>365</v>
      </c>
      <c r="R367" s="11">
        <v>-6.2539936102236364</v>
      </c>
      <c r="S367" s="11">
        <v>5.0718849840255578</v>
      </c>
      <c r="T367" s="11">
        <v>24.177316293929707</v>
      </c>
    </row>
    <row r="368" spans="17:20" x14ac:dyDescent="0.25">
      <c r="Q368">
        <v>366</v>
      </c>
      <c r="R368" s="11">
        <v>-7.5020242914979711</v>
      </c>
      <c r="S368" s="11">
        <v>5.2773279352226705</v>
      </c>
      <c r="T368" s="11">
        <v>24.161943319838052</v>
      </c>
    </row>
    <row r="369" spans="17:20" x14ac:dyDescent="0.25">
      <c r="Q369">
        <v>367</v>
      </c>
      <c r="R369" s="11">
        <v>-5.1725490196078443</v>
      </c>
      <c r="S369" s="11">
        <v>4.9264705882352944</v>
      </c>
      <c r="T369" s="11">
        <v>24.386274509803926</v>
      </c>
    </row>
    <row r="370" spans="17:20" x14ac:dyDescent="0.25">
      <c r="Q370">
        <v>368</v>
      </c>
      <c r="R370" s="11">
        <v>-5.7500000000000036</v>
      </c>
      <c r="S370" s="11">
        <v>4.9427083333333339</v>
      </c>
      <c r="T370" s="11">
        <v>23.90625</v>
      </c>
    </row>
    <row r="371" spans="17:20" x14ac:dyDescent="0.25">
      <c r="Q371">
        <v>369</v>
      </c>
      <c r="R371" s="11">
        <v>-7.8953068592057729</v>
      </c>
      <c r="S371" s="11">
        <v>5.3971119133574001</v>
      </c>
      <c r="T371" s="11">
        <v>24.487364620938628</v>
      </c>
    </row>
    <row r="372" spans="17:20" x14ac:dyDescent="0.25">
      <c r="Q372">
        <v>370</v>
      </c>
      <c r="R372" s="11">
        <v>-4.2434554973822056</v>
      </c>
      <c r="S372" s="11">
        <v>4.6256544502617825</v>
      </c>
      <c r="T372" s="11">
        <v>23.510471204188491</v>
      </c>
    </row>
    <row r="373" spans="17:20" x14ac:dyDescent="0.25">
      <c r="Q373">
        <v>371</v>
      </c>
      <c r="R373" s="11">
        <v>-4.6590909090909083</v>
      </c>
      <c r="S373" s="11">
        <v>4.6590909090909092</v>
      </c>
      <c r="T373" s="11">
        <v>23.295454545454547</v>
      </c>
    </row>
    <row r="374" spans="17:20" x14ac:dyDescent="0.25">
      <c r="Q374">
        <v>372</v>
      </c>
      <c r="R374" s="11">
        <v>-5.8279883381924265</v>
      </c>
      <c r="S374" s="11">
        <v>4.903790087463558</v>
      </c>
      <c r="T374" s="11">
        <v>23.59475218658892</v>
      </c>
    </row>
    <row r="375" spans="17:20" x14ac:dyDescent="0.25">
      <c r="Q375">
        <v>373</v>
      </c>
      <c r="R375" s="11">
        <v>-4.0114503816793938</v>
      </c>
      <c r="S375" s="11">
        <v>4.3950381679389325</v>
      </c>
      <c r="T375" s="11">
        <v>22.358778625954201</v>
      </c>
    </row>
    <row r="376" spans="17:20" x14ac:dyDescent="0.25">
      <c r="Q376">
        <v>374</v>
      </c>
      <c r="R376" s="11">
        <v>-4.633928571428573</v>
      </c>
      <c r="S376" s="11">
        <v>4.7790178571428577</v>
      </c>
      <c r="T376" s="11">
        <v>24.040178571428573</v>
      </c>
    </row>
    <row r="377" spans="17:20" x14ac:dyDescent="0.25">
      <c r="Q377">
        <v>375</v>
      </c>
      <c r="R377" s="11">
        <v>-6.8538461538461561</v>
      </c>
      <c r="S377" s="11">
        <v>5.0961538461538467</v>
      </c>
      <c r="T377" s="11">
        <v>23.723076923076924</v>
      </c>
    </row>
    <row r="378" spans="17:20" x14ac:dyDescent="0.25">
      <c r="Q378">
        <v>376</v>
      </c>
      <c r="R378" s="11">
        <v>-4.5334507042253485</v>
      </c>
      <c r="S378" s="11">
        <v>4.7931338028169002</v>
      </c>
      <c r="T378" s="11">
        <v>24.225352112676052</v>
      </c>
    </row>
    <row r="379" spans="17:20" x14ac:dyDescent="0.25">
      <c r="Q379">
        <v>377</v>
      </c>
      <c r="R379" s="11">
        <v>-5.9999999999999982</v>
      </c>
      <c r="S379" s="11">
        <v>5</v>
      </c>
      <c r="T379" s="11">
        <v>24</v>
      </c>
    </row>
    <row r="380" spans="17:20" x14ac:dyDescent="0.25">
      <c r="Q380">
        <v>378</v>
      </c>
      <c r="R380" s="11">
        <v>-3.7511627906976788</v>
      </c>
      <c r="S380" s="11">
        <v>4.645348837209303</v>
      </c>
      <c r="T380" s="11">
        <v>24.120930232558138</v>
      </c>
    </row>
    <row r="381" spans="17:20" x14ac:dyDescent="0.25">
      <c r="Q381">
        <v>379</v>
      </c>
      <c r="R381" s="11">
        <v>-4.9514563106796121</v>
      </c>
      <c r="S381" s="11">
        <v>4.8798543689320395</v>
      </c>
      <c r="T381" s="11">
        <v>24.327669902912625</v>
      </c>
    </row>
    <row r="382" spans="17:20" x14ac:dyDescent="0.25">
      <c r="Q382">
        <v>380</v>
      </c>
      <c r="R382" s="11">
        <v>-2.7956521739130444</v>
      </c>
      <c r="S382" s="11">
        <v>4.3586956521739131</v>
      </c>
      <c r="T382" s="11">
        <v>23.356521739130432</v>
      </c>
    </row>
    <row r="383" spans="17:20" x14ac:dyDescent="0.25">
      <c r="Q383">
        <v>381</v>
      </c>
      <c r="R383" s="11">
        <v>-6.6397515527950315</v>
      </c>
      <c r="S383" s="11">
        <v>5.1118012422360248</v>
      </c>
      <c r="T383" s="11">
        <v>24.031055900621119</v>
      </c>
    </row>
    <row r="384" spans="17:20" x14ac:dyDescent="0.25">
      <c r="Q384">
        <v>382</v>
      </c>
      <c r="R384" s="11">
        <v>-1.7567567567567606</v>
      </c>
      <c r="S384" s="11">
        <v>3.6756756756756772</v>
      </c>
      <c r="T384" s="11">
        <v>20.297297297297302</v>
      </c>
    </row>
    <row r="385" spans="17:20" x14ac:dyDescent="0.25">
      <c r="Q385">
        <v>383</v>
      </c>
      <c r="R385" s="11">
        <v>-3.9973190348525431</v>
      </c>
      <c r="S385" s="11">
        <v>4.6407506702412862</v>
      </c>
      <c r="T385" s="11">
        <v>23.847184986595174</v>
      </c>
    </row>
    <row r="386" spans="17:20" x14ac:dyDescent="0.25">
      <c r="Q386">
        <v>384</v>
      </c>
      <c r="R386" s="11">
        <v>-3.902527075812273</v>
      </c>
      <c r="S386" s="11">
        <v>4.4765342960288805</v>
      </c>
      <c r="T386" s="11">
        <v>22.95667870036101</v>
      </c>
    </row>
    <row r="387" spans="17:20" x14ac:dyDescent="0.25">
      <c r="Q387">
        <v>385</v>
      </c>
      <c r="R387" s="11">
        <v>-1.7559055118110232</v>
      </c>
      <c r="S387" s="11">
        <v>3.539370078740157</v>
      </c>
      <c r="T387" s="11">
        <v>19.480314960629919</v>
      </c>
    </row>
    <row r="388" spans="17:20" x14ac:dyDescent="0.25">
      <c r="Q388">
        <v>386</v>
      </c>
      <c r="R388" s="11">
        <v>-3.4202898550724603</v>
      </c>
      <c r="S388" s="11">
        <v>4.2898550724637667</v>
      </c>
      <c r="T388" s="11">
        <v>22.318840579710141</v>
      </c>
    </row>
    <row r="389" spans="17:20" x14ac:dyDescent="0.25">
      <c r="Q389">
        <v>387</v>
      </c>
      <c r="R389" s="11">
        <v>-4.2851405622489978</v>
      </c>
      <c r="S389" s="11">
        <v>4.7349397590361448</v>
      </c>
      <c r="T389" s="11">
        <v>24.124497991967871</v>
      </c>
    </row>
    <row r="390" spans="17:20" x14ac:dyDescent="0.25">
      <c r="Q390">
        <v>388</v>
      </c>
      <c r="R390" s="11">
        <v>-1.8957446808510641</v>
      </c>
      <c r="S390" s="11">
        <v>3.7553191489361701</v>
      </c>
      <c r="T390" s="11">
        <v>20.636170212765958</v>
      </c>
    </row>
    <row r="391" spans="17:20" x14ac:dyDescent="0.25">
      <c r="Q391">
        <v>389</v>
      </c>
      <c r="R391" s="11">
        <v>-4.319480519480523</v>
      </c>
      <c r="S391" s="11">
        <v>4.6558441558441563</v>
      </c>
      <c r="T391" s="11">
        <v>23.615584415584415</v>
      </c>
    </row>
    <row r="392" spans="17:20" x14ac:dyDescent="0.25">
      <c r="Q392">
        <v>390</v>
      </c>
      <c r="R392" s="11">
        <v>-4.1122807017543845</v>
      </c>
      <c r="S392" s="11">
        <v>4.5263157894736841</v>
      </c>
      <c r="T392" s="11">
        <v>23.045614035087716</v>
      </c>
    </row>
    <row r="393" spans="17:20" x14ac:dyDescent="0.25">
      <c r="Q393">
        <v>391</v>
      </c>
      <c r="R393" s="11">
        <v>-3.4585365853658541</v>
      </c>
      <c r="S393" s="11">
        <v>4.1219512195121952</v>
      </c>
      <c r="T393" s="11">
        <v>21.273170731707317</v>
      </c>
    </row>
    <row r="394" spans="17:20" x14ac:dyDescent="0.25">
      <c r="Q394">
        <v>392</v>
      </c>
      <c r="R394" s="11">
        <v>-4.3089005235602063</v>
      </c>
      <c r="S394" s="11">
        <v>4.7068062827225123</v>
      </c>
      <c r="T394" s="11">
        <v>23.931937172774866</v>
      </c>
    </row>
    <row r="395" spans="17:20" x14ac:dyDescent="0.25">
      <c r="Q395">
        <v>393</v>
      </c>
      <c r="R395" s="11">
        <v>-3.0224719101123627</v>
      </c>
      <c r="S395" s="11">
        <v>3.9550561797752817</v>
      </c>
      <c r="T395" s="11">
        <v>20.707865168539328</v>
      </c>
    </row>
    <row r="396" spans="17:20" x14ac:dyDescent="0.25">
      <c r="Q396">
        <v>394</v>
      </c>
      <c r="R396" s="11">
        <v>-4.0239726027397307</v>
      </c>
      <c r="S396" s="11">
        <v>4.4965753424657553</v>
      </c>
      <c r="T396" s="11">
        <v>22.955479452054803</v>
      </c>
    </row>
    <row r="397" spans="17:20" x14ac:dyDescent="0.25">
      <c r="Q397">
        <v>395</v>
      </c>
      <c r="R397" s="11">
        <v>-5.0292887029288664</v>
      </c>
      <c r="S397" s="11">
        <v>4.8546025104602499</v>
      </c>
      <c r="T397" s="11">
        <v>24.098326359832633</v>
      </c>
    </row>
    <row r="398" spans="17:20" x14ac:dyDescent="0.25">
      <c r="Q398">
        <v>396</v>
      </c>
      <c r="R398" s="11">
        <v>-3.4571428571428555</v>
      </c>
      <c r="S398" s="11">
        <v>4.2714285714285714</v>
      </c>
      <c r="T398" s="11">
        <v>22.171428571428571</v>
      </c>
    </row>
    <row r="399" spans="17:20" x14ac:dyDescent="0.25">
      <c r="Q399">
        <v>397</v>
      </c>
      <c r="R399" s="11">
        <v>-3.7499999999999982</v>
      </c>
      <c r="S399" s="11">
        <v>4.5284090909090908</v>
      </c>
      <c r="T399" s="11">
        <v>23.420454545454547</v>
      </c>
    </row>
    <row r="400" spans="17:20" x14ac:dyDescent="0.25">
      <c r="Q400">
        <v>398</v>
      </c>
      <c r="R400" s="11">
        <v>-3.8947368421052673</v>
      </c>
      <c r="S400" s="11">
        <v>4.5894736842105273</v>
      </c>
      <c r="T400" s="11">
        <v>23.642105263157895</v>
      </c>
    </row>
    <row r="401" spans="17:20" x14ac:dyDescent="0.25">
      <c r="Q401">
        <v>399</v>
      </c>
      <c r="R401" s="11">
        <v>-6.7430730478589442</v>
      </c>
      <c r="S401" s="11">
        <v>5.1889168765743081</v>
      </c>
      <c r="T401" s="11">
        <v>24.390428211586908</v>
      </c>
    </row>
    <row r="402" spans="17:20" x14ac:dyDescent="0.25">
      <c r="Q402">
        <v>400</v>
      </c>
      <c r="R402" s="11">
        <v>-4.2949152542372833</v>
      </c>
      <c r="S402" s="11">
        <v>4.6440677966101678</v>
      </c>
      <c r="T402" s="11">
        <v>23.569491525423722</v>
      </c>
    </row>
    <row r="403" spans="17:20" x14ac:dyDescent="0.25">
      <c r="Q403">
        <v>401</v>
      </c>
      <c r="R403" s="11">
        <v>-8.3675889328063171</v>
      </c>
      <c r="S403" s="11">
        <v>5.4703557312252951</v>
      </c>
      <c r="T403" s="11">
        <v>24.45454545454545</v>
      </c>
    </row>
    <row r="404" spans="17:20" x14ac:dyDescent="0.25">
      <c r="Q404">
        <v>402</v>
      </c>
      <c r="R404" s="11">
        <v>-3.5535714285714306</v>
      </c>
      <c r="S404" s="11">
        <v>4.4866071428571432</v>
      </c>
      <c r="T404" s="11">
        <v>23.366071428571431</v>
      </c>
    </row>
    <row r="405" spans="17:20" x14ac:dyDescent="0.25">
      <c r="Q405">
        <v>403</v>
      </c>
      <c r="R405" s="11">
        <v>-5.7244186046511629</v>
      </c>
      <c r="S405" s="11">
        <v>4.9825581395348841</v>
      </c>
      <c r="T405" s="11">
        <v>24.170930232558142</v>
      </c>
    </row>
    <row r="406" spans="17:20" x14ac:dyDescent="0.25">
      <c r="Q406">
        <v>404</v>
      </c>
      <c r="R406" s="11">
        <v>-4.4230769230769305</v>
      </c>
      <c r="S406" s="11">
        <v>4.7153846153846173</v>
      </c>
      <c r="T406" s="11">
        <v>23.869230769230771</v>
      </c>
    </row>
    <row r="407" spans="17:20" x14ac:dyDescent="0.25">
      <c r="Q407">
        <v>405</v>
      </c>
      <c r="R407" s="11">
        <v>-4.3062015503875948</v>
      </c>
      <c r="S407" s="11">
        <v>4.6782945736434103</v>
      </c>
      <c r="T407" s="11">
        <v>23.763565891472869</v>
      </c>
    </row>
    <row r="408" spans="17:20" x14ac:dyDescent="0.25">
      <c r="Q408">
        <v>406</v>
      </c>
      <c r="R408" s="11">
        <v>-3.979057591623036</v>
      </c>
      <c r="S408" s="11">
        <v>4.5837696335078535</v>
      </c>
      <c r="T408" s="11">
        <v>23.523560209424087</v>
      </c>
    </row>
    <row r="409" spans="17:20" x14ac:dyDescent="0.25">
      <c r="Q409">
        <v>407</v>
      </c>
      <c r="R409" s="11">
        <v>-4.7280701754385941</v>
      </c>
      <c r="S409" s="11">
        <v>4.7631578947368416</v>
      </c>
      <c r="T409" s="11">
        <v>23.850877192982452</v>
      </c>
    </row>
    <row r="410" spans="17:20" x14ac:dyDescent="0.25">
      <c r="Q410">
        <v>408</v>
      </c>
      <c r="R410" s="11">
        <v>-2.7245762711864394</v>
      </c>
      <c r="S410" s="11">
        <v>3.6991525423728806</v>
      </c>
      <c r="T410" s="11">
        <v>19.470338983050844</v>
      </c>
    </row>
    <row r="411" spans="17:20" x14ac:dyDescent="0.25">
      <c r="Q411">
        <v>409</v>
      </c>
      <c r="R411" s="11">
        <v>-5.2677595628415332</v>
      </c>
      <c r="S411" s="11">
        <v>4.7295081967213122</v>
      </c>
      <c r="T411" s="11">
        <v>23.10928961748634</v>
      </c>
    </row>
    <row r="412" spans="17:20" x14ac:dyDescent="0.25">
      <c r="Q412">
        <v>410</v>
      </c>
      <c r="R412" s="11">
        <v>-4.8351955307262582</v>
      </c>
      <c r="S412" s="11">
        <v>4.7346368715083802</v>
      </c>
      <c r="T412" s="11">
        <v>23.572625698324025</v>
      </c>
    </row>
    <row r="413" spans="17:20" x14ac:dyDescent="0.25">
      <c r="Q413">
        <v>411</v>
      </c>
      <c r="R413" s="11">
        <v>-5.3179916317991633</v>
      </c>
      <c r="S413" s="11">
        <v>4.9571129707112966</v>
      </c>
      <c r="T413" s="11">
        <v>24.424686192468616</v>
      </c>
    </row>
    <row r="414" spans="17:20" x14ac:dyDescent="0.25">
      <c r="Q414">
        <v>412</v>
      </c>
      <c r="R414" s="11">
        <v>-5.1735905044510364</v>
      </c>
      <c r="S414" s="11">
        <v>4.7878338278931745</v>
      </c>
      <c r="T414" s="11">
        <v>23.553412462908014</v>
      </c>
    </row>
    <row r="415" spans="17:20" x14ac:dyDescent="0.25">
      <c r="Q415">
        <v>413</v>
      </c>
      <c r="R415" s="11">
        <v>-6.6151603498542286</v>
      </c>
      <c r="S415" s="11">
        <v>5.072886297376094</v>
      </c>
      <c r="T415" s="11">
        <v>23.822157434402335</v>
      </c>
    </row>
    <row r="416" spans="17:20" x14ac:dyDescent="0.25">
      <c r="Q416">
        <v>414</v>
      </c>
      <c r="R416" s="11">
        <v>-3.78125</v>
      </c>
      <c r="S416" s="11">
        <v>4.6312499999999996</v>
      </c>
      <c r="T416" s="11">
        <v>24.006249999999998</v>
      </c>
    </row>
    <row r="417" spans="17:20" x14ac:dyDescent="0.25">
      <c r="Q417">
        <v>415</v>
      </c>
      <c r="R417" s="11">
        <v>-4.9235436893203914</v>
      </c>
      <c r="S417" s="11">
        <v>4.8337378640776709</v>
      </c>
      <c r="T417" s="11">
        <v>24.078883495145632</v>
      </c>
    </row>
    <row r="418" spans="17:20" x14ac:dyDescent="0.25">
      <c r="Q418">
        <v>416</v>
      </c>
      <c r="R418" s="11">
        <v>-5.9044943820224773</v>
      </c>
      <c r="S418" s="11">
        <v>4.9719101123595522</v>
      </c>
      <c r="T418" s="11">
        <v>23.926966292134836</v>
      </c>
    </row>
    <row r="419" spans="17:20" x14ac:dyDescent="0.25">
      <c r="Q419">
        <v>417</v>
      </c>
      <c r="R419" s="11">
        <v>-4.2955465587044479</v>
      </c>
      <c r="S419" s="11">
        <v>4.6234817813765172</v>
      </c>
      <c r="T419" s="11">
        <v>23.445344129554655</v>
      </c>
    </row>
    <row r="420" spans="17:20" x14ac:dyDescent="0.25">
      <c r="Q420">
        <v>418</v>
      </c>
      <c r="R420" s="11">
        <v>-4.5729166666666696</v>
      </c>
      <c r="S420" s="11">
        <v>4.6979166666666679</v>
      </c>
      <c r="T420" s="11">
        <v>23.614583333333336</v>
      </c>
    </row>
    <row r="421" spans="17:20" x14ac:dyDescent="0.25">
      <c r="Q421">
        <v>419</v>
      </c>
      <c r="R421" s="11">
        <v>-5.878378378378379</v>
      </c>
      <c r="S421" s="11">
        <v>4.9504504504504512</v>
      </c>
      <c r="T421" s="11">
        <v>23.82432432432433</v>
      </c>
    </row>
    <row r="422" spans="17:20" x14ac:dyDescent="0.25">
      <c r="Q422">
        <v>420</v>
      </c>
      <c r="R422" s="11">
        <v>-5.2382550335570492</v>
      </c>
      <c r="S422" s="11">
        <v>4.8221476510067127</v>
      </c>
      <c r="T422" s="11">
        <v>23.694630872483227</v>
      </c>
    </row>
    <row r="423" spans="17:20" x14ac:dyDescent="0.25">
      <c r="Q423">
        <v>421</v>
      </c>
      <c r="R423" s="11">
        <v>-4.1290322580645196</v>
      </c>
      <c r="S423" s="11">
        <v>4.5483870967741948</v>
      </c>
      <c r="T423" s="11">
        <v>23.161290322580648</v>
      </c>
    </row>
    <row r="424" spans="17:20" x14ac:dyDescent="0.25">
      <c r="Q424">
        <v>422</v>
      </c>
      <c r="R424" s="11">
        <v>-9.2926356589147314</v>
      </c>
      <c r="S424" s="11">
        <v>5.6569767441860472</v>
      </c>
      <c r="T424" s="11">
        <v>24.649224806201552</v>
      </c>
    </row>
    <row r="425" spans="17:20" x14ac:dyDescent="0.25">
      <c r="Q425">
        <v>423</v>
      </c>
      <c r="R425" s="11">
        <v>-6.9530201342281899</v>
      </c>
      <c r="S425" s="11">
        <v>5.1979865771812079</v>
      </c>
      <c r="T425" s="11">
        <v>24.234899328859058</v>
      </c>
    </row>
    <row r="426" spans="17:20" x14ac:dyDescent="0.25">
      <c r="Q426">
        <v>424</v>
      </c>
      <c r="R426" s="11">
        <v>-3.7661016949152533</v>
      </c>
      <c r="S426" s="11">
        <v>4.3898305084745761</v>
      </c>
      <c r="T426" s="11">
        <v>22.572881355932203</v>
      </c>
    </row>
    <row r="427" spans="17:20" x14ac:dyDescent="0.25">
      <c r="Q427">
        <v>425</v>
      </c>
      <c r="R427" s="11">
        <v>-4.6250000000000018</v>
      </c>
      <c r="S427" s="11">
        <v>4.8029661016949161</v>
      </c>
      <c r="T427" s="11">
        <v>24.192796610169495</v>
      </c>
    </row>
    <row r="428" spans="17:20" x14ac:dyDescent="0.25">
      <c r="Q428">
        <v>426</v>
      </c>
      <c r="R428" s="11">
        <v>-4.6295546558704412</v>
      </c>
      <c r="S428" s="11">
        <v>4.6417004048582982</v>
      </c>
      <c r="T428" s="11">
        <v>23.220647773279346</v>
      </c>
    </row>
    <row r="429" spans="17:20" x14ac:dyDescent="0.25">
      <c r="Q429">
        <v>427</v>
      </c>
      <c r="R429" s="11">
        <v>-6.313672922252012</v>
      </c>
      <c r="S429" s="11">
        <v>5.0321715817694379</v>
      </c>
      <c r="T429" s="11">
        <v>23.879356568364614</v>
      </c>
    </row>
    <row r="430" spans="17:20" x14ac:dyDescent="0.25">
      <c r="Q430">
        <v>428</v>
      </c>
      <c r="R430" s="11">
        <v>-4.4332191780821919</v>
      </c>
      <c r="S430" s="11">
        <v>4.7448630136986303</v>
      </c>
      <c r="T430" s="11">
        <v>24.035958904109592</v>
      </c>
    </row>
    <row r="431" spans="17:20" x14ac:dyDescent="0.25">
      <c r="Q431">
        <v>429</v>
      </c>
      <c r="R431" s="11">
        <v>-4.9649122807017534</v>
      </c>
      <c r="S431" s="11">
        <v>4.7543859649122808</v>
      </c>
      <c r="T431" s="11">
        <v>23.561403508771932</v>
      </c>
    </row>
    <row r="432" spans="17:20" x14ac:dyDescent="0.25">
      <c r="Q432">
        <v>430</v>
      </c>
      <c r="R432" s="11">
        <v>-6.9907621247113099</v>
      </c>
      <c r="S432" s="11">
        <v>5.2332563510392598</v>
      </c>
      <c r="T432" s="11">
        <v>24.408775981524251</v>
      </c>
    </row>
    <row r="433" spans="17:20" x14ac:dyDescent="0.25">
      <c r="Q433">
        <v>431</v>
      </c>
      <c r="R433" s="11">
        <v>-4.1113074204946987</v>
      </c>
      <c r="S433" s="11">
        <v>4.4823321554770317</v>
      </c>
      <c r="T433" s="11">
        <v>22.782685512367493</v>
      </c>
    </row>
    <row r="434" spans="17:20" x14ac:dyDescent="0.25">
      <c r="Q434">
        <v>432</v>
      </c>
      <c r="R434" s="11">
        <v>-5.7112903225806466</v>
      </c>
      <c r="S434" s="11">
        <v>4.9758064516129039</v>
      </c>
      <c r="T434" s="11">
        <v>24.143548387096779</v>
      </c>
    </row>
    <row r="435" spans="17:20" x14ac:dyDescent="0.25">
      <c r="Q435">
        <v>433</v>
      </c>
      <c r="R435" s="11">
        <v>-4.6477987421383631</v>
      </c>
      <c r="S435" s="11">
        <v>4.7075471698113205</v>
      </c>
      <c r="T435" s="11">
        <v>23.59748427672956</v>
      </c>
    </row>
    <row r="436" spans="17:20" x14ac:dyDescent="0.25">
      <c r="Q436">
        <v>434</v>
      </c>
      <c r="R436" s="11">
        <v>-6.3405172413793132</v>
      </c>
      <c r="S436" s="11">
        <v>5.1422413793103452</v>
      </c>
      <c r="T436" s="11">
        <v>24.512931034482758</v>
      </c>
    </row>
    <row r="437" spans="17:20" x14ac:dyDescent="0.25">
      <c r="Q437">
        <v>435</v>
      </c>
      <c r="R437" s="11">
        <v>-4.6746411483253638</v>
      </c>
      <c r="S437" s="11">
        <v>4.846889952153111</v>
      </c>
      <c r="T437" s="11">
        <v>24.406698564593302</v>
      </c>
    </row>
    <row r="438" spans="17:20" x14ac:dyDescent="0.25">
      <c r="Q438">
        <v>436</v>
      </c>
      <c r="R438" s="11">
        <v>-4.9999999999999982</v>
      </c>
      <c r="S438" s="11">
        <v>4.7916666666666661</v>
      </c>
      <c r="T438" s="11">
        <v>23.75</v>
      </c>
    </row>
    <row r="439" spans="17:20" x14ac:dyDescent="0.25">
      <c r="Q439">
        <v>437</v>
      </c>
      <c r="R439" s="11">
        <v>-6.2801302931596048</v>
      </c>
      <c r="S439" s="11">
        <v>5.1107491856677516</v>
      </c>
      <c r="T439" s="11">
        <v>24.384364820846905</v>
      </c>
    </row>
    <row r="440" spans="17:20" x14ac:dyDescent="0.25">
      <c r="Q440">
        <v>438</v>
      </c>
      <c r="R440" s="11">
        <v>-7.1106719367588944</v>
      </c>
      <c r="S440" s="11">
        <v>5.1837944664031621</v>
      </c>
      <c r="T440" s="11">
        <v>23.992094861660078</v>
      </c>
    </row>
    <row r="441" spans="17:20" x14ac:dyDescent="0.25">
      <c r="Q441">
        <v>439</v>
      </c>
      <c r="R441" s="11">
        <v>-6.1008403361344463</v>
      </c>
      <c r="S441" s="11">
        <v>4.9915966386554604</v>
      </c>
      <c r="T441" s="11">
        <v>23.848739495798316</v>
      </c>
    </row>
    <row r="442" spans="17:20" x14ac:dyDescent="0.25">
      <c r="Q442">
        <v>440</v>
      </c>
      <c r="R442" s="11">
        <v>-3.8555858310626689</v>
      </c>
      <c r="S442" s="11">
        <v>4.6553133514986378</v>
      </c>
      <c r="T442" s="11">
        <v>24.076294277929158</v>
      </c>
    </row>
    <row r="443" spans="17:20" x14ac:dyDescent="0.25">
      <c r="Q443">
        <v>441</v>
      </c>
      <c r="R443" s="11">
        <v>-5.0080971659919022</v>
      </c>
      <c r="S443" s="11">
        <v>4.6963562753036436</v>
      </c>
      <c r="T443" s="11">
        <v>23.170040485829961</v>
      </c>
    </row>
    <row r="444" spans="17:20" x14ac:dyDescent="0.25">
      <c r="Q444">
        <v>442</v>
      </c>
      <c r="R444" s="11">
        <v>-4.8023255813953494</v>
      </c>
      <c r="S444" s="11">
        <v>4.7151162790697683</v>
      </c>
      <c r="T444" s="11">
        <v>23.488372093023258</v>
      </c>
    </row>
    <row r="445" spans="17:20" x14ac:dyDescent="0.25">
      <c r="Q445">
        <v>443</v>
      </c>
      <c r="R445" s="11">
        <v>-5.4119106699751836</v>
      </c>
      <c r="S445" s="11">
        <v>4.9168734491315131</v>
      </c>
      <c r="T445" s="11">
        <v>24.089330024813897</v>
      </c>
    </row>
    <row r="446" spans="17:20" x14ac:dyDescent="0.25">
      <c r="Q446">
        <v>444</v>
      </c>
      <c r="R446" s="11">
        <v>-4.4802371541501955</v>
      </c>
      <c r="S446" s="11">
        <v>4.6264822134387353</v>
      </c>
      <c r="T446" s="11">
        <v>23.278656126482218</v>
      </c>
    </row>
    <row r="447" spans="17:20" x14ac:dyDescent="0.25">
      <c r="Q447">
        <v>445</v>
      </c>
      <c r="R447" s="11">
        <v>-6.5801526717557266</v>
      </c>
      <c r="S447" s="11">
        <v>5.1526717557251915</v>
      </c>
      <c r="T447" s="11">
        <v>24.335877862595424</v>
      </c>
    </row>
    <row r="448" spans="17:20" x14ac:dyDescent="0.25">
      <c r="Q448">
        <v>446</v>
      </c>
      <c r="R448" s="11">
        <v>-4.1666666666666625</v>
      </c>
      <c r="S448" s="11">
        <v>4.4999999999999991</v>
      </c>
      <c r="T448" s="11">
        <v>22.833333333333329</v>
      </c>
    </row>
    <row r="449" spans="17:20" x14ac:dyDescent="0.25">
      <c r="Q449">
        <v>447</v>
      </c>
      <c r="R449" s="11">
        <v>-4.6213592233009742</v>
      </c>
      <c r="S449" s="11">
        <v>4.7378640776699035</v>
      </c>
      <c r="T449" s="11">
        <v>23.805825242718445</v>
      </c>
    </row>
    <row r="450" spans="17:20" x14ac:dyDescent="0.25">
      <c r="Q450">
        <v>448</v>
      </c>
      <c r="R450" s="11">
        <v>-6.1336088154269959</v>
      </c>
      <c r="S450" s="11">
        <v>5.0702479338842972</v>
      </c>
      <c r="T450" s="11">
        <v>24.287878787878789</v>
      </c>
    </row>
    <row r="451" spans="17:20" x14ac:dyDescent="0.25">
      <c r="Q451">
        <v>449</v>
      </c>
      <c r="R451" s="11">
        <v>-4.5102040816326472</v>
      </c>
      <c r="S451" s="11">
        <v>4.6734693877550999</v>
      </c>
      <c r="T451" s="11">
        <v>23.530612244897952</v>
      </c>
    </row>
    <row r="452" spans="17:20" x14ac:dyDescent="0.25">
      <c r="Q452">
        <v>450</v>
      </c>
      <c r="R452" s="11">
        <v>-6.6070528967254365</v>
      </c>
      <c r="S452" s="11">
        <v>5.1712846347607044</v>
      </c>
      <c r="T452" s="11">
        <v>24.420654911838788</v>
      </c>
    </row>
    <row r="453" spans="17:20" x14ac:dyDescent="0.25">
      <c r="Q453">
        <v>451</v>
      </c>
      <c r="R453" s="11">
        <v>-5.827586206896548</v>
      </c>
      <c r="S453" s="11">
        <v>5.0086206896551708</v>
      </c>
      <c r="T453" s="11">
        <v>24.224137931034477</v>
      </c>
    </row>
    <row r="454" spans="17:20" x14ac:dyDescent="0.25">
      <c r="Q454">
        <v>452</v>
      </c>
      <c r="R454" s="11">
        <v>-5.8621621621621554</v>
      </c>
      <c r="S454" s="11">
        <v>4.8986486486486465</v>
      </c>
      <c r="T454" s="11">
        <v>23.529729729729723</v>
      </c>
    </row>
    <row r="455" spans="17:20" x14ac:dyDescent="0.25">
      <c r="Q455">
        <v>453</v>
      </c>
      <c r="R455" s="11">
        <v>-9.0820512820512835</v>
      </c>
      <c r="S455" s="11">
        <v>5.6538461538461542</v>
      </c>
      <c r="T455" s="11">
        <v>24.841025641025645</v>
      </c>
    </row>
    <row r="456" spans="17:20" x14ac:dyDescent="0.25">
      <c r="Q456">
        <v>454</v>
      </c>
      <c r="R456" s="11">
        <v>-4.1555555555555568</v>
      </c>
      <c r="S456" s="11">
        <v>4.7222222222222223</v>
      </c>
      <c r="T456" s="11">
        <v>24.177777777777777</v>
      </c>
    </row>
    <row r="457" spans="17:20" x14ac:dyDescent="0.25">
      <c r="Q457">
        <v>455</v>
      </c>
      <c r="R457" s="11">
        <v>-5.3043478260869605</v>
      </c>
      <c r="S457" s="11">
        <v>4.9208074534161499</v>
      </c>
      <c r="T457" s="11">
        <v>24.220496894409941</v>
      </c>
    </row>
    <row r="458" spans="17:20" x14ac:dyDescent="0.25">
      <c r="Q458">
        <v>456</v>
      </c>
      <c r="R458" s="11">
        <v>-5.1052631578947416</v>
      </c>
      <c r="S458" s="11">
        <v>4.9298245614035094</v>
      </c>
      <c r="T458" s="11">
        <v>24.473684210526315</v>
      </c>
    </row>
    <row r="459" spans="17:20" x14ac:dyDescent="0.25">
      <c r="Q459">
        <v>457</v>
      </c>
      <c r="R459" s="11">
        <v>-4.0540229885057446</v>
      </c>
      <c r="S459" s="11">
        <v>4.706896551724137</v>
      </c>
      <c r="T459" s="11">
        <v>24.187356321839076</v>
      </c>
    </row>
    <row r="460" spans="17:20" x14ac:dyDescent="0.25">
      <c r="Q460">
        <v>458</v>
      </c>
      <c r="R460" s="11">
        <v>-4.4319371727748731</v>
      </c>
      <c r="S460" s="11">
        <v>4.6832460732984309</v>
      </c>
      <c r="T460" s="11">
        <v>23.667539267015712</v>
      </c>
    </row>
    <row r="461" spans="17:20" x14ac:dyDescent="0.25">
      <c r="Q461">
        <v>459</v>
      </c>
      <c r="R461" s="11">
        <v>-5.3069306930693028</v>
      </c>
      <c r="S461" s="11">
        <v>4.8143564356435631</v>
      </c>
      <c r="T461" s="11">
        <v>23.579207920792072</v>
      </c>
    </row>
    <row r="462" spans="17:20" x14ac:dyDescent="0.25">
      <c r="Q462">
        <v>460</v>
      </c>
      <c r="R462" s="11">
        <v>-4.1451612903225818</v>
      </c>
      <c r="S462" s="11">
        <v>4.443548387096774</v>
      </c>
      <c r="T462" s="11">
        <v>22.516129032258064</v>
      </c>
    </row>
    <row r="463" spans="17:20" x14ac:dyDescent="0.25">
      <c r="Q463">
        <v>461</v>
      </c>
      <c r="R463" s="11">
        <v>-7.4499999999999993</v>
      </c>
      <c r="S463" s="11">
        <v>5.25</v>
      </c>
      <c r="T463" s="11">
        <v>24.05</v>
      </c>
    </row>
    <row r="464" spans="17:20" x14ac:dyDescent="0.25">
      <c r="Q464">
        <v>462</v>
      </c>
      <c r="R464" s="11">
        <v>-4.8016129032258075</v>
      </c>
      <c r="S464" s="11">
        <v>4.782258064516129</v>
      </c>
      <c r="T464" s="11">
        <v>23.891935483870967</v>
      </c>
    </row>
    <row r="465" spans="17:20" x14ac:dyDescent="0.25">
      <c r="Q465">
        <v>463</v>
      </c>
      <c r="R465" s="11">
        <v>-4.1978798586572417</v>
      </c>
      <c r="S465" s="11">
        <v>4.4876325088339213</v>
      </c>
      <c r="T465" s="11">
        <v>22.727915194346284</v>
      </c>
    </row>
    <row r="466" spans="17:20" x14ac:dyDescent="0.25">
      <c r="Q466">
        <v>464</v>
      </c>
      <c r="R466" s="11">
        <v>-4.8528610354223467</v>
      </c>
      <c r="S466" s="11">
        <v>4.7820163487738432</v>
      </c>
      <c r="T466" s="11">
        <v>23.839237057220711</v>
      </c>
    </row>
    <row r="467" spans="17:20" x14ac:dyDescent="0.25">
      <c r="Q467">
        <v>465</v>
      </c>
      <c r="R467" s="11">
        <v>-6.8456375838926213</v>
      </c>
      <c r="S467" s="11">
        <v>5.1862416107382554</v>
      </c>
      <c r="T467" s="11">
        <v>24.271812080536911</v>
      </c>
    </row>
    <row r="468" spans="17:20" x14ac:dyDescent="0.25">
      <c r="Q468">
        <v>466</v>
      </c>
      <c r="R468" s="11">
        <v>-7.8190476190476179</v>
      </c>
      <c r="S468" s="11">
        <v>5.3214285714285712</v>
      </c>
      <c r="T468" s="11">
        <v>24.109523809523807</v>
      </c>
    </row>
    <row r="469" spans="17:20" x14ac:dyDescent="0.25">
      <c r="Q469">
        <v>467</v>
      </c>
      <c r="R469" s="11">
        <v>-3.3698113207547147</v>
      </c>
      <c r="S469" s="11">
        <v>4.1886792452830184</v>
      </c>
      <c r="T469" s="11">
        <v>21.762264150943395</v>
      </c>
    </row>
    <row r="470" spans="17:20" x14ac:dyDescent="0.25">
      <c r="Q470">
        <v>468</v>
      </c>
      <c r="R470" s="11">
        <v>-3.2</v>
      </c>
      <c r="S470" s="11">
        <v>4.125</v>
      </c>
      <c r="T470" s="11">
        <v>21.55</v>
      </c>
    </row>
    <row r="471" spans="17:20" x14ac:dyDescent="0.25">
      <c r="Q471">
        <v>469</v>
      </c>
      <c r="R471" s="11">
        <v>-3.759999999999998</v>
      </c>
      <c r="S471" s="11">
        <v>4.5199999999999996</v>
      </c>
      <c r="T471" s="11">
        <v>23.36</v>
      </c>
    </row>
    <row r="472" spans="17:20" x14ac:dyDescent="0.25">
      <c r="Q472">
        <v>470</v>
      </c>
      <c r="R472" s="11">
        <v>-3.2398648648648649</v>
      </c>
      <c r="S472" s="11">
        <v>4.0371621621621623</v>
      </c>
      <c r="T472" s="11">
        <v>20.983108108108112</v>
      </c>
    </row>
    <row r="473" spans="17:20" x14ac:dyDescent="0.25">
      <c r="Q473">
        <v>471</v>
      </c>
      <c r="R473" s="11">
        <v>-6.1895306859205803</v>
      </c>
      <c r="S473" s="11">
        <v>4.9151624548736468</v>
      </c>
      <c r="T473" s="11">
        <v>23.3014440433213</v>
      </c>
    </row>
    <row r="474" spans="17:20" x14ac:dyDescent="0.25">
      <c r="Q474">
        <v>472</v>
      </c>
      <c r="R474" s="11">
        <v>-4.5062761506276114</v>
      </c>
      <c r="S474" s="11">
        <v>4.7573221757322166</v>
      </c>
      <c r="T474" s="11">
        <v>24.037656903765686</v>
      </c>
    </row>
    <row r="475" spans="17:20" x14ac:dyDescent="0.25">
      <c r="Q475">
        <v>473</v>
      </c>
      <c r="R475" s="11">
        <v>-5.656028368794324</v>
      </c>
      <c r="S475" s="11">
        <v>4.9414893617021267</v>
      </c>
      <c r="T475" s="11">
        <v>23.992907801418436</v>
      </c>
    </row>
    <row r="476" spans="17:20" x14ac:dyDescent="0.25">
      <c r="Q476">
        <v>474</v>
      </c>
      <c r="R476" s="11">
        <v>-6.7955271565495163</v>
      </c>
      <c r="S476" s="11">
        <v>5.1884984025559095</v>
      </c>
      <c r="T476" s="11">
        <v>24.335463258785943</v>
      </c>
    </row>
    <row r="477" spans="17:20" x14ac:dyDescent="0.25">
      <c r="Q477">
        <v>475</v>
      </c>
      <c r="R477" s="11">
        <v>-3.4254859611231101</v>
      </c>
      <c r="S477" s="11">
        <v>4.5205183585313176</v>
      </c>
      <c r="T477" s="11">
        <v>23.697624190064793</v>
      </c>
    </row>
    <row r="478" spans="17:20" x14ac:dyDescent="0.25">
      <c r="Q478">
        <v>476</v>
      </c>
      <c r="R478" s="11">
        <v>-3.2315789473684191</v>
      </c>
      <c r="S478" s="11">
        <v>3.9868421052631575</v>
      </c>
      <c r="T478" s="11">
        <v>20.689473684210526</v>
      </c>
    </row>
    <row r="479" spans="17:20" x14ac:dyDescent="0.25">
      <c r="Q479">
        <v>477</v>
      </c>
      <c r="R479" s="11">
        <v>-5.2250000000000032</v>
      </c>
      <c r="S479" s="11">
        <v>4.8750000000000009</v>
      </c>
      <c r="T479" s="11">
        <v>24.025000000000006</v>
      </c>
    </row>
    <row r="480" spans="17:20" x14ac:dyDescent="0.25">
      <c r="Q480">
        <v>478</v>
      </c>
      <c r="R480" s="11">
        <v>-5.7232704402515786</v>
      </c>
      <c r="S480" s="11">
        <v>4.9622641509433976</v>
      </c>
      <c r="T480" s="11">
        <v>24.050314465408807</v>
      </c>
    </row>
    <row r="481" spans="17:20" x14ac:dyDescent="0.25">
      <c r="Q481">
        <v>479</v>
      </c>
      <c r="R481" s="11">
        <v>-7.3043478260869517</v>
      </c>
      <c r="S481" s="11">
        <v>5.1956521739130421</v>
      </c>
      <c r="T481" s="11">
        <v>23.869565217391298</v>
      </c>
    </row>
    <row r="482" spans="17:20" x14ac:dyDescent="0.25">
      <c r="Q482">
        <v>480</v>
      </c>
      <c r="R482" s="11">
        <v>-4.3787878787878736</v>
      </c>
      <c r="S482" s="11">
        <v>4.6212121212121202</v>
      </c>
      <c r="T482" s="11">
        <v>23.348484848484844</v>
      </c>
    </row>
    <row r="483" spans="17:20" x14ac:dyDescent="0.25">
      <c r="Q483">
        <v>481</v>
      </c>
      <c r="R483" s="11">
        <v>-6.4323432343234295</v>
      </c>
      <c r="S483" s="11">
        <v>5.118811881188118</v>
      </c>
      <c r="T483" s="11">
        <v>24.280528052805277</v>
      </c>
    </row>
    <row r="484" spans="17:20" x14ac:dyDescent="0.25">
      <c r="Q484">
        <v>482</v>
      </c>
      <c r="R484" s="11">
        <v>-4.024691358024695</v>
      </c>
      <c r="S484" s="11">
        <v>4.3827160493827169</v>
      </c>
      <c r="T484" s="11">
        <v>22.271604938271608</v>
      </c>
    </row>
    <row r="485" spans="17:20" x14ac:dyDescent="0.25">
      <c r="Q485">
        <v>483</v>
      </c>
      <c r="R485" s="11">
        <v>-4.1163708086785018</v>
      </c>
      <c r="S485" s="11">
        <v>4.6804733727810648</v>
      </c>
      <c r="T485" s="11">
        <v>23.966469428007883</v>
      </c>
    </row>
    <row r="486" spans="17:20" x14ac:dyDescent="0.25">
      <c r="Q486">
        <v>484</v>
      </c>
      <c r="R486" s="11">
        <v>-3.6416666666666675</v>
      </c>
      <c r="S486" s="11">
        <v>4.3250000000000002</v>
      </c>
      <c r="T486" s="11">
        <v>22.308333333333337</v>
      </c>
    </row>
    <row r="487" spans="17:20" x14ac:dyDescent="0.25">
      <c r="Q487">
        <v>485</v>
      </c>
      <c r="R487" s="11">
        <v>-2.6799999999999979</v>
      </c>
      <c r="S487" s="11">
        <v>4.0299999999999994</v>
      </c>
      <c r="T487" s="11">
        <v>21.5</v>
      </c>
    </row>
    <row r="488" spans="17:20" x14ac:dyDescent="0.25">
      <c r="Q488">
        <v>486</v>
      </c>
      <c r="R488" s="11">
        <v>-5.7094801223241642</v>
      </c>
      <c r="S488" s="11">
        <v>4.816513761467891</v>
      </c>
      <c r="T488" s="11">
        <v>23.189602446483178</v>
      </c>
    </row>
    <row r="489" spans="17:20" x14ac:dyDescent="0.25">
      <c r="Q489">
        <v>487</v>
      </c>
      <c r="R489" s="11">
        <v>-3.9270216962524707</v>
      </c>
      <c r="S489" s="11">
        <v>4.6834319526627235</v>
      </c>
      <c r="T489" s="11">
        <v>24.173570019723872</v>
      </c>
    </row>
    <row r="490" spans="17:20" x14ac:dyDescent="0.25">
      <c r="Q490">
        <v>488</v>
      </c>
      <c r="R490" s="11">
        <v>-4.6081424936386792</v>
      </c>
      <c r="S490" s="11">
        <v>4.8091603053435117</v>
      </c>
      <c r="T490" s="11">
        <v>24.246819338422391</v>
      </c>
    </row>
    <row r="491" spans="17:20" x14ac:dyDescent="0.25">
      <c r="Q491">
        <v>489</v>
      </c>
      <c r="R491" s="11">
        <v>-4.7725806451612929</v>
      </c>
      <c r="S491" s="11">
        <v>4.7016129032258078</v>
      </c>
      <c r="T491" s="11">
        <v>23.437096774193556</v>
      </c>
    </row>
    <row r="492" spans="17:20" x14ac:dyDescent="0.25">
      <c r="Q492">
        <v>490</v>
      </c>
      <c r="R492" s="11">
        <v>-5.7279596977329952</v>
      </c>
      <c r="S492" s="11">
        <v>4.9647355163727962</v>
      </c>
      <c r="T492" s="11">
        <v>24.060453400503782</v>
      </c>
    </row>
    <row r="493" spans="17:20" x14ac:dyDescent="0.25">
      <c r="Q493">
        <v>491</v>
      </c>
      <c r="R493" s="11">
        <v>-5.2133815551537097</v>
      </c>
      <c r="S493" s="11">
        <v>4.988245931283906</v>
      </c>
      <c r="T493" s="11">
        <v>24.716094032549726</v>
      </c>
    </row>
    <row r="494" spans="17:20" x14ac:dyDescent="0.25">
      <c r="Q494">
        <v>492</v>
      </c>
      <c r="R494" s="11">
        <v>-3.9586206896551701</v>
      </c>
      <c r="S494" s="11">
        <v>4.6896551724137927</v>
      </c>
      <c r="T494" s="11">
        <v>24.179310344827584</v>
      </c>
    </row>
    <row r="495" spans="17:20" x14ac:dyDescent="0.25">
      <c r="Q495">
        <v>493</v>
      </c>
      <c r="R495" s="11">
        <v>-5.6834532374100739</v>
      </c>
      <c r="S495" s="11">
        <v>4.9676258992805753</v>
      </c>
      <c r="T495" s="11">
        <v>24.122302158273378</v>
      </c>
    </row>
    <row r="496" spans="17:20" x14ac:dyDescent="0.25">
      <c r="Q496">
        <v>494</v>
      </c>
      <c r="R496" s="11">
        <v>-3.2382550335570439</v>
      </c>
      <c r="S496" s="11">
        <v>4.3389261744966428</v>
      </c>
      <c r="T496" s="11">
        <v>22.795302013422813</v>
      </c>
    </row>
    <row r="497" spans="17:20" x14ac:dyDescent="0.25">
      <c r="Q497">
        <v>495</v>
      </c>
      <c r="R497" s="11">
        <v>-3.9909090909090938</v>
      </c>
      <c r="S497" s="11">
        <v>4.6772727272727277</v>
      </c>
      <c r="T497" s="11">
        <v>24.072727272727271</v>
      </c>
    </row>
    <row r="498" spans="17:20" x14ac:dyDescent="0.25">
      <c r="Q498">
        <v>496</v>
      </c>
      <c r="R498" s="11">
        <v>-4.4264705882352953</v>
      </c>
      <c r="S498" s="11">
        <v>4.6911764705882355</v>
      </c>
      <c r="T498" s="11">
        <v>23.720588235294116</v>
      </c>
    </row>
    <row r="499" spans="17:20" x14ac:dyDescent="0.25">
      <c r="Q499">
        <v>497</v>
      </c>
      <c r="R499" s="11">
        <v>-4.1351351351351351</v>
      </c>
      <c r="S499" s="11">
        <v>4.5630630630630629</v>
      </c>
      <c r="T499" s="11">
        <v>23.243243243243242</v>
      </c>
    </row>
    <row r="500" spans="17:20" x14ac:dyDescent="0.25">
      <c r="Q500">
        <v>498</v>
      </c>
      <c r="R500" s="11">
        <v>-5.0160857908847145</v>
      </c>
      <c r="S500" s="11">
        <v>4.8123324396782827</v>
      </c>
      <c r="T500" s="11">
        <v>23.85790884718498</v>
      </c>
    </row>
    <row r="501" spans="17:20" x14ac:dyDescent="0.25">
      <c r="Q501">
        <v>499</v>
      </c>
      <c r="R501" s="11">
        <v>-4.6372795969773293</v>
      </c>
      <c r="S501" s="11">
        <v>4.7052896725440805</v>
      </c>
      <c r="T501" s="11">
        <v>23.594458438287155</v>
      </c>
    </row>
    <row r="502" spans="17:20" x14ac:dyDescent="0.25">
      <c r="Q502">
        <v>500</v>
      </c>
      <c r="R502" s="11">
        <v>-4.6673866090712721</v>
      </c>
      <c r="S502" s="11">
        <v>4.7904967602591784</v>
      </c>
      <c r="T502" s="11">
        <v>24.0755939524838</v>
      </c>
    </row>
    <row r="503" spans="17:20" x14ac:dyDescent="0.25">
      <c r="Q503">
        <v>501</v>
      </c>
      <c r="R503" s="11">
        <v>-5.884751773049647</v>
      </c>
      <c r="S503" s="11">
        <v>5.005319148936171</v>
      </c>
      <c r="T503" s="11">
        <v>24.147163120567381</v>
      </c>
    </row>
    <row r="504" spans="17:20" x14ac:dyDescent="0.25">
      <c r="Q504">
        <v>502</v>
      </c>
      <c r="R504" s="11">
        <v>-8.3950381679389281</v>
      </c>
      <c r="S504" s="11">
        <v>5.4637404580152662</v>
      </c>
      <c r="T504" s="11">
        <v>24.387404580152669</v>
      </c>
    </row>
    <row r="505" spans="17:20" x14ac:dyDescent="0.25">
      <c r="Q505">
        <v>503</v>
      </c>
      <c r="R505" s="11">
        <v>-3.3283582089552262</v>
      </c>
      <c r="S505" s="11">
        <v>4.253731343283583</v>
      </c>
      <c r="T505" s="11">
        <v>22.194029850746272</v>
      </c>
    </row>
    <row r="506" spans="17:20" x14ac:dyDescent="0.25">
      <c r="Q506">
        <v>504</v>
      </c>
      <c r="R506" s="11">
        <v>-6.3478260869565251</v>
      </c>
      <c r="S506" s="11">
        <v>5.0574534161490687</v>
      </c>
      <c r="T506" s="11">
        <v>23.996894409937887</v>
      </c>
    </row>
    <row r="507" spans="17:20" x14ac:dyDescent="0.25">
      <c r="Q507">
        <v>505</v>
      </c>
      <c r="R507" s="11">
        <v>-5.840050377833748</v>
      </c>
      <c r="S507" s="11">
        <v>5.0440806045340043</v>
      </c>
      <c r="T507" s="11">
        <v>24.424433249370278</v>
      </c>
    </row>
    <row r="508" spans="17:20" x14ac:dyDescent="0.25">
      <c r="Q508">
        <v>506</v>
      </c>
      <c r="R508" s="11">
        <v>-5.2551020408163271</v>
      </c>
      <c r="S508" s="11">
        <v>4.6632653061224492</v>
      </c>
      <c r="T508" s="11">
        <v>22.724489795918366</v>
      </c>
    </row>
    <row r="509" spans="17:20" x14ac:dyDescent="0.25">
      <c r="Q509">
        <v>507</v>
      </c>
      <c r="R509" s="11">
        <v>-4.6170678336980266</v>
      </c>
      <c r="S509" s="11">
        <v>4.7724288840262572</v>
      </c>
      <c r="T509" s="11">
        <v>24.017505470459515</v>
      </c>
    </row>
    <row r="510" spans="17:20" x14ac:dyDescent="0.25">
      <c r="Q510">
        <v>508</v>
      </c>
      <c r="R510" s="11">
        <v>-5.3170731707317014</v>
      </c>
      <c r="S510" s="11">
        <v>4.8414634146341449</v>
      </c>
      <c r="T510" s="11">
        <v>23.731707317073166</v>
      </c>
    </row>
    <row r="511" spans="17:20" x14ac:dyDescent="0.25">
      <c r="Q511">
        <v>509</v>
      </c>
      <c r="R511" s="11">
        <v>-5.2159090909090935</v>
      </c>
      <c r="S511" s="11">
        <v>4.8792613636363642</v>
      </c>
      <c r="T511" s="11">
        <v>24.059659090909093</v>
      </c>
    </row>
    <row r="512" spans="17:20" x14ac:dyDescent="0.25">
      <c r="Q512">
        <v>510</v>
      </c>
      <c r="R512" s="11">
        <v>-6.8126760563380309</v>
      </c>
      <c r="S512" s="11">
        <v>5.2183098591549308</v>
      </c>
      <c r="T512" s="11">
        <v>24.497183098591552</v>
      </c>
    </row>
    <row r="513" spans="17:20" x14ac:dyDescent="0.25">
      <c r="Q513">
        <v>511</v>
      </c>
      <c r="R513" s="11">
        <v>-6.3579676674364922</v>
      </c>
      <c r="S513" s="11">
        <v>5.0866050808314087</v>
      </c>
      <c r="T513" s="11">
        <v>24.161662817551964</v>
      </c>
    </row>
    <row r="514" spans="17:20" x14ac:dyDescent="0.25">
      <c r="Q514">
        <v>512</v>
      </c>
      <c r="R514" s="11">
        <v>-5.9418960244648318</v>
      </c>
      <c r="S514" s="11">
        <v>4.9633027522935782</v>
      </c>
      <c r="T514" s="11">
        <v>23.837920489296636</v>
      </c>
    </row>
    <row r="515" spans="17:20" x14ac:dyDescent="0.25">
      <c r="Q515">
        <v>513</v>
      </c>
      <c r="R515" s="11">
        <v>-4.5576923076923102</v>
      </c>
      <c r="S515" s="11">
        <v>4.634615384615385</v>
      </c>
      <c r="T515" s="11">
        <v>23.25</v>
      </c>
    </row>
    <row r="516" spans="17:20" x14ac:dyDescent="0.25">
      <c r="Q516">
        <v>514</v>
      </c>
      <c r="R516" s="11">
        <v>-3.8043478260869605</v>
      </c>
      <c r="S516" s="11">
        <v>4.450310559006212</v>
      </c>
      <c r="T516" s="11">
        <v>22.897515527950311</v>
      </c>
    </row>
    <row r="517" spans="17:20" x14ac:dyDescent="0.25">
      <c r="Q517">
        <v>515</v>
      </c>
      <c r="R517" s="11">
        <v>-3.3969465648855</v>
      </c>
      <c r="S517" s="11">
        <v>4.2671755725190854</v>
      </c>
      <c r="T517" s="11">
        <v>22.206106870229011</v>
      </c>
    </row>
    <row r="518" spans="17:20" x14ac:dyDescent="0.25">
      <c r="Q518">
        <v>516</v>
      </c>
      <c r="R518" s="11">
        <v>-3.408385093167702</v>
      </c>
      <c r="S518" s="11">
        <v>4.4177018633540373</v>
      </c>
      <c r="T518" s="11">
        <v>23.097826086956523</v>
      </c>
    </row>
    <row r="519" spans="17:20" x14ac:dyDescent="0.25">
      <c r="Q519">
        <v>517</v>
      </c>
      <c r="R519" s="11">
        <v>-5.8582995951417036</v>
      </c>
      <c r="S519" s="11">
        <v>4.8137651821862359</v>
      </c>
      <c r="T519" s="11">
        <v>23.02429149797571</v>
      </c>
    </row>
    <row r="520" spans="17:20" x14ac:dyDescent="0.25">
      <c r="Q520">
        <v>518</v>
      </c>
      <c r="R520" s="11">
        <v>-3.8294491525423702</v>
      </c>
      <c r="S520" s="11">
        <v>4.6620762711864403</v>
      </c>
      <c r="T520" s="11">
        <v>24.143008474576273</v>
      </c>
    </row>
    <row r="521" spans="17:20" x14ac:dyDescent="0.25">
      <c r="Q521">
        <v>519</v>
      </c>
      <c r="R521" s="11">
        <v>-4.1789473684210545</v>
      </c>
      <c r="S521" s="11">
        <v>4.6736842105263161</v>
      </c>
      <c r="T521" s="11">
        <v>23.863157894736844</v>
      </c>
    </row>
    <row r="522" spans="17:20" x14ac:dyDescent="0.25">
      <c r="Q522">
        <v>520</v>
      </c>
      <c r="R522" s="11">
        <v>-7.0926829268292693</v>
      </c>
      <c r="S522" s="11">
        <v>5.1707317073170742</v>
      </c>
      <c r="T522" s="11">
        <v>23.931707317073176</v>
      </c>
    </row>
    <row r="523" spans="17:20" x14ac:dyDescent="0.25">
      <c r="Q523">
        <v>521</v>
      </c>
      <c r="R523" s="11">
        <v>-5.0355932203389777</v>
      </c>
      <c r="S523" s="11">
        <v>4.8389830508474567</v>
      </c>
      <c r="T523" s="11">
        <v>23.998305084745763</v>
      </c>
    </row>
    <row r="524" spans="17:20" x14ac:dyDescent="0.25">
      <c r="Q524">
        <v>522</v>
      </c>
      <c r="R524" s="11">
        <v>-7.8181818181818166</v>
      </c>
      <c r="S524" s="11">
        <v>5.3480113636363633</v>
      </c>
      <c r="T524" s="11">
        <v>24.269886363636363</v>
      </c>
    </row>
    <row r="525" spans="17:20" x14ac:dyDescent="0.25">
      <c r="Q525">
        <v>523</v>
      </c>
      <c r="R525" s="11">
        <v>-5.8095238095238173</v>
      </c>
      <c r="S525" s="11">
        <v>4.9285714285714306</v>
      </c>
      <c r="T525" s="11">
        <v>23.761904761904766</v>
      </c>
    </row>
    <row r="526" spans="17:20" x14ac:dyDescent="0.25">
      <c r="Q526">
        <v>524</v>
      </c>
      <c r="R526" s="11">
        <v>-3.0000000000000044</v>
      </c>
      <c r="S526" s="11">
        <v>4.0000000000000018</v>
      </c>
      <c r="T526" s="11">
        <v>21.000000000000007</v>
      </c>
    </row>
    <row r="527" spans="17:20" x14ac:dyDescent="0.25">
      <c r="Q527">
        <v>525</v>
      </c>
      <c r="R527" s="11">
        <v>-3.3571428571428541</v>
      </c>
      <c r="S527" s="11">
        <v>4.5952380952380949</v>
      </c>
      <c r="T527" s="11">
        <v>24.214285714285715</v>
      </c>
    </row>
    <row r="528" spans="17:20" x14ac:dyDescent="0.25">
      <c r="Q528">
        <v>526</v>
      </c>
      <c r="R528" s="11">
        <v>-6.614678899082568</v>
      </c>
      <c r="S528" s="11">
        <v>5.0596330275229358</v>
      </c>
      <c r="T528" s="11">
        <v>23.743119266055047</v>
      </c>
    </row>
    <row r="529" spans="17:20" x14ac:dyDescent="0.25">
      <c r="Q529">
        <v>527</v>
      </c>
      <c r="R529" s="11">
        <v>-4.8991097922848681</v>
      </c>
      <c r="S529" s="11">
        <v>4.7062314540059349</v>
      </c>
      <c r="T529" s="11">
        <v>23.338278931750743</v>
      </c>
    </row>
    <row r="530" spans="17:20" x14ac:dyDescent="0.25">
      <c r="Q530">
        <v>528</v>
      </c>
      <c r="R530" s="11">
        <v>-4.5553359683794472</v>
      </c>
      <c r="S530" s="11">
        <v>4.6027667984189726</v>
      </c>
      <c r="T530" s="11">
        <v>23.06126482213439</v>
      </c>
    </row>
    <row r="531" spans="17:20" x14ac:dyDescent="0.25">
      <c r="Q531">
        <v>529</v>
      </c>
      <c r="R531" s="11">
        <v>-3.6920103092783485</v>
      </c>
      <c r="S531" s="11">
        <v>4.4548969072164946</v>
      </c>
      <c r="T531" s="11">
        <v>23.037371134020621</v>
      </c>
    </row>
    <row r="532" spans="17:20" x14ac:dyDescent="0.25">
      <c r="Q532">
        <v>530</v>
      </c>
      <c r="R532" s="11">
        <v>-3.4493087557603674</v>
      </c>
      <c r="S532" s="11">
        <v>4.0668202764976957</v>
      </c>
      <c r="T532" s="11">
        <v>20.951612903225808</v>
      </c>
    </row>
    <row r="533" spans="17:20" x14ac:dyDescent="0.25">
      <c r="Q533">
        <v>531</v>
      </c>
      <c r="R533" s="11">
        <v>-4.2096774193548345</v>
      </c>
      <c r="S533" s="11">
        <v>4.6693548387096762</v>
      </c>
      <c r="T533" s="11">
        <v>23.806451612903224</v>
      </c>
    </row>
    <row r="534" spans="17:20" x14ac:dyDescent="0.25">
      <c r="Q534">
        <v>532</v>
      </c>
      <c r="R534" s="11">
        <v>-4.1599496221662466</v>
      </c>
      <c r="S534" s="11">
        <v>4.6612090680100753</v>
      </c>
      <c r="T534" s="11">
        <v>23.807304785894203</v>
      </c>
    </row>
    <row r="535" spans="17:20" x14ac:dyDescent="0.25">
      <c r="Q535">
        <v>533</v>
      </c>
      <c r="R535" s="11">
        <v>-4.6042402826855113</v>
      </c>
      <c r="S535" s="11">
        <v>4.6183745583038869</v>
      </c>
      <c r="T535" s="11">
        <v>23.10600706713781</v>
      </c>
    </row>
    <row r="536" spans="17:20" x14ac:dyDescent="0.25">
      <c r="Q536">
        <v>534</v>
      </c>
      <c r="R536" s="11">
        <v>-4.0176600441501122</v>
      </c>
      <c r="S536" s="11">
        <v>4.6721854304635766</v>
      </c>
      <c r="T536" s="11">
        <v>24.015452538631347</v>
      </c>
    </row>
    <row r="537" spans="17:20" x14ac:dyDescent="0.25">
      <c r="Q537">
        <v>535</v>
      </c>
      <c r="R537" s="11">
        <v>-5.0642201834862348</v>
      </c>
      <c r="S537" s="11">
        <v>4.7247706422018343</v>
      </c>
      <c r="T537" s="11">
        <v>23.284403669724771</v>
      </c>
    </row>
    <row r="538" spans="17:20" x14ac:dyDescent="0.25">
      <c r="Q538">
        <v>536</v>
      </c>
      <c r="R538" s="11">
        <v>-6.1564245810055862</v>
      </c>
      <c r="S538" s="11">
        <v>5.0921787709497206</v>
      </c>
      <c r="T538" s="11">
        <v>24.396648044692739</v>
      </c>
    </row>
    <row r="539" spans="17:20" x14ac:dyDescent="0.25">
      <c r="Q539">
        <v>537</v>
      </c>
      <c r="R539" s="11">
        <v>-6.8319327731092478</v>
      </c>
      <c r="S539" s="11">
        <v>5.0861344537815141</v>
      </c>
      <c r="T539" s="11">
        <v>23.684873949579835</v>
      </c>
    </row>
    <row r="540" spans="17:20" x14ac:dyDescent="0.25">
      <c r="Q540">
        <v>538</v>
      </c>
      <c r="R540" s="11">
        <v>-5.0906862745097978</v>
      </c>
      <c r="S540" s="11">
        <v>4.8308823529411757</v>
      </c>
      <c r="T540" s="11">
        <v>23.894607843137258</v>
      </c>
    </row>
    <row r="541" spans="17:20" x14ac:dyDescent="0.25">
      <c r="Q541">
        <v>539</v>
      </c>
      <c r="R541" s="11">
        <v>-5.2923076923076966</v>
      </c>
      <c r="S541" s="11">
        <v>4.8615384615384629</v>
      </c>
      <c r="T541" s="11">
        <v>23.876923076923084</v>
      </c>
    </row>
    <row r="542" spans="17:20" x14ac:dyDescent="0.25">
      <c r="Q542">
        <v>540</v>
      </c>
      <c r="R542" s="11">
        <v>-4.7068965517241406</v>
      </c>
      <c r="S542" s="11">
        <v>4.8074712643678161</v>
      </c>
      <c r="T542" s="11">
        <v>24.137931034482754</v>
      </c>
    </row>
    <row r="543" spans="17:20" x14ac:dyDescent="0.25">
      <c r="Q543">
        <v>541</v>
      </c>
      <c r="R543" s="11">
        <v>-5.1181015452538627</v>
      </c>
      <c r="S543" s="11">
        <v>4.8907284768211925</v>
      </c>
      <c r="T543" s="11">
        <v>24.226269315673292</v>
      </c>
    </row>
    <row r="544" spans="17:20" x14ac:dyDescent="0.25">
      <c r="Q544">
        <v>542</v>
      </c>
      <c r="R544" s="11">
        <v>-4.4247967479674859</v>
      </c>
      <c r="S544" s="11">
        <v>4.6920731707317085</v>
      </c>
      <c r="T544" s="11">
        <v>23.727642276422763</v>
      </c>
    </row>
    <row r="545" spans="17:20" x14ac:dyDescent="0.25">
      <c r="Q545">
        <v>543</v>
      </c>
      <c r="R545" s="11">
        <v>-5.5624999999999929</v>
      </c>
      <c r="S545" s="11">
        <v>5.0353260869565206</v>
      </c>
      <c r="T545" s="11">
        <v>24.649456521739133</v>
      </c>
    </row>
    <row r="546" spans="17:20" x14ac:dyDescent="0.25">
      <c r="Q546">
        <v>544</v>
      </c>
      <c r="R546" s="11">
        <v>-6.4794007490636751</v>
      </c>
      <c r="S546" s="11">
        <v>5.0786516853932593</v>
      </c>
      <c r="T546" s="11">
        <v>23.992509363295881</v>
      </c>
    </row>
    <row r="547" spans="17:20" x14ac:dyDescent="0.25">
      <c r="Q547">
        <v>545</v>
      </c>
      <c r="R547" s="11">
        <v>-3.8422459893048098</v>
      </c>
      <c r="S547" s="11">
        <v>4.2593582887700521</v>
      </c>
      <c r="T547" s="11">
        <v>21.713903743315502</v>
      </c>
    </row>
    <row r="548" spans="17:20" x14ac:dyDescent="0.25">
      <c r="Q548">
        <v>546</v>
      </c>
      <c r="R548" s="11">
        <v>-6.4561752988047747</v>
      </c>
      <c r="S548" s="11">
        <v>5.1613545816733053</v>
      </c>
      <c r="T548" s="11">
        <v>24.511952191235061</v>
      </c>
    </row>
    <row r="549" spans="17:20" x14ac:dyDescent="0.25">
      <c r="Q549">
        <v>547</v>
      </c>
      <c r="R549" s="11">
        <v>-4.3672897196261644</v>
      </c>
      <c r="S549" s="11">
        <v>4.7616822429906538</v>
      </c>
      <c r="T549" s="11">
        <v>24.202803738317758</v>
      </c>
    </row>
    <row r="550" spans="17:20" x14ac:dyDescent="0.25">
      <c r="Q550">
        <v>548</v>
      </c>
      <c r="R550" s="11">
        <v>-3.5495495495495497</v>
      </c>
      <c r="S550" s="11">
        <v>4.4819819819819822</v>
      </c>
      <c r="T550" s="11">
        <v>23.342342342342345</v>
      </c>
    </row>
    <row r="551" spans="17:20" x14ac:dyDescent="0.25">
      <c r="Q551">
        <v>549</v>
      </c>
      <c r="R551" s="11">
        <v>-5.4332603938730859</v>
      </c>
      <c r="S551" s="11">
        <v>4.9452954048140043</v>
      </c>
      <c r="T551" s="11">
        <v>24.238512035010942</v>
      </c>
    </row>
    <row r="552" spans="17:20" x14ac:dyDescent="0.25">
      <c r="Q552">
        <v>550</v>
      </c>
      <c r="R552" s="11">
        <v>-3.3937007874015759</v>
      </c>
      <c r="S552" s="11">
        <v>4.0196850393700787</v>
      </c>
      <c r="T552" s="11">
        <v>20.724409448818896</v>
      </c>
    </row>
    <row r="553" spans="17:20" x14ac:dyDescent="0.25">
      <c r="Q553">
        <v>551</v>
      </c>
      <c r="R553" s="11">
        <v>-7.8750000000000089</v>
      </c>
      <c r="S553" s="11">
        <v>5.3293269230769251</v>
      </c>
      <c r="T553" s="11">
        <v>24.10096153846154</v>
      </c>
    </row>
    <row r="554" spans="17:20" x14ac:dyDescent="0.25">
      <c r="Q554">
        <v>552</v>
      </c>
      <c r="R554" s="11">
        <v>-3.7622549019607892</v>
      </c>
      <c r="S554" s="11">
        <v>4.5514705882352953</v>
      </c>
      <c r="T554" s="11">
        <v>23.546568627450981</v>
      </c>
    </row>
    <row r="555" spans="17:20" x14ac:dyDescent="0.25">
      <c r="Q555">
        <v>553</v>
      </c>
      <c r="R555" s="11">
        <v>-5.2499999999999982</v>
      </c>
      <c r="S555" s="11">
        <v>4.75</v>
      </c>
      <c r="T555" s="11">
        <v>23.25</v>
      </c>
    </row>
    <row r="556" spans="17:20" x14ac:dyDescent="0.25">
      <c r="Q556">
        <v>554</v>
      </c>
      <c r="R556" s="11">
        <v>-7.4844720496894421</v>
      </c>
      <c r="S556" s="11">
        <v>5.3322981366459636</v>
      </c>
      <c r="T556" s="11">
        <v>24.509316770186338</v>
      </c>
    </row>
    <row r="557" spans="17:20" x14ac:dyDescent="0.25">
      <c r="Q557">
        <v>555</v>
      </c>
      <c r="R557" s="11">
        <v>-4.8284182305630026</v>
      </c>
      <c r="S557" s="11">
        <v>4.8176943699731902</v>
      </c>
      <c r="T557" s="11">
        <v>24.077747989276141</v>
      </c>
    </row>
    <row r="558" spans="17:20" x14ac:dyDescent="0.25">
      <c r="Q558">
        <v>556</v>
      </c>
      <c r="R558" s="11">
        <v>-3.2171581769437037</v>
      </c>
      <c r="S558" s="11">
        <v>4.3083109919571054</v>
      </c>
      <c r="T558" s="11">
        <v>22.632707774798931</v>
      </c>
    </row>
    <row r="559" spans="17:20" x14ac:dyDescent="0.25">
      <c r="Q559">
        <v>557</v>
      </c>
      <c r="R559" s="11">
        <v>-5.0076923076923112</v>
      </c>
      <c r="S559" s="11">
        <v>4.838461538461539</v>
      </c>
      <c r="T559" s="11">
        <v>24.023076923076921</v>
      </c>
    </row>
    <row r="560" spans="17:20" x14ac:dyDescent="0.25">
      <c r="Q560">
        <v>558</v>
      </c>
      <c r="R560" s="11">
        <v>-4.6421232876712342</v>
      </c>
      <c r="S560" s="11">
        <v>4.6455479452054798</v>
      </c>
      <c r="T560" s="11">
        <v>23.231164383561648</v>
      </c>
    </row>
    <row r="561" spans="17:20" x14ac:dyDescent="0.25">
      <c r="Q561">
        <v>559</v>
      </c>
      <c r="R561" s="11">
        <v>-4.1700934579439206</v>
      </c>
      <c r="S561" s="11">
        <v>4.7009345794392514</v>
      </c>
      <c r="T561" s="11">
        <v>24.035514018691586</v>
      </c>
    </row>
    <row r="562" spans="17:20" x14ac:dyDescent="0.25">
      <c r="Q562">
        <v>560</v>
      </c>
      <c r="R562" s="11">
        <v>-4.9225941422594204</v>
      </c>
      <c r="S562" s="11">
        <v>4.8420502092050226</v>
      </c>
      <c r="T562" s="11">
        <v>24.129707112970713</v>
      </c>
    </row>
    <row r="563" spans="17:20" x14ac:dyDescent="0.25">
      <c r="Q563">
        <v>561</v>
      </c>
      <c r="R563" s="11">
        <v>-3.171985815602838</v>
      </c>
      <c r="S563" s="11">
        <v>4.2712765957446814</v>
      </c>
      <c r="T563" s="11">
        <v>22.455673758865252</v>
      </c>
    </row>
    <row r="564" spans="17:20" x14ac:dyDescent="0.25">
      <c r="Q564">
        <v>562</v>
      </c>
      <c r="R564" s="11">
        <v>-6.2430167597765394</v>
      </c>
      <c r="S564" s="11">
        <v>5.0628491620111742</v>
      </c>
      <c r="T564" s="11">
        <v>24.134078212290504</v>
      </c>
    </row>
    <row r="565" spans="17:20" x14ac:dyDescent="0.25">
      <c r="Q565">
        <v>563</v>
      </c>
      <c r="R565" s="11">
        <v>-4.4438502673796805</v>
      </c>
      <c r="S565" s="11">
        <v>4.6229946524064172</v>
      </c>
      <c r="T565" s="11">
        <v>23.294117647058822</v>
      </c>
    </row>
    <row r="566" spans="17:20" x14ac:dyDescent="0.25">
      <c r="Q566">
        <v>564</v>
      </c>
      <c r="R566" s="11">
        <v>-6.1895973154362398</v>
      </c>
      <c r="S566" s="11">
        <v>4.9781879194630871</v>
      </c>
      <c r="T566" s="11">
        <v>23.679530201342281</v>
      </c>
    </row>
    <row r="567" spans="17:20" x14ac:dyDescent="0.25">
      <c r="Q567">
        <v>565</v>
      </c>
      <c r="R567" s="11">
        <v>-4.0660066006600619</v>
      </c>
      <c r="S567" s="11">
        <v>4.618811881188118</v>
      </c>
      <c r="T567" s="11">
        <v>23.646864686468646</v>
      </c>
    </row>
    <row r="568" spans="17:20" x14ac:dyDescent="0.25">
      <c r="Q568">
        <v>566</v>
      </c>
      <c r="R568" s="11">
        <v>-4.3698630136986321</v>
      </c>
      <c r="S568" s="11">
        <v>4.7397260273972615</v>
      </c>
      <c r="T568" s="11">
        <v>24.068493150684937</v>
      </c>
    </row>
    <row r="569" spans="17:20" x14ac:dyDescent="0.25">
      <c r="Q569">
        <v>567</v>
      </c>
      <c r="R569" s="11">
        <v>-8.1762711864406707</v>
      </c>
      <c r="S569" s="11">
        <v>5.4406779661016937</v>
      </c>
      <c r="T569" s="11">
        <v>24.467796610169486</v>
      </c>
    </row>
    <row r="570" spans="17:20" x14ac:dyDescent="0.25">
      <c r="Q570">
        <v>568</v>
      </c>
      <c r="R570" s="11">
        <v>-3.2256410256410266</v>
      </c>
      <c r="S570" s="11">
        <v>4.2307692307692308</v>
      </c>
      <c r="T570" s="11">
        <v>22.158974358974362</v>
      </c>
    </row>
    <row r="571" spans="17:20" x14ac:dyDescent="0.25">
      <c r="Q571">
        <v>569</v>
      </c>
      <c r="R571" s="11">
        <v>-3.1857142857142851</v>
      </c>
      <c r="S571" s="11">
        <v>4.2619047619047619</v>
      </c>
      <c r="T571" s="11">
        <v>22.385714285714286</v>
      </c>
    </row>
    <row r="572" spans="17:20" x14ac:dyDescent="0.25">
      <c r="Q572">
        <v>570</v>
      </c>
      <c r="R572" s="11">
        <v>-4.7280701754386012</v>
      </c>
      <c r="S572" s="11">
        <v>4.776315789473685</v>
      </c>
      <c r="T572" s="11">
        <v>23.929824561403507</v>
      </c>
    </row>
    <row r="573" spans="17:20" x14ac:dyDescent="0.25">
      <c r="Q573">
        <v>571</v>
      </c>
      <c r="R573" s="11">
        <v>-7.0000000000000071</v>
      </c>
      <c r="S573" s="11">
        <v>5.0000000000000018</v>
      </c>
      <c r="T573" s="11">
        <v>23.000000000000004</v>
      </c>
    </row>
    <row r="574" spans="17:20" x14ac:dyDescent="0.25">
      <c r="Q574">
        <v>572</v>
      </c>
      <c r="R574" s="11">
        <v>-7.7837837837837895</v>
      </c>
      <c r="S574" s="11">
        <v>5.4054054054054061</v>
      </c>
      <c r="T574" s="11">
        <v>24.648648648648646</v>
      </c>
    </row>
    <row r="575" spans="17:20" x14ac:dyDescent="0.25">
      <c r="Q575">
        <v>573</v>
      </c>
      <c r="R575" s="11">
        <v>-5.3407821229050292</v>
      </c>
      <c r="S575" s="11">
        <v>4.9636871508379894</v>
      </c>
      <c r="T575" s="11">
        <v>24.441340782122907</v>
      </c>
    </row>
    <row r="576" spans="17:20" x14ac:dyDescent="0.25">
      <c r="Q576">
        <v>574</v>
      </c>
      <c r="R576" s="11">
        <v>-4.0304878048780495</v>
      </c>
      <c r="S576" s="11">
        <v>4.5472560975609753</v>
      </c>
      <c r="T576" s="11">
        <v>23.253048780487802</v>
      </c>
    </row>
    <row r="577" spans="17:20" x14ac:dyDescent="0.25">
      <c r="Q577">
        <v>575</v>
      </c>
      <c r="R577" s="11">
        <v>-2.624413145539906</v>
      </c>
      <c r="S577" s="11">
        <v>4.056338028169014</v>
      </c>
      <c r="T577" s="11">
        <v>21.713615023474176</v>
      </c>
    </row>
    <row r="578" spans="17:20" x14ac:dyDescent="0.25">
      <c r="Q578">
        <v>576</v>
      </c>
      <c r="R578" s="11">
        <v>-4.6453900709219837</v>
      </c>
      <c r="S578" s="11">
        <v>4.6808510638297864</v>
      </c>
      <c r="T578" s="11">
        <v>23.439716312056735</v>
      </c>
    </row>
    <row r="579" spans="17:20" x14ac:dyDescent="0.25">
      <c r="Q579">
        <v>577</v>
      </c>
      <c r="R579" s="11">
        <v>-6.8539325842696677</v>
      </c>
      <c r="S579" s="11">
        <v>5.1235955056179794</v>
      </c>
      <c r="T579" s="11">
        <v>23.887640449438209</v>
      </c>
    </row>
    <row r="580" spans="17:20" x14ac:dyDescent="0.25">
      <c r="Q580">
        <v>578</v>
      </c>
      <c r="R580" s="11">
        <v>-7.6837944664031603</v>
      </c>
      <c r="S580" s="11">
        <v>5.2944664031620539</v>
      </c>
      <c r="T580" s="11">
        <v>24.083003952569161</v>
      </c>
    </row>
    <row r="581" spans="17:20" x14ac:dyDescent="0.25">
      <c r="Q581">
        <v>579</v>
      </c>
      <c r="R581" s="11">
        <v>-4.0912476722532602</v>
      </c>
      <c r="S581" s="11">
        <v>4.7290502793296092</v>
      </c>
      <c r="T581" s="11">
        <v>24.283054003724395</v>
      </c>
    </row>
    <row r="582" spans="17:20" x14ac:dyDescent="0.25">
      <c r="Q582">
        <v>580</v>
      </c>
      <c r="R582" s="11">
        <v>-6.3774193548387075</v>
      </c>
      <c r="S582" s="11">
        <v>5.1532258064516121</v>
      </c>
      <c r="T582" s="11">
        <v>24.541935483870965</v>
      </c>
    </row>
    <row r="583" spans="17:20" x14ac:dyDescent="0.25">
      <c r="Q583">
        <v>581</v>
      </c>
      <c r="R583" s="11">
        <v>-6</v>
      </c>
      <c r="S583" s="11">
        <v>5</v>
      </c>
      <c r="T583" s="11">
        <v>24</v>
      </c>
    </row>
    <row r="584" spans="17:20" x14ac:dyDescent="0.25">
      <c r="Q584">
        <v>582</v>
      </c>
      <c r="R584" s="11">
        <v>-3.9198564593301413</v>
      </c>
      <c r="S584" s="11">
        <v>4.6232057416267933</v>
      </c>
      <c r="T584" s="11">
        <v>23.819377990430617</v>
      </c>
    </row>
    <row r="585" spans="17:20" x14ac:dyDescent="0.25">
      <c r="Q585">
        <v>583</v>
      </c>
      <c r="R585" s="11">
        <v>-4.6804123711340218</v>
      </c>
      <c r="S585" s="11">
        <v>4.7731958762886597</v>
      </c>
      <c r="T585" s="11">
        <v>23.958762886597935</v>
      </c>
    </row>
    <row r="586" spans="17:20" x14ac:dyDescent="0.25">
      <c r="Q586">
        <v>584</v>
      </c>
      <c r="R586" s="11">
        <v>-3.2906976744186061</v>
      </c>
      <c r="S586" s="11">
        <v>4.0988372093023262</v>
      </c>
      <c r="T586" s="11">
        <v>21.302325581395351</v>
      </c>
    </row>
    <row r="587" spans="17:20" x14ac:dyDescent="0.25">
      <c r="Q587">
        <v>585</v>
      </c>
      <c r="R587" s="11">
        <v>-5.6572769953051623</v>
      </c>
      <c r="S587" s="11">
        <v>4.7887323943661961</v>
      </c>
      <c r="T587" s="11">
        <v>23.075117370892016</v>
      </c>
    </row>
    <row r="588" spans="17:20" x14ac:dyDescent="0.25">
      <c r="Q588">
        <v>586</v>
      </c>
      <c r="R588" s="11">
        <v>-5.9090909090909012</v>
      </c>
      <c r="S588" s="11">
        <v>5.0454545454545432</v>
      </c>
      <c r="T588" s="11">
        <v>24.36363636363636</v>
      </c>
    </row>
    <row r="589" spans="17:20" x14ac:dyDescent="0.25">
      <c r="Q589">
        <v>587</v>
      </c>
      <c r="R589" s="11">
        <v>-4.2801608579088448</v>
      </c>
      <c r="S589" s="11">
        <v>4.7064343163538869</v>
      </c>
      <c r="T589" s="11">
        <v>23.958445040214478</v>
      </c>
    </row>
    <row r="590" spans="17:20" x14ac:dyDescent="0.25">
      <c r="Q590">
        <v>588</v>
      </c>
      <c r="R590" s="11">
        <v>-3.2941176470588216</v>
      </c>
      <c r="S590" s="11">
        <v>4.0588235294117636</v>
      </c>
      <c r="T590" s="11">
        <v>21.058823529411757</v>
      </c>
    </row>
    <row r="591" spans="17:20" x14ac:dyDescent="0.25">
      <c r="Q591">
        <v>589</v>
      </c>
      <c r="R591" s="11">
        <v>-4.5493273542600914</v>
      </c>
      <c r="S591" s="11">
        <v>4.5582959641255609</v>
      </c>
      <c r="T591" s="11">
        <v>22.800448430493276</v>
      </c>
    </row>
    <row r="592" spans="17:20" x14ac:dyDescent="0.25">
      <c r="Q592">
        <v>590</v>
      </c>
      <c r="R592" s="11">
        <v>-3.8070469798657687</v>
      </c>
      <c r="S592" s="11">
        <v>4.4916107382550328</v>
      </c>
      <c r="T592" s="11">
        <v>23.142617449664428</v>
      </c>
    </row>
    <row r="593" spans="17:20" x14ac:dyDescent="0.25">
      <c r="Q593">
        <v>591</v>
      </c>
      <c r="R593" s="11">
        <v>-4.5327455919395465</v>
      </c>
      <c r="S593" s="11">
        <v>4.7141057934508819</v>
      </c>
      <c r="T593" s="11">
        <v>23.751889168765743</v>
      </c>
    </row>
    <row r="594" spans="17:20" x14ac:dyDescent="0.25">
      <c r="Q594">
        <v>592</v>
      </c>
      <c r="R594" s="11">
        <v>-5.5130293159609156</v>
      </c>
      <c r="S594" s="11">
        <v>4.8713355048859945</v>
      </c>
      <c r="T594" s="11">
        <v>23.714983713355053</v>
      </c>
    </row>
    <row r="595" spans="17:20" x14ac:dyDescent="0.25">
      <c r="Q595">
        <v>593</v>
      </c>
      <c r="R595" s="11">
        <v>-7.733333333333329</v>
      </c>
      <c r="S595" s="11">
        <v>5.3666666666666654</v>
      </c>
      <c r="T595" s="11">
        <v>24.466666666666661</v>
      </c>
    </row>
    <row r="596" spans="17:20" x14ac:dyDescent="0.25">
      <c r="Q596">
        <v>594</v>
      </c>
      <c r="R596" s="11">
        <v>-6.2284644194756549</v>
      </c>
      <c r="S596" s="11">
        <v>4.98876404494382</v>
      </c>
      <c r="T596" s="11">
        <v>23.704119850187261</v>
      </c>
    </row>
    <row r="597" spans="17:20" x14ac:dyDescent="0.25">
      <c r="Q597">
        <v>595</v>
      </c>
      <c r="R597" s="11">
        <v>-5.921836228287841</v>
      </c>
      <c r="S597" s="11">
        <v>5.0533498759305218</v>
      </c>
      <c r="T597" s="11">
        <v>24.39826302729529</v>
      </c>
    </row>
    <row r="598" spans="17:20" x14ac:dyDescent="0.25">
      <c r="Q598">
        <v>596</v>
      </c>
      <c r="R598" s="11">
        <v>-4.1181619256017505</v>
      </c>
      <c r="S598" s="11">
        <v>4.62800875273523</v>
      </c>
      <c r="T598" s="11">
        <v>23.64989059080963</v>
      </c>
    </row>
    <row r="599" spans="17:20" x14ac:dyDescent="0.25">
      <c r="Q599">
        <v>597</v>
      </c>
      <c r="R599" s="11">
        <v>-4.7653429602888071</v>
      </c>
      <c r="S599" s="11">
        <v>4.6191335740072192</v>
      </c>
      <c r="T599" s="11">
        <v>22.949458483754512</v>
      </c>
    </row>
    <row r="600" spans="17:20" x14ac:dyDescent="0.25">
      <c r="Q600">
        <v>598</v>
      </c>
      <c r="R600" s="11">
        <v>-7.0172413793103434</v>
      </c>
      <c r="S600" s="11">
        <v>5.2586206896551726</v>
      </c>
      <c r="T600" s="11">
        <v>24.53448275862069</v>
      </c>
    </row>
    <row r="601" spans="17:20" x14ac:dyDescent="0.25">
      <c r="Q601">
        <v>599</v>
      </c>
      <c r="R601" s="11">
        <v>-3.4848484848484862</v>
      </c>
      <c r="S601" s="11">
        <v>4.1969696969696981</v>
      </c>
      <c r="T601" s="11">
        <v>21.696969696969703</v>
      </c>
    </row>
    <row r="602" spans="17:20" x14ac:dyDescent="0.25">
      <c r="Q602">
        <v>600</v>
      </c>
      <c r="R602" s="11">
        <v>-5.4342507645259932</v>
      </c>
      <c r="S602" s="11">
        <v>4.9724770642201834</v>
      </c>
      <c r="T602" s="11">
        <v>24.400611620795111</v>
      </c>
    </row>
    <row r="603" spans="17:20" x14ac:dyDescent="0.25">
      <c r="Q603">
        <v>601</v>
      </c>
      <c r="R603" s="11">
        <v>-4.8156424581005588</v>
      </c>
      <c r="S603" s="11">
        <v>4.7709497206703908</v>
      </c>
      <c r="T603" s="11">
        <v>23.810055865921786</v>
      </c>
    </row>
    <row r="604" spans="17:20" x14ac:dyDescent="0.25">
      <c r="Q604">
        <v>602</v>
      </c>
      <c r="R604" s="11">
        <v>-4.4271844660194173</v>
      </c>
      <c r="S604" s="11">
        <v>4.7572815533980579</v>
      </c>
      <c r="T604" s="11">
        <v>24.116504854368927</v>
      </c>
    </row>
    <row r="605" spans="17:20" x14ac:dyDescent="0.25">
      <c r="Q605">
        <v>603</v>
      </c>
      <c r="R605" s="11">
        <v>-7.4378378378378347</v>
      </c>
      <c r="S605" s="11">
        <v>5.2702702702702702</v>
      </c>
      <c r="T605" s="11">
        <v>24.183783783783788</v>
      </c>
    </row>
    <row r="606" spans="17:20" x14ac:dyDescent="0.25">
      <c r="Q606">
        <v>604</v>
      </c>
      <c r="R606" s="11">
        <v>-5.4122807017543906</v>
      </c>
      <c r="S606" s="11">
        <v>4.9736842105263168</v>
      </c>
      <c r="T606" s="11">
        <v>24.42982456140351</v>
      </c>
    </row>
    <row r="607" spans="17:20" x14ac:dyDescent="0.25">
      <c r="Q607">
        <v>605</v>
      </c>
      <c r="R607" s="11">
        <v>-5.4928571428571438</v>
      </c>
      <c r="S607" s="11">
        <v>4.7678571428571432</v>
      </c>
      <c r="T607" s="11">
        <v>23.114285714285717</v>
      </c>
    </row>
    <row r="608" spans="17:20" x14ac:dyDescent="0.25">
      <c r="Q608">
        <v>606</v>
      </c>
      <c r="R608" s="11">
        <v>-4.7785016286644968</v>
      </c>
      <c r="S608" s="11">
        <v>4.6872964169381115</v>
      </c>
      <c r="T608" s="11">
        <v>23.345276872964174</v>
      </c>
    </row>
    <row r="609" spans="17:20" x14ac:dyDescent="0.25">
      <c r="Q609">
        <v>607</v>
      </c>
      <c r="R609" s="11">
        <v>-5.3381924198250648</v>
      </c>
      <c r="S609" s="11">
        <v>4.9052478134110764</v>
      </c>
      <c r="T609" s="11">
        <v>24.093294460641395</v>
      </c>
    </row>
    <row r="610" spans="17:20" x14ac:dyDescent="0.25">
      <c r="Q610">
        <v>608</v>
      </c>
      <c r="R610" s="11">
        <v>-5.6910994764397902</v>
      </c>
      <c r="S610" s="11">
        <v>4.9214659685863875</v>
      </c>
      <c r="T610" s="11">
        <v>23.837696335078533</v>
      </c>
    </row>
    <row r="611" spans="17:20" x14ac:dyDescent="0.25">
      <c r="Q611">
        <v>609</v>
      </c>
      <c r="R611" s="11">
        <v>-6.2176470588235286</v>
      </c>
      <c r="S611" s="11">
        <v>4.9852941176470589</v>
      </c>
      <c r="T611" s="11">
        <v>23.694117647058825</v>
      </c>
    </row>
    <row r="612" spans="17:20" x14ac:dyDescent="0.25">
      <c r="Q612">
        <v>610</v>
      </c>
      <c r="R612" s="11">
        <v>-5.7552083333333286</v>
      </c>
      <c r="S612" s="11">
        <v>4.9531249999999991</v>
      </c>
      <c r="T612" s="11">
        <v>23.963541666666664</v>
      </c>
    </row>
    <row r="613" spans="17:20" x14ac:dyDescent="0.25">
      <c r="Q613">
        <v>611</v>
      </c>
      <c r="R613" s="11">
        <v>-5.054794520547949</v>
      </c>
      <c r="S613" s="11">
        <v>4.9178082191780828</v>
      </c>
      <c r="T613" s="11">
        <v>24.452054794520549</v>
      </c>
    </row>
    <row r="614" spans="17:20" x14ac:dyDescent="0.25">
      <c r="Q614">
        <v>612</v>
      </c>
      <c r="R614" s="11">
        <v>-4.5259938837920526</v>
      </c>
      <c r="S614" s="11">
        <v>4.7201834862385326</v>
      </c>
      <c r="T614" s="11">
        <v>23.795107033639141</v>
      </c>
    </row>
    <row r="615" spans="17:20" x14ac:dyDescent="0.25">
      <c r="Q615">
        <v>613</v>
      </c>
      <c r="R615" s="11">
        <v>-6.5372549019607824</v>
      </c>
      <c r="S615" s="11">
        <v>5.117647058823529</v>
      </c>
      <c r="T615" s="11">
        <v>24.168627450980392</v>
      </c>
    </row>
    <row r="616" spans="17:20" x14ac:dyDescent="0.25">
      <c r="Q616">
        <v>614</v>
      </c>
      <c r="R616" s="11">
        <v>-6.4242424242424345</v>
      </c>
      <c r="S616" s="11">
        <v>5.0252525252525277</v>
      </c>
      <c r="T616" s="11">
        <v>23.727272727272734</v>
      </c>
    </row>
    <row r="617" spans="17:20" x14ac:dyDescent="0.25">
      <c r="Q617">
        <v>615</v>
      </c>
      <c r="R617" s="11">
        <v>-3.9285714285714288</v>
      </c>
      <c r="S617" s="11">
        <v>4.5419254658385091</v>
      </c>
      <c r="T617" s="11">
        <v>23.322981366459622</v>
      </c>
    </row>
    <row r="618" spans="17:20" x14ac:dyDescent="0.25">
      <c r="Q618">
        <v>616</v>
      </c>
      <c r="R618" s="11">
        <v>-3.660194174757275</v>
      </c>
      <c r="S618" s="11">
        <v>4.15533980582524</v>
      </c>
      <c r="T618" s="11">
        <v>21.271844660194166</v>
      </c>
    </row>
    <row r="619" spans="17:20" x14ac:dyDescent="0.25">
      <c r="Q619">
        <v>617</v>
      </c>
      <c r="R619" s="11">
        <v>-5.6610169491525415</v>
      </c>
      <c r="S619" s="11">
        <v>4.9830508474576272</v>
      </c>
      <c r="T619" s="11">
        <v>24.237288135593225</v>
      </c>
    </row>
    <row r="620" spans="17:20" x14ac:dyDescent="0.25">
      <c r="Q620">
        <v>618</v>
      </c>
      <c r="R620" s="11">
        <v>-5.1416666666666675</v>
      </c>
      <c r="S620" s="11">
        <v>4.625</v>
      </c>
      <c r="T620" s="11">
        <v>22.608333333333334</v>
      </c>
    </row>
    <row r="621" spans="17:20" x14ac:dyDescent="0.25">
      <c r="Q621">
        <v>619</v>
      </c>
      <c r="R621" s="11">
        <v>-7.0279329608938514</v>
      </c>
      <c r="S621" s="11">
        <v>5.2486033519553068</v>
      </c>
      <c r="T621" s="11">
        <v>24.463687150837991</v>
      </c>
    </row>
    <row r="622" spans="17:20" x14ac:dyDescent="0.25">
      <c r="Q622">
        <v>620</v>
      </c>
      <c r="R622" s="11">
        <v>-5.3157894736842106</v>
      </c>
      <c r="S622" s="11">
        <v>4.9210526315789469</v>
      </c>
      <c r="T622" s="11">
        <v>24.210526315789473</v>
      </c>
    </row>
    <row r="623" spans="17:20" x14ac:dyDescent="0.25">
      <c r="Q623">
        <v>621</v>
      </c>
      <c r="R623" s="11">
        <v>-2.7860576923076934</v>
      </c>
      <c r="S623" s="11">
        <v>4.0649038461538467</v>
      </c>
      <c r="T623" s="11">
        <v>21.603365384615387</v>
      </c>
    </row>
    <row r="624" spans="17:20" x14ac:dyDescent="0.25">
      <c r="Q624">
        <v>622</v>
      </c>
      <c r="R624" s="11">
        <v>-3.0702702702702709</v>
      </c>
      <c r="S624" s="11">
        <v>4.3513513513513518</v>
      </c>
      <c r="T624" s="11">
        <v>23.037837837837841</v>
      </c>
    </row>
    <row r="625" spans="17:20" x14ac:dyDescent="0.25">
      <c r="Q625">
        <v>623</v>
      </c>
      <c r="R625" s="11">
        <v>-6.1043956043956058</v>
      </c>
      <c r="S625" s="11">
        <v>5.0274725274725283</v>
      </c>
      <c r="T625" s="11">
        <v>24.060439560439562</v>
      </c>
    </row>
    <row r="626" spans="17:20" x14ac:dyDescent="0.25">
      <c r="Q626">
        <v>624</v>
      </c>
      <c r="R626" s="11">
        <v>-5.5617529880478092</v>
      </c>
      <c r="S626" s="11">
        <v>4.9910358565737054</v>
      </c>
      <c r="T626" s="11">
        <v>24.384462151394423</v>
      </c>
    </row>
    <row r="627" spans="17:20" x14ac:dyDescent="0.25">
      <c r="Q627">
        <v>625</v>
      </c>
      <c r="R627" s="11">
        <v>-4.0289156626506077</v>
      </c>
      <c r="S627" s="11">
        <v>4.6686746987951819</v>
      </c>
      <c r="T627" s="11">
        <v>23.983132530120482</v>
      </c>
    </row>
    <row r="628" spans="17:20" x14ac:dyDescent="0.25">
      <c r="Q628">
        <v>626</v>
      </c>
      <c r="R628" s="11">
        <v>-3.0178571428571397</v>
      </c>
      <c r="S628" s="11">
        <v>3.9196428571428559</v>
      </c>
      <c r="T628" s="11">
        <v>20.499999999999996</v>
      </c>
    </row>
    <row r="629" spans="17:20" x14ac:dyDescent="0.25">
      <c r="Q629">
        <v>627</v>
      </c>
      <c r="R629" s="11">
        <v>-3.726744186046508</v>
      </c>
      <c r="S629" s="11">
        <v>4.258720930232557</v>
      </c>
      <c r="T629" s="11">
        <v>21.825581395348834</v>
      </c>
    </row>
    <row r="630" spans="17:20" x14ac:dyDescent="0.25">
      <c r="Q630">
        <v>628</v>
      </c>
      <c r="R630" s="11">
        <v>-5.4908424908424927</v>
      </c>
      <c r="S630" s="11">
        <v>4.9010989010989015</v>
      </c>
      <c r="T630" s="11">
        <v>23.915750915750916</v>
      </c>
    </row>
    <row r="631" spans="17:20" x14ac:dyDescent="0.25">
      <c r="Q631">
        <v>629</v>
      </c>
      <c r="R631" s="11">
        <v>-5.9502262443438969</v>
      </c>
      <c r="S631" s="11">
        <v>5.0045248868778289</v>
      </c>
      <c r="T631" s="11">
        <v>24.07692307692308</v>
      </c>
    </row>
    <row r="632" spans="17:20" x14ac:dyDescent="0.25">
      <c r="Q632">
        <v>630</v>
      </c>
      <c r="R632" s="11">
        <v>-5.1945945945945944</v>
      </c>
      <c r="S632" s="11">
        <v>4.8783783783783781</v>
      </c>
      <c r="T632" s="11">
        <v>24.075675675675672</v>
      </c>
    </row>
    <row r="633" spans="17:20" x14ac:dyDescent="0.25">
      <c r="Q633">
        <v>631</v>
      </c>
      <c r="R633" s="11">
        <v>-6.8333333333333339</v>
      </c>
      <c r="S633" s="11">
        <v>5.0648148148148149</v>
      </c>
      <c r="T633" s="11">
        <v>23.555555555555557</v>
      </c>
    </row>
    <row r="634" spans="17:20" x14ac:dyDescent="0.25">
      <c r="Q634">
        <v>632</v>
      </c>
      <c r="R634" s="11">
        <v>-4.2759643916913959</v>
      </c>
      <c r="S634" s="11">
        <v>4.568249258160237</v>
      </c>
      <c r="T634" s="11">
        <v>23.133531157270028</v>
      </c>
    </row>
    <row r="635" spans="17:20" x14ac:dyDescent="0.25">
      <c r="Q635">
        <v>633</v>
      </c>
      <c r="R635" s="11">
        <v>-7.9775280898876488</v>
      </c>
      <c r="S635" s="11">
        <v>5.4494382022471921</v>
      </c>
      <c r="T635" s="11">
        <v>24.7191011235955</v>
      </c>
    </row>
    <row r="636" spans="17:20" x14ac:dyDescent="0.25">
      <c r="Q636">
        <v>634</v>
      </c>
      <c r="R636" s="11">
        <v>-5.5364431486880488</v>
      </c>
      <c r="S636" s="11">
        <v>4.868804664723033</v>
      </c>
      <c r="T636" s="11">
        <v>23.676384839650147</v>
      </c>
    </row>
    <row r="637" spans="17:20" x14ac:dyDescent="0.25">
      <c r="Q637">
        <v>635</v>
      </c>
      <c r="R637" s="11">
        <v>-4.603696098562633</v>
      </c>
      <c r="S637" s="11">
        <v>4.797741273100617</v>
      </c>
      <c r="T637" s="11">
        <v>24.182751540041071</v>
      </c>
    </row>
    <row r="638" spans="17:20" x14ac:dyDescent="0.25">
      <c r="Q638">
        <v>636</v>
      </c>
      <c r="R638" s="11">
        <v>-4.5794223826714795</v>
      </c>
      <c r="S638" s="11">
        <v>4.6263537906137184</v>
      </c>
      <c r="T638" s="11">
        <v>23.178700361010833</v>
      </c>
    </row>
    <row r="639" spans="17:20" x14ac:dyDescent="0.25">
      <c r="Q639">
        <v>637</v>
      </c>
      <c r="R639" s="11">
        <v>-3.5088967971530227</v>
      </c>
      <c r="S639" s="11">
        <v>4.582740213523131</v>
      </c>
      <c r="T639" s="11">
        <v>23.987544483985765</v>
      </c>
    </row>
    <row r="640" spans="17:20" x14ac:dyDescent="0.25">
      <c r="Q640">
        <v>638</v>
      </c>
      <c r="R640" s="11">
        <v>-6.4220338983050844</v>
      </c>
      <c r="S640" s="11">
        <v>5.0423728813559325</v>
      </c>
      <c r="T640" s="11">
        <v>23.832203389830511</v>
      </c>
    </row>
    <row r="641" spans="17:20" x14ac:dyDescent="0.25">
      <c r="Q641">
        <v>639</v>
      </c>
      <c r="R641" s="11">
        <v>-5.8802521008403446</v>
      </c>
      <c r="S641" s="11">
        <v>4.8340336134453805</v>
      </c>
      <c r="T641" s="11">
        <v>23.123949579831937</v>
      </c>
    </row>
    <row r="642" spans="17:20" x14ac:dyDescent="0.25">
      <c r="Q642">
        <v>640</v>
      </c>
      <c r="R642" s="11">
        <v>-5.2475490196078365</v>
      </c>
      <c r="S642" s="11">
        <v>4.8897058823529393</v>
      </c>
      <c r="T642" s="11">
        <v>24.0906862745098</v>
      </c>
    </row>
    <row r="643" spans="17:20" x14ac:dyDescent="0.25">
      <c r="Q643">
        <v>641</v>
      </c>
      <c r="R643" s="11">
        <v>-4.2433155080213885</v>
      </c>
      <c r="S643" s="11">
        <v>4.4304812834224592</v>
      </c>
      <c r="T643" s="11">
        <v>22.339572192513366</v>
      </c>
    </row>
    <row r="644" spans="17:20" x14ac:dyDescent="0.25">
      <c r="Q644">
        <v>642</v>
      </c>
      <c r="R644" s="11">
        <v>-4.992592592592592</v>
      </c>
      <c r="S644" s="11">
        <v>4.8148148148148149</v>
      </c>
      <c r="T644" s="11">
        <v>23.896296296296299</v>
      </c>
    </row>
    <row r="645" spans="17:20" x14ac:dyDescent="0.25">
      <c r="Q645">
        <v>643</v>
      </c>
      <c r="R645" s="11">
        <v>-4.5359712230215905</v>
      </c>
      <c r="S645" s="11">
        <v>4.6870503597122326</v>
      </c>
      <c r="T645" s="11">
        <v>23.586330935251805</v>
      </c>
    </row>
    <row r="646" spans="17:20" x14ac:dyDescent="0.25">
      <c r="Q646">
        <v>644</v>
      </c>
      <c r="R646" s="11">
        <v>-6.2711370262390762</v>
      </c>
      <c r="S646" s="11">
        <v>5.0655976676384853</v>
      </c>
      <c r="T646" s="11">
        <v>24.122448979591837</v>
      </c>
    </row>
    <row r="647" spans="17:20" x14ac:dyDescent="0.25">
      <c r="Q647">
        <v>645</v>
      </c>
      <c r="R647" s="11">
        <v>-5.3772893772893777</v>
      </c>
      <c r="S647" s="11">
        <v>4.7637362637362637</v>
      </c>
      <c r="T647" s="11">
        <v>23.205128205128204</v>
      </c>
    </row>
    <row r="648" spans="17:20" x14ac:dyDescent="0.25">
      <c r="Q648">
        <v>646</v>
      </c>
      <c r="R648" s="11">
        <v>-4.1214574898785372</v>
      </c>
      <c r="S648" s="11">
        <v>4.4959514170040471</v>
      </c>
      <c r="T648" s="11">
        <v>22.854251012145745</v>
      </c>
    </row>
    <row r="649" spans="17:20" x14ac:dyDescent="0.25">
      <c r="Q649">
        <v>647</v>
      </c>
      <c r="R649" s="11">
        <v>-4.3422562141491348</v>
      </c>
      <c r="S649" s="11">
        <v>4.7954110898661551</v>
      </c>
      <c r="T649" s="11">
        <v>24.430210325047796</v>
      </c>
    </row>
    <row r="650" spans="17:20" x14ac:dyDescent="0.25">
      <c r="Q650">
        <v>648</v>
      </c>
      <c r="R650" s="11">
        <v>-3.4666666666666686</v>
      </c>
      <c r="S650" s="11">
        <v>4.4666666666666677</v>
      </c>
      <c r="T650" s="11">
        <v>23.333333333333336</v>
      </c>
    </row>
    <row r="651" spans="17:20" x14ac:dyDescent="0.25">
      <c r="Q651">
        <v>649</v>
      </c>
      <c r="R651" s="11">
        <v>-5.664921465968586</v>
      </c>
      <c r="S651" s="11">
        <v>4.9816753926701569</v>
      </c>
      <c r="T651" s="11">
        <v>24.225130890052355</v>
      </c>
    </row>
    <row r="652" spans="17:20" x14ac:dyDescent="0.25">
      <c r="Q652">
        <v>650</v>
      </c>
      <c r="R652" s="11">
        <v>-5.3333333333333321</v>
      </c>
      <c r="S652" s="11">
        <v>4.833333333333333</v>
      </c>
      <c r="T652" s="11">
        <v>23.666666666666668</v>
      </c>
    </row>
    <row r="653" spans="17:20" x14ac:dyDescent="0.25">
      <c r="Q653">
        <v>651</v>
      </c>
      <c r="R653" s="11">
        <v>-4.8514851485148487</v>
      </c>
      <c r="S653" s="11">
        <v>4.6311881188118802</v>
      </c>
      <c r="T653" s="11">
        <v>22.935643564356432</v>
      </c>
    </row>
    <row r="654" spans="17:20" x14ac:dyDescent="0.25">
      <c r="Q654">
        <v>652</v>
      </c>
      <c r="R654" s="11">
        <v>-4.8939393939393891</v>
      </c>
      <c r="S654" s="11">
        <v>4.6287878787878771</v>
      </c>
      <c r="T654" s="11">
        <v>22.878787878787875</v>
      </c>
    </row>
    <row r="655" spans="17:20" x14ac:dyDescent="0.25">
      <c r="Q655">
        <v>653</v>
      </c>
      <c r="R655" s="11">
        <v>-6.9280821917808222</v>
      </c>
      <c r="S655" s="11">
        <v>5.2020547945205484</v>
      </c>
      <c r="T655" s="11">
        <v>24.284246575342465</v>
      </c>
    </row>
    <row r="656" spans="17:20" x14ac:dyDescent="0.25">
      <c r="Q656">
        <v>654</v>
      </c>
      <c r="R656" s="11">
        <v>-4.7382133995037208</v>
      </c>
      <c r="S656" s="11">
        <v>4.7183622828784122</v>
      </c>
      <c r="T656" s="11">
        <v>23.571960297766751</v>
      </c>
    </row>
    <row r="657" spans="17:20" x14ac:dyDescent="0.25">
      <c r="Q657">
        <v>655</v>
      </c>
      <c r="R657" s="11">
        <v>-4.479564032697537</v>
      </c>
      <c r="S657" s="11">
        <v>4.6634877384196152</v>
      </c>
      <c r="T657" s="11">
        <v>23.501362397820152</v>
      </c>
    </row>
    <row r="658" spans="17:20" x14ac:dyDescent="0.25">
      <c r="Q658">
        <v>656</v>
      </c>
      <c r="R658" s="11">
        <v>-4.8666666666666671</v>
      </c>
      <c r="S658" s="11">
        <v>4.666666666666667</v>
      </c>
      <c r="T658" s="11">
        <v>23.133333333333333</v>
      </c>
    </row>
    <row r="659" spans="17:20" x14ac:dyDescent="0.25">
      <c r="Q659">
        <v>657</v>
      </c>
      <c r="R659" s="11">
        <v>-6.2000000000000011</v>
      </c>
      <c r="S659" s="11">
        <v>5</v>
      </c>
      <c r="T659" s="11">
        <v>23.799999999999997</v>
      </c>
    </row>
    <row r="660" spans="17:20" x14ac:dyDescent="0.25">
      <c r="Q660">
        <v>658</v>
      </c>
      <c r="R660" s="11">
        <v>-5.0821428571428537</v>
      </c>
      <c r="S660" s="11">
        <v>4.7678571428571423</v>
      </c>
      <c r="T660" s="11">
        <v>23.524999999999999</v>
      </c>
    </row>
    <row r="661" spans="17:20" x14ac:dyDescent="0.25">
      <c r="Q661">
        <v>659</v>
      </c>
      <c r="R661" s="11">
        <v>-4.6470588235294121</v>
      </c>
      <c r="S661" s="11">
        <v>4.5294117647058822</v>
      </c>
      <c r="T661" s="11">
        <v>22.52941176470588</v>
      </c>
    </row>
    <row r="662" spans="17:20" x14ac:dyDescent="0.25">
      <c r="Q662">
        <v>660</v>
      </c>
      <c r="R662" s="11">
        <v>-5.6863354037267069</v>
      </c>
      <c r="S662" s="11">
        <v>4.9720496894409933</v>
      </c>
      <c r="T662" s="11">
        <v>24.145962732919251</v>
      </c>
    </row>
    <row r="663" spans="17:20" x14ac:dyDescent="0.25">
      <c r="Q663">
        <v>661</v>
      </c>
      <c r="R663" s="11">
        <v>-4.0313901345291541</v>
      </c>
      <c r="S663" s="11">
        <v>4.5560538116591944</v>
      </c>
      <c r="T663" s="11">
        <v>23.304932735426014</v>
      </c>
    </row>
    <row r="664" spans="17:20" x14ac:dyDescent="0.25">
      <c r="Q664">
        <v>662</v>
      </c>
      <c r="R664" s="11">
        <v>-10.063241106719364</v>
      </c>
      <c r="S664" s="11">
        <v>5.7786561264822129</v>
      </c>
      <c r="T664" s="11">
        <v>24.608695652173918</v>
      </c>
    </row>
    <row r="665" spans="17:20" x14ac:dyDescent="0.25">
      <c r="Q665">
        <v>663</v>
      </c>
      <c r="R665" s="11">
        <v>-4.7340425531914896</v>
      </c>
      <c r="S665" s="11">
        <v>4.6276595744680851</v>
      </c>
      <c r="T665" s="11">
        <v>23.031914893617021</v>
      </c>
    </row>
    <row r="666" spans="17:20" x14ac:dyDescent="0.25">
      <c r="Q666">
        <v>664</v>
      </c>
      <c r="R666" s="11">
        <v>-6.7272727272727284</v>
      </c>
      <c r="S666" s="11">
        <v>5.1704545454545459</v>
      </c>
      <c r="T666" s="11">
        <v>24.295454545454547</v>
      </c>
    </row>
    <row r="667" spans="17:20" x14ac:dyDescent="0.25">
      <c r="Q667">
        <v>665</v>
      </c>
      <c r="R667" s="11">
        <v>-3.8743455497382193</v>
      </c>
      <c r="S667" s="11">
        <v>4.4921465968586389</v>
      </c>
      <c r="T667" s="11">
        <v>23.078534031413614</v>
      </c>
    </row>
    <row r="668" spans="17:20" x14ac:dyDescent="0.25">
      <c r="Q668">
        <v>666</v>
      </c>
      <c r="R668" s="11">
        <v>-4.8909395973154446</v>
      </c>
      <c r="S668" s="11">
        <v>4.682885906040271</v>
      </c>
      <c r="T668" s="11">
        <v>23.206375838926181</v>
      </c>
    </row>
    <row r="669" spans="17:20" x14ac:dyDescent="0.25">
      <c r="Q669">
        <v>667</v>
      </c>
      <c r="R669" s="11">
        <v>-5.2243150684931443</v>
      </c>
      <c r="S669" s="11">
        <v>4.844178082191779</v>
      </c>
      <c r="T669" s="11">
        <v>23.840753424657532</v>
      </c>
    </row>
    <row r="670" spans="17:20" x14ac:dyDescent="0.25">
      <c r="Q670">
        <v>668</v>
      </c>
      <c r="R670" s="11">
        <v>-4.7951070336391481</v>
      </c>
      <c r="S670" s="11">
        <v>4.646788990825689</v>
      </c>
      <c r="T670" s="11">
        <v>23.085626911314986</v>
      </c>
    </row>
    <row r="671" spans="17:20" x14ac:dyDescent="0.25">
      <c r="Q671">
        <v>669</v>
      </c>
      <c r="R671" s="11">
        <v>-4.9305555555555589</v>
      </c>
      <c r="S671" s="11">
        <v>4.7638888888888902</v>
      </c>
      <c r="T671" s="11">
        <v>23.652777777777786</v>
      </c>
    </row>
    <row r="672" spans="17:20" x14ac:dyDescent="0.25">
      <c r="Q672">
        <v>670</v>
      </c>
      <c r="R672" s="11">
        <v>-6.9375000000000018</v>
      </c>
      <c r="S672" s="11">
        <v>5.0625</v>
      </c>
      <c r="T672" s="11">
        <v>23.4375</v>
      </c>
    </row>
    <row r="673" spans="17:20" x14ac:dyDescent="0.25">
      <c r="Q673">
        <v>671</v>
      </c>
      <c r="R673" s="11">
        <v>-4.6666666666666643</v>
      </c>
      <c r="S673" s="11">
        <v>4.833333333333333</v>
      </c>
      <c r="T673" s="11">
        <v>24.333333333333336</v>
      </c>
    </row>
    <row r="674" spans="17:20" x14ac:dyDescent="0.25">
      <c r="Q674">
        <v>672</v>
      </c>
      <c r="R674" s="11">
        <v>-5.7499999999999982</v>
      </c>
      <c r="S674" s="11">
        <v>4.95</v>
      </c>
      <c r="T674" s="11">
        <v>23.950000000000003</v>
      </c>
    </row>
    <row r="675" spans="17:20" x14ac:dyDescent="0.25">
      <c r="Q675">
        <v>673</v>
      </c>
      <c r="R675" s="11">
        <v>-5.2260273972602764</v>
      </c>
      <c r="S675" s="11">
        <v>4.7910958904109595</v>
      </c>
      <c r="T675" s="11">
        <v>23.520547945205479</v>
      </c>
    </row>
    <row r="676" spans="17:20" x14ac:dyDescent="0.25">
      <c r="Q676">
        <v>674</v>
      </c>
      <c r="R676" s="11">
        <v>-4.4752475247524739</v>
      </c>
      <c r="S676" s="11">
        <v>4.6485148514851478</v>
      </c>
      <c r="T676" s="11">
        <v>23.415841584158414</v>
      </c>
    </row>
    <row r="677" spans="17:20" x14ac:dyDescent="0.25">
      <c r="Q677">
        <v>675</v>
      </c>
      <c r="R677" s="11">
        <v>-7.246963562753038</v>
      </c>
      <c r="S677" s="11">
        <v>5.2388663967611349</v>
      </c>
      <c r="T677" s="11">
        <v>24.186234817813769</v>
      </c>
    </row>
    <row r="678" spans="17:20" x14ac:dyDescent="0.25">
      <c r="Q678">
        <v>676</v>
      </c>
      <c r="R678" s="11">
        <v>-5.6515151515151505</v>
      </c>
      <c r="S678" s="11">
        <v>4.7727272727272725</v>
      </c>
      <c r="T678" s="11">
        <v>22.984848484848484</v>
      </c>
    </row>
    <row r="679" spans="17:20" x14ac:dyDescent="0.25">
      <c r="Q679">
        <v>677</v>
      </c>
      <c r="R679" s="11">
        <v>-5.0369515011547357</v>
      </c>
      <c r="S679" s="11">
        <v>4.840646651270208</v>
      </c>
      <c r="T679" s="11">
        <v>24.00692840646651</v>
      </c>
    </row>
    <row r="680" spans="17:20" x14ac:dyDescent="0.25">
      <c r="Q680">
        <v>678</v>
      </c>
      <c r="R680" s="11">
        <v>-5.794117647058826</v>
      </c>
      <c r="S680" s="11">
        <v>5.0294117647058831</v>
      </c>
      <c r="T680" s="11">
        <v>24.382352941176471</v>
      </c>
    </row>
    <row r="681" spans="17:20" x14ac:dyDescent="0.25">
      <c r="Q681">
        <v>679</v>
      </c>
      <c r="R681" s="11">
        <v>-2.522522522522519</v>
      </c>
      <c r="S681" s="11">
        <v>3.9121621621621605</v>
      </c>
      <c r="T681" s="11">
        <v>20.950450450450443</v>
      </c>
    </row>
    <row r="682" spans="17:20" x14ac:dyDescent="0.25">
      <c r="Q682">
        <v>680</v>
      </c>
      <c r="R682" s="11">
        <v>-4.509719222462202</v>
      </c>
      <c r="S682" s="11">
        <v>4.7624190064794814</v>
      </c>
      <c r="T682" s="11">
        <v>24.064794816414686</v>
      </c>
    </row>
    <row r="683" spans="17:20" x14ac:dyDescent="0.25">
      <c r="Q683">
        <v>681</v>
      </c>
      <c r="R683" s="11">
        <v>-7.1305637982195851</v>
      </c>
      <c r="S683" s="11">
        <v>5.2492581602373889</v>
      </c>
      <c r="T683" s="11">
        <v>24.36498516320475</v>
      </c>
    </row>
    <row r="684" spans="17:20" x14ac:dyDescent="0.25">
      <c r="Q684">
        <v>682</v>
      </c>
      <c r="R684" s="11">
        <v>-6.9645776566757505</v>
      </c>
      <c r="S684" s="11">
        <v>5.1948228882833787</v>
      </c>
      <c r="T684" s="11">
        <v>24.20435967302452</v>
      </c>
    </row>
    <row r="685" spans="17:20" x14ac:dyDescent="0.25">
      <c r="Q685">
        <v>683</v>
      </c>
      <c r="R685" s="11">
        <v>-4.4823091247672249</v>
      </c>
      <c r="S685" s="11">
        <v>4.7821229050279328</v>
      </c>
      <c r="T685" s="11">
        <v>24.21042830540037</v>
      </c>
    </row>
    <row r="686" spans="17:20" x14ac:dyDescent="0.25">
      <c r="Q686">
        <v>684</v>
      </c>
      <c r="R686" s="11">
        <v>-6.199579831932768</v>
      </c>
      <c r="S686" s="11">
        <v>4.9432773109243691</v>
      </c>
      <c r="T686" s="11">
        <v>23.460084033613448</v>
      </c>
    </row>
    <row r="687" spans="17:20" x14ac:dyDescent="0.25">
      <c r="Q687">
        <v>685</v>
      </c>
      <c r="R687" s="11">
        <v>-4.7800875273523005</v>
      </c>
      <c r="S687" s="11">
        <v>4.7407002188183816</v>
      </c>
      <c r="T687" s="11">
        <v>23.664113785557987</v>
      </c>
    </row>
    <row r="688" spans="17:20" x14ac:dyDescent="0.25">
      <c r="Q688">
        <v>686</v>
      </c>
      <c r="R688" s="11">
        <v>-5.6318840579710141</v>
      </c>
      <c r="S688" s="11">
        <v>4.8913043478260869</v>
      </c>
      <c r="T688" s="11">
        <v>23.715942028985509</v>
      </c>
    </row>
    <row r="689" spans="17:20" x14ac:dyDescent="0.25">
      <c r="Q689">
        <v>687</v>
      </c>
      <c r="R689" s="11">
        <v>-5.1635388739946375</v>
      </c>
      <c r="S689" s="11">
        <v>4.7587131367292219</v>
      </c>
      <c r="T689" s="11">
        <v>23.388739946380696</v>
      </c>
    </row>
    <row r="690" spans="17:20" x14ac:dyDescent="0.25">
      <c r="Q690">
        <v>688</v>
      </c>
      <c r="R690" s="11">
        <v>-4.3903225806451669</v>
      </c>
      <c r="S690" s="11">
        <v>4.6370967741935498</v>
      </c>
      <c r="T690" s="11">
        <v>23.432258064516134</v>
      </c>
    </row>
    <row r="691" spans="17:20" x14ac:dyDescent="0.25">
      <c r="Q691">
        <v>689</v>
      </c>
      <c r="R691" s="11">
        <v>-5.7907239819004541</v>
      </c>
      <c r="S691" s="11">
        <v>4.9649321266968336</v>
      </c>
      <c r="T691" s="11">
        <v>23.998868778280546</v>
      </c>
    </row>
    <row r="692" spans="17:20" x14ac:dyDescent="0.25">
      <c r="Q692">
        <v>690</v>
      </c>
      <c r="R692" s="11">
        <v>-5.5966101694915249</v>
      </c>
      <c r="S692" s="11">
        <v>4.8389830508474567</v>
      </c>
      <c r="T692" s="11">
        <v>23.437288135593214</v>
      </c>
    </row>
    <row r="693" spans="17:20" x14ac:dyDescent="0.25">
      <c r="Q693">
        <v>691</v>
      </c>
      <c r="R693" s="11">
        <v>-3.850785340314129</v>
      </c>
      <c r="S693" s="11">
        <v>4.6518324607329831</v>
      </c>
      <c r="T693" s="11">
        <v>24.060209424083769</v>
      </c>
    </row>
    <row r="694" spans="17:20" x14ac:dyDescent="0.25">
      <c r="Q694">
        <v>692</v>
      </c>
      <c r="R694" s="11">
        <v>-6.4372937293729411</v>
      </c>
      <c r="S694" s="11">
        <v>5.0247524752475252</v>
      </c>
      <c r="T694" s="11">
        <v>23.711221122112214</v>
      </c>
    </row>
    <row r="695" spans="17:20" x14ac:dyDescent="0.25">
      <c r="Q695">
        <v>693</v>
      </c>
      <c r="R695" s="11">
        <v>-3.4554707379134832</v>
      </c>
      <c r="S695" s="11">
        <v>4.5381679389312968</v>
      </c>
      <c r="T695" s="11">
        <v>23.773536895674297</v>
      </c>
    </row>
    <row r="696" spans="17:20" x14ac:dyDescent="0.25">
      <c r="Q696">
        <v>694</v>
      </c>
      <c r="R696" s="11">
        <v>-7.9410714285714246</v>
      </c>
      <c r="S696" s="11">
        <v>5.4017857142857135</v>
      </c>
      <c r="T696" s="11">
        <v>24.469642857142851</v>
      </c>
    </row>
    <row r="697" spans="17:20" x14ac:dyDescent="0.25">
      <c r="Q697">
        <v>695</v>
      </c>
      <c r="R697" s="11">
        <v>-3.9931506849315106</v>
      </c>
      <c r="S697" s="11">
        <v>4.4760273972602747</v>
      </c>
      <c r="T697" s="11">
        <v>22.863013698630137</v>
      </c>
    </row>
    <row r="698" spans="17:20" x14ac:dyDescent="0.25">
      <c r="Q698">
        <v>696</v>
      </c>
      <c r="R698" s="11">
        <v>-4.3453608247422686</v>
      </c>
      <c r="S698" s="11">
        <v>4.6765463917525771</v>
      </c>
      <c r="T698" s="11">
        <v>23.713917525773194</v>
      </c>
    </row>
    <row r="699" spans="17:20" x14ac:dyDescent="0.25">
      <c r="Q699">
        <v>697</v>
      </c>
      <c r="R699" s="11">
        <v>-4.8893034825870654</v>
      </c>
      <c r="S699" s="11">
        <v>4.8694029850746272</v>
      </c>
      <c r="T699" s="11">
        <v>24.3271144278607</v>
      </c>
    </row>
    <row r="700" spans="17:20" x14ac:dyDescent="0.25">
      <c r="Q700">
        <v>698</v>
      </c>
      <c r="R700" s="11">
        <v>-6.022364217252397</v>
      </c>
      <c r="S700" s="11">
        <v>4.9872204472843453</v>
      </c>
      <c r="T700" s="11">
        <v>23.900958466453673</v>
      </c>
    </row>
    <row r="701" spans="17:20" x14ac:dyDescent="0.25">
      <c r="Q701">
        <v>699</v>
      </c>
      <c r="R701" s="11">
        <v>-5.399553571428573</v>
      </c>
      <c r="S701" s="11">
        <v>4.9676339285714279</v>
      </c>
      <c r="T701" s="11">
        <v>24.406249999999996</v>
      </c>
    </row>
    <row r="702" spans="17:20" x14ac:dyDescent="0.25">
      <c r="Q702">
        <v>700</v>
      </c>
      <c r="R702" s="11">
        <v>-6.254071661237786</v>
      </c>
      <c r="S702" s="11">
        <v>4.9609120521172638</v>
      </c>
      <c r="T702" s="11">
        <v>23.511400651465799</v>
      </c>
    </row>
    <row r="703" spans="17:20" x14ac:dyDescent="0.25">
      <c r="Q703">
        <v>701</v>
      </c>
      <c r="R703" s="11">
        <v>-5.7333333333333361</v>
      </c>
      <c r="S703" s="11">
        <v>5.0000000000000009</v>
      </c>
      <c r="T703" s="11">
        <v>24.266666666666673</v>
      </c>
    </row>
    <row r="704" spans="17:20" x14ac:dyDescent="0.25">
      <c r="Q704">
        <v>702</v>
      </c>
      <c r="R704" s="11">
        <v>-4.941018766756029</v>
      </c>
      <c r="S704" s="11">
        <v>4.8123324396782836</v>
      </c>
      <c r="T704" s="11">
        <v>23.932975871313673</v>
      </c>
    </row>
    <row r="705" spans="17:20" x14ac:dyDescent="0.25">
      <c r="Q705">
        <v>703</v>
      </c>
      <c r="R705" s="11">
        <v>-3.3242506811989134</v>
      </c>
      <c r="S705" s="11">
        <v>4.4100817438692106</v>
      </c>
      <c r="T705" s="11">
        <v>23.136239782016354</v>
      </c>
    </row>
    <row r="706" spans="17:20" x14ac:dyDescent="0.25">
      <c r="Q706">
        <v>704</v>
      </c>
      <c r="R706" s="11">
        <v>-3.4263157894736853</v>
      </c>
      <c r="S706" s="11">
        <v>4.3421052631578947</v>
      </c>
      <c r="T706" s="11">
        <v>22.626315789473686</v>
      </c>
    </row>
    <row r="707" spans="17:20" x14ac:dyDescent="0.25">
      <c r="Q707">
        <v>705</v>
      </c>
      <c r="R707" s="11">
        <v>-4.0648148148148149</v>
      </c>
      <c r="S707" s="11">
        <v>4.4351851851851851</v>
      </c>
      <c r="T707" s="11">
        <v>22.546296296296298</v>
      </c>
    </row>
    <row r="708" spans="17:20" x14ac:dyDescent="0.25">
      <c r="Q708">
        <v>706</v>
      </c>
      <c r="R708" s="11">
        <v>-4.9911764705882398</v>
      </c>
      <c r="S708" s="11">
        <v>4.7573529411764719</v>
      </c>
      <c r="T708" s="11">
        <v>23.552941176470593</v>
      </c>
    </row>
    <row r="709" spans="17:20" x14ac:dyDescent="0.25">
      <c r="Q709">
        <v>707</v>
      </c>
      <c r="R709" s="11">
        <v>-4.2544378698224854</v>
      </c>
      <c r="S709" s="11">
        <v>4.7218934911242609</v>
      </c>
      <c r="T709" s="11">
        <v>24.07692307692308</v>
      </c>
    </row>
    <row r="710" spans="17:20" x14ac:dyDescent="0.25">
      <c r="Q710">
        <v>708</v>
      </c>
      <c r="R710" s="11">
        <v>-6.0570032573289847</v>
      </c>
      <c r="S710" s="11">
        <v>5.1123778501628649</v>
      </c>
      <c r="T710" s="11">
        <v>24.617263843648203</v>
      </c>
    </row>
    <row r="711" spans="17:20" x14ac:dyDescent="0.25">
      <c r="Q711">
        <v>709</v>
      </c>
      <c r="R711" s="11">
        <v>-4.5774193548387103</v>
      </c>
      <c r="S711" s="11">
        <v>4.653225806451613</v>
      </c>
      <c r="T711" s="11">
        <v>23.341935483870969</v>
      </c>
    </row>
    <row r="712" spans="17:20" x14ac:dyDescent="0.25">
      <c r="Q712">
        <v>710</v>
      </c>
      <c r="R712" s="11">
        <v>-4.4323432343234277</v>
      </c>
      <c r="S712" s="11">
        <v>4.6782178217821766</v>
      </c>
      <c r="T712" s="11">
        <v>23.636963696369634</v>
      </c>
    </row>
    <row r="713" spans="17:20" x14ac:dyDescent="0.25">
      <c r="Q713">
        <v>711</v>
      </c>
      <c r="R713" s="11">
        <v>-4.7874015748031464</v>
      </c>
      <c r="S713" s="11">
        <v>4.5866141732283454</v>
      </c>
      <c r="T713" s="11">
        <v>22.732283464566926</v>
      </c>
    </row>
    <row r="714" spans="17:20" x14ac:dyDescent="0.25">
      <c r="Q714">
        <v>712</v>
      </c>
      <c r="R714" s="11">
        <v>-6.0674019607843199</v>
      </c>
      <c r="S714" s="11">
        <v>5.0477941176470598</v>
      </c>
      <c r="T714" s="11">
        <v>24.219362745098039</v>
      </c>
    </row>
    <row r="715" spans="17:20" x14ac:dyDescent="0.25">
      <c r="Q715">
        <v>713</v>
      </c>
      <c r="R715" s="11">
        <v>-3.0591517857142829</v>
      </c>
      <c r="S715" s="11">
        <v>4.3805803571428559</v>
      </c>
      <c r="T715" s="11">
        <v>23.224330357142854</v>
      </c>
    </row>
    <row r="716" spans="17:20" x14ac:dyDescent="0.25">
      <c r="Q716">
        <v>714</v>
      </c>
      <c r="R716" s="11">
        <v>-5.1973684210526283</v>
      </c>
      <c r="S716" s="11">
        <v>4.8815789473684204</v>
      </c>
      <c r="T716" s="11">
        <v>24.09210526315789</v>
      </c>
    </row>
    <row r="717" spans="17:20" x14ac:dyDescent="0.25">
      <c r="Q717">
        <v>715</v>
      </c>
      <c r="R717" s="11">
        <v>-3.1868932038834981</v>
      </c>
      <c r="S717" s="11">
        <v>4.4830097087378649</v>
      </c>
      <c r="T717" s="11">
        <v>23.711165048543691</v>
      </c>
    </row>
    <row r="718" spans="17:20" x14ac:dyDescent="0.25">
      <c r="Q718">
        <v>716</v>
      </c>
      <c r="R718" s="11">
        <v>-5.5794117647058812</v>
      </c>
      <c r="S718" s="11">
        <v>4.9338235294117645</v>
      </c>
      <c r="T718" s="11">
        <v>24.023529411764706</v>
      </c>
    </row>
    <row r="719" spans="17:20" x14ac:dyDescent="0.25">
      <c r="Q719">
        <v>717</v>
      </c>
      <c r="R719" s="11">
        <v>-3.127604166666667</v>
      </c>
      <c r="S719" s="11">
        <v>4.0234375</v>
      </c>
      <c r="T719" s="11">
        <v>21.013020833333332</v>
      </c>
    </row>
    <row r="720" spans="17:20" x14ac:dyDescent="0.25">
      <c r="Q720">
        <v>718</v>
      </c>
      <c r="R720" s="11">
        <v>-5.1018099547511255</v>
      </c>
      <c r="S720" s="11">
        <v>4.9072398190045234</v>
      </c>
      <c r="T720" s="11">
        <v>24.341628959276015</v>
      </c>
    </row>
    <row r="721" spans="17:20" x14ac:dyDescent="0.25">
      <c r="Q721">
        <v>719</v>
      </c>
      <c r="R721" s="11">
        <v>-4.0500000000000007</v>
      </c>
      <c r="S721" s="11">
        <v>4.6749999999999998</v>
      </c>
      <c r="T721" s="11">
        <v>23.999999999999996</v>
      </c>
    </row>
    <row r="722" spans="17:20" x14ac:dyDescent="0.25">
      <c r="Q722">
        <v>720</v>
      </c>
      <c r="R722" s="11">
        <v>-5.3153153153153134</v>
      </c>
      <c r="S722" s="11">
        <v>4.8198198198198199</v>
      </c>
      <c r="T722" s="11">
        <v>23.603603603603606</v>
      </c>
    </row>
    <row r="723" spans="17:20" x14ac:dyDescent="0.25">
      <c r="Q723">
        <v>721</v>
      </c>
      <c r="R723" s="11">
        <v>-4.8731778425655996</v>
      </c>
      <c r="S723" s="11">
        <v>4.7565597667638491</v>
      </c>
      <c r="T723" s="11">
        <v>23.666180758017493</v>
      </c>
    </row>
    <row r="724" spans="17:20" x14ac:dyDescent="0.25">
      <c r="Q724">
        <v>722</v>
      </c>
      <c r="R724" s="11">
        <v>-5.0074441687344908</v>
      </c>
      <c r="S724" s="11">
        <v>4.7568238213399505</v>
      </c>
      <c r="T724" s="11">
        <v>23.533498759305214</v>
      </c>
    </row>
    <row r="725" spans="17:20" x14ac:dyDescent="0.25">
      <c r="Q725">
        <v>723</v>
      </c>
      <c r="R725" s="11">
        <v>-4.662055335968379</v>
      </c>
      <c r="S725" s="11">
        <v>4.6581027667984189</v>
      </c>
      <c r="T725" s="11">
        <v>23.286561264822137</v>
      </c>
    </row>
    <row r="726" spans="17:20" x14ac:dyDescent="0.25">
      <c r="Q726">
        <v>724</v>
      </c>
      <c r="R726" s="11">
        <v>-5.4692737430167639</v>
      </c>
      <c r="S726" s="11">
        <v>4.9441340782122918</v>
      </c>
      <c r="T726" s="11">
        <v>24.195530726256987</v>
      </c>
    </row>
    <row r="727" spans="17:20" x14ac:dyDescent="0.25">
      <c r="Q727">
        <v>725</v>
      </c>
      <c r="R727" s="11">
        <v>-4.1588447653429572</v>
      </c>
      <c r="S727" s="11">
        <v>4.5541516245487355</v>
      </c>
      <c r="T727" s="11">
        <v>23.166064981949454</v>
      </c>
    </row>
    <row r="728" spans="17:20" x14ac:dyDescent="0.25">
      <c r="Q728">
        <v>726</v>
      </c>
      <c r="R728" s="11">
        <v>-3.8697068403908794</v>
      </c>
      <c r="S728" s="11">
        <v>4.5879478827361559</v>
      </c>
      <c r="T728" s="11">
        <v>23.657980456026056</v>
      </c>
    </row>
    <row r="729" spans="17:20" x14ac:dyDescent="0.25">
      <c r="Q729">
        <v>727</v>
      </c>
      <c r="R729" s="11">
        <v>-4.3965517241379324</v>
      </c>
      <c r="S729" s="11">
        <v>4.6293103448275863</v>
      </c>
      <c r="T729" s="11">
        <v>23.379310344827584</v>
      </c>
    </row>
    <row r="730" spans="17:20" x14ac:dyDescent="0.25">
      <c r="Q730">
        <v>728</v>
      </c>
      <c r="R730" s="11">
        <v>-3.5833333333333304</v>
      </c>
      <c r="S730" s="11">
        <v>4.5499999999999989</v>
      </c>
      <c r="T730" s="11">
        <v>23.716666666666661</v>
      </c>
    </row>
    <row r="731" spans="17:20" x14ac:dyDescent="0.25">
      <c r="Q731">
        <v>729</v>
      </c>
      <c r="R731" s="11">
        <v>-4.3095238095238129</v>
      </c>
      <c r="S731" s="11">
        <v>4.4523809523809534</v>
      </c>
      <c r="T731" s="11">
        <v>22.404761904761909</v>
      </c>
    </row>
    <row r="732" spans="17:20" x14ac:dyDescent="0.25">
      <c r="Q732">
        <v>730</v>
      </c>
      <c r="R732" s="11">
        <v>-6.3100000000000023</v>
      </c>
      <c r="S732" s="11">
        <v>5.0300000000000011</v>
      </c>
      <c r="T732" s="11">
        <v>23.870000000000005</v>
      </c>
    </row>
    <row r="733" spans="17:20" x14ac:dyDescent="0.25">
      <c r="Q733">
        <v>731</v>
      </c>
      <c r="R733" s="11">
        <v>-4.101265822784816</v>
      </c>
      <c r="S733" s="11">
        <v>4.7341772151898747</v>
      </c>
      <c r="T733" s="11">
        <v>24.303797468354432</v>
      </c>
    </row>
    <row r="734" spans="17:20" x14ac:dyDescent="0.25">
      <c r="Q734">
        <v>732</v>
      </c>
      <c r="R734" s="11">
        <v>-7.125</v>
      </c>
      <c r="S734" s="11">
        <v>5.2960526315789478</v>
      </c>
      <c r="T734" s="11">
        <v>24.651315789473685</v>
      </c>
    </row>
    <row r="735" spans="17:20" x14ac:dyDescent="0.25">
      <c r="Q735">
        <v>733</v>
      </c>
      <c r="R735" s="11">
        <v>-5.4422382671480101</v>
      </c>
      <c r="S735" s="11">
        <v>4.9259927797833925</v>
      </c>
      <c r="T735" s="11">
        <v>24.113718411552345</v>
      </c>
    </row>
    <row r="736" spans="17:20" x14ac:dyDescent="0.25">
      <c r="Q736">
        <v>734</v>
      </c>
      <c r="R736" s="11">
        <v>-5.1450839328537192</v>
      </c>
      <c r="S736" s="11">
        <v>4.7877697841726627</v>
      </c>
      <c r="T736" s="11">
        <v>23.581534772182255</v>
      </c>
    </row>
    <row r="737" spans="17:20" x14ac:dyDescent="0.25">
      <c r="Q737">
        <v>735</v>
      </c>
      <c r="R737" s="11">
        <v>-4.3238095238095227</v>
      </c>
      <c r="S737" s="11">
        <v>4.6190476190476186</v>
      </c>
      <c r="T737" s="11">
        <v>23.390476190476189</v>
      </c>
    </row>
    <row r="738" spans="17:20" x14ac:dyDescent="0.25">
      <c r="Q738">
        <v>736</v>
      </c>
      <c r="R738" s="11">
        <v>-6.163636363636364</v>
      </c>
      <c r="S738" s="11">
        <v>5.0909090909090908</v>
      </c>
      <c r="T738" s="11">
        <v>24.381818181818183</v>
      </c>
    </row>
    <row r="739" spans="17:20" x14ac:dyDescent="0.25">
      <c r="Q739">
        <v>737</v>
      </c>
      <c r="R739" s="11">
        <v>-8.441295546558699</v>
      </c>
      <c r="S739" s="11">
        <v>5.5020242914979747</v>
      </c>
      <c r="T739" s="11">
        <v>24.570850202429149</v>
      </c>
    </row>
    <row r="740" spans="17:20" x14ac:dyDescent="0.25">
      <c r="Q740">
        <v>738</v>
      </c>
      <c r="R740" s="11">
        <v>-4.4728813559322038</v>
      </c>
      <c r="S740" s="11">
        <v>4.6016949152542379</v>
      </c>
      <c r="T740" s="11">
        <v>23.137288135593224</v>
      </c>
    </row>
    <row r="741" spans="17:20" x14ac:dyDescent="0.25">
      <c r="Q741">
        <v>739</v>
      </c>
      <c r="R741" s="11">
        <v>-4.2807775377969755</v>
      </c>
      <c r="S741" s="11">
        <v>4.6933045356371492</v>
      </c>
      <c r="T741" s="11">
        <v>23.879049676025918</v>
      </c>
    </row>
    <row r="742" spans="17:20" x14ac:dyDescent="0.25">
      <c r="Q742">
        <v>740</v>
      </c>
      <c r="R742" s="11">
        <v>-6.5537459283387633</v>
      </c>
      <c r="S742" s="11">
        <v>5.184039087947883</v>
      </c>
      <c r="T742" s="11">
        <v>24.550488599348533</v>
      </c>
    </row>
    <row r="743" spans="17:20" x14ac:dyDescent="0.25">
      <c r="Q743">
        <v>741</v>
      </c>
      <c r="R743" s="11">
        <v>-4.0659722222222268</v>
      </c>
      <c r="S743" s="11">
        <v>4.6076388888888902</v>
      </c>
      <c r="T743" s="11">
        <v>23.579861111111114</v>
      </c>
    </row>
    <row r="744" spans="17:20" x14ac:dyDescent="0.25">
      <c r="Q744">
        <v>742</v>
      </c>
      <c r="R744" s="11">
        <v>-4.5520361990950207</v>
      </c>
      <c r="S744" s="11">
        <v>4.7669683257918543</v>
      </c>
      <c r="T744" s="11">
        <v>24.049773755656105</v>
      </c>
    </row>
    <row r="745" spans="17:20" x14ac:dyDescent="0.25">
      <c r="Q745">
        <v>743</v>
      </c>
      <c r="R745" s="11">
        <v>-5.5181347150259104</v>
      </c>
      <c r="S745" s="11">
        <v>4.7823834196891202</v>
      </c>
      <c r="T745" s="11">
        <v>23.176165803108809</v>
      </c>
    </row>
    <row r="746" spans="17:20" x14ac:dyDescent="0.25">
      <c r="Q746">
        <v>744</v>
      </c>
      <c r="R746" s="11">
        <v>-5.7113821138211467</v>
      </c>
      <c r="S746" s="11">
        <v>4.9939024390243922</v>
      </c>
      <c r="T746" s="11">
        <v>24.252032520325209</v>
      </c>
    </row>
    <row r="747" spans="17:20" x14ac:dyDescent="0.25">
      <c r="Q747">
        <v>745</v>
      </c>
      <c r="R747" s="11">
        <v>-7.9395973154362469</v>
      </c>
      <c r="S747" s="11">
        <v>5.3724832214765108</v>
      </c>
      <c r="T747" s="11">
        <v>24.29530201342282</v>
      </c>
    </row>
    <row r="748" spans="17:20" x14ac:dyDescent="0.25">
      <c r="Q748">
        <v>746</v>
      </c>
      <c r="R748" s="11">
        <v>-3.59649122807018</v>
      </c>
      <c r="S748" s="11">
        <v>4.5087719298245625</v>
      </c>
      <c r="T748" s="11">
        <v>23.456140350877199</v>
      </c>
    </row>
    <row r="749" spans="17:20" x14ac:dyDescent="0.25">
      <c r="Q749">
        <v>747</v>
      </c>
      <c r="R749" s="11">
        <v>-3.8101694915254196</v>
      </c>
      <c r="S749" s="11">
        <v>4.4830508474576254</v>
      </c>
      <c r="T749" s="11">
        <v>23.088135593220329</v>
      </c>
    </row>
    <row r="750" spans="17:20" x14ac:dyDescent="0.25">
      <c r="Q750">
        <v>748</v>
      </c>
      <c r="R750" s="11">
        <v>-4.1071428571428541</v>
      </c>
      <c r="S750" s="11">
        <v>4.7397959183673466</v>
      </c>
      <c r="T750" s="11">
        <v>24.331632653061227</v>
      </c>
    </row>
    <row r="751" spans="17:20" x14ac:dyDescent="0.25">
      <c r="Q751">
        <v>749</v>
      </c>
      <c r="R751" s="11">
        <v>-6.4251968503937</v>
      </c>
      <c r="S751" s="11">
        <v>4.9212598425196843</v>
      </c>
      <c r="T751" s="11">
        <v>23.102362204724404</v>
      </c>
    </row>
    <row r="752" spans="17:20" x14ac:dyDescent="0.25">
      <c r="Q752">
        <v>750</v>
      </c>
      <c r="R752" s="11">
        <v>-6.672645739910319</v>
      </c>
      <c r="S752" s="11">
        <v>5.0582959641255618</v>
      </c>
      <c r="T752" s="11">
        <v>23.67713004484305</v>
      </c>
    </row>
    <row r="753" spans="17:20" x14ac:dyDescent="0.25">
      <c r="Q753">
        <v>751</v>
      </c>
      <c r="R753" s="11">
        <v>-5.7176308539944909</v>
      </c>
      <c r="S753" s="11">
        <v>4.9958677685950423</v>
      </c>
      <c r="T753" s="11">
        <v>24.257575757575765</v>
      </c>
    </row>
    <row r="754" spans="17:20" x14ac:dyDescent="0.25">
      <c r="Q754">
        <v>752</v>
      </c>
      <c r="R754" s="11">
        <v>-7.521551724137943</v>
      </c>
      <c r="S754" s="11">
        <v>5.3146551724137963</v>
      </c>
      <c r="T754" s="11">
        <v>24.366379310344833</v>
      </c>
    </row>
    <row r="755" spans="17:20" x14ac:dyDescent="0.25">
      <c r="Q755">
        <v>753</v>
      </c>
      <c r="R755" s="11">
        <v>-5.1213483146067311</v>
      </c>
      <c r="S755" s="11">
        <v>4.8876404494381998</v>
      </c>
      <c r="T755" s="11">
        <v>24.204494382022467</v>
      </c>
    </row>
    <row r="756" spans="17:20" x14ac:dyDescent="0.25">
      <c r="Q756">
        <v>754</v>
      </c>
      <c r="R756" s="11">
        <v>-3.7100840336134437</v>
      </c>
      <c r="S756" s="11">
        <v>4.3592436974789912</v>
      </c>
      <c r="T756" s="11">
        <v>22.445378151260503</v>
      </c>
    </row>
    <row r="757" spans="17:20" x14ac:dyDescent="0.25">
      <c r="Q757">
        <v>755</v>
      </c>
      <c r="R757" s="11">
        <v>-4.9547511312217161</v>
      </c>
      <c r="S757" s="11">
        <v>4.8190045248868776</v>
      </c>
      <c r="T757" s="11">
        <v>23.959276018099548</v>
      </c>
    </row>
    <row r="758" spans="17:20" x14ac:dyDescent="0.25">
      <c r="Q758">
        <v>756</v>
      </c>
      <c r="R758" s="11">
        <v>-3.1488549618320629</v>
      </c>
      <c r="S758" s="11">
        <v>4.2251908396946574</v>
      </c>
      <c r="T758" s="11">
        <v>22.202290076335878</v>
      </c>
    </row>
    <row r="759" spans="17:20" x14ac:dyDescent="0.25">
      <c r="Q759">
        <v>757</v>
      </c>
      <c r="R759" s="11">
        <v>-3.8604852686308515</v>
      </c>
      <c r="S759" s="11">
        <v>4.6715771230502607</v>
      </c>
      <c r="T759" s="11">
        <v>24.168977469670715</v>
      </c>
    </row>
    <row r="760" spans="17:20" x14ac:dyDescent="0.25">
      <c r="Q760">
        <v>758</v>
      </c>
      <c r="R760" s="11">
        <v>-5.237288135593225</v>
      </c>
      <c r="S760" s="11">
        <v>4.9385593220338997</v>
      </c>
      <c r="T760" s="11">
        <v>24.394067796610173</v>
      </c>
    </row>
    <row r="761" spans="17:20" x14ac:dyDescent="0.25">
      <c r="Q761">
        <v>759</v>
      </c>
      <c r="R761" s="11">
        <v>-6.063513513513513</v>
      </c>
      <c r="S761" s="11">
        <v>5.0608108108108114</v>
      </c>
      <c r="T761" s="11">
        <v>24.301351351351357</v>
      </c>
    </row>
    <row r="762" spans="17:20" x14ac:dyDescent="0.25">
      <c r="Q762">
        <v>760</v>
      </c>
      <c r="R762" s="11">
        <v>-8.3506097560975636</v>
      </c>
      <c r="S762" s="11">
        <v>5.4527439024390247</v>
      </c>
      <c r="T762" s="11">
        <v>24.365853658536587</v>
      </c>
    </row>
    <row r="763" spans="17:20" x14ac:dyDescent="0.25">
      <c r="Q763">
        <v>761</v>
      </c>
      <c r="R763" s="11">
        <v>-5.9224137931034466</v>
      </c>
      <c r="S763" s="11">
        <v>4.9094827586206886</v>
      </c>
      <c r="T763" s="11">
        <v>23.534482758620683</v>
      </c>
    </row>
    <row r="764" spans="17:20" x14ac:dyDescent="0.25">
      <c r="Q764">
        <v>762</v>
      </c>
      <c r="R764" s="11">
        <v>-3.5253456221198167</v>
      </c>
      <c r="S764" s="11">
        <v>4.2165898617511521</v>
      </c>
      <c r="T764" s="11">
        <v>21.774193548387096</v>
      </c>
    </row>
    <row r="765" spans="17:20" x14ac:dyDescent="0.25">
      <c r="Q765">
        <v>763</v>
      </c>
      <c r="R765" s="11">
        <v>-3.9015748031496047</v>
      </c>
      <c r="S765" s="11">
        <v>4.2322834645669287</v>
      </c>
      <c r="T765" s="11">
        <v>21.492125984251967</v>
      </c>
    </row>
    <row r="766" spans="17:20" x14ac:dyDescent="0.25">
      <c r="Q766">
        <v>764</v>
      </c>
      <c r="R766" s="11">
        <v>-5.4075471698113162</v>
      </c>
      <c r="S766" s="11">
        <v>4.9622641509433949</v>
      </c>
      <c r="T766" s="11">
        <v>24.366037735849055</v>
      </c>
    </row>
    <row r="767" spans="17:20" x14ac:dyDescent="0.25">
      <c r="Q767">
        <v>765</v>
      </c>
      <c r="R767" s="11">
        <v>-4.7842565597667654</v>
      </c>
      <c r="S767" s="11">
        <v>4.7069970845481048</v>
      </c>
      <c r="T767" s="11">
        <v>23.457725947521865</v>
      </c>
    </row>
    <row r="768" spans="17:20" x14ac:dyDescent="0.25">
      <c r="Q768">
        <v>766</v>
      </c>
      <c r="R768" s="11">
        <v>-5.6750000000000007</v>
      </c>
      <c r="S768" s="11">
        <v>4.875</v>
      </c>
      <c r="T768" s="11">
        <v>23.574999999999999</v>
      </c>
    </row>
    <row r="769" spans="17:20" x14ac:dyDescent="0.25">
      <c r="Q769">
        <v>767</v>
      </c>
      <c r="R769" s="11">
        <v>-4.5</v>
      </c>
      <c r="S769" s="11">
        <v>4.5</v>
      </c>
      <c r="T769" s="11">
        <v>22.5</v>
      </c>
    </row>
    <row r="770" spans="17:20" x14ac:dyDescent="0.25">
      <c r="Q770">
        <v>768</v>
      </c>
      <c r="R770" s="11">
        <v>-4.4065708418891223</v>
      </c>
      <c r="S770" s="11">
        <v>4.7874743326488725</v>
      </c>
      <c r="T770" s="11">
        <v>24.318275154004112</v>
      </c>
    </row>
    <row r="771" spans="17:20" x14ac:dyDescent="0.25">
      <c r="Q771">
        <v>769</v>
      </c>
      <c r="R771" s="11">
        <v>-6.3462897526501827</v>
      </c>
      <c r="S771" s="11">
        <v>5.0229681978798597</v>
      </c>
      <c r="T771" s="11">
        <v>23.791519434628977</v>
      </c>
    </row>
    <row r="772" spans="17:20" x14ac:dyDescent="0.25">
      <c r="Q772">
        <v>770</v>
      </c>
      <c r="R772" s="11">
        <v>-4.9473684210526372</v>
      </c>
      <c r="S772" s="11">
        <v>4.6710526315789487</v>
      </c>
      <c r="T772" s="11">
        <v>23.078947368421055</v>
      </c>
    </row>
    <row r="773" spans="17:20" x14ac:dyDescent="0.25">
      <c r="Q773">
        <v>771</v>
      </c>
      <c r="R773" s="11">
        <v>-5.6954643628509718</v>
      </c>
      <c r="S773" s="11">
        <v>4.9557235421166306</v>
      </c>
      <c r="T773" s="11">
        <v>24.038876889848815</v>
      </c>
    </row>
    <row r="774" spans="17:20" x14ac:dyDescent="0.25">
      <c r="Q774">
        <v>772</v>
      </c>
      <c r="R774" s="11">
        <v>-4.8972602739726021</v>
      </c>
      <c r="S774" s="11">
        <v>4.6404109589041092</v>
      </c>
      <c r="T774" s="11">
        <v>22.945205479452053</v>
      </c>
    </row>
    <row r="775" spans="17:20" x14ac:dyDescent="0.25">
      <c r="Q775">
        <v>773</v>
      </c>
      <c r="R775" s="11">
        <v>-5.964406779661017</v>
      </c>
      <c r="S775" s="11">
        <v>5.0084745762711869</v>
      </c>
      <c r="T775" s="11">
        <v>24.086440677966102</v>
      </c>
    </row>
    <row r="776" spans="17:20" x14ac:dyDescent="0.25">
      <c r="Q776">
        <v>774</v>
      </c>
      <c r="R776" s="11">
        <v>-6.9273743016759806</v>
      </c>
      <c r="S776" s="11">
        <v>5.1759776536312847</v>
      </c>
      <c r="T776" s="11">
        <v>24.128491620111724</v>
      </c>
    </row>
    <row r="777" spans="17:20" x14ac:dyDescent="0.25">
      <c r="Q777">
        <v>775</v>
      </c>
      <c r="R777" s="11">
        <v>-4.9999999999999982</v>
      </c>
      <c r="S777" s="11">
        <v>4.7199999999999989</v>
      </c>
      <c r="T777" s="11">
        <v>23.319999999999993</v>
      </c>
    </row>
    <row r="778" spans="17:20" x14ac:dyDescent="0.25">
      <c r="Q778">
        <v>776</v>
      </c>
      <c r="R778" s="11">
        <v>-4.9757462686567173</v>
      </c>
      <c r="S778" s="11">
        <v>4.7369402985074629</v>
      </c>
      <c r="T778" s="11">
        <v>23.44589552238806</v>
      </c>
    </row>
    <row r="779" spans="17:20" x14ac:dyDescent="0.25">
      <c r="Q779">
        <v>777</v>
      </c>
      <c r="R779" s="11">
        <v>-3.8694362017804078</v>
      </c>
      <c r="S779" s="11">
        <v>4.4554896142433211</v>
      </c>
      <c r="T779" s="11">
        <v>22.863501483679521</v>
      </c>
    </row>
    <row r="780" spans="17:20" x14ac:dyDescent="0.25">
      <c r="Q780">
        <v>778</v>
      </c>
      <c r="R780" s="11">
        <v>-5.7725947521865972</v>
      </c>
      <c r="S780" s="11">
        <v>4.9344023323615183</v>
      </c>
      <c r="T780" s="11">
        <v>23.833819241982511</v>
      </c>
    </row>
    <row r="781" spans="17:20" x14ac:dyDescent="0.25">
      <c r="Q781">
        <v>779</v>
      </c>
      <c r="R781" s="11">
        <v>-5.4004975124378163</v>
      </c>
      <c r="S781" s="11">
        <v>4.8432835820895539</v>
      </c>
      <c r="T781" s="11">
        <v>23.659203980099505</v>
      </c>
    </row>
    <row r="782" spans="17:20" x14ac:dyDescent="0.25">
      <c r="Q782">
        <v>780</v>
      </c>
      <c r="R782" s="11">
        <v>-5.0441176470588243</v>
      </c>
      <c r="S782" s="11">
        <v>4.9264705882352944</v>
      </c>
      <c r="T782" s="11">
        <v>24.514705882352942</v>
      </c>
    </row>
    <row r="783" spans="17:20" x14ac:dyDescent="0.25">
      <c r="Q783">
        <v>781</v>
      </c>
      <c r="R783" s="11">
        <v>-4.3052208835341386</v>
      </c>
      <c r="S783" s="11">
        <v>4.7469879518072293</v>
      </c>
      <c r="T783" s="11">
        <v>24.176706827309239</v>
      </c>
    </row>
    <row r="784" spans="17:20" x14ac:dyDescent="0.25">
      <c r="Q784">
        <v>782</v>
      </c>
      <c r="R784" s="11">
        <v>-5.9665178571428612</v>
      </c>
      <c r="S784" s="11">
        <v>5.0725446428571432</v>
      </c>
      <c r="T784" s="11">
        <v>24.46875</v>
      </c>
    </row>
    <row r="785" spans="17:20" x14ac:dyDescent="0.25">
      <c r="Q785">
        <v>783</v>
      </c>
      <c r="R785" s="11">
        <v>-5.9876796714579079</v>
      </c>
      <c r="S785" s="11">
        <v>5.0985626283367562</v>
      </c>
      <c r="T785" s="11">
        <v>24.603696098562629</v>
      </c>
    </row>
    <row r="786" spans="17:20" x14ac:dyDescent="0.25">
      <c r="Q786">
        <v>784</v>
      </c>
      <c r="R786" s="11">
        <v>-4.1476793248945167</v>
      </c>
      <c r="S786" s="11">
        <v>4.4113924050632916</v>
      </c>
      <c r="T786" s="11">
        <v>22.320675105485229</v>
      </c>
    </row>
    <row r="787" spans="17:20" x14ac:dyDescent="0.25">
      <c r="Q787">
        <v>785</v>
      </c>
      <c r="R787" s="11">
        <v>-5.4404332129963944</v>
      </c>
      <c r="S787" s="11">
        <v>4.8844765342960299</v>
      </c>
      <c r="T787" s="11">
        <v>23.866425992779781</v>
      </c>
    </row>
    <row r="788" spans="17:20" x14ac:dyDescent="0.25">
      <c r="Q788">
        <v>786</v>
      </c>
      <c r="R788" s="11">
        <v>-4.0765864332603972</v>
      </c>
      <c r="S788" s="11">
        <v>4.6455142231947493</v>
      </c>
      <c r="T788" s="11">
        <v>23.796498905908102</v>
      </c>
    </row>
    <row r="789" spans="17:20" x14ac:dyDescent="0.25">
      <c r="Q789">
        <v>787</v>
      </c>
      <c r="R789" s="11">
        <v>-4.3456790123456805</v>
      </c>
      <c r="S789" s="11">
        <v>4.5246913580246915</v>
      </c>
      <c r="T789" s="11">
        <v>22.802469135802468</v>
      </c>
    </row>
    <row r="790" spans="17:20" x14ac:dyDescent="0.25">
      <c r="Q790">
        <v>788</v>
      </c>
      <c r="R790" s="11">
        <v>-4.1544276457883349</v>
      </c>
      <c r="S790" s="11">
        <v>4.6663066954643622</v>
      </c>
      <c r="T790" s="11">
        <v>23.843412526997838</v>
      </c>
    </row>
    <row r="791" spans="17:20" x14ac:dyDescent="0.25">
      <c r="Q791">
        <v>789</v>
      </c>
      <c r="R791" s="11">
        <v>-3.6415525114155241</v>
      </c>
      <c r="S791" s="11">
        <v>4.5547945205479454</v>
      </c>
      <c r="T791" s="11">
        <v>23.68721461187215</v>
      </c>
    </row>
    <row r="792" spans="17:20" x14ac:dyDescent="0.25">
      <c r="Q792">
        <v>790</v>
      </c>
      <c r="R792" s="11">
        <v>-4.7155361050328235</v>
      </c>
      <c r="S792" s="11">
        <v>4.7768052516411377</v>
      </c>
      <c r="T792" s="11">
        <v>23.945295404814004</v>
      </c>
    </row>
    <row r="793" spans="17:20" x14ac:dyDescent="0.25">
      <c r="Q793">
        <v>791</v>
      </c>
      <c r="R793" s="11">
        <v>-6.0000000000000018</v>
      </c>
      <c r="S793" s="11">
        <v>5.0000000000000009</v>
      </c>
      <c r="T793" s="11">
        <v>24.000000000000007</v>
      </c>
    </row>
    <row r="794" spans="17:20" x14ac:dyDescent="0.25">
      <c r="Q794">
        <v>792</v>
      </c>
      <c r="R794" s="11">
        <v>-5.1142433234421389</v>
      </c>
      <c r="S794" s="11">
        <v>4.7492581602373898</v>
      </c>
      <c r="T794" s="11">
        <v>23.381305637982202</v>
      </c>
    </row>
    <row r="795" spans="17:20" x14ac:dyDescent="0.25">
      <c r="Q795">
        <v>793</v>
      </c>
      <c r="R795" s="11">
        <v>-3.7511520737327153</v>
      </c>
      <c r="S795" s="11">
        <v>4.2788018433179715</v>
      </c>
      <c r="T795" s="11">
        <v>21.921658986175114</v>
      </c>
    </row>
    <row r="796" spans="17:20" x14ac:dyDescent="0.25">
      <c r="Q796">
        <v>794</v>
      </c>
      <c r="R796" s="11">
        <v>-4.1064516129032267</v>
      </c>
      <c r="S796" s="11">
        <v>4.491935483870968</v>
      </c>
      <c r="T796" s="11">
        <v>22.845161290322579</v>
      </c>
    </row>
    <row r="797" spans="17:20" x14ac:dyDescent="0.25">
      <c r="Q797">
        <v>795</v>
      </c>
      <c r="R797" s="11">
        <v>-7.4985632183908013</v>
      </c>
      <c r="S797" s="11">
        <v>5.2456896551724128</v>
      </c>
      <c r="T797" s="11">
        <v>23.975574712643677</v>
      </c>
    </row>
    <row r="798" spans="17:20" x14ac:dyDescent="0.25">
      <c r="Q798">
        <v>796</v>
      </c>
      <c r="R798" s="11">
        <v>-4.8638743455497426</v>
      </c>
      <c r="S798" s="11">
        <v>4.7382198952879593</v>
      </c>
      <c r="T798" s="11">
        <v>23.565445026178015</v>
      </c>
    </row>
    <row r="799" spans="17:20" x14ac:dyDescent="0.25">
      <c r="Q799">
        <v>797</v>
      </c>
      <c r="R799" s="11">
        <v>-6.2719869706840274</v>
      </c>
      <c r="S799" s="11">
        <v>5.0504885993485322</v>
      </c>
      <c r="T799" s="11">
        <v>24.030944625407166</v>
      </c>
    </row>
    <row r="800" spans="17:20" x14ac:dyDescent="0.25">
      <c r="Q800">
        <v>798</v>
      </c>
      <c r="R800" s="11">
        <v>-5.7621951219512262</v>
      </c>
      <c r="S800" s="11">
        <v>4.9908536585365866</v>
      </c>
      <c r="T800" s="11">
        <v>24.182926829268293</v>
      </c>
    </row>
    <row r="801" spans="17:20" x14ac:dyDescent="0.25">
      <c r="Q801">
        <v>799</v>
      </c>
      <c r="R801" s="11">
        <v>-5.0291262135922352</v>
      </c>
      <c r="S801" s="11">
        <v>4.8470873786407775</v>
      </c>
      <c r="T801" s="11">
        <v>24.05339805825243</v>
      </c>
    </row>
    <row r="802" spans="17:20" x14ac:dyDescent="0.25">
      <c r="Q802">
        <v>800</v>
      </c>
      <c r="R802" s="11">
        <v>-4.2344213649851614</v>
      </c>
      <c r="S802" s="11">
        <v>4.6023738872403559</v>
      </c>
      <c r="T802" s="11">
        <v>23.379821958456972</v>
      </c>
    </row>
    <row r="803" spans="17:20" x14ac:dyDescent="0.25">
      <c r="Q803">
        <v>801</v>
      </c>
      <c r="R803" s="11">
        <v>-4.5737265415549597</v>
      </c>
      <c r="S803" s="11">
        <v>4.7345844504021448</v>
      </c>
      <c r="T803" s="11">
        <v>23.833780160857906</v>
      </c>
    </row>
    <row r="804" spans="17:20" x14ac:dyDescent="0.25">
      <c r="Q804">
        <v>802</v>
      </c>
      <c r="R804" s="11">
        <v>-5.4121621621621632</v>
      </c>
      <c r="S804" s="11">
        <v>4.7094594594594597</v>
      </c>
      <c r="T804" s="11">
        <v>22.844594594594597</v>
      </c>
    </row>
    <row r="805" spans="17:20" x14ac:dyDescent="0.25">
      <c r="Q805">
        <v>803</v>
      </c>
      <c r="R805" s="11">
        <v>-4.4572748267898383</v>
      </c>
      <c r="S805" s="11">
        <v>4.7217090069284069</v>
      </c>
      <c r="T805" s="11">
        <v>23.872979214780603</v>
      </c>
    </row>
    <row r="806" spans="17:20" x14ac:dyDescent="0.25">
      <c r="Q806">
        <v>804</v>
      </c>
      <c r="R806" s="11">
        <v>-5.0281690140845061</v>
      </c>
      <c r="S806" s="11">
        <v>4.6338028169014081</v>
      </c>
      <c r="T806" s="11">
        <v>22.774647887323944</v>
      </c>
    </row>
    <row r="807" spans="17:20" x14ac:dyDescent="0.25">
      <c r="Q807">
        <v>805</v>
      </c>
      <c r="R807" s="11">
        <v>-7.7193460490463242</v>
      </c>
      <c r="S807" s="11">
        <v>5.2588555858310633</v>
      </c>
      <c r="T807" s="11">
        <v>23.833787465940055</v>
      </c>
    </row>
    <row r="808" spans="17:20" x14ac:dyDescent="0.25">
      <c r="Q808">
        <v>806</v>
      </c>
      <c r="R808" s="11">
        <v>-7.4800000000000022</v>
      </c>
      <c r="S808" s="11">
        <v>5.24</v>
      </c>
      <c r="T808" s="11">
        <v>23.96</v>
      </c>
    </row>
    <row r="809" spans="17:20" x14ac:dyDescent="0.25">
      <c r="Q809">
        <v>807</v>
      </c>
      <c r="R809" s="11">
        <v>-4.074344023323615</v>
      </c>
      <c r="S809" s="11">
        <v>4.4212827988338192</v>
      </c>
      <c r="T809" s="11">
        <v>22.453352769679302</v>
      </c>
    </row>
    <row r="810" spans="17:20" x14ac:dyDescent="0.25">
      <c r="Q810">
        <v>808</v>
      </c>
      <c r="R810" s="11">
        <v>-5.3719512195121961</v>
      </c>
      <c r="S810" s="11">
        <v>4.8765243902439028</v>
      </c>
      <c r="T810" s="11">
        <v>23.887195121951223</v>
      </c>
    </row>
    <row r="811" spans="17:20" x14ac:dyDescent="0.25">
      <c r="Q811">
        <v>809</v>
      </c>
      <c r="R811" s="11">
        <v>-7.2133550488599312</v>
      </c>
      <c r="S811" s="11">
        <v>5.2491856677524424</v>
      </c>
      <c r="T811" s="11">
        <v>24.281758957654723</v>
      </c>
    </row>
    <row r="812" spans="17:20" x14ac:dyDescent="0.25">
      <c r="Q812">
        <v>810</v>
      </c>
      <c r="R812" s="11">
        <v>-4.3255813953488325</v>
      </c>
      <c r="S812" s="11">
        <v>4.6976744186046497</v>
      </c>
      <c r="T812" s="11">
        <v>23.860465116279066</v>
      </c>
    </row>
    <row r="813" spans="17:20" x14ac:dyDescent="0.25">
      <c r="Q813">
        <v>811</v>
      </c>
      <c r="R813" s="11">
        <v>-5.3438914027149309</v>
      </c>
      <c r="S813" s="11">
        <v>5.0180995475113122</v>
      </c>
      <c r="T813" s="11">
        <v>24.764705882352942</v>
      </c>
    </row>
    <row r="814" spans="17:20" x14ac:dyDescent="0.25">
      <c r="Q814">
        <v>812</v>
      </c>
      <c r="R814" s="11">
        <v>-5.4497422680412342</v>
      </c>
      <c r="S814" s="11">
        <v>4.9574742268041234</v>
      </c>
      <c r="T814" s="11">
        <v>24.295103092783506</v>
      </c>
    </row>
    <row r="815" spans="17:20" x14ac:dyDescent="0.25">
      <c r="Q815">
        <v>813</v>
      </c>
      <c r="R815" s="11">
        <v>-4.4008097165991842</v>
      </c>
      <c r="S815" s="11">
        <v>4.3866396761133588</v>
      </c>
      <c r="T815" s="11">
        <v>21.91902834008097</v>
      </c>
    </row>
    <row r="816" spans="17:20" x14ac:dyDescent="0.25">
      <c r="Q816">
        <v>814</v>
      </c>
      <c r="R816" s="11">
        <v>-4.6701570680628297</v>
      </c>
      <c r="S816" s="11">
        <v>4.7329842931937183</v>
      </c>
      <c r="T816" s="11">
        <v>23.727748691099478</v>
      </c>
    </row>
    <row r="817" spans="17:20" x14ac:dyDescent="0.25">
      <c r="Q817">
        <v>815</v>
      </c>
      <c r="R817" s="11">
        <v>-3.3119533527696809</v>
      </c>
      <c r="S817" s="11">
        <v>4.4344023323615165</v>
      </c>
      <c r="T817" s="11">
        <v>23.294460641399418</v>
      </c>
    </row>
    <row r="818" spans="17:20" x14ac:dyDescent="0.25">
      <c r="Q818">
        <v>816</v>
      </c>
      <c r="R818" s="11">
        <v>-4.0323325635103906</v>
      </c>
      <c r="S818" s="11">
        <v>4.5635103926096994</v>
      </c>
      <c r="T818" s="11">
        <v>23.348729792147804</v>
      </c>
    </row>
    <row r="819" spans="17:20" x14ac:dyDescent="0.25">
      <c r="Q819">
        <v>817</v>
      </c>
      <c r="R819" s="11">
        <v>-3.7037815126050422</v>
      </c>
      <c r="S819" s="11">
        <v>4.2920168067226889</v>
      </c>
      <c r="T819" s="11">
        <v>22.048319327731093</v>
      </c>
    </row>
    <row r="820" spans="17:20" x14ac:dyDescent="0.25">
      <c r="Q820">
        <v>818</v>
      </c>
      <c r="R820" s="11">
        <v>-4.1525641025641029</v>
      </c>
      <c r="S820" s="11">
        <v>4.6730769230769234</v>
      </c>
      <c r="T820" s="11">
        <v>23.885897435897437</v>
      </c>
    </row>
    <row r="821" spans="17:20" x14ac:dyDescent="0.25">
      <c r="Q821">
        <v>819</v>
      </c>
      <c r="R821" s="11">
        <v>-4.828054298642531</v>
      </c>
      <c r="S821" s="11">
        <v>4.8110859728506776</v>
      </c>
      <c r="T821" s="11">
        <v>24.038461538461537</v>
      </c>
    </row>
    <row r="822" spans="17:20" x14ac:dyDescent="0.25">
      <c r="Q822">
        <v>820</v>
      </c>
      <c r="R822" s="11">
        <v>-5.056680161943321</v>
      </c>
      <c r="S822" s="11">
        <v>4.765182186234818</v>
      </c>
      <c r="T822" s="11">
        <v>23.534412955465591</v>
      </c>
    </row>
    <row r="823" spans="17:20" x14ac:dyDescent="0.25">
      <c r="Q823">
        <v>821</v>
      </c>
      <c r="R823" s="11">
        <v>-3.9823943661971821</v>
      </c>
      <c r="S823" s="11">
        <v>4.3838028169014081</v>
      </c>
      <c r="T823" s="11">
        <v>22.320422535211264</v>
      </c>
    </row>
    <row r="824" spans="17:20" x14ac:dyDescent="0.25">
      <c r="Q824">
        <v>822</v>
      </c>
      <c r="R824" s="11">
        <v>-6.1868686868686851</v>
      </c>
      <c r="S824" s="11">
        <v>5.0353535353535355</v>
      </c>
      <c r="T824" s="11">
        <v>24.025252525252526</v>
      </c>
    </row>
    <row r="825" spans="17:20" x14ac:dyDescent="0.25">
      <c r="Q825">
        <v>823</v>
      </c>
      <c r="R825" s="11">
        <v>-5.7058823529411775</v>
      </c>
      <c r="S825" s="11">
        <v>4.8382352941176476</v>
      </c>
      <c r="T825" s="11">
        <v>23.323529411764707</v>
      </c>
    </row>
    <row r="826" spans="17:20" x14ac:dyDescent="0.25">
      <c r="Q826">
        <v>824</v>
      </c>
      <c r="R826" s="11">
        <v>-4.6814516129032224</v>
      </c>
      <c r="S826" s="11">
        <v>4.729838709677419</v>
      </c>
      <c r="T826" s="11">
        <v>23.697580645161288</v>
      </c>
    </row>
    <row r="827" spans="17:20" x14ac:dyDescent="0.25">
      <c r="Q827">
        <v>825</v>
      </c>
      <c r="R827" s="11">
        <v>-4.7666666666666657</v>
      </c>
      <c r="S827" s="11">
        <v>4.7249999999999996</v>
      </c>
      <c r="T827" s="11">
        <v>23.583333333333332</v>
      </c>
    </row>
    <row r="828" spans="17:20" x14ac:dyDescent="0.25">
      <c r="Q828">
        <v>826</v>
      </c>
      <c r="R828" s="11">
        <v>-6.0636363636363626</v>
      </c>
      <c r="S828" s="11">
        <v>4.9545454545454541</v>
      </c>
      <c r="T828" s="11">
        <v>23.663636363636364</v>
      </c>
    </row>
    <row r="829" spans="17:20" x14ac:dyDescent="0.25">
      <c r="Q829">
        <v>827</v>
      </c>
      <c r="R829" s="11">
        <v>-5.1967213114754109</v>
      </c>
      <c r="S829" s="11">
        <v>4.8384074941451995</v>
      </c>
      <c r="T829" s="11">
        <v>23.833723653395786</v>
      </c>
    </row>
    <row r="830" spans="17:20" x14ac:dyDescent="0.25">
      <c r="Q830">
        <v>828</v>
      </c>
      <c r="R830" s="11">
        <v>-6.090909090909097</v>
      </c>
      <c r="S830" s="11">
        <v>4.9545454545454559</v>
      </c>
      <c r="T830" s="11">
        <v>23.636363636363637</v>
      </c>
    </row>
    <row r="831" spans="17:20" x14ac:dyDescent="0.25">
      <c r="Q831">
        <v>829</v>
      </c>
      <c r="R831" s="11">
        <v>-7.0259067357512972</v>
      </c>
      <c r="S831" s="11">
        <v>5.1036269430051817</v>
      </c>
      <c r="T831" s="11">
        <v>23.595854922279791</v>
      </c>
    </row>
    <row r="832" spans="17:20" x14ac:dyDescent="0.25">
      <c r="Q832">
        <v>830</v>
      </c>
      <c r="R832" s="11">
        <v>-5.568232662192397</v>
      </c>
      <c r="S832" s="11">
        <v>4.8926174496644306</v>
      </c>
      <c r="T832" s="11">
        <v>23.787472035794185</v>
      </c>
    </row>
    <row r="833" spans="17:20" x14ac:dyDescent="0.25">
      <c r="Q833">
        <v>831</v>
      </c>
      <c r="R833" s="11">
        <v>-5.6480446927374324</v>
      </c>
      <c r="S833" s="11">
        <v>4.8407821229050283</v>
      </c>
      <c r="T833" s="11">
        <v>23.396648044692736</v>
      </c>
    </row>
    <row r="834" spans="17:20" x14ac:dyDescent="0.25">
      <c r="Q834">
        <v>832</v>
      </c>
      <c r="R834" s="11">
        <v>-4.4188144329896915</v>
      </c>
      <c r="S834" s="11">
        <v>4.6868556701030935</v>
      </c>
      <c r="T834" s="11">
        <v>23.702319587628871</v>
      </c>
    </row>
    <row r="835" spans="17:20" x14ac:dyDescent="0.25">
      <c r="Q835">
        <v>833</v>
      </c>
      <c r="R835" s="11">
        <v>-4.2903225806451601</v>
      </c>
      <c r="S835" s="11">
        <v>4.6414392059553347</v>
      </c>
      <c r="T835" s="11">
        <v>23.558312655086848</v>
      </c>
    </row>
    <row r="836" spans="17:20" x14ac:dyDescent="0.25">
      <c r="Q836">
        <v>834</v>
      </c>
      <c r="R836" s="11">
        <v>-6.0278884462151421</v>
      </c>
      <c r="S836" s="11">
        <v>5.0846613545816739</v>
      </c>
      <c r="T836" s="11">
        <v>24.480079681274901</v>
      </c>
    </row>
    <row r="837" spans="17:20" x14ac:dyDescent="0.25">
      <c r="Q837">
        <v>835</v>
      </c>
      <c r="R837" s="11">
        <v>-4.2011661807580154</v>
      </c>
      <c r="S837" s="11">
        <v>4.5772594752186579</v>
      </c>
      <c r="T837" s="11">
        <v>23.262390670553934</v>
      </c>
    </row>
    <row r="838" spans="17:20" x14ac:dyDescent="0.25">
      <c r="Q838">
        <v>836</v>
      </c>
      <c r="R838" s="11">
        <v>-5.1005154639175263</v>
      </c>
      <c r="S838" s="11">
        <v>4.8363402061855671</v>
      </c>
      <c r="T838" s="11">
        <v>23.917525773195877</v>
      </c>
    </row>
    <row r="839" spans="17:20" x14ac:dyDescent="0.25">
      <c r="Q839">
        <v>837</v>
      </c>
      <c r="R839" s="11">
        <v>-4.663043478260871</v>
      </c>
      <c r="S839" s="11">
        <v>4.6723602484472053</v>
      </c>
      <c r="T839" s="11">
        <v>23.371118012422361</v>
      </c>
    </row>
    <row r="840" spans="17:20" x14ac:dyDescent="0.25">
      <c r="Q840">
        <v>838</v>
      </c>
      <c r="R840" s="11">
        <v>-5.8600583090378944</v>
      </c>
      <c r="S840" s="11">
        <v>4.9810495626822142</v>
      </c>
      <c r="T840" s="11">
        <v>24.026239067055393</v>
      </c>
    </row>
    <row r="841" spans="17:20" x14ac:dyDescent="0.25">
      <c r="Q841">
        <v>839</v>
      </c>
      <c r="R841" s="11">
        <v>-7.9583333333333357</v>
      </c>
      <c r="S841" s="11">
        <v>5.4821428571428577</v>
      </c>
      <c r="T841" s="11">
        <v>24.93452380952381</v>
      </c>
    </row>
    <row r="842" spans="17:20" x14ac:dyDescent="0.25">
      <c r="Q842">
        <v>840</v>
      </c>
      <c r="R842" s="11">
        <v>-5.6491477272727266</v>
      </c>
      <c r="S842" s="11">
        <v>4.9616477272727275</v>
      </c>
      <c r="T842" s="11">
        <v>24.12073863636364</v>
      </c>
    </row>
    <row r="843" spans="17:20" x14ac:dyDescent="0.25">
      <c r="Q843">
        <v>841</v>
      </c>
      <c r="R843" s="11">
        <v>-3.8067010309278313</v>
      </c>
      <c r="S843" s="11">
        <v>4.6056701030927822</v>
      </c>
      <c r="T843" s="11">
        <v>23.827319587628864</v>
      </c>
    </row>
    <row r="844" spans="17:20" x14ac:dyDescent="0.25">
      <c r="Q844">
        <v>842</v>
      </c>
      <c r="R844" s="11">
        <v>-4.787234042553191</v>
      </c>
      <c r="S844" s="11">
        <v>4.7021276595744679</v>
      </c>
      <c r="T844" s="11">
        <v>23.425531914893615</v>
      </c>
    </row>
    <row r="845" spans="17:20" x14ac:dyDescent="0.25">
      <c r="Q845">
        <v>843</v>
      </c>
      <c r="R845" s="11">
        <v>-3.7857142857142829</v>
      </c>
      <c r="S845" s="11">
        <v>4.4736024844720488</v>
      </c>
      <c r="T845" s="11">
        <v>23.055900621118006</v>
      </c>
    </row>
    <row r="846" spans="17:20" x14ac:dyDescent="0.25">
      <c r="Q846">
        <v>844</v>
      </c>
      <c r="R846" s="11">
        <v>-3.8978658536585371</v>
      </c>
      <c r="S846" s="11">
        <v>4.4527439024390247</v>
      </c>
      <c r="T846" s="11">
        <v>22.818597560975611</v>
      </c>
    </row>
    <row r="847" spans="17:20" x14ac:dyDescent="0.25">
      <c r="Q847">
        <v>845</v>
      </c>
      <c r="R847" s="11">
        <v>-5.0167364016736435</v>
      </c>
      <c r="S847" s="11">
        <v>4.8713389121338917</v>
      </c>
      <c r="T847" s="11">
        <v>24.211297071129707</v>
      </c>
    </row>
    <row r="848" spans="17:20" x14ac:dyDescent="0.25">
      <c r="Q848">
        <v>846</v>
      </c>
      <c r="R848" s="11">
        <v>-5.406727828746174</v>
      </c>
      <c r="S848" s="11">
        <v>4.7981651376146779</v>
      </c>
      <c r="T848" s="11">
        <v>23.382262996941893</v>
      </c>
    </row>
    <row r="849" spans="17:20" x14ac:dyDescent="0.25">
      <c r="Q849">
        <v>847</v>
      </c>
      <c r="R849" s="11">
        <v>-5.1395348837209287</v>
      </c>
      <c r="S849" s="11">
        <v>4.6976744186046506</v>
      </c>
      <c r="T849" s="11">
        <v>23.046511627906973</v>
      </c>
    </row>
    <row r="850" spans="17:20" x14ac:dyDescent="0.25">
      <c r="Q850">
        <v>848</v>
      </c>
      <c r="R850" s="11">
        <v>-7.604166666666659</v>
      </c>
      <c r="S850" s="11">
        <v>5.2291666666666652</v>
      </c>
      <c r="T850" s="11">
        <v>23.770833333333336</v>
      </c>
    </row>
    <row r="851" spans="17:20" x14ac:dyDescent="0.25">
      <c r="Q851">
        <v>849</v>
      </c>
      <c r="R851" s="11">
        <v>-4.9205882352941188</v>
      </c>
      <c r="S851" s="11">
        <v>4.8161764705882355</v>
      </c>
      <c r="T851" s="11">
        <v>23.976470588235294</v>
      </c>
    </row>
    <row r="852" spans="17:20" x14ac:dyDescent="0.25">
      <c r="Q852">
        <v>850</v>
      </c>
      <c r="R852" s="11">
        <v>-3.7989821882951649</v>
      </c>
      <c r="S852" s="11">
        <v>4.4580152671755719</v>
      </c>
      <c r="T852" s="11">
        <v>22.949109414758269</v>
      </c>
    </row>
    <row r="853" spans="17:20" x14ac:dyDescent="0.25">
      <c r="Q853">
        <v>851</v>
      </c>
      <c r="R853" s="11">
        <v>-5.8571428571428577</v>
      </c>
      <c r="S853" s="11">
        <v>4.9047619047619051</v>
      </c>
      <c r="T853" s="11">
        <v>23.571428571428573</v>
      </c>
    </row>
    <row r="854" spans="17:20" x14ac:dyDescent="0.25">
      <c r="Q854">
        <v>852</v>
      </c>
      <c r="R854" s="11">
        <v>-4.2600671140939603</v>
      </c>
      <c r="S854" s="11">
        <v>4.602348993288591</v>
      </c>
      <c r="T854" s="11">
        <v>23.354026845637588</v>
      </c>
    </row>
    <row r="855" spans="17:20" x14ac:dyDescent="0.25">
      <c r="Q855">
        <v>853</v>
      </c>
      <c r="R855" s="11">
        <v>-5.3333333333333321</v>
      </c>
      <c r="S855" s="11">
        <v>4.833333333333333</v>
      </c>
      <c r="T855" s="11">
        <v>23.666666666666668</v>
      </c>
    </row>
    <row r="856" spans="17:20" x14ac:dyDescent="0.25">
      <c r="Q856">
        <v>854</v>
      </c>
      <c r="R856" s="11">
        <v>-4.1408450704225306</v>
      </c>
      <c r="S856" s="11">
        <v>4.4788732394366182</v>
      </c>
      <c r="T856" s="11">
        <v>22.732394366197177</v>
      </c>
    </row>
    <row r="857" spans="17:20" x14ac:dyDescent="0.25">
      <c r="Q857">
        <v>855</v>
      </c>
      <c r="R857" s="11">
        <v>-7.0339366515837085</v>
      </c>
      <c r="S857" s="11">
        <v>5.246606334841629</v>
      </c>
      <c r="T857" s="11">
        <v>24.445701357466064</v>
      </c>
    </row>
    <row r="858" spans="17:20" x14ac:dyDescent="0.25">
      <c r="Q858">
        <v>856</v>
      </c>
      <c r="R858" s="11">
        <v>-5.4368421052631604</v>
      </c>
      <c r="S858" s="11">
        <v>4.6710526315789478</v>
      </c>
      <c r="T858" s="11">
        <v>22.589473684210525</v>
      </c>
    </row>
    <row r="859" spans="17:20" x14ac:dyDescent="0.25">
      <c r="Q859">
        <v>857</v>
      </c>
      <c r="R859" s="11">
        <v>-3.4720496894409951</v>
      </c>
      <c r="S859" s="11">
        <v>4.3881987577639761</v>
      </c>
      <c r="T859" s="11">
        <v>22.857142857142861</v>
      </c>
    </row>
    <row r="860" spans="17:20" x14ac:dyDescent="0.25">
      <c r="Q860">
        <v>858</v>
      </c>
      <c r="R860" s="11">
        <v>-5.8358208955223887</v>
      </c>
      <c r="S860" s="11">
        <v>4.9141791044776122</v>
      </c>
      <c r="T860" s="11">
        <v>23.649253731343286</v>
      </c>
    </row>
    <row r="861" spans="17:20" x14ac:dyDescent="0.25">
      <c r="Q861">
        <v>859</v>
      </c>
      <c r="R861" s="11">
        <v>-6.8575667655786336</v>
      </c>
      <c r="S861" s="11">
        <v>5.2166172106824922</v>
      </c>
      <c r="T861" s="11">
        <v>24.442136498516319</v>
      </c>
    </row>
    <row r="862" spans="17:20" x14ac:dyDescent="0.25">
      <c r="Q862">
        <v>860</v>
      </c>
      <c r="R862" s="11">
        <v>-7.0364372469635637</v>
      </c>
      <c r="S862" s="11">
        <v>5.2429149797570851</v>
      </c>
      <c r="T862" s="11">
        <v>24.421052631578945</v>
      </c>
    </row>
    <row r="863" spans="17:20" x14ac:dyDescent="0.25">
      <c r="Q863">
        <v>861</v>
      </c>
      <c r="R863" s="11">
        <v>-5.4765957446808464</v>
      </c>
      <c r="S863" s="11">
        <v>4.8829787234042543</v>
      </c>
      <c r="T863" s="11">
        <v>23.821276595744681</v>
      </c>
    </row>
    <row r="864" spans="17:20" x14ac:dyDescent="0.25">
      <c r="Q864">
        <v>862</v>
      </c>
      <c r="R864" s="11">
        <v>-5.5510204081632661</v>
      </c>
      <c r="S864" s="11">
        <v>4.9183673469387754</v>
      </c>
      <c r="T864" s="11">
        <v>23.959183673469383</v>
      </c>
    </row>
    <row r="865" spans="17:20" x14ac:dyDescent="0.25">
      <c r="Q865">
        <v>863</v>
      </c>
      <c r="R865" s="11">
        <v>-4.476439790575915</v>
      </c>
      <c r="S865" s="11">
        <v>4.7526178010471201</v>
      </c>
      <c r="T865" s="11">
        <v>24.039267015706805</v>
      </c>
    </row>
    <row r="866" spans="17:20" x14ac:dyDescent="0.25">
      <c r="Q866">
        <v>864</v>
      </c>
      <c r="R866" s="11">
        <v>-3.4785276073619613</v>
      </c>
      <c r="S866" s="11">
        <v>4.1901840490797539</v>
      </c>
      <c r="T866" s="11">
        <v>21.662576687116562</v>
      </c>
    </row>
    <row r="867" spans="17:20" x14ac:dyDescent="0.25">
      <c r="Q867">
        <v>865</v>
      </c>
      <c r="R867" s="11">
        <v>-3.4580645161290295</v>
      </c>
      <c r="S867" s="11">
        <v>4.3467741935483861</v>
      </c>
      <c r="T867" s="11">
        <v>22.622580645161285</v>
      </c>
    </row>
    <row r="868" spans="17:20" x14ac:dyDescent="0.25">
      <c r="Q868">
        <v>866</v>
      </c>
      <c r="R868" s="11">
        <v>-3.8297872340425521</v>
      </c>
      <c r="S868" s="11">
        <v>4.6134751773049638</v>
      </c>
      <c r="T868" s="11">
        <v>23.851063829787233</v>
      </c>
    </row>
    <row r="869" spans="17:20" x14ac:dyDescent="0.25">
      <c r="Q869">
        <v>867</v>
      </c>
      <c r="R869" s="11">
        <v>-3.0210526315789465</v>
      </c>
      <c r="S869" s="11">
        <v>3.9078947368421053</v>
      </c>
      <c r="T869" s="11">
        <v>20.426315789473684</v>
      </c>
    </row>
    <row r="870" spans="17:20" x14ac:dyDescent="0.25">
      <c r="Q870">
        <v>868</v>
      </c>
      <c r="R870" s="11">
        <v>-4.874439461883405</v>
      </c>
      <c r="S870" s="11">
        <v>4.6771300448430484</v>
      </c>
      <c r="T870" s="11">
        <v>23.188340807174885</v>
      </c>
    </row>
    <row r="871" spans="17:20" x14ac:dyDescent="0.25">
      <c r="Q871">
        <v>869</v>
      </c>
      <c r="R871" s="11">
        <v>-5.7899999999999956</v>
      </c>
      <c r="S871" s="11">
        <v>4.8699999999999992</v>
      </c>
      <c r="T871" s="11">
        <v>23.43</v>
      </c>
    </row>
    <row r="872" spans="17:20" x14ac:dyDescent="0.25">
      <c r="Q872">
        <v>870</v>
      </c>
      <c r="R872" s="11">
        <v>-4.8859934853420182</v>
      </c>
      <c r="S872" s="11">
        <v>4.701954397394136</v>
      </c>
      <c r="T872" s="11">
        <v>23.325732899022796</v>
      </c>
    </row>
    <row r="873" spans="17:20" x14ac:dyDescent="0.25">
      <c r="Q873">
        <v>871</v>
      </c>
      <c r="R873" s="11">
        <v>-2.993556701030931</v>
      </c>
      <c r="S873" s="11">
        <v>4.3698453608247432</v>
      </c>
      <c r="T873" s="11">
        <v>23.225515463917525</v>
      </c>
    </row>
    <row r="874" spans="17:20" x14ac:dyDescent="0.25">
      <c r="Q874">
        <v>872</v>
      </c>
      <c r="R874" s="11">
        <v>-2.9059674502712483</v>
      </c>
      <c r="S874" s="11">
        <v>4.4828209764918627</v>
      </c>
      <c r="T874" s="11">
        <v>23.99095840867993</v>
      </c>
    </row>
    <row r="875" spans="17:20" x14ac:dyDescent="0.25">
      <c r="Q875">
        <v>873</v>
      </c>
      <c r="R875" s="11">
        <v>-3.3615160349854243</v>
      </c>
      <c r="S875" s="11">
        <v>4.3819241982507293</v>
      </c>
      <c r="T875" s="11">
        <v>22.930029154518952</v>
      </c>
    </row>
    <row r="876" spans="17:20" x14ac:dyDescent="0.25">
      <c r="Q876">
        <v>874</v>
      </c>
      <c r="R876" s="11">
        <v>-4.2645739910313925</v>
      </c>
      <c r="S876" s="11">
        <v>4.4035874439461891</v>
      </c>
      <c r="T876" s="11">
        <v>22.156950672645742</v>
      </c>
    </row>
    <row r="877" spans="17:20" x14ac:dyDescent="0.25">
      <c r="Q877">
        <v>875</v>
      </c>
      <c r="R877" s="11">
        <v>-3.6874999999999982</v>
      </c>
      <c r="S877" s="11">
        <v>4.1696428571428568</v>
      </c>
      <c r="T877" s="11">
        <v>21.330357142857139</v>
      </c>
    </row>
    <row r="878" spans="17:20" x14ac:dyDescent="0.25">
      <c r="Q878">
        <v>876</v>
      </c>
      <c r="R878" s="11">
        <v>-5.6164383561643891</v>
      </c>
      <c r="S878" s="11">
        <v>4.8972602739726039</v>
      </c>
      <c r="T878" s="11">
        <v>23.767123287671232</v>
      </c>
    </row>
    <row r="879" spans="17:20" x14ac:dyDescent="0.25">
      <c r="Q879">
        <v>877</v>
      </c>
      <c r="R879" s="11">
        <v>-5.6089385474860318</v>
      </c>
      <c r="S879" s="11">
        <v>4.9064245810055862</v>
      </c>
      <c r="T879" s="11">
        <v>23.829608938547487</v>
      </c>
    </row>
    <row r="880" spans="17:20" x14ac:dyDescent="0.25">
      <c r="Q880">
        <v>878</v>
      </c>
      <c r="R880" s="11">
        <v>-4.6049382716049383</v>
      </c>
      <c r="S880" s="11">
        <v>4.5432098765432096</v>
      </c>
      <c r="T880" s="11">
        <v>22.654320987654323</v>
      </c>
    </row>
    <row r="881" spans="17:20" x14ac:dyDescent="0.25">
      <c r="Q881">
        <v>879</v>
      </c>
      <c r="R881" s="11">
        <v>-5.2049689440993792</v>
      </c>
      <c r="S881" s="11">
        <v>4.8198757763975157</v>
      </c>
      <c r="T881" s="11">
        <v>23.714285714285715</v>
      </c>
    </row>
    <row r="882" spans="17:20" x14ac:dyDescent="0.25">
      <c r="Q882">
        <v>880</v>
      </c>
      <c r="R882" s="11">
        <v>-4.5310945273631873</v>
      </c>
      <c r="S882" s="11">
        <v>4.7052238805970159</v>
      </c>
      <c r="T882" s="11">
        <v>23.700248756218908</v>
      </c>
    </row>
    <row r="883" spans="17:20" x14ac:dyDescent="0.25">
      <c r="Q883">
        <v>881</v>
      </c>
      <c r="R883" s="11">
        <v>-3.4400544959128094</v>
      </c>
      <c r="S883" s="11">
        <v>4.453678474114442</v>
      </c>
      <c r="T883" s="11">
        <v>23.282016348773844</v>
      </c>
    </row>
    <row r="884" spans="17:20" x14ac:dyDescent="0.25">
      <c r="Q884">
        <v>882</v>
      </c>
      <c r="R884" s="11">
        <v>-5.3548728813559308</v>
      </c>
      <c r="S884" s="11">
        <v>5.0052966101694913</v>
      </c>
      <c r="T884" s="11">
        <v>24.676906779661017</v>
      </c>
    </row>
    <row r="885" spans="17:20" x14ac:dyDescent="0.25">
      <c r="Q885">
        <v>883</v>
      </c>
      <c r="R885" s="11">
        <v>-5.0322580645161317</v>
      </c>
      <c r="S885" s="11">
        <v>4.774193548387097</v>
      </c>
      <c r="T885" s="11">
        <v>23.612903225806452</v>
      </c>
    </row>
    <row r="886" spans="17:20" x14ac:dyDescent="0.25">
      <c r="Q886">
        <v>884</v>
      </c>
      <c r="R886" s="11">
        <v>-4.2704918032786896</v>
      </c>
      <c r="S886" s="11">
        <v>4.7154566744730682</v>
      </c>
      <c r="T886" s="11">
        <v>24.022248243559723</v>
      </c>
    </row>
    <row r="887" spans="17:20" x14ac:dyDescent="0.25">
      <c r="Q887">
        <v>885</v>
      </c>
      <c r="R887" s="11">
        <v>-6.7938931297709875</v>
      </c>
      <c r="S887" s="11">
        <v>5.1412213740458004</v>
      </c>
      <c r="T887" s="11">
        <v>24.053435114503813</v>
      </c>
    </row>
    <row r="888" spans="17:20" x14ac:dyDescent="0.25">
      <c r="Q888">
        <v>886</v>
      </c>
      <c r="R888" s="11">
        <v>-3.7732793522267247</v>
      </c>
      <c r="S888" s="11">
        <v>4.3825910931174095</v>
      </c>
      <c r="T888" s="11">
        <v>22.522267206477736</v>
      </c>
    </row>
    <row r="889" spans="17:20" x14ac:dyDescent="0.25">
      <c r="Q889">
        <v>887</v>
      </c>
      <c r="R889" s="11">
        <v>-4.9533492822966494</v>
      </c>
      <c r="S889" s="11">
        <v>4.8169856459330145</v>
      </c>
      <c r="T889" s="11">
        <v>23.948564593301437</v>
      </c>
    </row>
    <row r="890" spans="17:20" x14ac:dyDescent="0.25">
      <c r="Q890">
        <v>888</v>
      </c>
      <c r="R890" s="11">
        <v>-6.5015974440894571</v>
      </c>
      <c r="S890" s="11">
        <v>5.1469648562300323</v>
      </c>
      <c r="T890" s="11">
        <v>24.38019169329074</v>
      </c>
    </row>
    <row r="891" spans="17:20" x14ac:dyDescent="0.25">
      <c r="Q891">
        <v>889</v>
      </c>
      <c r="R891" s="11">
        <v>-4.9301886792452816</v>
      </c>
      <c r="S891" s="11">
        <v>4.7264150943396226</v>
      </c>
      <c r="T891" s="11">
        <v>23.428301886792454</v>
      </c>
    </row>
    <row r="892" spans="17:20" x14ac:dyDescent="0.25">
      <c r="Q892">
        <v>890</v>
      </c>
      <c r="R892" s="11">
        <v>-4.0279017857142811</v>
      </c>
      <c r="S892" s="11">
        <v>4.7823660714285703</v>
      </c>
      <c r="T892" s="11">
        <v>24.666294642857142</v>
      </c>
    </row>
    <row r="893" spans="17:20" x14ac:dyDescent="0.25">
      <c r="Q893">
        <v>891</v>
      </c>
      <c r="R893" s="11">
        <v>-5.101694915254237</v>
      </c>
      <c r="S893" s="11">
        <v>4.8474576271186436</v>
      </c>
      <c r="T893" s="11">
        <v>23.983050847457626</v>
      </c>
    </row>
    <row r="894" spans="17:20" x14ac:dyDescent="0.25">
      <c r="Q894">
        <v>892</v>
      </c>
      <c r="R894" s="11">
        <v>-5.8974358974358978</v>
      </c>
      <c r="S894" s="11">
        <v>4.8846153846153841</v>
      </c>
      <c r="T894" s="11">
        <v>23.410256410256409</v>
      </c>
    </row>
    <row r="895" spans="17:20" x14ac:dyDescent="0.25">
      <c r="Q895">
        <v>893</v>
      </c>
      <c r="R895" s="11">
        <v>-7.0055865921787639</v>
      </c>
      <c r="S895" s="11">
        <v>5.1787709497206684</v>
      </c>
      <c r="T895" s="11">
        <v>24.067039106145245</v>
      </c>
    </row>
    <row r="896" spans="17:20" x14ac:dyDescent="0.25">
      <c r="Q896">
        <v>894</v>
      </c>
      <c r="R896" s="11">
        <v>-6.7214983713354979</v>
      </c>
      <c r="S896" s="11">
        <v>5.1938110749185658</v>
      </c>
      <c r="T896" s="11">
        <v>24.441368078175898</v>
      </c>
    </row>
    <row r="897" spans="17:20" x14ac:dyDescent="0.25">
      <c r="Q897">
        <v>895</v>
      </c>
      <c r="R897" s="11">
        <v>-4.4101123595505616</v>
      </c>
      <c r="S897" s="11">
        <v>4.6573033707865168</v>
      </c>
      <c r="T897" s="11">
        <v>23.533707865168537</v>
      </c>
    </row>
    <row r="898" spans="17:20" x14ac:dyDescent="0.25">
      <c r="Q898">
        <v>896</v>
      </c>
      <c r="R898" s="11">
        <v>-4.5149863760218008</v>
      </c>
      <c r="S898" s="11">
        <v>4.7629427792915537</v>
      </c>
      <c r="T898" s="11">
        <v>24.062670299727522</v>
      </c>
    </row>
    <row r="899" spans="17:20" x14ac:dyDescent="0.25">
      <c r="Q899">
        <v>897</v>
      </c>
      <c r="R899" s="11">
        <v>-3.7055335968379506</v>
      </c>
      <c r="S899" s="11">
        <v>4.3102766798418992</v>
      </c>
      <c r="T899" s="11">
        <v>22.156126482213445</v>
      </c>
    </row>
    <row r="900" spans="17:20" x14ac:dyDescent="0.25">
      <c r="Q900">
        <v>898</v>
      </c>
      <c r="R900" s="11">
        <v>-4.6044624746450271</v>
      </c>
      <c r="S900" s="11">
        <v>4.7748478701825556</v>
      </c>
      <c r="T900" s="11">
        <v>24.04462474645031</v>
      </c>
    </row>
    <row r="901" spans="17:20" x14ac:dyDescent="0.25">
      <c r="Q901">
        <v>899</v>
      </c>
      <c r="R901" s="11">
        <v>-5.6828358208955212</v>
      </c>
      <c r="S901" s="11">
        <v>4.9291044776119399</v>
      </c>
      <c r="T901" s="11">
        <v>23.89179104477612</v>
      </c>
    </row>
    <row r="902" spans="17:20" x14ac:dyDescent="0.25">
      <c r="Q902">
        <v>900</v>
      </c>
      <c r="R902" s="11">
        <v>-4.4461538461538392</v>
      </c>
      <c r="S902" s="11">
        <v>4.6307692307692294</v>
      </c>
      <c r="T902" s="11">
        <v>23.338461538461537</v>
      </c>
    </row>
    <row r="903" spans="17:20" x14ac:dyDescent="0.25">
      <c r="Q903">
        <v>901</v>
      </c>
      <c r="R903" s="11">
        <v>-5.1860465116279109</v>
      </c>
      <c r="S903" s="11">
        <v>4.8294573643410859</v>
      </c>
      <c r="T903" s="11">
        <v>23.790697674418606</v>
      </c>
    </row>
    <row r="904" spans="17:20" x14ac:dyDescent="0.25">
      <c r="Q904">
        <v>902</v>
      </c>
      <c r="R904" s="11">
        <v>-3.4117647058823533</v>
      </c>
      <c r="S904" s="11">
        <v>4.0882352941176476</v>
      </c>
      <c r="T904" s="11">
        <v>21.117647058823529</v>
      </c>
    </row>
    <row r="905" spans="17:20" x14ac:dyDescent="0.25">
      <c r="Q905">
        <v>903</v>
      </c>
      <c r="R905" s="11">
        <v>-7.725806451612895</v>
      </c>
      <c r="S905" s="11">
        <v>5.3709677419354822</v>
      </c>
      <c r="T905" s="11">
        <v>24.5</v>
      </c>
    </row>
    <row r="906" spans="17:20" x14ac:dyDescent="0.25">
      <c r="Q906">
        <v>904</v>
      </c>
      <c r="R906" s="11">
        <v>-4.763855421686749</v>
      </c>
      <c r="S906" s="11">
        <v>4.7891566265060241</v>
      </c>
      <c r="T906" s="11">
        <v>23.971084337349396</v>
      </c>
    </row>
    <row r="907" spans="17:20" x14ac:dyDescent="0.25">
      <c r="Q907">
        <v>905</v>
      </c>
      <c r="R907" s="11">
        <v>-5.195710455764079</v>
      </c>
      <c r="S907" s="11">
        <v>4.8860589812332442</v>
      </c>
      <c r="T907" s="11">
        <v>24.120643431635386</v>
      </c>
    </row>
    <row r="908" spans="17:20" x14ac:dyDescent="0.25">
      <c r="Q908">
        <v>906</v>
      </c>
      <c r="R908" s="11">
        <v>-5.805194805194807</v>
      </c>
      <c r="S908" s="11">
        <v>4.9415584415584419</v>
      </c>
      <c r="T908" s="11">
        <v>23.844155844155843</v>
      </c>
    </row>
    <row r="909" spans="17:20" x14ac:dyDescent="0.25">
      <c r="Q909">
        <v>907</v>
      </c>
      <c r="R909" s="11">
        <v>-3.0201342281879207</v>
      </c>
      <c r="S909" s="11">
        <v>4.476510067114094</v>
      </c>
      <c r="T909" s="11">
        <v>23.838926174496642</v>
      </c>
    </row>
    <row r="910" spans="17:20" x14ac:dyDescent="0.25">
      <c r="Q910">
        <v>908</v>
      </c>
      <c r="R910" s="11">
        <v>-3.7380952380952372</v>
      </c>
      <c r="S910" s="11">
        <v>4.5504201680672267</v>
      </c>
      <c r="T910" s="11">
        <v>23.564425770308123</v>
      </c>
    </row>
    <row r="911" spans="17:20" x14ac:dyDescent="0.25">
      <c r="Q911">
        <v>909</v>
      </c>
      <c r="R911" s="11">
        <v>-3.4703196347031966</v>
      </c>
      <c r="S911" s="11">
        <v>4.4178082191780819</v>
      </c>
      <c r="T911" s="11">
        <v>23.036529680365298</v>
      </c>
    </row>
    <row r="912" spans="17:20" x14ac:dyDescent="0.25">
      <c r="Q912">
        <v>910</v>
      </c>
      <c r="R912" s="11">
        <v>-4.9614243323442118</v>
      </c>
      <c r="S912" s="11">
        <v>4.8545994065281892</v>
      </c>
      <c r="T912" s="11">
        <v>24.166172106824924</v>
      </c>
    </row>
    <row r="913" spans="17:20" x14ac:dyDescent="0.25">
      <c r="Q913">
        <v>911</v>
      </c>
      <c r="R913" s="11">
        <v>-3.7867469879518083</v>
      </c>
      <c r="S913" s="11">
        <v>4.596385542168675</v>
      </c>
      <c r="T913" s="11">
        <v>23.79156626506024</v>
      </c>
    </row>
    <row r="914" spans="17:20" x14ac:dyDescent="0.25">
      <c r="Q914">
        <v>912</v>
      </c>
      <c r="R914" s="11">
        <v>-4.5108695652173978</v>
      </c>
      <c r="S914" s="11">
        <v>4.6257763975155299</v>
      </c>
      <c r="T914" s="11">
        <v>23.243788819875782</v>
      </c>
    </row>
    <row r="915" spans="17:20" x14ac:dyDescent="0.25">
      <c r="Q915">
        <v>913</v>
      </c>
      <c r="R915" s="11">
        <v>-7.7899999999999938</v>
      </c>
      <c r="S915" s="11">
        <v>5.2699999999999987</v>
      </c>
      <c r="T915" s="11">
        <v>23.83</v>
      </c>
    </row>
    <row r="916" spans="17:20" x14ac:dyDescent="0.25">
      <c r="Q916">
        <v>914</v>
      </c>
      <c r="R916" s="11">
        <v>-5.184684684684683</v>
      </c>
      <c r="S916" s="11">
        <v>4.736486486486486</v>
      </c>
      <c r="T916" s="11">
        <v>23.234234234234233</v>
      </c>
    </row>
    <row r="917" spans="17:20" x14ac:dyDescent="0.25">
      <c r="Q917">
        <v>915</v>
      </c>
      <c r="R917" s="11">
        <v>-5.3923444976076578</v>
      </c>
      <c r="S917" s="11">
        <v>4.8468899521531101</v>
      </c>
      <c r="T917" s="11">
        <v>23.688995215311003</v>
      </c>
    </row>
    <row r="918" spans="17:20" x14ac:dyDescent="0.25">
      <c r="Q918">
        <v>916</v>
      </c>
      <c r="R918" s="11">
        <v>-3.9348314606741557</v>
      </c>
      <c r="S918" s="11">
        <v>4.6404494382022463</v>
      </c>
      <c r="T918" s="11">
        <v>23.907865168539324</v>
      </c>
    </row>
    <row r="919" spans="17:20" x14ac:dyDescent="0.25">
      <c r="Q919">
        <v>917</v>
      </c>
      <c r="R919" s="11">
        <v>-7.2611464968152823</v>
      </c>
      <c r="S919" s="11">
        <v>5.324840764331209</v>
      </c>
      <c r="T919" s="11">
        <v>24.68789808917197</v>
      </c>
    </row>
    <row r="920" spans="17:20" x14ac:dyDescent="0.25">
      <c r="Q920">
        <v>918</v>
      </c>
      <c r="R920" s="11">
        <v>-5.3167701863353987</v>
      </c>
      <c r="S920" s="11">
        <v>4.9254658385093162</v>
      </c>
      <c r="T920" s="11">
        <v>24.236024844720497</v>
      </c>
    </row>
    <row r="921" spans="17:20" x14ac:dyDescent="0.25">
      <c r="Q921">
        <v>919</v>
      </c>
      <c r="R921" s="11">
        <v>-4.8951612903225801</v>
      </c>
      <c r="S921" s="11">
        <v>4.7338709677419351</v>
      </c>
      <c r="T921" s="11">
        <v>23.508064516129028</v>
      </c>
    </row>
    <row r="922" spans="17:20" x14ac:dyDescent="0.25">
      <c r="Q922">
        <v>920</v>
      </c>
      <c r="R922" s="11">
        <v>-5.4178082191780828</v>
      </c>
      <c r="S922" s="11">
        <v>4.9520547945205484</v>
      </c>
      <c r="T922" s="11">
        <v>24.294520547945204</v>
      </c>
    </row>
    <row r="923" spans="17:20" x14ac:dyDescent="0.25">
      <c r="Q923">
        <v>921</v>
      </c>
      <c r="R923" s="11">
        <v>-5.9096692111959275</v>
      </c>
      <c r="S923" s="11">
        <v>5.0419847328244272</v>
      </c>
      <c r="T923" s="11">
        <v>24.342239185750635</v>
      </c>
    </row>
    <row r="924" spans="17:20" x14ac:dyDescent="0.25">
      <c r="Q924">
        <v>922</v>
      </c>
      <c r="R924" s="11">
        <v>-4.0000000000000036</v>
      </c>
      <c r="S924" s="11">
        <v>4.6250000000000009</v>
      </c>
      <c r="T924" s="11">
        <v>23.750000000000004</v>
      </c>
    </row>
    <row r="925" spans="17:20" x14ac:dyDescent="0.25">
      <c r="Q925">
        <v>923</v>
      </c>
      <c r="R925" s="11">
        <v>-6.5764075067024184</v>
      </c>
      <c r="S925" s="11">
        <v>5.1233243967828423</v>
      </c>
      <c r="T925" s="11">
        <v>24.163538873994639</v>
      </c>
    </row>
    <row r="926" spans="17:20" x14ac:dyDescent="0.25">
      <c r="Q926">
        <v>924</v>
      </c>
      <c r="R926" s="11">
        <v>-5.7041884816753896</v>
      </c>
      <c r="S926" s="11">
        <v>4.9502617801047117</v>
      </c>
      <c r="T926" s="11">
        <v>23.997382198952884</v>
      </c>
    </row>
    <row r="927" spans="17:20" x14ac:dyDescent="0.25">
      <c r="Q927">
        <v>925</v>
      </c>
      <c r="R927" s="11">
        <v>-4.4820846905537426</v>
      </c>
      <c r="S927" s="11">
        <v>4.6188925081433219</v>
      </c>
      <c r="T927" s="11">
        <v>23.23127035830619</v>
      </c>
    </row>
    <row r="928" spans="17:20" x14ac:dyDescent="0.25">
      <c r="Q928">
        <v>926</v>
      </c>
      <c r="R928" s="11">
        <v>-4.1234096692111919</v>
      </c>
      <c r="S928" s="11">
        <v>4.7595419847328237</v>
      </c>
      <c r="T928" s="11">
        <v>24.433842239185751</v>
      </c>
    </row>
    <row r="929" spans="17:20" x14ac:dyDescent="0.25">
      <c r="Q929">
        <v>927</v>
      </c>
      <c r="R929" s="11">
        <v>-4.9672131147540988</v>
      </c>
      <c r="S929" s="11">
        <v>4.826697892271663</v>
      </c>
      <c r="T929" s="11">
        <v>23.992974238875878</v>
      </c>
    </row>
    <row r="930" spans="17:20" x14ac:dyDescent="0.25">
      <c r="Q930">
        <v>928</v>
      </c>
      <c r="R930" s="11">
        <v>-3.9287531806615821</v>
      </c>
      <c r="S930" s="11">
        <v>4.5610687022900773</v>
      </c>
      <c r="T930" s="11">
        <v>23.43765903307888</v>
      </c>
    </row>
    <row r="931" spans="17:20" x14ac:dyDescent="0.25">
      <c r="Q931">
        <v>929</v>
      </c>
      <c r="R931" s="11">
        <v>-5.21428571428571</v>
      </c>
      <c r="S931" s="11">
        <v>4.8887587822014043</v>
      </c>
      <c r="T931" s="11">
        <v>24.118266978922719</v>
      </c>
    </row>
    <row r="932" spans="17:20" x14ac:dyDescent="0.25">
      <c r="Q932">
        <v>930</v>
      </c>
      <c r="R932" s="11">
        <v>-4.0176678445229692</v>
      </c>
      <c r="S932" s="11">
        <v>4.5477031802120145</v>
      </c>
      <c r="T932" s="11">
        <v>23.268551236749119</v>
      </c>
    </row>
    <row r="933" spans="17:20" x14ac:dyDescent="0.25">
      <c r="Q933">
        <v>931</v>
      </c>
      <c r="R933" s="11">
        <v>-6.7135416666666643</v>
      </c>
      <c r="S933" s="11">
        <v>5.1796874999999991</v>
      </c>
      <c r="T933" s="11">
        <v>24.364583333333329</v>
      </c>
    </row>
    <row r="934" spans="17:20" x14ac:dyDescent="0.25">
      <c r="Q934">
        <v>932</v>
      </c>
      <c r="R934" s="11">
        <v>-5.3836477987421389</v>
      </c>
      <c r="S934" s="11">
        <v>4.8490566037735849</v>
      </c>
      <c r="T934" s="11">
        <v>23.710691823899371</v>
      </c>
    </row>
    <row r="935" spans="17:20" x14ac:dyDescent="0.25">
      <c r="Q935">
        <v>933</v>
      </c>
      <c r="R935" s="11">
        <v>-7.4347826086956577</v>
      </c>
      <c r="S935" s="11">
        <v>5.2950310559006226</v>
      </c>
      <c r="T935" s="11">
        <v>24.33540372670808</v>
      </c>
    </row>
    <row r="936" spans="17:20" x14ac:dyDescent="0.25">
      <c r="Q936">
        <v>934</v>
      </c>
      <c r="R936" s="11">
        <v>-4.831310679611649</v>
      </c>
      <c r="S936" s="11">
        <v>4.8871359223300965</v>
      </c>
      <c r="T936" s="11">
        <v>24.491504854368934</v>
      </c>
    </row>
    <row r="937" spans="17:20" x14ac:dyDescent="0.25">
      <c r="Q937">
        <v>935</v>
      </c>
      <c r="R937" s="11">
        <v>-7.6971830985915393</v>
      </c>
      <c r="S937" s="11">
        <v>5.2887323943661952</v>
      </c>
      <c r="T937" s="11">
        <v>24.035211267605632</v>
      </c>
    </row>
    <row r="938" spans="17:20" x14ac:dyDescent="0.25">
      <c r="Q938">
        <v>936</v>
      </c>
      <c r="R938" s="11">
        <v>-3.4803921568627416</v>
      </c>
      <c r="S938" s="11">
        <v>4.4411764705882337</v>
      </c>
      <c r="T938" s="11">
        <v>23.166666666666661</v>
      </c>
    </row>
    <row r="939" spans="17:20" x14ac:dyDescent="0.25">
      <c r="Q939">
        <v>937</v>
      </c>
      <c r="R939" s="11">
        <v>-4.5412621359223273</v>
      </c>
      <c r="S939" s="11">
        <v>4.7888349514563107</v>
      </c>
      <c r="T939" s="11">
        <v>24.191747572815537</v>
      </c>
    </row>
    <row r="940" spans="17:20" x14ac:dyDescent="0.25">
      <c r="Q940">
        <v>938</v>
      </c>
      <c r="R940" s="11">
        <v>-8.3583061889250772</v>
      </c>
      <c r="S940" s="11">
        <v>5.4902280130293146</v>
      </c>
      <c r="T940" s="11">
        <v>24.583061889250807</v>
      </c>
    </row>
    <row r="941" spans="17:20" x14ac:dyDescent="0.25">
      <c r="Q941">
        <v>939</v>
      </c>
      <c r="R941" s="11">
        <v>-6.6961130742049413</v>
      </c>
      <c r="S941" s="11">
        <v>5.1431095406360408</v>
      </c>
      <c r="T941" s="11">
        <v>24.162544169611305</v>
      </c>
    </row>
    <row r="942" spans="17:20" x14ac:dyDescent="0.25">
      <c r="Q942">
        <v>940</v>
      </c>
      <c r="R942" s="11">
        <v>-6.1371841155234694</v>
      </c>
      <c r="S942" s="11">
        <v>4.9296028880866434</v>
      </c>
      <c r="T942" s="11">
        <v>23.440433212996389</v>
      </c>
    </row>
    <row r="943" spans="17:20" x14ac:dyDescent="0.25">
      <c r="Q943">
        <v>941</v>
      </c>
      <c r="R943" s="11">
        <v>-4.2352941176470598</v>
      </c>
      <c r="S943" s="11">
        <v>4.7058823529411766</v>
      </c>
      <c r="T943" s="11">
        <v>24</v>
      </c>
    </row>
    <row r="944" spans="17:20" x14ac:dyDescent="0.25">
      <c r="Q944">
        <v>942</v>
      </c>
      <c r="R944" s="11">
        <v>-3.4530831099195751</v>
      </c>
      <c r="S944" s="11">
        <v>4.297587131367294</v>
      </c>
      <c r="T944" s="11">
        <v>22.332439678284189</v>
      </c>
    </row>
    <row r="945" spans="17:20" x14ac:dyDescent="0.25">
      <c r="Q945">
        <v>943</v>
      </c>
      <c r="R945" s="11">
        <v>-4.9463806970509392</v>
      </c>
      <c r="S945" s="11">
        <v>4.7922252010723865</v>
      </c>
      <c r="T945" s="11">
        <v>23.806970509383376</v>
      </c>
    </row>
    <row r="946" spans="17:20" x14ac:dyDescent="0.25">
      <c r="Q946">
        <v>944</v>
      </c>
      <c r="R946" s="11">
        <v>-6.2999999999999954</v>
      </c>
      <c r="S946" s="11">
        <v>5.0846153846153834</v>
      </c>
      <c r="T946" s="11">
        <v>24.207692307692305</v>
      </c>
    </row>
    <row r="947" spans="17:20" x14ac:dyDescent="0.25">
      <c r="Q947">
        <v>945</v>
      </c>
      <c r="R947" s="11">
        <v>-4.8486646884272968</v>
      </c>
      <c r="S947" s="11">
        <v>4.7893175074183967</v>
      </c>
      <c r="T947" s="11">
        <v>23.887240356083083</v>
      </c>
    </row>
    <row r="948" spans="17:20" x14ac:dyDescent="0.25">
      <c r="Q948">
        <v>946</v>
      </c>
      <c r="R948" s="11">
        <v>-5.6501766784452254</v>
      </c>
      <c r="S948" s="11">
        <v>4.8798586572438154</v>
      </c>
      <c r="T948" s="11">
        <v>23.628975265017665</v>
      </c>
    </row>
    <row r="949" spans="17:20" x14ac:dyDescent="0.25">
      <c r="Q949">
        <v>947</v>
      </c>
      <c r="R949" s="11">
        <v>-4.494594594594588</v>
      </c>
      <c r="S949" s="11">
        <v>4.6283783783783763</v>
      </c>
      <c r="T949" s="11">
        <v>23.275675675675672</v>
      </c>
    </row>
    <row r="950" spans="17:20" x14ac:dyDescent="0.25">
      <c r="Q950">
        <v>948</v>
      </c>
      <c r="R950" s="11">
        <v>-5.2348993288590595</v>
      </c>
      <c r="S950" s="11">
        <v>4.7600671140939594</v>
      </c>
      <c r="T950" s="11">
        <v>23.325503355704697</v>
      </c>
    </row>
    <row r="951" spans="17:20" x14ac:dyDescent="0.25">
      <c r="Q951">
        <v>949</v>
      </c>
      <c r="R951" s="11">
        <v>-6.3976261127596477</v>
      </c>
      <c r="S951" s="11">
        <v>5.1869436201780426</v>
      </c>
      <c r="T951" s="11">
        <v>24.724035608308611</v>
      </c>
    </row>
    <row r="952" spans="17:20" x14ac:dyDescent="0.25">
      <c r="Q952">
        <v>950</v>
      </c>
      <c r="R952" s="11">
        <v>-6.3052434456928843</v>
      </c>
      <c r="S952" s="11">
        <v>5.0505617977528097</v>
      </c>
      <c r="T952" s="11">
        <v>23.998127340823974</v>
      </c>
    </row>
    <row r="953" spans="17:20" x14ac:dyDescent="0.25">
      <c r="Q953">
        <v>951</v>
      </c>
      <c r="R953" s="11">
        <v>-4.5891891891891898</v>
      </c>
      <c r="S953" s="11">
        <v>4.756756756756757</v>
      </c>
      <c r="T953" s="11">
        <v>23.951351351351349</v>
      </c>
    </row>
    <row r="954" spans="17:20" x14ac:dyDescent="0.25">
      <c r="Q954">
        <v>952</v>
      </c>
      <c r="R954" s="11">
        <v>-5.2105263157894797</v>
      </c>
      <c r="S954" s="11">
        <v>4.93139097744361</v>
      </c>
      <c r="T954" s="11">
        <v>24.377819548872182</v>
      </c>
    </row>
    <row r="955" spans="17:20" x14ac:dyDescent="0.25">
      <c r="Q955">
        <v>953</v>
      </c>
      <c r="R955" s="11">
        <v>-3.4949494949494957</v>
      </c>
      <c r="S955" s="11">
        <v>4.2929292929292933</v>
      </c>
      <c r="T955" s="11">
        <v>22.262626262626263</v>
      </c>
    </row>
    <row r="956" spans="17:20" x14ac:dyDescent="0.25">
      <c r="Q956">
        <v>954</v>
      </c>
      <c r="R956" s="11">
        <v>-5.445040214477217</v>
      </c>
      <c r="S956" s="11">
        <v>4.9463806970509392</v>
      </c>
      <c r="T956" s="11">
        <v>24.233243967828418</v>
      </c>
    </row>
    <row r="957" spans="17:20" x14ac:dyDescent="0.25">
      <c r="Q957">
        <v>955</v>
      </c>
      <c r="R957" s="11">
        <v>-5.7272727272727284</v>
      </c>
      <c r="S957" s="11">
        <v>4.9673295454545459</v>
      </c>
      <c r="T957" s="11">
        <v>24.076704545454547</v>
      </c>
    </row>
    <row r="958" spans="17:20" x14ac:dyDescent="0.25">
      <c r="Q958">
        <v>956</v>
      </c>
      <c r="R958" s="11">
        <v>-4.3416666666666703</v>
      </c>
      <c r="S958" s="11">
        <v>4.6250000000000009</v>
      </c>
      <c r="T958" s="11">
        <v>23.408333333333339</v>
      </c>
    </row>
    <row r="959" spans="17:20" x14ac:dyDescent="0.25">
      <c r="Q959">
        <v>957</v>
      </c>
      <c r="R959" s="11">
        <v>-5.0355140186915861</v>
      </c>
      <c r="S959" s="11">
        <v>4.9158878504672892</v>
      </c>
      <c r="T959" s="11">
        <v>24.459813084112149</v>
      </c>
    </row>
    <row r="960" spans="17:20" x14ac:dyDescent="0.25">
      <c r="Q960">
        <v>958</v>
      </c>
      <c r="R960" s="11">
        <v>-4.8881355932203423</v>
      </c>
      <c r="S960" s="11">
        <v>4.6864406779661021</v>
      </c>
      <c r="T960" s="11">
        <v>23.230508474576268</v>
      </c>
    </row>
    <row r="961" spans="17:20" x14ac:dyDescent="0.25">
      <c r="Q961">
        <v>959</v>
      </c>
      <c r="R961" s="11">
        <v>-3.7828418230562981</v>
      </c>
      <c r="S961" s="11">
        <v>4.5335120643431628</v>
      </c>
      <c r="T961" s="11">
        <v>23.418230563002677</v>
      </c>
    </row>
    <row r="962" spans="17:20" x14ac:dyDescent="0.25">
      <c r="Q962">
        <v>960</v>
      </c>
      <c r="R962" s="11">
        <v>-2.9578947368421034</v>
      </c>
      <c r="S962" s="11">
        <v>4.1842105263157885</v>
      </c>
      <c r="T962" s="11">
        <v>22.147368421052629</v>
      </c>
    </row>
    <row r="963" spans="17:20" x14ac:dyDescent="0.25">
      <c r="Q963">
        <v>961</v>
      </c>
      <c r="R963" s="11">
        <v>-4.876923076923072</v>
      </c>
      <c r="S963" s="11">
        <v>4.7846153846153836</v>
      </c>
      <c r="T963" s="11">
        <v>23.830769230769228</v>
      </c>
    </row>
    <row r="964" spans="17:20" x14ac:dyDescent="0.25">
      <c r="Q964">
        <v>962</v>
      </c>
      <c r="R964" s="11">
        <v>-4.1343873517786545</v>
      </c>
      <c r="S964" s="11">
        <v>4.4189723320158096</v>
      </c>
      <c r="T964" s="11">
        <v>22.379446640316203</v>
      </c>
    </row>
    <row r="965" spans="17:20" x14ac:dyDescent="0.25">
      <c r="Q965">
        <v>963</v>
      </c>
      <c r="R965" s="11">
        <v>-6.130044843049328</v>
      </c>
      <c r="S965" s="11">
        <v>5.0179372197309418</v>
      </c>
      <c r="T965" s="11">
        <v>23.977578475336323</v>
      </c>
    </row>
    <row r="966" spans="17:20" x14ac:dyDescent="0.25">
      <c r="Q966">
        <v>964</v>
      </c>
      <c r="R966" s="11">
        <v>-2.8918269230769269</v>
      </c>
      <c r="S966" s="11">
        <v>3.9831730769230784</v>
      </c>
      <c r="T966" s="11">
        <v>21.007211538461544</v>
      </c>
    </row>
    <row r="967" spans="17:20" x14ac:dyDescent="0.25">
      <c r="Q967">
        <v>965</v>
      </c>
      <c r="R967" s="11">
        <v>-6.5118279569892472</v>
      </c>
      <c r="S967" s="11">
        <v>5.161290322580645</v>
      </c>
      <c r="T967" s="11">
        <v>24.455913978494625</v>
      </c>
    </row>
    <row r="968" spans="17:20" x14ac:dyDescent="0.25">
      <c r="Q968">
        <v>966</v>
      </c>
      <c r="R968" s="11">
        <v>-5.4662447257383917</v>
      </c>
      <c r="S968" s="11">
        <v>4.8037974683544293</v>
      </c>
      <c r="T968" s="11">
        <v>23.356540084388186</v>
      </c>
    </row>
    <row r="969" spans="17:20" x14ac:dyDescent="0.25">
      <c r="Q969">
        <v>967</v>
      </c>
      <c r="R969" s="11">
        <v>-4.2803347280334698</v>
      </c>
      <c r="S969" s="11">
        <v>4.7154811715481157</v>
      </c>
      <c r="T969" s="11">
        <v>24.012552301255223</v>
      </c>
    </row>
    <row r="970" spans="17:20" x14ac:dyDescent="0.25">
      <c r="Q970">
        <v>968</v>
      </c>
      <c r="R970" s="11">
        <v>-6.9999999999999982</v>
      </c>
      <c r="S970" s="11">
        <v>5.2499999999999991</v>
      </c>
      <c r="T970" s="11">
        <v>24.499999999999993</v>
      </c>
    </row>
    <row r="971" spans="17:20" x14ac:dyDescent="0.25">
      <c r="Q971">
        <v>969</v>
      </c>
      <c r="R971" s="11">
        <v>-6.440191387559814</v>
      </c>
      <c r="S971" s="11">
        <v>5.088516746411484</v>
      </c>
      <c r="T971" s="11">
        <v>24.09090909090909</v>
      </c>
    </row>
    <row r="972" spans="17:20" x14ac:dyDescent="0.25">
      <c r="Q972">
        <v>970</v>
      </c>
      <c r="R972" s="11">
        <v>-4.9630681818181834</v>
      </c>
      <c r="S972" s="11">
        <v>4.7642045454545459</v>
      </c>
      <c r="T972" s="11">
        <v>23.62215909090909</v>
      </c>
    </row>
    <row r="973" spans="17:20" x14ac:dyDescent="0.25">
      <c r="Q973">
        <v>971</v>
      </c>
      <c r="R973" s="11">
        <v>-5.2084367245657557</v>
      </c>
      <c r="S973" s="11">
        <v>4.7952853598014888</v>
      </c>
      <c r="T973" s="11">
        <v>23.563275434243174</v>
      </c>
    </row>
    <row r="974" spans="17:20" x14ac:dyDescent="0.25">
      <c r="Q974">
        <v>972</v>
      </c>
      <c r="R974" s="11">
        <v>-4.0503144654088032</v>
      </c>
      <c r="S974" s="11">
        <v>4.5990566037735841</v>
      </c>
      <c r="T974" s="11">
        <v>23.544025157232703</v>
      </c>
    </row>
    <row r="975" spans="17:20" x14ac:dyDescent="0.25">
      <c r="Q975">
        <v>973</v>
      </c>
      <c r="R975" s="11">
        <v>-5.0372881355932151</v>
      </c>
      <c r="S975" s="11">
        <v>4.7711864406779645</v>
      </c>
      <c r="T975" s="11">
        <v>23.58983050847457</v>
      </c>
    </row>
    <row r="976" spans="17:20" x14ac:dyDescent="0.25">
      <c r="Q976">
        <v>974</v>
      </c>
      <c r="R976" s="11">
        <v>-4.9037900874635554</v>
      </c>
      <c r="S976" s="11">
        <v>4.7463556851311957</v>
      </c>
      <c r="T976" s="11">
        <v>23.574344023323619</v>
      </c>
    </row>
    <row r="977" spans="17:20" x14ac:dyDescent="0.25">
      <c r="Q977">
        <v>975</v>
      </c>
      <c r="R977" s="11">
        <v>-4.6886446886446915</v>
      </c>
      <c r="S977" s="11">
        <v>4.6318681318681323</v>
      </c>
      <c r="T977" s="11">
        <v>23.102564102564102</v>
      </c>
    </row>
    <row r="978" spans="17:20" x14ac:dyDescent="0.25">
      <c r="Q978">
        <v>976</v>
      </c>
      <c r="R978" s="11">
        <v>-5.7827669902912593</v>
      </c>
      <c r="S978" s="11">
        <v>4.9793689320388346</v>
      </c>
      <c r="T978" s="11">
        <v>24.09344660194175</v>
      </c>
    </row>
    <row r="979" spans="17:20" x14ac:dyDescent="0.25">
      <c r="Q979">
        <v>977</v>
      </c>
      <c r="R979" s="11">
        <v>-4.8341968911917128</v>
      </c>
      <c r="S979" s="11">
        <v>4.6165803108808303</v>
      </c>
      <c r="T979" s="11">
        <v>22.865284974093267</v>
      </c>
    </row>
    <row r="980" spans="17:20" x14ac:dyDescent="0.25">
      <c r="Q980">
        <v>978</v>
      </c>
      <c r="R980" s="11">
        <v>-4.4835680751173719</v>
      </c>
      <c r="S980" s="11">
        <v>4.5774647887323949</v>
      </c>
      <c r="T980" s="11">
        <v>22.981220657276996</v>
      </c>
    </row>
    <row r="981" spans="17:20" x14ac:dyDescent="0.25">
      <c r="Q981">
        <v>979</v>
      </c>
      <c r="R981" s="11">
        <v>-8.5189504373177805</v>
      </c>
      <c r="S981" s="11">
        <v>5.5262390670553936</v>
      </c>
      <c r="T981" s="11">
        <v>24.638483965014583</v>
      </c>
    </row>
    <row r="982" spans="17:20" x14ac:dyDescent="0.25">
      <c r="Q982">
        <v>980</v>
      </c>
      <c r="R982" s="11">
        <v>-4.3897849462365599</v>
      </c>
      <c r="S982" s="11">
        <v>4.6048387096774199</v>
      </c>
      <c r="T982" s="11">
        <v>23.23924731182796</v>
      </c>
    </row>
    <row r="983" spans="17:20" x14ac:dyDescent="0.25">
      <c r="Q983">
        <v>981</v>
      </c>
      <c r="R983" s="11">
        <v>-4.9859154929577478</v>
      </c>
      <c r="S983" s="11">
        <v>4.5633802816901419</v>
      </c>
      <c r="T983" s="11">
        <v>22.394366197183103</v>
      </c>
    </row>
    <row r="984" spans="17:20" x14ac:dyDescent="0.25">
      <c r="Q984">
        <v>982</v>
      </c>
      <c r="R984" s="11">
        <v>-3.2332155477031765</v>
      </c>
      <c r="S984" s="11">
        <v>4.3604240282685502</v>
      </c>
      <c r="T984" s="11">
        <v>22.929328621908127</v>
      </c>
    </row>
    <row r="985" spans="17:20" x14ac:dyDescent="0.25">
      <c r="Q985">
        <v>983</v>
      </c>
      <c r="R985" s="11">
        <v>-5.0833333333333428</v>
      </c>
      <c r="S985" s="11">
        <v>4.6302083333333357</v>
      </c>
      <c r="T985" s="11">
        <v>22.697916666666671</v>
      </c>
    </row>
    <row r="986" spans="17:20" x14ac:dyDescent="0.25">
      <c r="Q986">
        <v>984</v>
      </c>
      <c r="R986" s="11">
        <v>-6.1018867924528255</v>
      </c>
      <c r="S986" s="11">
        <v>4.9905660377358476</v>
      </c>
      <c r="T986" s="11">
        <v>23.841509433962258</v>
      </c>
    </row>
    <row r="987" spans="17:20" x14ac:dyDescent="0.25">
      <c r="Q987">
        <v>985</v>
      </c>
      <c r="R987" s="11">
        <v>-4.8812095032397362</v>
      </c>
      <c r="S987" s="11">
        <v>4.7926565874730009</v>
      </c>
      <c r="T987" s="11">
        <v>23.874730021598268</v>
      </c>
    </row>
    <row r="988" spans="17:20" x14ac:dyDescent="0.25">
      <c r="Q988">
        <v>986</v>
      </c>
      <c r="R988" s="11">
        <v>-5.8011235955056115</v>
      </c>
      <c r="S988" s="11">
        <v>5.0617977528089879</v>
      </c>
      <c r="T988" s="11">
        <v>24.569662921348314</v>
      </c>
    </row>
    <row r="989" spans="17:20" x14ac:dyDescent="0.25">
      <c r="Q989">
        <v>987</v>
      </c>
      <c r="R989" s="11">
        <v>-4.8043478260869588</v>
      </c>
      <c r="S989" s="11">
        <v>4.7360248447204976</v>
      </c>
      <c r="T989" s="11">
        <v>23.611801242236027</v>
      </c>
    </row>
    <row r="990" spans="17:20" x14ac:dyDescent="0.25">
      <c r="Q990">
        <v>988</v>
      </c>
      <c r="R990" s="11">
        <v>-4.6413994169096178</v>
      </c>
      <c r="S990" s="11">
        <v>4.6909620991253638</v>
      </c>
      <c r="T990" s="11">
        <v>23.504373177842563</v>
      </c>
    </row>
    <row r="991" spans="17:20" x14ac:dyDescent="0.25">
      <c r="Q991">
        <v>989</v>
      </c>
      <c r="R991" s="11">
        <v>-8.2740384615384706</v>
      </c>
      <c r="S991" s="11">
        <v>5.5240384615384635</v>
      </c>
      <c r="T991" s="11">
        <v>24.87019230769231</v>
      </c>
    </row>
    <row r="992" spans="17:20" x14ac:dyDescent="0.25">
      <c r="Q992">
        <v>990</v>
      </c>
      <c r="R992" s="11">
        <v>-4.7044025157232738</v>
      </c>
      <c r="S992" s="11">
        <v>4.6367924528301891</v>
      </c>
      <c r="T992" s="11">
        <v>23.116352201257861</v>
      </c>
    </row>
    <row r="993" spans="17:20" x14ac:dyDescent="0.25">
      <c r="Q993">
        <v>991</v>
      </c>
      <c r="R993" s="11">
        <v>-3.7729970326409514</v>
      </c>
      <c r="S993" s="11">
        <v>4.5267062314540061</v>
      </c>
      <c r="T993" s="11">
        <v>23.387240356083083</v>
      </c>
    </row>
    <row r="994" spans="17:20" x14ac:dyDescent="0.25">
      <c r="Q994">
        <v>992</v>
      </c>
      <c r="R994" s="11">
        <v>-7.1466666666666629</v>
      </c>
      <c r="S994" s="11">
        <v>5.2199999999999989</v>
      </c>
      <c r="T994" s="11">
        <v>24.173333333333332</v>
      </c>
    </row>
    <row r="995" spans="17:20" x14ac:dyDescent="0.25">
      <c r="Q995">
        <v>993</v>
      </c>
      <c r="R995" s="11">
        <v>-5.2326139088729064</v>
      </c>
      <c r="S995" s="11">
        <v>4.9316546762589928</v>
      </c>
      <c r="T995" s="11">
        <v>24.357314148681048</v>
      </c>
    </row>
    <row r="996" spans="17:20" x14ac:dyDescent="0.25">
      <c r="Q996">
        <v>994</v>
      </c>
      <c r="R996" s="11">
        <v>-3.807817589576544</v>
      </c>
      <c r="S996" s="11">
        <v>4.3208469055374588</v>
      </c>
      <c r="T996" s="11">
        <v>22.11726384364821</v>
      </c>
    </row>
    <row r="997" spans="17:20" x14ac:dyDescent="0.25">
      <c r="Q997">
        <v>995</v>
      </c>
      <c r="R997" s="11">
        <v>-7.5740072202166129</v>
      </c>
      <c r="S997" s="11">
        <v>5.3501805054151639</v>
      </c>
      <c r="T997" s="11">
        <v>24.527075812274369</v>
      </c>
    </row>
    <row r="998" spans="17:20" x14ac:dyDescent="0.25">
      <c r="Q998">
        <v>996</v>
      </c>
      <c r="R998" s="11">
        <v>-4.508816120906797</v>
      </c>
      <c r="S998" s="11">
        <v>4.7808564231738027</v>
      </c>
      <c r="T998" s="11">
        <v>24.176322418136021</v>
      </c>
    </row>
    <row r="999" spans="17:20" x14ac:dyDescent="0.25">
      <c r="Q999">
        <v>997</v>
      </c>
      <c r="R999" s="11">
        <v>-4.40625</v>
      </c>
      <c r="S999" s="11">
        <v>4.59375</v>
      </c>
      <c r="T999" s="11">
        <v>23.15625</v>
      </c>
    </row>
    <row r="1000" spans="17:20" x14ac:dyDescent="0.25">
      <c r="Q1000">
        <v>998</v>
      </c>
      <c r="R1000" s="11">
        <v>-5.2105263157894779</v>
      </c>
      <c r="S1000" s="11">
        <v>4.6842105263157912</v>
      </c>
      <c r="T1000" s="11">
        <v>22.894736842105267</v>
      </c>
    </row>
    <row r="1001" spans="17:20" x14ac:dyDescent="0.25">
      <c r="Q1001">
        <v>999</v>
      </c>
      <c r="R1001" s="11">
        <v>-5.4418604651162799</v>
      </c>
      <c r="S1001" s="11">
        <v>4.9534883720930241</v>
      </c>
      <c r="T1001" s="11">
        <v>24.279069767441868</v>
      </c>
    </row>
    <row r="1002" spans="17:20" x14ac:dyDescent="0.25">
      <c r="Q1002">
        <v>1000</v>
      </c>
      <c r="R1002" s="11">
        <v>-4.6205533596837913</v>
      </c>
      <c r="S1002" s="11">
        <v>4.6284584980237149</v>
      </c>
      <c r="T1002" s="11">
        <v>23.1501976284585</v>
      </c>
    </row>
  </sheetData>
  <sortState ref="G57:G71">
    <sortCondition ref="G5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W17" sqref="W17"/>
    </sheetView>
  </sheetViews>
  <sheetFormatPr defaultRowHeight="15" x14ac:dyDescent="0.25"/>
  <sheetData>
    <row r="1" spans="1:3" ht="18" x14ac:dyDescent="0.35">
      <c r="A1" t="s">
        <v>42</v>
      </c>
      <c r="B1">
        <v>0.3</v>
      </c>
    </row>
    <row r="2" spans="1:3" x14ac:dyDescent="0.25">
      <c r="A2" t="s">
        <v>43</v>
      </c>
      <c r="B2">
        <v>0.1</v>
      </c>
    </row>
    <row r="4" spans="1:3" ht="18" x14ac:dyDescent="0.35">
      <c r="A4" t="s">
        <v>6</v>
      </c>
      <c r="B4" t="s">
        <v>45</v>
      </c>
      <c r="C4" t="s">
        <v>44</v>
      </c>
    </row>
    <row r="5" spans="1:3" x14ac:dyDescent="0.25">
      <c r="A5" s="12">
        <v>0</v>
      </c>
      <c r="B5" s="3">
        <f>ABS(A5-$B$1)</f>
        <v>0.3</v>
      </c>
      <c r="C5">
        <f>IF(B5&lt;$B$2,(1-B5^3)^3,0)</f>
        <v>0</v>
      </c>
    </row>
    <row r="6" spans="1:3" x14ac:dyDescent="0.25">
      <c r="A6" s="12">
        <f>0.05/2+A5</f>
        <v>2.5000000000000001E-2</v>
      </c>
      <c r="B6" s="3">
        <f t="shared" ref="B6:B41" si="0">ABS(A6-$B$1)</f>
        <v>0.27499999999999997</v>
      </c>
      <c r="C6">
        <f t="shared" ref="C6:C41" si="1">IF(B6&lt;$B$2,(1-B6^3)^3,0)</f>
        <v>0</v>
      </c>
    </row>
    <row r="7" spans="1:3" x14ac:dyDescent="0.25">
      <c r="A7" s="12">
        <f t="shared" ref="A7:A41" si="2">0.05/2+A6</f>
        <v>0.05</v>
      </c>
      <c r="B7" s="3">
        <f t="shared" si="0"/>
        <v>0.25</v>
      </c>
      <c r="C7">
        <f t="shared" si="1"/>
        <v>0</v>
      </c>
    </row>
    <row r="8" spans="1:3" x14ac:dyDescent="0.25">
      <c r="A8" s="12">
        <f t="shared" si="2"/>
        <v>7.5000000000000011E-2</v>
      </c>
      <c r="B8" s="3">
        <f t="shared" si="0"/>
        <v>0.22499999999999998</v>
      </c>
      <c r="C8">
        <f t="shared" si="1"/>
        <v>0</v>
      </c>
    </row>
    <row r="9" spans="1:3" x14ac:dyDescent="0.25">
      <c r="A9" s="12">
        <f t="shared" si="2"/>
        <v>0.1</v>
      </c>
      <c r="B9" s="3">
        <f t="shared" si="0"/>
        <v>0.19999999999999998</v>
      </c>
      <c r="C9">
        <f t="shared" si="1"/>
        <v>0</v>
      </c>
    </row>
    <row r="10" spans="1:3" x14ac:dyDescent="0.25">
      <c r="A10" s="12">
        <f t="shared" si="2"/>
        <v>0.125</v>
      </c>
      <c r="B10" s="3">
        <f t="shared" si="0"/>
        <v>0.17499999999999999</v>
      </c>
      <c r="C10">
        <f t="shared" si="1"/>
        <v>0</v>
      </c>
    </row>
    <row r="11" spans="1:3" x14ac:dyDescent="0.25">
      <c r="A11" s="12">
        <f t="shared" si="2"/>
        <v>0.15</v>
      </c>
      <c r="B11" s="3">
        <f t="shared" si="0"/>
        <v>0.15</v>
      </c>
      <c r="C11">
        <f t="shared" si="1"/>
        <v>0</v>
      </c>
    </row>
    <row r="12" spans="1:3" x14ac:dyDescent="0.25">
      <c r="A12" s="12">
        <f t="shared" si="2"/>
        <v>0.17499999999999999</v>
      </c>
      <c r="B12" s="3">
        <f t="shared" si="0"/>
        <v>0.125</v>
      </c>
      <c r="C12">
        <f t="shared" si="1"/>
        <v>0</v>
      </c>
    </row>
    <row r="13" spans="1:3" x14ac:dyDescent="0.25">
      <c r="A13" s="12">
        <f t="shared" si="2"/>
        <v>0.19999999999999998</v>
      </c>
      <c r="B13" s="3">
        <f t="shared" si="0"/>
        <v>0.1</v>
      </c>
      <c r="C13">
        <f t="shared" si="1"/>
        <v>0</v>
      </c>
    </row>
    <row r="14" spans="1:3" x14ac:dyDescent="0.25">
      <c r="A14" s="12">
        <f t="shared" si="2"/>
        <v>0.22499999999999998</v>
      </c>
      <c r="B14" s="3">
        <f t="shared" si="0"/>
        <v>7.5000000000000011E-2</v>
      </c>
      <c r="C14">
        <f t="shared" si="1"/>
        <v>0.99873490886046212</v>
      </c>
    </row>
    <row r="15" spans="1:3" x14ac:dyDescent="0.25">
      <c r="A15" s="12">
        <f t="shared" si="2"/>
        <v>0.24999999999999997</v>
      </c>
      <c r="B15" s="3">
        <f t="shared" si="0"/>
        <v>5.0000000000000017E-2</v>
      </c>
      <c r="C15">
        <f t="shared" si="1"/>
        <v>0.99962504687304676</v>
      </c>
    </row>
    <row r="16" spans="1:3" x14ac:dyDescent="0.25">
      <c r="A16" s="12">
        <f t="shared" si="2"/>
        <v>0.27499999999999997</v>
      </c>
      <c r="B16" s="3">
        <f t="shared" si="0"/>
        <v>2.5000000000000022E-2</v>
      </c>
      <c r="C16">
        <f t="shared" si="1"/>
        <v>0.99995312573241812</v>
      </c>
    </row>
    <row r="17" spans="1:3" x14ac:dyDescent="0.25">
      <c r="A17" s="12">
        <f t="shared" si="2"/>
        <v>0.3</v>
      </c>
      <c r="B17" s="3">
        <f t="shared" si="0"/>
        <v>0</v>
      </c>
      <c r="C17">
        <f t="shared" si="1"/>
        <v>1</v>
      </c>
    </row>
    <row r="18" spans="1:3" x14ac:dyDescent="0.25">
      <c r="A18" s="12">
        <f t="shared" si="2"/>
        <v>0.32500000000000001</v>
      </c>
      <c r="B18" s="3">
        <f t="shared" si="0"/>
        <v>2.5000000000000022E-2</v>
      </c>
      <c r="C18">
        <f t="shared" si="1"/>
        <v>0.99995312573241812</v>
      </c>
    </row>
    <row r="19" spans="1:3" x14ac:dyDescent="0.25">
      <c r="A19" s="12">
        <f t="shared" si="2"/>
        <v>0.35000000000000003</v>
      </c>
      <c r="B19" s="3">
        <f t="shared" si="0"/>
        <v>5.0000000000000044E-2</v>
      </c>
      <c r="C19">
        <f t="shared" si="1"/>
        <v>0.99962504687304676</v>
      </c>
    </row>
    <row r="20" spans="1:3" x14ac:dyDescent="0.25">
      <c r="A20" s="12">
        <f t="shared" si="2"/>
        <v>0.37500000000000006</v>
      </c>
      <c r="B20" s="3">
        <f t="shared" si="0"/>
        <v>7.5000000000000067E-2</v>
      </c>
      <c r="C20">
        <f t="shared" si="1"/>
        <v>0.99873490886046212</v>
      </c>
    </row>
    <row r="21" spans="1:3" x14ac:dyDescent="0.25">
      <c r="A21" s="12">
        <f t="shared" si="2"/>
        <v>0.40000000000000008</v>
      </c>
      <c r="B21" s="3">
        <f t="shared" si="0"/>
        <v>0.10000000000000009</v>
      </c>
      <c r="C21">
        <f t="shared" si="1"/>
        <v>0</v>
      </c>
    </row>
    <row r="22" spans="1:3" x14ac:dyDescent="0.25">
      <c r="A22" s="12">
        <f t="shared" si="2"/>
        <v>0.4250000000000001</v>
      </c>
      <c r="B22" s="3">
        <f t="shared" si="0"/>
        <v>0.12500000000000011</v>
      </c>
      <c r="C22">
        <f t="shared" si="1"/>
        <v>0</v>
      </c>
    </row>
    <row r="23" spans="1:3" x14ac:dyDescent="0.25">
      <c r="A23" s="12">
        <f t="shared" si="2"/>
        <v>0.45000000000000012</v>
      </c>
      <c r="B23" s="3">
        <f t="shared" si="0"/>
        <v>0.15000000000000013</v>
      </c>
      <c r="C23">
        <f t="shared" si="1"/>
        <v>0</v>
      </c>
    </row>
    <row r="24" spans="1:3" x14ac:dyDescent="0.25">
      <c r="A24" s="12">
        <f t="shared" si="2"/>
        <v>0.47500000000000014</v>
      </c>
      <c r="B24" s="3">
        <f t="shared" si="0"/>
        <v>0.17500000000000016</v>
      </c>
      <c r="C24">
        <f t="shared" si="1"/>
        <v>0</v>
      </c>
    </row>
    <row r="25" spans="1:3" x14ac:dyDescent="0.25">
      <c r="A25" s="12">
        <f t="shared" si="2"/>
        <v>0.50000000000000011</v>
      </c>
      <c r="B25" s="3">
        <f t="shared" si="0"/>
        <v>0.20000000000000012</v>
      </c>
      <c r="C25">
        <f t="shared" si="1"/>
        <v>0</v>
      </c>
    </row>
    <row r="26" spans="1:3" x14ac:dyDescent="0.25">
      <c r="A26" s="12">
        <f t="shared" si="2"/>
        <v>0.52500000000000013</v>
      </c>
      <c r="B26" s="3">
        <f t="shared" si="0"/>
        <v>0.22500000000000014</v>
      </c>
      <c r="C26">
        <f t="shared" si="1"/>
        <v>0</v>
      </c>
    </row>
    <row r="27" spans="1:3" x14ac:dyDescent="0.25">
      <c r="A27" s="12">
        <f t="shared" si="2"/>
        <v>0.55000000000000016</v>
      </c>
      <c r="B27" s="3">
        <f t="shared" si="0"/>
        <v>0.25000000000000017</v>
      </c>
      <c r="C27">
        <f t="shared" si="1"/>
        <v>0</v>
      </c>
    </row>
    <row r="28" spans="1:3" x14ac:dyDescent="0.25">
      <c r="A28" s="12">
        <f t="shared" si="2"/>
        <v>0.57500000000000018</v>
      </c>
      <c r="B28" s="3">
        <f t="shared" si="0"/>
        <v>0.27500000000000019</v>
      </c>
      <c r="C28">
        <f t="shared" si="1"/>
        <v>0</v>
      </c>
    </row>
    <row r="29" spans="1:3" x14ac:dyDescent="0.25">
      <c r="A29" s="12">
        <f t="shared" si="2"/>
        <v>0.6000000000000002</v>
      </c>
      <c r="B29" s="3">
        <f t="shared" si="0"/>
        <v>0.30000000000000021</v>
      </c>
      <c r="C29">
        <f t="shared" si="1"/>
        <v>0</v>
      </c>
    </row>
    <row r="30" spans="1:3" x14ac:dyDescent="0.25">
      <c r="A30" s="12">
        <f t="shared" si="2"/>
        <v>0.62500000000000022</v>
      </c>
      <c r="B30" s="3">
        <f t="shared" si="0"/>
        <v>0.32500000000000023</v>
      </c>
      <c r="C30">
        <f t="shared" si="1"/>
        <v>0</v>
      </c>
    </row>
    <row r="31" spans="1:3" x14ac:dyDescent="0.25">
      <c r="A31" s="12">
        <f>0.05/2+A30</f>
        <v>0.65000000000000024</v>
      </c>
      <c r="B31" s="3">
        <f t="shared" si="0"/>
        <v>0.35000000000000026</v>
      </c>
      <c r="C31">
        <f t="shared" si="1"/>
        <v>0</v>
      </c>
    </row>
    <row r="32" spans="1:3" x14ac:dyDescent="0.25">
      <c r="A32" s="12">
        <f t="shared" si="2"/>
        <v>0.67500000000000027</v>
      </c>
      <c r="B32" s="3">
        <f t="shared" si="0"/>
        <v>0.37500000000000028</v>
      </c>
      <c r="C32">
        <f t="shared" si="1"/>
        <v>0</v>
      </c>
    </row>
    <row r="33" spans="1:3" x14ac:dyDescent="0.25">
      <c r="A33" s="12">
        <f t="shared" si="2"/>
        <v>0.70000000000000029</v>
      </c>
      <c r="B33" s="3">
        <f t="shared" si="0"/>
        <v>0.4000000000000003</v>
      </c>
      <c r="C33">
        <f t="shared" si="1"/>
        <v>0</v>
      </c>
    </row>
    <row r="34" spans="1:3" x14ac:dyDescent="0.25">
      <c r="A34" s="12">
        <f>0.05/2+A33</f>
        <v>0.72500000000000031</v>
      </c>
      <c r="B34" s="3">
        <f t="shared" si="0"/>
        <v>0.42500000000000032</v>
      </c>
      <c r="C34">
        <f t="shared" si="1"/>
        <v>0</v>
      </c>
    </row>
    <row r="35" spans="1:3" x14ac:dyDescent="0.25">
      <c r="A35" s="12">
        <f t="shared" si="2"/>
        <v>0.75000000000000033</v>
      </c>
      <c r="B35" s="3">
        <f t="shared" si="0"/>
        <v>0.45000000000000034</v>
      </c>
      <c r="C35">
        <f t="shared" si="1"/>
        <v>0</v>
      </c>
    </row>
    <row r="36" spans="1:3" x14ac:dyDescent="0.25">
      <c r="A36" s="12">
        <f t="shared" si="2"/>
        <v>0.77500000000000036</v>
      </c>
      <c r="B36" s="3">
        <f t="shared" si="0"/>
        <v>0.47500000000000037</v>
      </c>
      <c r="C36">
        <f t="shared" si="1"/>
        <v>0</v>
      </c>
    </row>
    <row r="37" spans="1:3" x14ac:dyDescent="0.25">
      <c r="A37" s="12">
        <f>0.05/2+A36</f>
        <v>0.80000000000000038</v>
      </c>
      <c r="B37" s="3">
        <f t="shared" si="0"/>
        <v>0.50000000000000044</v>
      </c>
      <c r="C37">
        <f t="shared" si="1"/>
        <v>0</v>
      </c>
    </row>
    <row r="38" spans="1:3" x14ac:dyDescent="0.25">
      <c r="A38" s="12">
        <f t="shared" si="2"/>
        <v>0.8250000000000004</v>
      </c>
      <c r="B38" s="3">
        <f t="shared" si="0"/>
        <v>0.52500000000000036</v>
      </c>
      <c r="C38">
        <f t="shared" si="1"/>
        <v>0</v>
      </c>
    </row>
    <row r="39" spans="1:3" x14ac:dyDescent="0.25">
      <c r="A39" s="12">
        <f t="shared" si="2"/>
        <v>0.85000000000000042</v>
      </c>
      <c r="B39" s="3">
        <f t="shared" si="0"/>
        <v>0.55000000000000049</v>
      </c>
      <c r="C39">
        <f t="shared" si="1"/>
        <v>0</v>
      </c>
    </row>
    <row r="40" spans="1:3" x14ac:dyDescent="0.25">
      <c r="A40" s="12">
        <f t="shared" si="2"/>
        <v>0.87500000000000044</v>
      </c>
      <c r="B40" s="3">
        <f t="shared" si="0"/>
        <v>0.5750000000000004</v>
      </c>
      <c r="C40">
        <f t="shared" si="1"/>
        <v>0</v>
      </c>
    </row>
    <row r="41" spans="1:3" x14ac:dyDescent="0.25">
      <c r="A41" s="12">
        <f t="shared" si="2"/>
        <v>0.90000000000000047</v>
      </c>
      <c r="B41" s="3">
        <f t="shared" si="0"/>
        <v>0.60000000000000053</v>
      </c>
      <c r="C41">
        <f t="shared" si="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>
      <selection activeCell="L7" sqref="L7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>
        <v>407.6</v>
      </c>
    </row>
    <row r="3" spans="1:1" x14ac:dyDescent="0.25">
      <c r="A3">
        <v>431.5</v>
      </c>
    </row>
    <row r="4" spans="1:1" x14ac:dyDescent="0.25">
      <c r="A4">
        <v>441.6</v>
      </c>
    </row>
    <row r="5" spans="1:1" x14ac:dyDescent="0.25">
      <c r="A5">
        <v>306.2</v>
      </c>
    </row>
    <row r="6" spans="1:1" x14ac:dyDescent="0.25">
      <c r="A6">
        <v>328.7</v>
      </c>
    </row>
    <row r="7" spans="1:1" x14ac:dyDescent="0.25">
      <c r="A7">
        <v>381.3</v>
      </c>
    </row>
    <row r="8" spans="1:1" x14ac:dyDescent="0.25">
      <c r="A8">
        <v>422.6</v>
      </c>
    </row>
    <row r="9" spans="1:1" x14ac:dyDescent="0.25">
      <c r="A9">
        <v>369.4</v>
      </c>
    </row>
    <row r="10" spans="1:1" x14ac:dyDescent="0.25">
      <c r="A10">
        <v>456.3</v>
      </c>
    </row>
    <row r="11" spans="1:1" x14ac:dyDescent="0.25">
      <c r="A11">
        <v>624.29999999999995</v>
      </c>
    </row>
    <row r="12" spans="1:1" x14ac:dyDescent="0.25">
      <c r="A12">
        <v>557.5</v>
      </c>
    </row>
    <row r="13" spans="1:1" x14ac:dyDescent="0.25">
      <c r="A13">
        <v>436.7</v>
      </c>
    </row>
    <row r="14" spans="1:1" x14ac:dyDescent="0.25">
      <c r="A14">
        <v>485</v>
      </c>
    </row>
    <row r="15" spans="1:1" x14ac:dyDescent="0.25">
      <c r="A15">
        <v>564.29999999999995</v>
      </c>
    </row>
    <row r="16" spans="1:1" x14ac:dyDescent="0.25">
      <c r="A16">
        <v>538.29999999999995</v>
      </c>
    </row>
    <row r="17" spans="1:1" x14ac:dyDescent="0.25">
      <c r="A17">
        <v>412.5</v>
      </c>
    </row>
    <row r="18" spans="1:1" x14ac:dyDescent="0.25">
      <c r="A18">
        <v>555</v>
      </c>
    </row>
    <row r="19" spans="1:1" x14ac:dyDescent="0.25">
      <c r="A19">
        <v>682.7</v>
      </c>
    </row>
    <row r="20" spans="1:1" x14ac:dyDescent="0.25">
      <c r="A20">
        <v>581.29999999999995</v>
      </c>
    </row>
    <row r="21" spans="1:1" x14ac:dyDescent="0.25">
      <c r="A21">
        <v>509.7</v>
      </c>
    </row>
    <row r="22" spans="1:1" x14ac:dyDescent="0.25">
      <c r="A22">
        <v>662.7</v>
      </c>
    </row>
    <row r="23" spans="1:1" x14ac:dyDescent="0.25">
      <c r="A23">
        <v>591.1</v>
      </c>
    </row>
    <row r="24" spans="1:1" x14ac:dyDescent="0.25">
      <c r="A24">
        <v>616.9</v>
      </c>
    </row>
    <row r="25" spans="1:1" x14ac:dyDescent="0.25">
      <c r="A25">
        <v>529.70000000000005</v>
      </c>
    </row>
    <row r="26" spans="1:1" x14ac:dyDescent="0.25">
      <c r="A26">
        <v>641.20000000000005</v>
      </c>
    </row>
    <row r="27" spans="1:1" x14ac:dyDescent="0.25">
      <c r="A27">
        <v>632.70000000000005</v>
      </c>
    </row>
    <row r="28" spans="1:1" x14ac:dyDescent="0.25">
      <c r="A28">
        <v>576.6</v>
      </c>
    </row>
    <row r="29" spans="1:1" x14ac:dyDescent="0.25">
      <c r="A29">
        <v>475</v>
      </c>
    </row>
    <row r="30" spans="1:1" x14ac:dyDescent="0.25">
      <c r="A30">
        <v>542.79999999999995</v>
      </c>
    </row>
    <row r="31" spans="1:1" x14ac:dyDescent="0.25">
      <c r="A31">
        <v>558.9</v>
      </c>
    </row>
    <row r="32" spans="1:1" x14ac:dyDescent="0.25">
      <c r="A32">
        <v>581.70000000000005</v>
      </c>
    </row>
    <row r="33" spans="1:1" x14ac:dyDescent="0.25">
      <c r="A33">
        <v>537.79999999999995</v>
      </c>
    </row>
    <row r="34" spans="1:1" x14ac:dyDescent="0.25">
      <c r="A34">
        <v>588.1</v>
      </c>
    </row>
    <row r="35" spans="1:1" x14ac:dyDescent="0.25">
      <c r="A35">
        <v>626.5</v>
      </c>
    </row>
    <row r="36" spans="1:1" x14ac:dyDescent="0.25">
      <c r="A36">
        <v>590.9</v>
      </c>
    </row>
    <row r="37" spans="1:1" x14ac:dyDescent="0.25">
      <c r="A37">
        <v>580.1</v>
      </c>
    </row>
    <row r="38" spans="1:1" x14ac:dyDescent="0.25">
      <c r="A38">
        <v>589.20000000000005</v>
      </c>
    </row>
    <row r="39" spans="1:1" x14ac:dyDescent="0.25">
      <c r="A39">
        <v>643.20000000000005</v>
      </c>
    </row>
    <row r="40" spans="1:1" x14ac:dyDescent="0.25">
      <c r="A40">
        <v>593.9</v>
      </c>
    </row>
    <row r="41" spans="1:1" x14ac:dyDescent="0.25">
      <c r="A41">
        <v>612.20000000000005</v>
      </c>
    </row>
    <row r="42" spans="1:1" x14ac:dyDescent="0.25">
      <c r="A42">
        <v>586.1</v>
      </c>
    </row>
    <row r="43" spans="1:1" x14ac:dyDescent="0.25">
      <c r="A43">
        <v>699.4</v>
      </c>
    </row>
    <row r="44" spans="1:1" x14ac:dyDescent="0.25">
      <c r="A44">
        <v>734.4</v>
      </c>
    </row>
    <row r="45" spans="1:1" x14ac:dyDescent="0.25">
      <c r="A45">
        <v>753.8</v>
      </c>
    </row>
    <row r="46" spans="1:1" x14ac:dyDescent="0.25">
      <c r="A46">
        <v>691.6</v>
      </c>
    </row>
    <row r="47" spans="1:1" x14ac:dyDescent="0.25">
      <c r="A47">
        <v>793.4</v>
      </c>
    </row>
    <row r="48" spans="1:1" x14ac:dyDescent="0.25">
      <c r="A48">
        <v>864.9</v>
      </c>
    </row>
    <row r="49" spans="1:1" x14ac:dyDescent="0.25">
      <c r="A49">
        <v>840.8</v>
      </c>
    </row>
    <row r="50" spans="1:1" x14ac:dyDescent="0.25">
      <c r="A50">
        <v>653.9</v>
      </c>
    </row>
    <row r="51" spans="1:1" x14ac:dyDescent="0.25">
      <c r="A51">
        <v>754.8</v>
      </c>
    </row>
    <row r="52" spans="1:1" x14ac:dyDescent="0.25">
      <c r="A52">
        <v>883.6</v>
      </c>
    </row>
    <row r="53" spans="1:1" x14ac:dyDescent="0.25">
      <c r="A53">
        <v>797.7</v>
      </c>
    </row>
    <row r="54" spans="1:1" x14ac:dyDescent="0.25">
      <c r="A54">
        <v>722.2</v>
      </c>
    </row>
    <row r="55" spans="1:1" x14ac:dyDescent="0.25">
      <c r="A55">
        <v>788.6</v>
      </c>
    </row>
    <row r="56" spans="1:1" x14ac:dyDescent="0.25">
      <c r="A56">
        <v>769.9</v>
      </c>
    </row>
    <row r="57" spans="1:1" x14ac:dyDescent="0.25">
      <c r="A57">
        <v>725.5</v>
      </c>
    </row>
    <row r="58" spans="1:1" x14ac:dyDescent="0.25">
      <c r="A58">
        <v>629.29999999999995</v>
      </c>
    </row>
    <row r="59" spans="1:1" x14ac:dyDescent="0.25">
      <c r="A59">
        <v>738.6</v>
      </c>
    </row>
    <row r="60" spans="1:1" x14ac:dyDescent="0.25">
      <c r="A60">
        <v>732</v>
      </c>
    </row>
    <row r="61" spans="1:1" x14ac:dyDescent="0.25">
      <c r="A61">
        <v>598.79999999999995</v>
      </c>
    </row>
    <row r="62" spans="1:1" x14ac:dyDescent="0.25">
      <c r="A62">
        <v>603.9</v>
      </c>
    </row>
    <row r="63" spans="1:1" x14ac:dyDescent="0.25">
      <c r="A63">
        <v>653.6</v>
      </c>
    </row>
    <row r="64" spans="1:1" x14ac:dyDescent="0.25">
      <c r="A64">
        <v>606.1</v>
      </c>
    </row>
    <row r="65" spans="1:1" x14ac:dyDescent="0.25">
      <c r="A65">
        <v>539.70000000000005</v>
      </c>
    </row>
    <row r="66" spans="1:1" x14ac:dyDescent="0.25">
      <c r="A66">
        <v>461.3</v>
      </c>
    </row>
    <row r="67" spans="1:1" x14ac:dyDescent="0.25">
      <c r="A67">
        <v>548</v>
      </c>
    </row>
    <row r="68" spans="1:1" x14ac:dyDescent="0.25">
      <c r="A68">
        <v>548.4</v>
      </c>
    </row>
    <row r="69" spans="1:1" x14ac:dyDescent="0.25">
      <c r="A69">
        <v>480.4</v>
      </c>
    </row>
    <row r="70" spans="1:1" x14ac:dyDescent="0.25">
      <c r="A70">
        <v>476.6</v>
      </c>
    </row>
    <row r="71" spans="1:1" x14ac:dyDescent="0.25">
      <c r="A71">
        <v>528.20000000000005</v>
      </c>
    </row>
    <row r="72" spans="1:1" x14ac:dyDescent="0.25">
      <c r="A72">
        <v>480.4</v>
      </c>
    </row>
    <row r="73" spans="1:1" x14ac:dyDescent="0.25">
      <c r="A73">
        <v>452.6</v>
      </c>
    </row>
    <row r="74" spans="1:1" x14ac:dyDescent="0.25">
      <c r="A74">
        <v>407.2</v>
      </c>
    </row>
    <row r="75" spans="1:1" x14ac:dyDescent="0.25">
      <c r="A75">
        <v>498.5</v>
      </c>
    </row>
    <row r="76" spans="1:1" x14ac:dyDescent="0.25">
      <c r="A76">
        <v>474.3</v>
      </c>
    </row>
    <row r="77" spans="1:1" x14ac:dyDescent="0.25">
      <c r="A77">
        <v>403.7</v>
      </c>
    </row>
    <row r="78" spans="1:1" x14ac:dyDescent="0.25">
      <c r="A78">
        <v>418.6</v>
      </c>
    </row>
    <row r="79" spans="1:1" x14ac:dyDescent="0.25">
      <c r="A79">
        <v>470.2</v>
      </c>
    </row>
    <row r="80" spans="1:1" x14ac:dyDescent="0.25">
      <c r="A80">
        <v>470.7</v>
      </c>
    </row>
    <row r="81" spans="1:1" x14ac:dyDescent="0.25">
      <c r="A81">
        <v>375.7</v>
      </c>
    </row>
    <row r="82" spans="1:1" x14ac:dyDescent="0.25">
      <c r="A82">
        <v>371.1</v>
      </c>
    </row>
    <row r="83" spans="1:1" x14ac:dyDescent="0.25">
      <c r="A83">
        <v>425.5</v>
      </c>
    </row>
    <row r="84" spans="1:1" x14ac:dyDescent="0.25">
      <c r="A84">
        <v>397.3</v>
      </c>
    </row>
    <row r="85" spans="1:1" x14ac:dyDescent="0.25">
      <c r="A85">
        <v>313.5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80E6E0-2809-460D-9889-B9FF137CBA20}"/>
</file>

<file path=customXml/itemProps2.xml><?xml version="1.0" encoding="utf-8"?>
<ds:datastoreItem xmlns:ds="http://schemas.openxmlformats.org/officeDocument/2006/customXml" ds:itemID="{B8757264-E5FD-413F-AA6D-E561D3EACF30}"/>
</file>

<file path=customXml/itemProps3.xml><?xml version="1.0" encoding="utf-8"?>
<ds:datastoreItem xmlns:ds="http://schemas.openxmlformats.org/officeDocument/2006/customXml" ds:itemID="{EBD45F17-1016-40D8-8A5B-82338425B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bagging</vt:lpstr>
      <vt:lpstr>tricube</vt:lpstr>
      <vt:lpstr>c6p14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2021-07-12T08:27:44Z</dcterms:created>
  <dcterms:modified xsi:type="dcterms:W3CDTF">2021-07-15T11:19:26Z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