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ta\Documents\"/>
    </mc:Choice>
  </mc:AlternateContent>
  <xr:revisionPtr revIDLastSave="0" documentId="13_ncr:1_{FBCA66F3-87C2-4E84-84FA-321C640A3D90}" xr6:coauthVersionLast="47" xr6:coauthVersionMax="47" xr10:uidLastSave="{00000000-0000-0000-0000-000000000000}"/>
  <bookViews>
    <workbookView xWindow="-108" yWindow="-108" windowWidth="23256" windowHeight="12456" xr2:uid="{93BA1FBD-1D4C-41D3-9C96-D265FD65F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2" i="1"/>
  <c r="M3" i="1"/>
  <c r="M4" i="1"/>
  <c r="M5" i="1"/>
  <c r="M6" i="1"/>
  <c r="M7" i="1"/>
  <c r="M2" i="1"/>
  <c r="L3" i="1"/>
  <c r="L4" i="1"/>
  <c r="L5" i="1"/>
  <c r="L6" i="1"/>
  <c r="L7" i="1"/>
  <c r="L2" i="1"/>
  <c r="K3" i="1"/>
  <c r="K4" i="1"/>
  <c r="K5" i="1"/>
  <c r="K6" i="1"/>
  <c r="K7" i="1"/>
  <c r="K2" i="1"/>
  <c r="J3" i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<sst xmlns="http://schemas.openxmlformats.org/spreadsheetml/2006/main" count="26" uniqueCount="24">
  <si>
    <t>Product ID</t>
  </si>
  <si>
    <t>Product</t>
  </si>
  <si>
    <t>Sales</t>
  </si>
  <si>
    <t>Target</t>
  </si>
  <si>
    <t>Region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</si>
  <si>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</si>
  <si>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</si>
  <si>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</si>
  <si>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</si>
  <si>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</si>
  <si>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</si>
  <si>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</si>
  <si>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</si>
  <si>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Product E</t>
  </si>
  <si>
    <t>Product F</t>
  </si>
  <si>
    <t>Target Met</t>
  </si>
  <si>
    <t>Regional bonus</t>
  </si>
  <si>
    <t>Comm Rate(%)</t>
  </si>
  <si>
    <t>Bonus</t>
  </si>
  <si>
    <t>Performance</t>
  </si>
  <si>
    <t>Price Tier</t>
  </si>
  <si>
    <t>Year-end Bonus($)</t>
  </si>
  <si>
    <t>75th Percentile</t>
  </si>
  <si>
    <t>Performer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</si>
</sst>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CF92-A473-4CDA-9541-08D4E8E649AC}">
  <dimension ref="A1:N7"/>
  <sheetViews>
    <sheetView tabSelected="1" workbookViewId="0">
      <selection activeCell="M17" sqref="M17"/>
    </sheetView>
  </sheetViews>
  <sheetFormatPr defaultRowHeight="14.4" x14ac:dyDescent="0.3"/>
  <cols>
    <col min="1" max="1" width="10.21875" customWidth="1"/>
    <col min="2" max="2" width="10.109375" customWidth="1"/>
    <col min="6" max="6" width="11.5546875" customWidth="1"/>
    <col min="7" max="7" width="14.5546875" customWidth="1"/>
    <col min="8" max="8" width="13.6640625" customWidth="1"/>
    <col min="10" max="10" width="18.109375" customWidth="1"/>
    <col min="11" max="11" width="15.77734375" customWidth="1"/>
    <col min="12" max="12" width="17" customWidth="1"/>
    <col min="13" max="13" width="13.77734375" customWidth="1"/>
    <col min="14" max="14" width="14.5546875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3" t="s">
        <v>23</v>
      </c>
    </row>
    <row r="2" spans="1:14" x14ac:dyDescent="0.3">
      <c r="A2" s="4">
        <v>101</v>
      </c>
      <c r="B2" s="5" t="s">
        <v>5</v>
      </c>
      <c r="C2" s="5">
        <v>120</v>
      </c>
      <c r="D2" s="5">
        <v>150</v>
      </c>
      <c r="E2" s="5" t="s">
        <v>6</v>
      </c>
      <c r="F2" s="5" t="str">
        <f>IF(C2&gt;=D2, "YES", "NO")</f>
        <v>NO</v>
      </c>
      <c r="G2" s="5" t="str">
        <f>IF(AND(E2="North", C2&gt;200), "Eligible", "Not Eligible")</f>
        <v>Not Eligible</v>
      </c>
      <c r="H2" s="5">
        <f>IF(C2&gt;=200, 10, IF(C2&gt;=150, 7, 5))</f>
        <v>5</v>
      </c>
      <c r="I2" s="5">
        <f>IF(F2="YES", C2*0.1, C2*0.05)</f>
        <v>6</v>
      </c>
      <c r="J2" s="5" t="str">
        <f>IF(C2&gt;=200, "Excellent", IF(C2&gt;=150, "Good", "Needs Improvement"))</f>
        <v>Needs Improvement</v>
      </c>
      <c r="K2" s="5" t="str">
        <f>IF(C2 &gt; 200, "High", IF(C2 &gt;= 100, "Medium", "Low"))</f>
        <v>Medium</v>
      </c>
      <c r="L2" s="5">
        <f>IF(AND(C2&gt;=150, E2="North"), 500, 300)</f>
        <v>300</v>
      </c>
      <c r="M2" s="5">
        <f>PERCENTILE(C2:C7,0.75)</f>
        <v>187.5</v>
      </c>
      <c r="N2" s="6" t="str">
        <f>IF(C2&gt;=M2, "High Performer", "Low Performer")</f>
        <v>Low Performer</v>
      </c>
    </row>
    <row r="3" spans="1:14" x14ac:dyDescent="0.3">
      <c r="A3" s="4">
        <v>102</v>
      </c>
      <c r="B3" s="5" t="s">
        <v>7</v>
      </c>
      <c r="C3" s="5">
        <v>150</v>
      </c>
      <c r="D3" s="5">
        <v>140</v>
      </c>
      <c r="E3" s="5" t="s">
        <v>8</v>
      </c>
      <c r="F3" s="5" t="str">
        <f t="shared" ref="F3:F7" si="0">IF(C3&gt;=D3, "YES", "NO")</f>
        <v>YES</v>
      </c>
      <c r="G3" s="5" t="str">
        <f t="shared" ref="G3:G7" si="1">IF(AND(E3="North", C3&gt;200), "Eligible", "Not Eligible")</f>
        <v>Not Eligible</v>
      </c>
      <c r="H3" s="5">
        <f t="shared" ref="H3:H7" si="2">IF(C3&gt;=200, 10, IF(C3&gt;=150, 7, 5))</f>
        <v>7</v>
      </c>
      <c r="I3" s="5">
        <f t="shared" ref="I3:I7" si="3">IF(F3="YES", C3*0.1, C3*0.05)</f>
        <v>15</v>
      </c>
      <c r="J3" s="5" t="str">
        <f t="shared" ref="J3:J7" si="4">IF(C3&gt;=200, "Excellent", IF(C3&gt;=150, "Good", "Needs Improvement"))</f>
        <v>Good</v>
      </c>
      <c r="K3" s="5" t="str">
        <f t="shared" ref="K3:K7" si="5">IF(C3 &gt; 200, "High", IF(C3 &gt;= 100, "Medium", "Low"))</f>
        <v>Medium</v>
      </c>
      <c r="L3" s="5">
        <f t="shared" ref="L3:L7" si="6">IF(AND(C3&gt;=150, E3="North"), 500, 300)</f>
        <v>300</v>
      </c>
      <c r="M3" s="5">
        <f t="shared" ref="M3:M7" si="7">PERCENTILE(C3:C8,0.75)</f>
        <v>200</v>
      </c>
      <c r="N3" s="6" t="str">
        <f t="shared" ref="N3:N7" si="8">IF(C3&gt;=M3, "High Performer", "Low Performer")</f>
        <v>Low Performer</v>
      </c>
    </row>
    <row r="4" spans="1:14" x14ac:dyDescent="0.3">
      <c r="A4" s="4">
        <v>103</v>
      </c>
      <c r="B4" s="5" t="s">
        <v>9</v>
      </c>
      <c r="C4" s="5">
        <v>200</v>
      </c>
      <c r="D4" s="5">
        <v>200</v>
      </c>
      <c r="E4" s="5" t="s">
        <v>10</v>
      </c>
      <c r="F4" s="5" t="str">
        <f t="shared" si="0"/>
        <v>YES</v>
      </c>
      <c r="G4" s="5" t="str">
        <f t="shared" si="1"/>
        <v>Not Eligible</v>
      </c>
      <c r="H4" s="5">
        <f t="shared" si="2"/>
        <v>10</v>
      </c>
      <c r="I4" s="5">
        <f t="shared" si="3"/>
        <v>20</v>
      </c>
      <c r="J4" s="5" t="str">
        <f t="shared" si="4"/>
        <v>Excellent</v>
      </c>
      <c r="K4" s="5" t="str">
        <f t="shared" si="5"/>
        <v>Medium</v>
      </c>
      <c r="L4" s="5">
        <f t="shared" si="6"/>
        <v>300</v>
      </c>
      <c r="M4" s="5">
        <f t="shared" si="7"/>
        <v>205</v>
      </c>
      <c r="N4" s="6" t="str">
        <f t="shared" si="8"/>
        <v>Low Performer</v>
      </c>
    </row>
    <row r="5" spans="1:14" x14ac:dyDescent="0.3">
      <c r="A5" s="4">
        <v>104</v>
      </c>
      <c r="B5" s="5" t="s">
        <v>11</v>
      </c>
      <c r="C5" s="5">
        <v>90</v>
      </c>
      <c r="D5" s="5">
        <v>100</v>
      </c>
      <c r="E5" s="5" t="s">
        <v>12</v>
      </c>
      <c r="F5" s="5" t="str">
        <f t="shared" si="0"/>
        <v>NO</v>
      </c>
      <c r="G5" s="5" t="str">
        <f t="shared" si="1"/>
        <v>Not Eligible</v>
      </c>
      <c r="H5" s="5">
        <f t="shared" si="2"/>
        <v>5</v>
      </c>
      <c r="I5" s="5">
        <f t="shared" si="3"/>
        <v>4.5</v>
      </c>
      <c r="J5" s="5" t="str">
        <f t="shared" si="4"/>
        <v>Needs Improvement</v>
      </c>
      <c r="K5" s="5" t="str">
        <f t="shared" si="5"/>
        <v>Low</v>
      </c>
      <c r="L5" s="5">
        <f t="shared" si="6"/>
        <v>300</v>
      </c>
      <c r="M5" s="5">
        <f t="shared" si="7"/>
        <v>175</v>
      </c>
      <c r="N5" s="6" t="str">
        <f t="shared" si="8"/>
        <v>Low Performer</v>
      </c>
    </row>
    <row r="6" spans="1:14" x14ac:dyDescent="0.3">
      <c r="A6" s="4">
        <v>105</v>
      </c>
      <c r="B6" s="5" t="s">
        <v>13</v>
      </c>
      <c r="C6" s="5">
        <v>220</v>
      </c>
      <c r="D6" s="5">
        <v>210</v>
      </c>
      <c r="E6" s="5" t="s">
        <v>6</v>
      </c>
      <c r="F6" s="5" t="str">
        <f t="shared" si="0"/>
        <v>YES</v>
      </c>
      <c r="G6" s="5" t="str">
        <f t="shared" si="1"/>
        <v>Eligible</v>
      </c>
      <c r="H6" s="5">
        <f t="shared" si="2"/>
        <v>10</v>
      </c>
      <c r="I6" s="5">
        <f t="shared" si="3"/>
        <v>22</v>
      </c>
      <c r="J6" s="5" t="str">
        <f t="shared" si="4"/>
        <v>Excellent</v>
      </c>
      <c r="K6" s="5" t="str">
        <f t="shared" si="5"/>
        <v>High</v>
      </c>
      <c r="L6" s="5">
        <f t="shared" si="6"/>
        <v>500</v>
      </c>
      <c r="M6" s="5">
        <f t="shared" si="7"/>
        <v>197.5</v>
      </c>
      <c r="N6" s="6" t="str">
        <f t="shared" si="8"/>
        <v>High Performer</v>
      </c>
    </row>
    <row r="7" spans="1:14" ht="15" thickBot="1" x14ac:dyDescent="0.35">
      <c r="A7" s="7">
        <v>106</v>
      </c>
      <c r="B7" s="8" t="s">
        <v>14</v>
      </c>
      <c r="C7" s="8">
        <v>130</v>
      </c>
      <c r="D7" s="8">
        <v>160</v>
      </c>
      <c r="E7" s="8" t="s">
        <v>8</v>
      </c>
      <c r="F7" s="8" t="str">
        <f t="shared" si="0"/>
        <v>NO</v>
      </c>
      <c r="G7" s="8" t="str">
        <f t="shared" si="1"/>
        <v>Not Eligible</v>
      </c>
      <c r="H7" s="8">
        <f t="shared" si="2"/>
        <v>5</v>
      </c>
      <c r="I7" s="8">
        <f t="shared" si="3"/>
        <v>6.5</v>
      </c>
      <c r="J7" s="8" t="str">
        <f t="shared" si="4"/>
        <v>Needs Improvement</v>
      </c>
      <c r="K7" s="8" t="str">
        <f t="shared" si="5"/>
        <v>Medium</v>
      </c>
      <c r="L7" s="8">
        <f t="shared" si="6"/>
        <v>300</v>
      </c>
      <c r="M7" s="8">
        <f t="shared" si="7"/>
        <v>130</v>
      </c>
      <c r="N7" s="9" t="str">
        <f t="shared" si="8"/>
        <v>High Performer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Akshata Hate</dc:creator>
  <cp:lastModifiedBy>Akshata Hate</cp:lastModifiedBy>
  <dcterms:created xsi:type="dcterms:W3CDTF">2024-07-05T06:37:08Z</dcterms:created>
  <dcterms:modified xsi:type="dcterms:W3CDTF">2024-07-08T06:08:00Z</dcterms:modified>
</cp:coreProperties>
</file>