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fdfafd2f177355/Dokumente/UTV/ppt/House of Paws/"/>
    </mc:Choice>
  </mc:AlternateContent>
  <xr:revisionPtr revIDLastSave="2" documentId="8_{C472CF78-0F3E-46AB-9464-DC086FDB3B57}" xr6:coauthVersionLast="45" xr6:coauthVersionMax="45" xr10:uidLastSave="{A1FA5F93-002D-461D-82CD-A06111A52D09}"/>
  <bookViews>
    <workbookView xWindow="-110" yWindow="-110" windowWidth="19420" windowHeight="10420" activeTab="2" xr2:uid="{00000000-000D-0000-FFFF-FFFF00000000}"/>
  </bookViews>
  <sheets>
    <sheet name="Effectiveness" sheetId="1" r:id="rId1"/>
    <sheet name="Efficiency" sheetId="2" r:id="rId2"/>
    <sheet name="SU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2" l="1"/>
  <c r="B10" i="2" l="1"/>
  <c r="C10" i="2"/>
  <c r="D10" i="2"/>
  <c r="E10" i="2"/>
  <c r="F10" i="2"/>
  <c r="F15" i="2" s="1"/>
  <c r="G10" i="2"/>
  <c r="G15" i="2" s="1"/>
  <c r="C11" i="2"/>
  <c r="C15" i="2" s="1"/>
  <c r="D11" i="2"/>
  <c r="E11" i="2"/>
  <c r="F11" i="2"/>
  <c r="G11" i="2"/>
  <c r="B15" i="2"/>
  <c r="D15" i="2"/>
  <c r="E15" i="2"/>
  <c r="B16" i="2"/>
  <c r="D16" i="2"/>
  <c r="E16" i="2"/>
  <c r="F16" i="2"/>
  <c r="G16" i="2"/>
  <c r="B13" i="3"/>
  <c r="B15" i="3" s="1"/>
  <c r="C13" i="3"/>
  <c r="C15" i="3" s="1"/>
  <c r="D13" i="3"/>
  <c r="E13" i="3"/>
  <c r="F13" i="3"/>
  <c r="D15" i="3"/>
  <c r="E15" i="3"/>
  <c r="F15" i="3"/>
  <c r="C16" i="2" l="1"/>
</calcChain>
</file>

<file path=xl/sharedStrings.xml><?xml version="1.0" encoding="utf-8"?>
<sst xmlns="http://schemas.openxmlformats.org/spreadsheetml/2006/main" count="39" uniqueCount="33">
  <si>
    <t>Participant</t>
  </si>
  <si>
    <t>Task 1</t>
  </si>
  <si>
    <t>Task 2</t>
  </si>
  <si>
    <t>Task 3</t>
  </si>
  <si>
    <t>Task 4</t>
  </si>
  <si>
    <t>Task 5</t>
  </si>
  <si>
    <t>Task 6</t>
  </si>
  <si>
    <t>Average</t>
  </si>
  <si>
    <t xml:space="preserve">Task 3 </t>
  </si>
  <si>
    <t>AVG</t>
  </si>
  <si>
    <t>SD</t>
  </si>
  <si>
    <t>RT(+)</t>
  </si>
  <si>
    <t>RT(-)</t>
  </si>
  <si>
    <t>P1</t>
  </si>
  <si>
    <t>P2</t>
  </si>
  <si>
    <t>P3</t>
  </si>
  <si>
    <t>P4</t>
  </si>
  <si>
    <t>P5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</si>
  <si>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</si>
  <si>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</si>
  <si>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</si>
  <si>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</si>
  <si>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</si>
  <si>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</si>
  <si>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</si>
  <si>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</si>
  <si>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</si>
  <si>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</si>
  <si>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SUS Score</t>
  </si>
  <si>
    <t>61-70</t>
  </si>
  <si>
    <t>71-80</t>
  </si>
  <si>
    <t>81-90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</si>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</sst>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indexed="62"/>
      <name val="Calibri"/>
      <family val="2"/>
    </font>
    <font>
      <sz val="11"/>
      <color indexed="8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Standard Deviation</a:t>
            </a:r>
          </a:p>
        </c:rich>
      </c:tx>
      <c:layout>
        <c:manualLayout>
          <c:xMode val="edge"/>
          <c:yMode val="edge"/>
          <c:x val="0.33086053412462907"/>
          <c:y val="2.955668579304306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9"/>
      <c:rotY val="2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1142433234421365"/>
          <c:y val="0.17980317190767867"/>
          <c:w val="0.85311572700296734"/>
          <c:h val="0.672414601791729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Efficiency!$A$11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FFCC00"/>
              </a:solidFill>
              <a:prstDash val="solid"/>
            </a:ln>
          </c:spPr>
          <c:invertIfNegative val="0"/>
          <c:val>
            <c:numRef>
              <c:f>Efficiency!$B$11:$G$11</c:f>
              <c:numCache>
                <c:formatCode>0.000</c:formatCode>
                <c:ptCount val="6"/>
                <c:pt idx="0">
                  <c:v>5.3851648071345037</c:v>
                </c:pt>
                <c:pt idx="1">
                  <c:v>7.7781745930520225</c:v>
                </c:pt>
                <c:pt idx="2">
                  <c:v>21.812840255225819</c:v>
                </c:pt>
                <c:pt idx="3">
                  <c:v>2.3021728866442674</c:v>
                </c:pt>
                <c:pt idx="4">
                  <c:v>4.6583258795408513</c:v>
                </c:pt>
                <c:pt idx="5">
                  <c:v>19.455076458343719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D-480C-BFA5-694AC8C91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5024824"/>
        <c:axId val="1"/>
        <c:axId val="0"/>
      </c:bar3DChart>
      <c:catAx>
        <c:axId val="60502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0248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SUS Survey</a:t>
            </a:r>
          </a:p>
        </c:rich>
      </c:tx>
      <c:layout>
        <c:manualLayout>
          <c:xMode val="edge"/>
          <c:yMode val="edge"/>
          <c:x val="0.39762611275964393"/>
          <c:y val="2.955665024630541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7"/>
      <c:rotY val="2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7.418397626112759E-2"/>
          <c:y val="0.17980295566502463"/>
          <c:w val="0.89317507418397624"/>
          <c:h val="0.6724137931034482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66CC"/>
            </a:solidFill>
            <a:ln w="12700">
              <a:solidFill>
                <a:srgbClr val="FFCC00"/>
              </a:solidFill>
              <a:prstDash val="solid"/>
            </a:ln>
          </c:spPr>
          <c:invertIfNegative val="0"/>
          <c:cat>
            <c:strRef>
              <c:f>SUS!$B$19:$B$21</c:f>
              <c:strCache>
                <c:ptCount val="3"/>
                <c:pt idx="0">
                  <c:v>61-70</c:v>
                </c:pt>
                <c:pt idx="1">
                  <c:v>71-80</c:v>
                </c:pt>
                <c:pt idx="2">
                  <c:v>81-90</c:v>
                </c:pt>
              </c:strCache>
            </c:strRef>
          </c:cat>
          <c:val>
            <c:numRef>
              <c:f>SUS!$C$19:$C$21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F-41D4-A87A-CA627551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7095856"/>
        <c:axId val="1"/>
        <c:axId val="0"/>
      </c:bar3DChart>
      <c:catAx>
        <c:axId val="47709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7095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0</xdr:row>
      <xdr:rowOff>19050</xdr:rowOff>
    </xdr:from>
    <xdr:to>
      <xdr:col>15</xdr:col>
      <xdr:colOff>19050</xdr:colOff>
      <xdr:row>14</xdr:row>
      <xdr:rowOff>6350</xdr:rowOff>
    </xdr:to>
    <xdr:graphicFrame macro="">
      <xdr:nvGraphicFramePr>
        <xdr:cNvPr id="1027" name="Chart 2">
          <a:extLst>
            <a:ext uri="{FF2B5EF4-FFF2-40B4-BE49-F238E27FC236}">
              <a16:creationId xmlns:a16="http://schemas.microsoft.com/office/drawing/2014/main" id="{A62464ED-7B46-4DFB-87E6-3CCE67A24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603250</xdr:colOff>
      <xdr:row>0</xdr:row>
      <xdr:rowOff>0</xdr:rowOff>
    </xdr:from>
    <xdr:to>
      <xdr:col>14</xdr:col>
      <xdr:colOff>6350</xdr:colOff>
      <xdr:row>13</xdr:row>
      <xdr:rowOff>25400</xdr:rowOff>
    </xdr:to>
    <xdr:graphicFrame macro="">
      <xdr:nvGraphicFramePr>
        <xdr:cNvPr id="2055" name="Chart 2">
          <a:extLst>
            <a:ext uri="{FF2B5EF4-FFF2-40B4-BE49-F238E27FC236}">
              <a16:creationId xmlns:a16="http://schemas.microsoft.com/office/drawing/2014/main" id="{D71AB98A-09C9-4934-953F-05AC6C1EB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0" sqref="E10"/>
    </sheetView>
  </sheetViews>
  <sheetFormatPr defaultRowHeight="14.5" x14ac:dyDescent="0.35"/>
  <cols>
    <col min="1" max="1" width="9.81640625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5">
        <v>1</v>
      </c>
      <c r="B2" s="7">
        <v>0</v>
      </c>
      <c r="C2" s="7">
        <v>1</v>
      </c>
      <c r="D2" s="7">
        <v>1</v>
      </c>
      <c r="E2" s="7">
        <v>1</v>
      </c>
      <c r="F2" s="7">
        <v>1</v>
      </c>
      <c r="G2" s="7">
        <v>1</v>
      </c>
    </row>
    <row r="3" spans="1:7" x14ac:dyDescent="0.35">
      <c r="A3" s="5">
        <v>2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</row>
    <row r="4" spans="1:7" x14ac:dyDescent="0.35">
      <c r="A4" s="5">
        <v>3</v>
      </c>
      <c r="B4" s="7">
        <v>1</v>
      </c>
      <c r="C4" s="7">
        <v>1</v>
      </c>
      <c r="D4" s="7">
        <v>0</v>
      </c>
      <c r="E4" s="7">
        <v>1</v>
      </c>
      <c r="F4" s="7">
        <v>1</v>
      </c>
      <c r="G4" s="7">
        <v>0</v>
      </c>
    </row>
    <row r="5" spans="1:7" x14ac:dyDescent="0.35">
      <c r="A5" s="5">
        <v>4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</row>
    <row r="6" spans="1:7" x14ac:dyDescent="0.35">
      <c r="A6" s="5">
        <v>5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</row>
    <row r="7" spans="1:7" x14ac:dyDescent="0.35">
      <c r="A7" s="5" t="s">
        <v>7</v>
      </c>
      <c r="B7" s="8">
        <v>0.8</v>
      </c>
      <c r="C7" s="8">
        <v>1</v>
      </c>
      <c r="D7" s="8">
        <v>0.8</v>
      </c>
      <c r="E7" s="8">
        <v>1</v>
      </c>
      <c r="F7" s="8">
        <v>1</v>
      </c>
      <c r="G7" s="8">
        <v>0.8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11" sqref="A11:G11"/>
    </sheetView>
  </sheetViews>
  <sheetFormatPr defaultRowHeight="14.5" x14ac:dyDescent="0.35"/>
  <cols>
    <col min="1" max="1" width="11" customWidth="1"/>
  </cols>
  <sheetData>
    <row r="1" spans="1:7" ht="15.5" x14ac:dyDescent="0.35">
      <c r="A1" s="4" t="s">
        <v>0</v>
      </c>
      <c r="B1" s="3" t="s">
        <v>1</v>
      </c>
      <c r="C1" s="3" t="s">
        <v>2</v>
      </c>
      <c r="D1" s="3" t="s">
        <v>8</v>
      </c>
      <c r="E1" s="3" t="s">
        <v>4</v>
      </c>
      <c r="F1" s="3" t="s">
        <v>5</v>
      </c>
      <c r="G1" s="3" t="s">
        <v>6</v>
      </c>
    </row>
    <row r="2" spans="1:7" x14ac:dyDescent="0.35">
      <c r="A2" s="5">
        <v>1</v>
      </c>
      <c r="B2" s="10">
        <v>0</v>
      </c>
      <c r="C2" s="11">
        <v>41</v>
      </c>
      <c r="D2" s="10">
        <v>51</v>
      </c>
      <c r="E2" s="10">
        <v>28</v>
      </c>
      <c r="F2" s="1">
        <v>24</v>
      </c>
      <c r="G2" s="1">
        <v>47</v>
      </c>
    </row>
    <row r="3" spans="1:7" x14ac:dyDescent="0.35">
      <c r="A3" s="5">
        <v>2</v>
      </c>
      <c r="B3" s="10">
        <v>9</v>
      </c>
      <c r="C3" s="10">
        <v>35</v>
      </c>
      <c r="D3" s="10">
        <v>44</v>
      </c>
      <c r="E3" s="10">
        <v>30</v>
      </c>
      <c r="F3" s="1">
        <v>19</v>
      </c>
      <c r="G3" s="1">
        <v>42</v>
      </c>
    </row>
    <row r="4" spans="1:7" x14ac:dyDescent="0.35">
      <c r="A4" s="5">
        <v>3</v>
      </c>
      <c r="B4" s="10">
        <v>14</v>
      </c>
      <c r="C4" s="10">
        <v>26</v>
      </c>
      <c r="D4" s="10">
        <v>0</v>
      </c>
      <c r="E4" s="10">
        <v>29</v>
      </c>
      <c r="F4" s="1">
        <v>22</v>
      </c>
      <c r="G4" s="1">
        <v>0</v>
      </c>
    </row>
    <row r="5" spans="1:7" x14ac:dyDescent="0.35">
      <c r="A5" s="5">
        <v>4</v>
      </c>
      <c r="B5" s="10">
        <v>10</v>
      </c>
      <c r="C5" s="10">
        <v>32</v>
      </c>
      <c r="D5" s="10">
        <v>38</v>
      </c>
      <c r="E5" s="10">
        <v>27</v>
      </c>
      <c r="F5" s="1">
        <v>17</v>
      </c>
      <c r="G5" s="1">
        <v>45</v>
      </c>
    </row>
    <row r="6" spans="1:7" x14ac:dyDescent="0.35">
      <c r="A6" s="5">
        <v>5</v>
      </c>
      <c r="B6" s="10">
        <v>12</v>
      </c>
      <c r="C6" s="10">
        <v>46</v>
      </c>
      <c r="D6" s="10">
        <v>54</v>
      </c>
      <c r="E6" s="10">
        <v>33</v>
      </c>
      <c r="F6" s="1">
        <v>29</v>
      </c>
      <c r="G6" s="1">
        <v>36</v>
      </c>
    </row>
    <row r="7" spans="1:7" x14ac:dyDescent="0.35">
      <c r="A7" s="9"/>
      <c r="B7" s="9"/>
      <c r="C7" s="9"/>
      <c r="D7" s="9"/>
      <c r="E7" s="9"/>
    </row>
    <row r="8" spans="1:7" x14ac:dyDescent="0.35">
      <c r="A8" s="9"/>
      <c r="B8" s="9"/>
      <c r="C8" s="9"/>
      <c r="D8" s="9"/>
      <c r="E8" s="9"/>
    </row>
    <row r="9" spans="1:7" x14ac:dyDescent="0.35">
      <c r="A9" s="9"/>
      <c r="B9" s="9"/>
      <c r="C9" s="9"/>
      <c r="D9" s="9"/>
      <c r="E9" s="9"/>
    </row>
    <row r="10" spans="1:7" x14ac:dyDescent="0.35">
      <c r="A10" s="5" t="s">
        <v>9</v>
      </c>
      <c r="B10" s="12">
        <f t="shared" ref="B10:G10" si="0">AVERAGE(B2:B6)</f>
        <v>9</v>
      </c>
      <c r="C10" s="12">
        <f t="shared" si="0"/>
        <v>36</v>
      </c>
      <c r="D10" s="12">
        <f t="shared" si="0"/>
        <v>37.4</v>
      </c>
      <c r="E10" s="12">
        <f t="shared" si="0"/>
        <v>29.4</v>
      </c>
      <c r="F10" s="12">
        <f t="shared" si="0"/>
        <v>22.2</v>
      </c>
      <c r="G10" s="12">
        <f t="shared" si="0"/>
        <v>34</v>
      </c>
    </row>
    <row r="11" spans="1:7" x14ac:dyDescent="0.35">
      <c r="A11" s="5" t="s">
        <v>10</v>
      </c>
      <c r="B11" s="12">
        <f>STDEV(B2:B6)</f>
        <v>5.3851648071345037</v>
      </c>
      <c r="C11" s="12">
        <f t="shared" ref="C11:G11" si="1">STDEV(C2:C6)</f>
        <v>7.7781745930520225</v>
      </c>
      <c r="D11" s="12">
        <f t="shared" si="1"/>
        <v>21.812840255225819</v>
      </c>
      <c r="E11" s="12">
        <f t="shared" si="1"/>
        <v>2.3021728866442674</v>
      </c>
      <c r="F11" s="12">
        <f t="shared" si="1"/>
        <v>4.6583258795408513</v>
      </c>
      <c r="G11" s="12">
        <f t="shared" si="1"/>
        <v>19.455076458343719</v>
      </c>
    </row>
    <row r="13" spans="1:7" x14ac:dyDescent="0.35">
      <c r="A13" s="9"/>
      <c r="B13" s="9"/>
      <c r="C13" s="9"/>
      <c r="D13" s="9"/>
      <c r="E13" s="9"/>
    </row>
    <row r="14" spans="1:7" x14ac:dyDescent="0.35">
      <c r="A14" s="9"/>
      <c r="B14" s="9"/>
      <c r="C14" s="9"/>
      <c r="D14" s="9"/>
      <c r="E14" s="9"/>
    </row>
    <row r="15" spans="1:7" x14ac:dyDescent="0.35">
      <c r="A15" s="13" t="s">
        <v>11</v>
      </c>
      <c r="B15" s="14">
        <f t="shared" ref="B15:G15" si="2">(B10+1.96)*B11</f>
        <v>59.021406286194164</v>
      </c>
      <c r="C15" s="14">
        <f t="shared" si="2"/>
        <v>295.25950755225477</v>
      </c>
      <c r="D15" s="14">
        <f t="shared" si="2"/>
        <v>858.55339244568825</v>
      </c>
      <c r="E15" s="14">
        <f t="shared" si="2"/>
        <v>72.196141725164225</v>
      </c>
      <c r="F15" s="14">
        <f t="shared" si="2"/>
        <v>112.54515324970697</v>
      </c>
      <c r="G15" s="14">
        <f t="shared" si="2"/>
        <v>699.60454944204014</v>
      </c>
    </row>
    <row r="16" spans="1:7" x14ac:dyDescent="0.35">
      <c r="A16" s="13" t="s">
        <v>12</v>
      </c>
      <c r="B16" s="14">
        <f t="shared" ref="B16:G16" si="3">(B10-1.96)*B11</f>
        <v>37.911560242226905</v>
      </c>
      <c r="C16" s="14">
        <f t="shared" si="3"/>
        <v>264.76906314749084</v>
      </c>
      <c r="D16" s="14">
        <f t="shared" si="3"/>
        <v>773.04705864520292</v>
      </c>
      <c r="E16" s="14">
        <f t="shared" si="3"/>
        <v>63.171624009518695</v>
      </c>
      <c r="F16" s="14">
        <f t="shared" si="3"/>
        <v>94.284515801906821</v>
      </c>
      <c r="G16" s="14">
        <f t="shared" si="3"/>
        <v>623.3406497253327</v>
      </c>
    </row>
  </sheetData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N18" sqref="N18"/>
    </sheetView>
  </sheetViews>
  <sheetFormatPr defaultRowHeight="14.5" x14ac:dyDescent="0.35"/>
  <sheetData>
    <row r="1" spans="1:6" ht="15.5" x14ac:dyDescent="0.3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ht="15.5" x14ac:dyDescent="0.35">
      <c r="A2" s="4" t="s">
        <v>18</v>
      </c>
      <c r="B2" s="1">
        <v>4</v>
      </c>
      <c r="C2" s="1">
        <v>4</v>
      </c>
      <c r="D2" s="1">
        <v>3</v>
      </c>
      <c r="E2" s="1">
        <v>3</v>
      </c>
      <c r="F2" s="1">
        <v>4</v>
      </c>
    </row>
    <row r="3" spans="1:6" ht="15.5" x14ac:dyDescent="0.35">
      <c r="A3" s="4" t="s">
        <v>19</v>
      </c>
      <c r="B3" s="1">
        <v>4</v>
      </c>
      <c r="C3" s="1">
        <v>3</v>
      </c>
      <c r="D3" s="1">
        <v>2</v>
      </c>
      <c r="E3" s="1">
        <v>4</v>
      </c>
      <c r="F3" s="1">
        <v>4</v>
      </c>
    </row>
    <row r="4" spans="1:6" ht="15.5" x14ac:dyDescent="0.35">
      <c r="A4" s="4" t="s">
        <v>20</v>
      </c>
      <c r="B4" s="1">
        <v>4</v>
      </c>
      <c r="C4" s="1">
        <v>4</v>
      </c>
      <c r="D4" s="1">
        <v>3</v>
      </c>
      <c r="E4" s="1">
        <v>4</v>
      </c>
      <c r="F4" s="1">
        <v>4</v>
      </c>
    </row>
    <row r="5" spans="1:6" ht="15.5" x14ac:dyDescent="0.35">
      <c r="A5" s="4" t="s">
        <v>21</v>
      </c>
      <c r="B5" s="1">
        <v>4</v>
      </c>
      <c r="C5" s="1">
        <v>4</v>
      </c>
      <c r="D5" s="1">
        <v>3</v>
      </c>
      <c r="E5" s="1">
        <v>4</v>
      </c>
      <c r="F5" s="1">
        <v>4</v>
      </c>
    </row>
    <row r="6" spans="1:6" ht="15.5" x14ac:dyDescent="0.35">
      <c r="A6" s="4" t="s">
        <v>22</v>
      </c>
      <c r="B6" s="1">
        <v>4</v>
      </c>
      <c r="C6" s="1">
        <v>4</v>
      </c>
      <c r="D6" s="1">
        <v>4</v>
      </c>
      <c r="E6" s="1">
        <v>4</v>
      </c>
      <c r="F6" s="1">
        <v>3</v>
      </c>
    </row>
    <row r="7" spans="1:6" ht="15.5" x14ac:dyDescent="0.35">
      <c r="A7" s="4" t="s">
        <v>23</v>
      </c>
      <c r="B7" s="1">
        <v>3</v>
      </c>
      <c r="C7" s="1">
        <v>3</v>
      </c>
      <c r="D7" s="1">
        <v>4</v>
      </c>
      <c r="E7" s="1">
        <v>4</v>
      </c>
      <c r="F7" s="1">
        <v>4</v>
      </c>
    </row>
    <row r="8" spans="1:6" ht="15.5" x14ac:dyDescent="0.35">
      <c r="A8" s="4" t="s">
        <v>24</v>
      </c>
      <c r="B8" s="1">
        <v>4</v>
      </c>
      <c r="C8" s="1">
        <v>3</v>
      </c>
      <c r="D8" s="1">
        <v>3</v>
      </c>
      <c r="E8" s="1">
        <v>3</v>
      </c>
      <c r="F8" s="1">
        <v>4</v>
      </c>
    </row>
    <row r="9" spans="1:6" ht="15.5" x14ac:dyDescent="0.35">
      <c r="A9" s="4" t="s">
        <v>25</v>
      </c>
      <c r="B9" s="1">
        <v>0</v>
      </c>
      <c r="C9" s="1">
        <v>2</v>
      </c>
      <c r="D9" s="1">
        <v>1</v>
      </c>
      <c r="E9" s="1">
        <v>0</v>
      </c>
      <c r="F9" s="1">
        <v>0</v>
      </c>
    </row>
    <row r="10" spans="1:6" ht="15.5" x14ac:dyDescent="0.35">
      <c r="A10" s="4" t="s">
        <v>26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</row>
    <row r="11" spans="1:6" ht="15.5" x14ac:dyDescent="0.35">
      <c r="A11" s="4" t="s">
        <v>27</v>
      </c>
      <c r="B11" s="1">
        <v>4</v>
      </c>
      <c r="C11" s="1">
        <v>3</v>
      </c>
      <c r="D11" s="1">
        <v>4</v>
      </c>
      <c r="E11" s="1">
        <v>3</v>
      </c>
      <c r="F11" s="1">
        <v>4</v>
      </c>
    </row>
    <row r="13" spans="1:6" x14ac:dyDescent="0.35">
      <c r="A13" s="15" t="s">
        <v>32</v>
      </c>
      <c r="B13" s="1">
        <f>SUM(B2:B11)</f>
        <v>35</v>
      </c>
      <c r="C13" s="1">
        <f>SUM(C2:C11)</f>
        <v>34</v>
      </c>
      <c r="D13" s="1">
        <f>SUM(D2:D11)</f>
        <v>31</v>
      </c>
      <c r="E13" s="1">
        <f>SUM(E2:E11)</f>
        <v>33</v>
      </c>
      <c r="F13" s="1">
        <f>SUM(F2:F11)</f>
        <v>35</v>
      </c>
    </row>
    <row r="15" spans="1:6" x14ac:dyDescent="0.35">
      <c r="A15" s="1" t="s">
        <v>28</v>
      </c>
      <c r="B15" s="1">
        <f>B13*2.5</f>
        <v>87.5</v>
      </c>
      <c r="C15" s="1">
        <f>C13*2.5</f>
        <v>85</v>
      </c>
      <c r="D15" s="1">
        <f>D13*2.5</f>
        <v>77.5</v>
      </c>
      <c r="E15" s="1">
        <f>E13*2.5</f>
        <v>82.5</v>
      </c>
      <c r="F15" s="1">
        <f>F13*2.5</f>
        <v>87.5</v>
      </c>
    </row>
    <row r="19" spans="2:3" x14ac:dyDescent="0.35">
      <c r="B19" s="1" t="s">
        <v>29</v>
      </c>
      <c r="C19" s="1">
        <v>0</v>
      </c>
    </row>
    <row r="20" spans="2:3" x14ac:dyDescent="0.35">
      <c r="B20" s="1" t="s">
        <v>30</v>
      </c>
      <c r="C20" s="1">
        <v>1</v>
      </c>
    </row>
    <row r="21" spans="2:3" x14ac:dyDescent="0.35">
      <c r="B21" s="1" t="s">
        <v>31</v>
      </c>
      <c r="C21" s="1">
        <v>4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Effectiveness</vt:lpstr>
      <vt:lpstr>Efficiency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 Dalvi</cp:lastModifiedBy>
  <dcterms:created xsi:type="dcterms:W3CDTF">2020-03-12T00:13:48Z</dcterms:created>
  <dcterms:modified xsi:type="dcterms:W3CDTF">2020-03-13T01:53:33Z</dcterms:modified>
</cp:coreProperties>
</file>