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200" windowHeight="6555" firstSheet="1" activeTab="3"/>
  </bookViews>
  <sheets>
    <sheet name="Sheet1" sheetId="1" r:id="rId1"/>
    <sheet name="備料統計表" sheetId="3" r:id="rId2"/>
    <sheet name="內場每日表單" sheetId="2" r:id="rId3"/>
    <sheet name="安全數量統計" sheetId="4" r:id="rId4"/>
  </sheets>
  <definedNames>
    <definedName name="_xlnm.Print_Area" localSheetId="2">內場每日表單!$A$1:$J$32</definedName>
  </definedNames>
  <calcPr calcId="144525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E7" i="3"/>
  <c r="E3" i="3"/>
  <c r="E8" i="3"/>
  <c r="E6" i="3"/>
  <c r="E5" i="3"/>
  <c r="E4" i="3"/>
  <c r="F9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G8" i="3"/>
  <c r="H8" i="3"/>
  <c r="I8" i="3"/>
  <c r="J8" i="3"/>
  <c r="K8" i="3"/>
  <c r="L8" i="3"/>
  <c r="M8" i="3"/>
  <c r="N8" i="3"/>
  <c r="O8" i="3"/>
  <c r="O9" i="3" s="1"/>
  <c r="P8" i="3"/>
  <c r="Q8" i="3"/>
  <c r="R8" i="3"/>
  <c r="S8" i="3"/>
  <c r="S9" i="3" s="1"/>
  <c r="T8" i="3"/>
  <c r="U8" i="3"/>
  <c r="U9" i="3" s="1"/>
  <c r="V8" i="3"/>
  <c r="W8" i="3"/>
  <c r="W9" i="3" s="1"/>
  <c r="X8" i="3"/>
  <c r="Y8" i="3"/>
  <c r="Y9" i="3" s="1"/>
  <c r="Z8" i="3"/>
  <c r="AA8" i="3"/>
  <c r="AA9" i="3" s="1"/>
  <c r="AB8" i="3"/>
  <c r="AC8" i="3"/>
  <c r="AC9" i="3" s="1"/>
  <c r="AD8" i="3"/>
  <c r="H9" i="3"/>
  <c r="I9" i="3"/>
  <c r="J9" i="3"/>
  <c r="K9" i="3"/>
  <c r="L9" i="3"/>
  <c r="M9" i="3"/>
  <c r="N9" i="3"/>
  <c r="P9" i="3"/>
  <c r="Q9" i="3"/>
  <c r="R9" i="3"/>
  <c r="T9" i="3"/>
  <c r="V9" i="3"/>
  <c r="X9" i="3"/>
  <c r="Z9" i="3"/>
  <c r="AB9" i="3"/>
  <c r="AD9" i="3"/>
  <c r="E9" i="3"/>
  <c r="G9" i="3" l="1"/>
</calcChain>
</file>

<file path=xl/sharedStrings.xml><?xml version="1.0" encoding="utf-8"?>
<sst xmlns="http://schemas.openxmlformats.org/spreadsheetml/2006/main" count="436" uniqueCount="156">
  <si>
    <t>日期：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</si>
  <si>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</si>
  <si>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</si>
  <si>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</si>
  <si>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星期：</t>
    <phoneticPr fontId="1" type="noConversion"/>
  </si>
  <si>
    <t>編號</t>
    <phoneticPr fontId="1" type="noConversion"/>
  </si>
  <si>
    <t>品名</t>
    <phoneticPr fontId="1" type="noConversion"/>
  </si>
  <si>
    <t>顏色</t>
    <phoneticPr fontId="1" type="noConversion"/>
  </si>
  <si>
    <t>閉店剩餘量</t>
    <phoneticPr fontId="1" type="noConversion"/>
  </si>
  <si>
    <t>牛小排</t>
    <phoneticPr fontId="1" type="noConversion"/>
  </si>
  <si>
    <t>紅</t>
    <phoneticPr fontId="1" type="noConversion"/>
  </si>
  <si>
    <t>牛肋</t>
    <phoneticPr fontId="1" type="noConversion"/>
  </si>
  <si>
    <t>牛五花</t>
    <phoneticPr fontId="1" type="noConversion"/>
  </si>
  <si>
    <t>骰子牛</t>
    <phoneticPr fontId="1" type="noConversion"/>
  </si>
  <si>
    <t>豬五花</t>
    <phoneticPr fontId="1" type="noConversion"/>
  </si>
  <si>
    <t>松阪豬</t>
    <phoneticPr fontId="1" type="noConversion"/>
  </si>
  <si>
    <t>黃</t>
    <phoneticPr fontId="1" type="noConversion"/>
  </si>
  <si>
    <t>韓式豬</t>
    <phoneticPr fontId="1" type="noConversion"/>
  </si>
  <si>
    <t>藍</t>
    <phoneticPr fontId="1" type="noConversion"/>
  </si>
  <si>
    <t>醬燒豬</t>
    <phoneticPr fontId="1" type="noConversion"/>
  </si>
  <si>
    <t>鹹豬肉</t>
    <phoneticPr fontId="1" type="noConversion"/>
  </si>
  <si>
    <t>豬肉捲餅</t>
    <phoneticPr fontId="1" type="noConversion"/>
  </si>
  <si>
    <t>豬肉捲蔥</t>
    <phoneticPr fontId="1" type="noConversion"/>
  </si>
  <si>
    <t>豬肉捲百葉</t>
    <phoneticPr fontId="1" type="noConversion"/>
  </si>
  <si>
    <t>豬肉捲葡萄</t>
    <phoneticPr fontId="1" type="noConversion"/>
  </si>
  <si>
    <t>豬肉捲番茄</t>
    <phoneticPr fontId="1" type="noConversion"/>
  </si>
  <si>
    <t>豬肉捲米腸</t>
    <phoneticPr fontId="1" type="noConversion"/>
  </si>
  <si>
    <t>雞腿肉</t>
    <phoneticPr fontId="1" type="noConversion"/>
  </si>
  <si>
    <t>泰式雞丁</t>
    <phoneticPr fontId="1" type="noConversion"/>
  </si>
  <si>
    <t>醬燒雞丁</t>
    <phoneticPr fontId="1" type="noConversion"/>
  </si>
  <si>
    <t>烤辣雞翅</t>
    <phoneticPr fontId="1" type="noConversion"/>
  </si>
  <si>
    <t>蜂蜜雞翅</t>
    <phoneticPr fontId="1" type="noConversion"/>
  </si>
  <si>
    <t>泰式雞翅</t>
    <phoneticPr fontId="1" type="noConversion"/>
  </si>
  <si>
    <t>青醬雞丁</t>
    <phoneticPr fontId="1" type="noConversion"/>
  </si>
  <si>
    <t>孜然羊</t>
    <phoneticPr fontId="1" type="noConversion"/>
  </si>
  <si>
    <t>京醬鴨肉</t>
    <phoneticPr fontId="1" type="noConversion"/>
  </si>
  <si>
    <t>干貝</t>
    <phoneticPr fontId="1" type="noConversion"/>
  </si>
  <si>
    <t>黑</t>
    <phoneticPr fontId="1" type="noConversion"/>
  </si>
  <si>
    <t>鯖魚</t>
    <phoneticPr fontId="1" type="noConversion"/>
  </si>
  <si>
    <t>泰式魷魚</t>
    <phoneticPr fontId="1" type="noConversion"/>
  </si>
  <si>
    <t>蝦子</t>
    <phoneticPr fontId="1" type="noConversion"/>
  </si>
  <si>
    <t>蝦捲</t>
    <phoneticPr fontId="1" type="noConversion"/>
  </si>
  <si>
    <t>鱈魚</t>
    <phoneticPr fontId="1" type="noConversion"/>
  </si>
  <si>
    <t>綠</t>
    <phoneticPr fontId="1" type="noConversion"/>
  </si>
  <si>
    <t>魚下肚</t>
    <phoneticPr fontId="1" type="noConversion"/>
  </si>
  <si>
    <t>海鮮香腸</t>
    <phoneticPr fontId="1" type="noConversion"/>
  </si>
  <si>
    <t>生蠔</t>
    <phoneticPr fontId="1" type="noConversion"/>
  </si>
  <si>
    <t>花枝丸</t>
    <phoneticPr fontId="1" type="noConversion"/>
  </si>
  <si>
    <t>肥腸</t>
    <phoneticPr fontId="1" type="noConversion"/>
  </si>
  <si>
    <t>綜合香腸</t>
    <phoneticPr fontId="1" type="noConversion"/>
  </si>
  <si>
    <t>純米腸</t>
    <phoneticPr fontId="1" type="noConversion"/>
  </si>
  <si>
    <t>甜不辣</t>
    <phoneticPr fontId="1" type="noConversion"/>
  </si>
  <si>
    <t>海苔蛋捲</t>
    <phoneticPr fontId="1" type="noConversion"/>
  </si>
  <si>
    <t>菇菇串</t>
    <phoneticPr fontId="1" type="noConversion"/>
  </si>
  <si>
    <t>絲瓜</t>
    <phoneticPr fontId="1" type="noConversion"/>
  </si>
  <si>
    <t>奶油杏鮑菇</t>
    <phoneticPr fontId="1" type="noConversion"/>
  </si>
  <si>
    <t>四季豆</t>
    <phoneticPr fontId="1" type="noConversion"/>
  </si>
  <si>
    <t>玉米筍</t>
    <phoneticPr fontId="1" type="noConversion"/>
  </si>
  <si>
    <t>美人腿</t>
    <phoneticPr fontId="1" type="noConversion"/>
  </si>
  <si>
    <t>綜合蔬菜串</t>
    <phoneticPr fontId="1" type="noConversion"/>
  </si>
  <si>
    <t>甜豆</t>
    <phoneticPr fontId="1" type="noConversion"/>
  </si>
  <si>
    <t>地瓜</t>
    <phoneticPr fontId="1" type="noConversion"/>
  </si>
  <si>
    <t>百葉豆腐</t>
    <phoneticPr fontId="1" type="noConversion"/>
  </si>
  <si>
    <t>香蒜麵包</t>
    <phoneticPr fontId="1" type="noConversion"/>
  </si>
  <si>
    <t>銀司捲</t>
    <phoneticPr fontId="1" type="noConversion"/>
  </si>
  <si>
    <t>棉花糖</t>
    <phoneticPr fontId="1" type="noConversion"/>
  </si>
  <si>
    <t>補量</t>
    <phoneticPr fontId="1" type="noConversion"/>
  </si>
  <si>
    <t>閉店剩餘量</t>
  </si>
  <si>
    <t>培根起司</t>
    <phoneticPr fontId="1" type="noConversion"/>
  </si>
  <si>
    <t>百頁豬</t>
    <phoneticPr fontId="1" type="noConversion"/>
  </si>
  <si>
    <t>番茄豬</t>
    <phoneticPr fontId="1" type="noConversion"/>
  </si>
  <si>
    <t>米腸豬</t>
    <phoneticPr fontId="1" type="noConversion"/>
  </si>
  <si>
    <t>培根蝦捲</t>
    <phoneticPr fontId="1" type="noConversion"/>
  </si>
  <si>
    <t>帝王生蠔</t>
    <phoneticPr fontId="1" type="noConversion"/>
  </si>
  <si>
    <t>海陸香腸</t>
    <phoneticPr fontId="1" type="noConversion"/>
  </si>
  <si>
    <t>黃金魚丸</t>
    <phoneticPr fontId="1" type="noConversion"/>
  </si>
  <si>
    <t>黃</t>
    <phoneticPr fontId="1" type="noConversion"/>
  </si>
  <si>
    <t>剝皮辣椒捲</t>
    <phoneticPr fontId="1" type="noConversion"/>
  </si>
  <si>
    <t>紅</t>
    <phoneticPr fontId="1" type="noConversion"/>
  </si>
  <si>
    <t>品項</t>
    <phoneticPr fontId="1" type="noConversion"/>
  </si>
  <si>
    <t>編號</t>
    <phoneticPr fontId="1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</si>
  <si>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</si>
  <si>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</si>
  <si>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</si>
  <si>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</si>
  <si>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</si>
  <si>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</si>
  <si>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</si>
  <si>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</si>
  <si>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</si>
  <si>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</si>
  <si>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</si>
  <si>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</si>
  <si>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</si>
  <si>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</si>
  <si>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</si>
  <si>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</si>
  <si>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</si>
  <si>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</si>
  <si>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</si>
  <si>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</si>
  <si>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</si>
  <si>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</si>
  <si>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</si>
  <si>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</si>
  <si>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</si>
  <si>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</si>
  <si>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</si>
  <si>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</si>
  <si>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</si>
  <si>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</si>
  <si>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</si>
  <si>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</si>
  <si>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</si>
  <si>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</si>
  <si>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</si>
  <si>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</si>
  <si>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</si>
  <si>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帝王生蠔</t>
    <phoneticPr fontId="1" type="noConversion"/>
  </si>
  <si>
    <t>顏色</t>
    <phoneticPr fontId="1" type="noConversion"/>
  </si>
  <si>
    <t>統計日期</t>
    <phoneticPr fontId="1" type="noConversion"/>
  </si>
  <si>
    <t>紅色</t>
    <phoneticPr fontId="1" type="noConversion"/>
  </si>
  <si>
    <t>藍</t>
    <phoneticPr fontId="1" type="noConversion"/>
  </si>
  <si>
    <t>黃</t>
    <phoneticPr fontId="1" type="noConversion"/>
  </si>
  <si>
    <t>綠</t>
    <phoneticPr fontId="1" type="noConversion"/>
  </si>
  <si>
    <t>黑</t>
    <phoneticPr fontId="1" type="noConversion"/>
  </si>
  <si>
    <t>總和</t>
    <phoneticPr fontId="1" type="noConversion"/>
  </si>
  <si>
    <t>隻數統計</t>
    <phoneticPr fontId="1" type="noConversion"/>
  </si>
  <si>
    <t>豬肉捲蔥(豬五花)</t>
    <phoneticPr fontId="1" type="noConversion"/>
  </si>
  <si>
    <t>豬肉捲蘆筍</t>
    <phoneticPr fontId="1" type="noConversion"/>
  </si>
  <si>
    <t>香檸雞</t>
    <phoneticPr fontId="1" type="noConversion"/>
  </si>
  <si>
    <t>干貝</t>
    <phoneticPr fontId="1" type="noConversion"/>
  </si>
  <si>
    <t>蝦捲</t>
    <phoneticPr fontId="1" type="noConversion"/>
  </si>
  <si>
    <t>海陸(鮮)香腸</t>
    <phoneticPr fontId="1" type="noConversion"/>
  </si>
  <si>
    <t>起司培根</t>
    <phoneticPr fontId="1" type="noConversion"/>
  </si>
  <si>
    <t>豬肉捲葡萄</t>
    <phoneticPr fontId="1" type="noConversion"/>
  </si>
  <si>
    <t>001</t>
    <phoneticPr fontId="1" type="noConversion"/>
  </si>
  <si>
    <t>002</t>
    <phoneticPr fontId="1" type="noConversion"/>
  </si>
  <si>
    <t>041</t>
  </si>
  <si>
    <t>042</t>
  </si>
  <si>
    <t>043</t>
  </si>
  <si>
    <t>044</t>
  </si>
  <si>
    <t>045</t>
  </si>
  <si>
    <t>紅</t>
    <phoneticPr fontId="1" type="noConversion"/>
  </si>
  <si>
    <t>豬肉捲米腸</t>
    <phoneticPr fontId="1" type="noConversion"/>
  </si>
  <si>
    <t>豬肉捲百頁</t>
    <phoneticPr fontId="1" type="noConversion"/>
  </si>
  <si>
    <t>棉花糖(3個)</t>
    <phoneticPr fontId="1" type="noConversion"/>
  </si>
  <si>
    <t>最低需求量</t>
    <phoneticPr fontId="1" type="noConversion"/>
  </si>
  <si>
    <t>品項數</t>
    <phoneticPr fontId="1" type="noConversion"/>
  </si>
  <si>
    <t>蝦捲</t>
    <phoneticPr fontId="1" type="noConversion"/>
  </si>
  <si>
    <t>綠</t>
    <phoneticPr fontId="1" type="noConversion"/>
  </si>
  <si>
    <t>豬肉捲金針菇</t>
    <phoneticPr fontId="1" type="noConversion"/>
  </si>
  <si>
    <t>平日/訂位少</t>
    <phoneticPr fontId="1" type="noConversion"/>
  </si>
  <si>
    <t>假日/訂位多</t>
    <phoneticPr fontId="1" type="noConversion"/>
  </si>
  <si>
    <t>每 日 應 準 備 之 安 全 庫 存 數 量</t>
    <phoneticPr fontId="1" type="noConversion"/>
  </si>
  <si>
    <t>有標示數量=每日必備之品項。
其他品項由廚師安排，但每日品項需至少35項。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</si>
</sst>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0_);[Red]\(0\)"/>
  </numFmts>
  <fonts count="1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b/>
      <sz val="28"/>
      <color theme="1"/>
      <name val="新細明體"/>
      <family val="1"/>
      <charset val="136"/>
      <scheme val="minor"/>
    </font>
    <font>
      <b/>
      <sz val="36"/>
      <color theme="1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/>
    <xf numFmtId="0" fontId="3" fillId="0" borderId="3" xfId="0" applyFont="1" applyBorder="1"/>
    <xf numFmtId="49" fontId="6" fillId="0" borderId="0" xfId="0" applyNumberFormat="1" applyFont="1"/>
    <xf numFmtId="0" fontId="6" fillId="0" borderId="0" xfId="0" applyFont="1"/>
    <xf numFmtId="49" fontId="7" fillId="0" borderId="0" xfId="0" applyNumberFormat="1" applyFont="1" applyAlignment="1">
      <alignment horizontal="center"/>
    </xf>
    <xf numFmtId="176" fontId="6" fillId="0" borderId="0" xfId="0" applyNumberFormat="1" applyFont="1"/>
    <xf numFmtId="177" fontId="6" fillId="0" borderId="0" xfId="0" applyNumberFormat="1" applyFont="1"/>
    <xf numFmtId="0" fontId="9" fillId="0" borderId="0" xfId="0" applyFont="1"/>
    <xf numFmtId="49" fontId="6" fillId="0" borderId="6" xfId="0" applyNumberFormat="1" applyFont="1" applyBorder="1"/>
    <xf numFmtId="0" fontId="6" fillId="0" borderId="7" xfId="0" applyFont="1" applyBorder="1"/>
    <xf numFmtId="176" fontId="6" fillId="0" borderId="9" xfId="0" applyNumberFormat="1" applyFont="1" applyBorder="1"/>
    <xf numFmtId="176" fontId="6" fillId="0" borderId="10" xfId="0" applyNumberFormat="1" applyFont="1" applyBorder="1"/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49" fontId="6" fillId="0" borderId="9" xfId="0" applyNumberFormat="1" applyFont="1" applyBorder="1"/>
    <xf numFmtId="0" fontId="6" fillId="3" borderId="10" xfId="0" applyFont="1" applyFill="1" applyBorder="1" applyAlignment="1">
      <alignment horizontal="right"/>
    </xf>
    <xf numFmtId="177" fontId="6" fillId="0" borderId="10" xfId="0" applyNumberFormat="1" applyFont="1" applyBorder="1"/>
    <xf numFmtId="0" fontId="6" fillId="7" borderId="10" xfId="0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0" fontId="6" fillId="6" borderId="10" xfId="0" applyFont="1" applyFill="1" applyBorder="1" applyAlignment="1">
      <alignment horizontal="right"/>
    </xf>
    <xf numFmtId="0" fontId="8" fillId="8" borderId="10" xfId="0" applyFont="1" applyFill="1" applyBorder="1" applyAlignment="1">
      <alignment horizontal="right"/>
    </xf>
    <xf numFmtId="49" fontId="9" fillId="0" borderId="9" xfId="0" applyNumberFormat="1" applyFont="1" applyBorder="1"/>
    <xf numFmtId="0" fontId="9" fillId="4" borderId="10" xfId="0" applyFont="1" applyFill="1" applyBorder="1" applyAlignment="1">
      <alignment horizontal="right"/>
    </xf>
    <xf numFmtId="49" fontId="7" fillId="2" borderId="9" xfId="0" applyNumberFormat="1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11" xfId="0" applyFont="1" applyBorder="1"/>
    <xf numFmtId="49" fontId="7" fillId="0" borderId="9" xfId="0" applyNumberFormat="1" applyFont="1" applyBorder="1" applyAlignment="1">
      <alignment horizontal="center"/>
    </xf>
    <xf numFmtId="0" fontId="7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/>
    </xf>
    <xf numFmtId="0" fontId="7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177" fontId="6" fillId="0" borderId="9" xfId="0" applyNumberFormat="1" applyFont="1" applyBorder="1"/>
    <xf numFmtId="177" fontId="7" fillId="0" borderId="10" xfId="0" applyNumberFormat="1" applyFont="1" applyBorder="1" applyAlignment="1">
      <alignment horizontal="center" vertical="center"/>
    </xf>
    <xf numFmtId="177" fontId="9" fillId="0" borderId="1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sqref="A1:XFD1048576"/>
    </sheetView>
  </sheetViews>
  <sheetFormatPr defaultRowHeight="15.75" x14ac:dyDescent="0.25"/>
  <cols>
    <col min="2" max="2" width="12.28515625" customWidth="1"/>
    <col min="3" max="3" width="7" customWidth="1"/>
    <col min="8" max="8" width="7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10" x14ac:dyDescent="0.25">
      <c r="A2" s="2" t="s">
        <v>5</v>
      </c>
      <c r="B2" s="2" t="s">
        <v>6</v>
      </c>
      <c r="C2" s="2" t="s">
        <v>7</v>
      </c>
      <c r="D2" s="64" t="s">
        <v>8</v>
      </c>
      <c r="E2" s="64"/>
      <c r="F2" s="2" t="s">
        <v>5</v>
      </c>
      <c r="G2" s="2" t="s">
        <v>6</v>
      </c>
      <c r="H2" s="2" t="s">
        <v>7</v>
      </c>
      <c r="I2" s="64" t="s">
        <v>8</v>
      </c>
      <c r="J2" s="64"/>
    </row>
    <row r="3" spans="1:10" x14ac:dyDescent="0.25">
      <c r="B3" t="s">
        <v>9</v>
      </c>
      <c r="C3" s="2" t="s">
        <v>10</v>
      </c>
      <c r="H3" s="2"/>
    </row>
    <row r="4" spans="1:10" x14ac:dyDescent="0.25">
      <c r="B4" t="s">
        <v>11</v>
      </c>
      <c r="C4" s="2" t="s">
        <v>10</v>
      </c>
      <c r="H4" s="2"/>
    </row>
    <row r="5" spans="1:10" x14ac:dyDescent="0.25">
      <c r="B5" t="s">
        <v>12</v>
      </c>
      <c r="C5" s="2" t="s">
        <v>10</v>
      </c>
      <c r="H5" s="2"/>
    </row>
    <row r="6" spans="1:10" x14ac:dyDescent="0.25">
      <c r="B6" t="s">
        <v>13</v>
      </c>
      <c r="C6" s="2" t="s">
        <v>10</v>
      </c>
      <c r="H6" s="2"/>
    </row>
    <row r="7" spans="1:10" x14ac:dyDescent="0.25">
      <c r="B7" t="s">
        <v>14</v>
      </c>
      <c r="C7" s="2" t="s">
        <v>10</v>
      </c>
      <c r="H7" s="2"/>
    </row>
    <row r="8" spans="1:10" x14ac:dyDescent="0.25">
      <c r="B8" t="s">
        <v>15</v>
      </c>
      <c r="C8" s="2" t="s">
        <v>16</v>
      </c>
      <c r="H8" s="2"/>
    </row>
    <row r="9" spans="1:10" x14ac:dyDescent="0.25">
      <c r="B9" t="s">
        <v>17</v>
      </c>
      <c r="C9" s="2" t="s">
        <v>18</v>
      </c>
      <c r="H9" s="2"/>
    </row>
    <row r="10" spans="1:10" x14ac:dyDescent="0.25">
      <c r="B10" t="s">
        <v>19</v>
      </c>
      <c r="C10" s="2" t="s">
        <v>18</v>
      </c>
      <c r="H10" s="2"/>
    </row>
    <row r="11" spans="1:10" x14ac:dyDescent="0.25">
      <c r="B11" t="s">
        <v>20</v>
      </c>
      <c r="C11" s="2" t="s">
        <v>10</v>
      </c>
      <c r="H11" s="2"/>
    </row>
    <row r="12" spans="1:10" x14ac:dyDescent="0.25">
      <c r="B12" t="s">
        <v>21</v>
      </c>
      <c r="C12" s="2" t="s">
        <v>10</v>
      </c>
      <c r="H12" s="2"/>
    </row>
    <row r="13" spans="1:10" x14ac:dyDescent="0.25">
      <c r="B13" t="s">
        <v>22</v>
      </c>
      <c r="C13" s="2" t="s">
        <v>10</v>
      </c>
      <c r="H13" s="2"/>
    </row>
    <row r="14" spans="1:10" x14ac:dyDescent="0.25">
      <c r="B14" t="s">
        <v>23</v>
      </c>
      <c r="C14" s="2" t="s">
        <v>10</v>
      </c>
      <c r="H14" s="2"/>
    </row>
    <row r="15" spans="1:10" x14ac:dyDescent="0.25">
      <c r="B15" t="s">
        <v>24</v>
      </c>
      <c r="C15" s="2" t="s">
        <v>10</v>
      </c>
      <c r="H15" s="2"/>
    </row>
    <row r="16" spans="1:10" x14ac:dyDescent="0.25">
      <c r="B16" t="s">
        <v>25</v>
      </c>
      <c r="C16" s="2" t="s">
        <v>10</v>
      </c>
      <c r="H16" s="2"/>
    </row>
    <row r="17" spans="2:8" x14ac:dyDescent="0.25">
      <c r="B17" t="s">
        <v>26</v>
      </c>
      <c r="C17" s="2" t="s">
        <v>18</v>
      </c>
      <c r="H17" s="2"/>
    </row>
    <row r="18" spans="2:8" x14ac:dyDescent="0.25">
      <c r="B18" t="s">
        <v>27</v>
      </c>
      <c r="C18" s="2" t="s">
        <v>18</v>
      </c>
      <c r="H18" s="2"/>
    </row>
    <row r="19" spans="2:8" x14ac:dyDescent="0.25">
      <c r="B19" t="s">
        <v>28</v>
      </c>
      <c r="C19" s="2" t="s">
        <v>10</v>
      </c>
      <c r="H19" s="2"/>
    </row>
    <row r="20" spans="2:8" x14ac:dyDescent="0.25">
      <c r="B20" t="s">
        <v>29</v>
      </c>
      <c r="C20" s="2" t="s">
        <v>18</v>
      </c>
      <c r="H20" s="2"/>
    </row>
    <row r="21" spans="2:8" x14ac:dyDescent="0.25">
      <c r="B21" t="s">
        <v>30</v>
      </c>
      <c r="C21" s="2" t="s">
        <v>18</v>
      </c>
      <c r="H21" s="2"/>
    </row>
    <row r="22" spans="2:8" x14ac:dyDescent="0.25">
      <c r="B22" t="s">
        <v>31</v>
      </c>
      <c r="C22" s="2" t="s">
        <v>18</v>
      </c>
      <c r="H22" s="2"/>
    </row>
    <row r="23" spans="2:8" x14ac:dyDescent="0.25">
      <c r="B23" t="s">
        <v>32</v>
      </c>
      <c r="C23" s="2" t="s">
        <v>18</v>
      </c>
      <c r="H23" s="2"/>
    </row>
    <row r="24" spans="2:8" x14ac:dyDescent="0.25">
      <c r="B24" t="s">
        <v>33</v>
      </c>
      <c r="C24" s="2" t="s">
        <v>18</v>
      </c>
      <c r="H24" s="2"/>
    </row>
    <row r="25" spans="2:8" x14ac:dyDescent="0.25">
      <c r="B25" t="s">
        <v>34</v>
      </c>
      <c r="C25" s="2" t="s">
        <v>10</v>
      </c>
      <c r="H25" s="2"/>
    </row>
    <row r="26" spans="2:8" x14ac:dyDescent="0.25">
      <c r="B26" t="s">
        <v>35</v>
      </c>
      <c r="C26" s="2" t="s">
        <v>10</v>
      </c>
      <c r="H26" s="2"/>
    </row>
    <row r="27" spans="2:8" x14ac:dyDescent="0.25">
      <c r="B27" t="s">
        <v>36</v>
      </c>
      <c r="C27" s="2" t="s">
        <v>37</v>
      </c>
      <c r="H27" s="2"/>
    </row>
    <row r="28" spans="2:8" x14ac:dyDescent="0.25">
      <c r="B28" t="s">
        <v>38</v>
      </c>
      <c r="C28" s="2" t="s">
        <v>18</v>
      </c>
      <c r="H28" s="2"/>
    </row>
    <row r="29" spans="2:8" x14ac:dyDescent="0.25">
      <c r="B29" t="s">
        <v>39</v>
      </c>
      <c r="C29" s="2" t="s">
        <v>18</v>
      </c>
      <c r="H29" s="2"/>
    </row>
    <row r="30" spans="2:8" x14ac:dyDescent="0.25">
      <c r="B30" t="s">
        <v>40</v>
      </c>
      <c r="C30" s="2" t="s">
        <v>16</v>
      </c>
      <c r="H30" s="2"/>
    </row>
    <row r="31" spans="2:8" x14ac:dyDescent="0.25">
      <c r="B31" t="s">
        <v>41</v>
      </c>
      <c r="C31" s="2"/>
      <c r="H31" s="2"/>
    </row>
    <row r="32" spans="2:8" x14ac:dyDescent="0.25">
      <c r="B32" t="s">
        <v>42</v>
      </c>
      <c r="C32" s="2" t="s">
        <v>43</v>
      </c>
      <c r="H32" s="2"/>
    </row>
    <row r="33" spans="2:8" x14ac:dyDescent="0.25">
      <c r="B33" t="s">
        <v>44</v>
      </c>
      <c r="C33" s="2" t="s">
        <v>18</v>
      </c>
      <c r="H33" s="2"/>
    </row>
    <row r="34" spans="2:8" x14ac:dyDescent="0.25">
      <c r="B34" t="s">
        <v>45</v>
      </c>
      <c r="C34" s="2" t="s">
        <v>16</v>
      </c>
      <c r="H34" s="2"/>
    </row>
    <row r="35" spans="2:8" x14ac:dyDescent="0.25">
      <c r="B35" t="s">
        <v>46</v>
      </c>
      <c r="C35" s="2" t="s">
        <v>37</v>
      </c>
      <c r="H35" s="2"/>
    </row>
    <row r="36" spans="2:8" x14ac:dyDescent="0.25">
      <c r="B36" t="s">
        <v>47</v>
      </c>
      <c r="C36" s="2" t="s">
        <v>16</v>
      </c>
      <c r="H36" s="2"/>
    </row>
    <row r="37" spans="2:8" x14ac:dyDescent="0.25">
      <c r="B37" t="s">
        <v>48</v>
      </c>
      <c r="C37" s="2" t="s">
        <v>16</v>
      </c>
      <c r="H37" s="2"/>
    </row>
    <row r="38" spans="2:8" x14ac:dyDescent="0.25">
      <c r="B38" t="s">
        <v>49</v>
      </c>
      <c r="C38" s="2" t="s">
        <v>16</v>
      </c>
      <c r="H38" s="2"/>
    </row>
    <row r="39" spans="2:8" x14ac:dyDescent="0.25">
      <c r="B39" t="s">
        <v>50</v>
      </c>
      <c r="C39" s="2" t="s">
        <v>16</v>
      </c>
      <c r="H39" s="2"/>
    </row>
    <row r="40" spans="2:8" x14ac:dyDescent="0.25">
      <c r="B40" t="s">
        <v>51</v>
      </c>
      <c r="C40" s="2" t="s">
        <v>43</v>
      </c>
      <c r="H40" s="2"/>
    </row>
    <row r="41" spans="2:8" x14ac:dyDescent="0.25">
      <c r="B41" t="s">
        <v>52</v>
      </c>
      <c r="C41" s="2" t="s">
        <v>16</v>
      </c>
      <c r="H41" s="2"/>
    </row>
    <row r="42" spans="2:8" x14ac:dyDescent="0.25">
      <c r="B42" t="s">
        <v>53</v>
      </c>
      <c r="C42" s="2" t="s">
        <v>43</v>
      </c>
      <c r="H42" s="2"/>
    </row>
    <row r="43" spans="2:8" x14ac:dyDescent="0.25">
      <c r="B43" t="s">
        <v>54</v>
      </c>
      <c r="C43" s="2" t="s">
        <v>43</v>
      </c>
      <c r="H43" s="2"/>
    </row>
    <row r="44" spans="2:8" x14ac:dyDescent="0.25">
      <c r="B44" t="s">
        <v>55</v>
      </c>
      <c r="C44" s="2" t="s">
        <v>16</v>
      </c>
      <c r="H44" s="2"/>
    </row>
    <row r="45" spans="2:8" x14ac:dyDescent="0.25">
      <c r="B45" t="s">
        <v>56</v>
      </c>
      <c r="C45" s="2" t="s">
        <v>43</v>
      </c>
      <c r="H45" s="2"/>
    </row>
    <row r="46" spans="2:8" x14ac:dyDescent="0.25">
      <c r="B46" t="s">
        <v>57</v>
      </c>
      <c r="C46" s="2" t="s">
        <v>43</v>
      </c>
      <c r="H46" s="2"/>
    </row>
    <row r="47" spans="2:8" x14ac:dyDescent="0.25">
      <c r="B47" t="s">
        <v>58</v>
      </c>
      <c r="C47" s="2" t="s">
        <v>16</v>
      </c>
      <c r="H47" s="2"/>
    </row>
    <row r="48" spans="2:8" x14ac:dyDescent="0.25">
      <c r="B48" t="s">
        <v>59</v>
      </c>
      <c r="C48" s="2" t="s">
        <v>43</v>
      </c>
      <c r="H48" s="2"/>
    </row>
    <row r="49" spans="2:8" x14ac:dyDescent="0.25">
      <c r="B49" t="s">
        <v>60</v>
      </c>
      <c r="C49" s="2" t="s">
        <v>43</v>
      </c>
      <c r="H49" s="2"/>
    </row>
    <row r="50" spans="2:8" x14ac:dyDescent="0.25">
      <c r="B50" t="s">
        <v>61</v>
      </c>
      <c r="C50" s="2" t="s">
        <v>16</v>
      </c>
      <c r="H50" s="2"/>
    </row>
    <row r="51" spans="2:8" x14ac:dyDescent="0.25">
      <c r="B51" t="s">
        <v>62</v>
      </c>
      <c r="C51" s="2" t="s">
        <v>18</v>
      </c>
      <c r="H51" s="2"/>
    </row>
    <row r="52" spans="2:8" x14ac:dyDescent="0.25">
      <c r="B52" t="s">
        <v>63</v>
      </c>
      <c r="C52" s="2" t="s">
        <v>43</v>
      </c>
      <c r="H52" s="2"/>
    </row>
    <row r="53" spans="2:8" x14ac:dyDescent="0.25">
      <c r="B53" t="s">
        <v>64</v>
      </c>
      <c r="C53" s="2" t="s">
        <v>43</v>
      </c>
      <c r="H53" s="2"/>
    </row>
    <row r="54" spans="2:8" x14ac:dyDescent="0.25">
      <c r="B54" t="s">
        <v>65</v>
      </c>
      <c r="C54" s="2" t="s">
        <v>16</v>
      </c>
      <c r="H54" s="2"/>
    </row>
    <row r="55" spans="2:8" x14ac:dyDescent="0.25">
      <c r="C55" s="2"/>
      <c r="H55" s="2"/>
    </row>
    <row r="56" spans="2:8" x14ac:dyDescent="0.25">
      <c r="C56" s="2"/>
      <c r="H56" s="2"/>
    </row>
    <row r="57" spans="2:8" x14ac:dyDescent="0.25">
      <c r="C57" s="2"/>
      <c r="H57" s="2"/>
    </row>
    <row r="58" spans="2:8" x14ac:dyDescent="0.25">
      <c r="C58" s="2"/>
      <c r="H58" s="2"/>
    </row>
    <row r="59" spans="2:8" x14ac:dyDescent="0.25">
      <c r="C59" s="2"/>
      <c r="H59" s="2"/>
    </row>
    <row r="60" spans="2:8" x14ac:dyDescent="0.25">
      <c r="C60" s="2"/>
      <c r="H60" s="2"/>
    </row>
    <row r="61" spans="2:8" x14ac:dyDescent="0.25">
      <c r="C61" s="2"/>
      <c r="H61" s="2"/>
    </row>
    <row r="62" spans="2:8" x14ac:dyDescent="0.25">
      <c r="C62" s="2"/>
      <c r="H62" s="2"/>
    </row>
    <row r="63" spans="2:8" x14ac:dyDescent="0.25">
      <c r="C63" s="2"/>
      <c r="H63" s="2"/>
    </row>
    <row r="64" spans="2:8" x14ac:dyDescent="0.25">
      <c r="C64" s="2"/>
      <c r="H64" s="2"/>
    </row>
    <row r="65" spans="3:8" x14ac:dyDescent="0.25">
      <c r="C65" s="2"/>
      <c r="H65" s="2"/>
    </row>
    <row r="66" spans="3:8" x14ac:dyDescent="0.25">
      <c r="C66" s="2"/>
      <c r="H66" s="2"/>
    </row>
    <row r="67" spans="3:8" x14ac:dyDescent="0.25">
      <c r="C67" s="2"/>
      <c r="H67" s="2"/>
    </row>
    <row r="68" spans="3:8" x14ac:dyDescent="0.25">
      <c r="C68" s="2"/>
      <c r="H68" s="2"/>
    </row>
    <row r="69" spans="3:8" x14ac:dyDescent="0.25">
      <c r="C69" s="2"/>
      <c r="H69" s="2"/>
    </row>
    <row r="70" spans="3:8" x14ac:dyDescent="0.25">
      <c r="C70" s="2"/>
      <c r="H70" s="2"/>
    </row>
    <row r="71" spans="3:8" x14ac:dyDescent="0.25">
      <c r="C71" s="2"/>
      <c r="H71" s="2"/>
    </row>
    <row r="72" spans="3:8" x14ac:dyDescent="0.25">
      <c r="C72" s="2"/>
      <c r="H72" s="2"/>
    </row>
    <row r="73" spans="3:8" x14ac:dyDescent="0.25">
      <c r="C73" s="2"/>
      <c r="H73" s="2"/>
    </row>
    <row r="74" spans="3:8" x14ac:dyDescent="0.25">
      <c r="C74" s="2"/>
      <c r="H74" s="2"/>
    </row>
    <row r="75" spans="3:8" x14ac:dyDescent="0.25">
      <c r="C75" s="2"/>
    </row>
    <row r="76" spans="3:8" x14ac:dyDescent="0.25">
      <c r="C76" s="2"/>
    </row>
    <row r="77" spans="3:8" x14ac:dyDescent="0.25">
      <c r="C77" s="2"/>
    </row>
    <row r="78" spans="3:8" x14ac:dyDescent="0.25">
      <c r="C78" s="2"/>
    </row>
    <row r="79" spans="3:8" x14ac:dyDescent="0.25">
      <c r="C79" s="2"/>
    </row>
    <row r="80" spans="3:8" x14ac:dyDescent="0.25">
      <c r="C80" s="2"/>
    </row>
  </sheetData>
  <mergeCells count="2">
    <mergeCell ref="D2:E2"/>
    <mergeCell ref="I2:J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topLeftCell="A34" zoomScale="80" zoomScaleNormal="80" workbookViewId="0">
      <selection activeCell="L22" sqref="L22"/>
    </sheetView>
  </sheetViews>
  <sheetFormatPr defaultRowHeight="16.5" x14ac:dyDescent="0.25"/>
  <cols>
    <col min="1" max="1" width="9.140625" style="14"/>
    <col min="2" max="2" width="18.85546875" style="15" customWidth="1"/>
    <col min="3" max="3" width="13.140625" style="15" customWidth="1"/>
    <col min="4" max="4" width="7.5703125" style="15" customWidth="1"/>
    <col min="5" max="5" width="6" style="15" customWidth="1"/>
    <col min="6" max="30" width="5.5703125" style="15" customWidth="1"/>
    <col min="31" max="16384" width="9.140625" style="15"/>
  </cols>
  <sheetData>
    <row r="1" spans="1:30" x14ac:dyDescent="0.25">
      <c r="A1" s="20"/>
      <c r="B1" s="21"/>
      <c r="C1" s="21"/>
      <c r="D1" s="21"/>
      <c r="E1" s="66" t="s">
        <v>120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7"/>
    </row>
    <row r="2" spans="1:30" s="17" customFormat="1" x14ac:dyDescent="0.25">
      <c r="A2" s="22"/>
      <c r="B2" s="23"/>
      <c r="C2" s="23"/>
      <c r="D2" s="23"/>
      <c r="E2" s="24">
        <v>43106</v>
      </c>
      <c r="F2" s="24">
        <v>43107</v>
      </c>
      <c r="G2" s="24">
        <v>43108</v>
      </c>
      <c r="H2" s="24">
        <v>43109</v>
      </c>
      <c r="I2" s="24">
        <v>43110</v>
      </c>
      <c r="J2" s="24">
        <v>43111</v>
      </c>
      <c r="K2" s="24">
        <v>43112</v>
      </c>
      <c r="L2" s="24">
        <v>43113</v>
      </c>
      <c r="M2" s="24">
        <v>43114</v>
      </c>
      <c r="N2" s="24">
        <v>43115</v>
      </c>
      <c r="O2" s="24">
        <v>43116</v>
      </c>
      <c r="P2" s="24">
        <v>43117</v>
      </c>
      <c r="Q2" s="24">
        <v>43118</v>
      </c>
      <c r="R2" s="24">
        <v>43119</v>
      </c>
      <c r="S2" s="24">
        <v>43120</v>
      </c>
      <c r="T2" s="24">
        <v>43121</v>
      </c>
      <c r="U2" s="24">
        <v>43122</v>
      </c>
      <c r="V2" s="24">
        <v>43123</v>
      </c>
      <c r="W2" s="24">
        <v>43124</v>
      </c>
      <c r="X2" s="24">
        <v>43125</v>
      </c>
      <c r="Y2" s="24">
        <v>43126</v>
      </c>
      <c r="Z2" s="24">
        <v>43127</v>
      </c>
      <c r="AA2" s="24">
        <v>43128</v>
      </c>
      <c r="AB2" s="24">
        <v>43129</v>
      </c>
      <c r="AC2" s="24">
        <v>43130</v>
      </c>
      <c r="AD2" s="25">
        <v>43131</v>
      </c>
    </row>
    <row r="3" spans="1:30" s="18" customFormat="1" x14ac:dyDescent="0.25">
      <c r="A3" s="48"/>
      <c r="B3" s="28"/>
      <c r="C3" s="28"/>
      <c r="D3" s="28" t="s">
        <v>148</v>
      </c>
      <c r="E3" s="49">
        <f>COUNTA(E$11:E$54)</f>
        <v>36</v>
      </c>
      <c r="F3" s="49">
        <f>COUNTA(F$11:F$54)</f>
        <v>34</v>
      </c>
      <c r="G3" s="49">
        <f t="shared" ref="G3:AD3" si="0">COUNTA(G11:G54)</f>
        <v>0</v>
      </c>
      <c r="H3" s="49">
        <f t="shared" si="0"/>
        <v>0</v>
      </c>
      <c r="I3" s="49">
        <f t="shared" si="0"/>
        <v>0</v>
      </c>
      <c r="J3" s="49">
        <f t="shared" si="0"/>
        <v>0</v>
      </c>
      <c r="K3" s="49">
        <f t="shared" si="0"/>
        <v>0</v>
      </c>
      <c r="L3" s="49">
        <f t="shared" si="0"/>
        <v>0</v>
      </c>
      <c r="M3" s="49">
        <f t="shared" si="0"/>
        <v>0</v>
      </c>
      <c r="N3" s="49">
        <f t="shared" si="0"/>
        <v>0</v>
      </c>
      <c r="O3" s="49">
        <f t="shared" si="0"/>
        <v>0</v>
      </c>
      <c r="P3" s="49">
        <f t="shared" si="0"/>
        <v>0</v>
      </c>
      <c r="Q3" s="49">
        <f t="shared" si="0"/>
        <v>0</v>
      </c>
      <c r="R3" s="49">
        <f t="shared" si="0"/>
        <v>0</v>
      </c>
      <c r="S3" s="49">
        <f t="shared" si="0"/>
        <v>0</v>
      </c>
      <c r="T3" s="49">
        <f t="shared" si="0"/>
        <v>0</v>
      </c>
      <c r="U3" s="49">
        <f t="shared" si="0"/>
        <v>0</v>
      </c>
      <c r="V3" s="49">
        <f t="shared" si="0"/>
        <v>0</v>
      </c>
      <c r="W3" s="49">
        <f t="shared" si="0"/>
        <v>0</v>
      </c>
      <c r="X3" s="49">
        <f t="shared" si="0"/>
        <v>0</v>
      </c>
      <c r="Y3" s="49">
        <f t="shared" si="0"/>
        <v>0</v>
      </c>
      <c r="Z3" s="49">
        <f t="shared" si="0"/>
        <v>0</v>
      </c>
      <c r="AA3" s="49">
        <f t="shared" si="0"/>
        <v>0</v>
      </c>
      <c r="AB3" s="49">
        <f t="shared" si="0"/>
        <v>0</v>
      </c>
      <c r="AC3" s="49">
        <f t="shared" si="0"/>
        <v>0</v>
      </c>
      <c r="AD3" s="49">
        <f t="shared" si="0"/>
        <v>0</v>
      </c>
    </row>
    <row r="4" spans="1:30" x14ac:dyDescent="0.25">
      <c r="A4" s="26"/>
      <c r="B4" s="65" t="s">
        <v>127</v>
      </c>
      <c r="C4" s="42"/>
      <c r="D4" s="27" t="s">
        <v>121</v>
      </c>
      <c r="E4" s="49">
        <f>SUMIF($D$11:$D$54,"紅",E$11:E$54)</f>
        <v>302</v>
      </c>
      <c r="F4" s="49">
        <f>SUMIF($D$11:$D$54,"紅",F$11:F$54)</f>
        <v>321</v>
      </c>
      <c r="G4" s="49">
        <f t="shared" ref="G4:AD4" si="1">SUMIF(F11:F54,"紅",G11:G54)</f>
        <v>0</v>
      </c>
      <c r="H4" s="49">
        <f t="shared" si="1"/>
        <v>0</v>
      </c>
      <c r="I4" s="49">
        <f t="shared" si="1"/>
        <v>0</v>
      </c>
      <c r="J4" s="49">
        <f t="shared" si="1"/>
        <v>0</v>
      </c>
      <c r="K4" s="49">
        <f t="shared" si="1"/>
        <v>0</v>
      </c>
      <c r="L4" s="49">
        <f t="shared" si="1"/>
        <v>0</v>
      </c>
      <c r="M4" s="49">
        <f t="shared" si="1"/>
        <v>0</v>
      </c>
      <c r="N4" s="49">
        <f t="shared" si="1"/>
        <v>0</v>
      </c>
      <c r="O4" s="49">
        <f t="shared" si="1"/>
        <v>0</v>
      </c>
      <c r="P4" s="49">
        <f t="shared" si="1"/>
        <v>0</v>
      </c>
      <c r="Q4" s="49">
        <f t="shared" si="1"/>
        <v>0</v>
      </c>
      <c r="R4" s="49">
        <f t="shared" si="1"/>
        <v>0</v>
      </c>
      <c r="S4" s="49">
        <f t="shared" si="1"/>
        <v>0</v>
      </c>
      <c r="T4" s="49">
        <f t="shared" si="1"/>
        <v>0</v>
      </c>
      <c r="U4" s="49">
        <f t="shared" si="1"/>
        <v>0</v>
      </c>
      <c r="V4" s="49">
        <f t="shared" si="1"/>
        <v>0</v>
      </c>
      <c r="W4" s="49">
        <f t="shared" si="1"/>
        <v>0</v>
      </c>
      <c r="X4" s="49">
        <f t="shared" si="1"/>
        <v>0</v>
      </c>
      <c r="Y4" s="49">
        <f t="shared" si="1"/>
        <v>0</v>
      </c>
      <c r="Z4" s="49">
        <f t="shared" si="1"/>
        <v>0</v>
      </c>
      <c r="AA4" s="49">
        <f t="shared" si="1"/>
        <v>0</v>
      </c>
      <c r="AB4" s="49">
        <f t="shared" si="1"/>
        <v>0</v>
      </c>
      <c r="AC4" s="49">
        <f t="shared" si="1"/>
        <v>0</v>
      </c>
      <c r="AD4" s="49">
        <f t="shared" si="1"/>
        <v>0</v>
      </c>
    </row>
    <row r="5" spans="1:30" x14ac:dyDescent="0.25">
      <c r="A5" s="26"/>
      <c r="B5" s="65"/>
      <c r="C5" s="42"/>
      <c r="D5" s="29" t="s">
        <v>122</v>
      </c>
      <c r="E5" s="49">
        <f>SUMIF($D$11:$D$54,"藍",E$11:E$54)</f>
        <v>84</v>
      </c>
      <c r="F5" s="49">
        <f>SUMIF($D$11:$D$54,"藍",F$11:F$54)</f>
        <v>153</v>
      </c>
      <c r="G5" s="49">
        <f t="shared" ref="G5:AD5" si="2">SUMIF(F12:F55,"藍",G12:G55)</f>
        <v>0</v>
      </c>
      <c r="H5" s="49">
        <f t="shared" si="2"/>
        <v>0</v>
      </c>
      <c r="I5" s="49">
        <f t="shared" si="2"/>
        <v>0</v>
      </c>
      <c r="J5" s="49">
        <f t="shared" si="2"/>
        <v>0</v>
      </c>
      <c r="K5" s="49">
        <f t="shared" si="2"/>
        <v>0</v>
      </c>
      <c r="L5" s="49">
        <f t="shared" si="2"/>
        <v>0</v>
      </c>
      <c r="M5" s="49">
        <f t="shared" si="2"/>
        <v>0</v>
      </c>
      <c r="N5" s="49">
        <f t="shared" si="2"/>
        <v>0</v>
      </c>
      <c r="O5" s="49">
        <f t="shared" si="2"/>
        <v>0</v>
      </c>
      <c r="P5" s="49">
        <f t="shared" si="2"/>
        <v>0</v>
      </c>
      <c r="Q5" s="49">
        <f t="shared" si="2"/>
        <v>0</v>
      </c>
      <c r="R5" s="49">
        <f t="shared" si="2"/>
        <v>0</v>
      </c>
      <c r="S5" s="49">
        <f t="shared" si="2"/>
        <v>0</v>
      </c>
      <c r="T5" s="49">
        <f t="shared" si="2"/>
        <v>0</v>
      </c>
      <c r="U5" s="49">
        <f t="shared" si="2"/>
        <v>0</v>
      </c>
      <c r="V5" s="49">
        <f t="shared" si="2"/>
        <v>0</v>
      </c>
      <c r="W5" s="49">
        <f t="shared" si="2"/>
        <v>0</v>
      </c>
      <c r="X5" s="49">
        <f t="shared" si="2"/>
        <v>0</v>
      </c>
      <c r="Y5" s="49">
        <f t="shared" si="2"/>
        <v>0</v>
      </c>
      <c r="Z5" s="49">
        <f t="shared" si="2"/>
        <v>0</v>
      </c>
      <c r="AA5" s="49">
        <f t="shared" si="2"/>
        <v>0</v>
      </c>
      <c r="AB5" s="49">
        <f t="shared" si="2"/>
        <v>0</v>
      </c>
      <c r="AC5" s="49">
        <f t="shared" si="2"/>
        <v>0</v>
      </c>
      <c r="AD5" s="49">
        <f t="shared" si="2"/>
        <v>0</v>
      </c>
    </row>
    <row r="6" spans="1:30" x14ac:dyDescent="0.25">
      <c r="A6" s="26"/>
      <c r="B6" s="65"/>
      <c r="C6" s="42"/>
      <c r="D6" s="30" t="s">
        <v>123</v>
      </c>
      <c r="E6" s="49">
        <f>SUMIF($D$11:$D$54,"黃",E$11:E$54)</f>
        <v>96</v>
      </c>
      <c r="F6" s="49">
        <f>SUMIF($D$11:$D$54,"黃",F$11:F$54)</f>
        <v>149</v>
      </c>
      <c r="G6" s="49">
        <f t="shared" ref="G6:AD6" si="3">SUMIF(F13:F56,"黃",G13:G56)</f>
        <v>0</v>
      </c>
      <c r="H6" s="49">
        <f t="shared" si="3"/>
        <v>0</v>
      </c>
      <c r="I6" s="49">
        <f t="shared" si="3"/>
        <v>0</v>
      </c>
      <c r="J6" s="49">
        <f t="shared" si="3"/>
        <v>0</v>
      </c>
      <c r="K6" s="49">
        <f t="shared" si="3"/>
        <v>0</v>
      </c>
      <c r="L6" s="49">
        <f t="shared" si="3"/>
        <v>0</v>
      </c>
      <c r="M6" s="49">
        <f t="shared" si="3"/>
        <v>0</v>
      </c>
      <c r="N6" s="49">
        <f t="shared" si="3"/>
        <v>0</v>
      </c>
      <c r="O6" s="49">
        <f t="shared" si="3"/>
        <v>0</v>
      </c>
      <c r="P6" s="49">
        <f t="shared" si="3"/>
        <v>0</v>
      </c>
      <c r="Q6" s="49">
        <f t="shared" si="3"/>
        <v>0</v>
      </c>
      <c r="R6" s="49">
        <f t="shared" si="3"/>
        <v>0</v>
      </c>
      <c r="S6" s="49">
        <f t="shared" si="3"/>
        <v>0</v>
      </c>
      <c r="T6" s="49">
        <f t="shared" si="3"/>
        <v>0</v>
      </c>
      <c r="U6" s="49">
        <f t="shared" si="3"/>
        <v>0</v>
      </c>
      <c r="V6" s="49">
        <f t="shared" si="3"/>
        <v>0</v>
      </c>
      <c r="W6" s="49">
        <f t="shared" si="3"/>
        <v>0</v>
      </c>
      <c r="X6" s="49">
        <f t="shared" si="3"/>
        <v>0</v>
      </c>
      <c r="Y6" s="49">
        <f t="shared" si="3"/>
        <v>0</v>
      </c>
      <c r="Z6" s="49">
        <f t="shared" si="3"/>
        <v>0</v>
      </c>
      <c r="AA6" s="49">
        <f t="shared" si="3"/>
        <v>0</v>
      </c>
      <c r="AB6" s="49">
        <f t="shared" si="3"/>
        <v>0</v>
      </c>
      <c r="AC6" s="49">
        <f t="shared" si="3"/>
        <v>0</v>
      </c>
      <c r="AD6" s="49">
        <f t="shared" si="3"/>
        <v>0</v>
      </c>
    </row>
    <row r="7" spans="1:30" x14ac:dyDescent="0.25">
      <c r="A7" s="26"/>
      <c r="B7" s="65"/>
      <c r="C7" s="42"/>
      <c r="D7" s="31" t="s">
        <v>124</v>
      </c>
      <c r="E7" s="49">
        <f>SUMIF($D$11:$D$54,"綠",E$11:E$54)</f>
        <v>174</v>
      </c>
      <c r="F7" s="49">
        <f>SUMIF($D$11:$D$54,"綠",F$11:F$54)</f>
        <v>130</v>
      </c>
      <c r="G7" s="49">
        <f t="shared" ref="G7:AD7" si="4">SUMIF(F14:F57,"綠",G14:G57)</f>
        <v>0</v>
      </c>
      <c r="H7" s="49">
        <f t="shared" si="4"/>
        <v>0</v>
      </c>
      <c r="I7" s="49">
        <f t="shared" si="4"/>
        <v>0</v>
      </c>
      <c r="J7" s="49">
        <f t="shared" si="4"/>
        <v>0</v>
      </c>
      <c r="K7" s="49">
        <f t="shared" si="4"/>
        <v>0</v>
      </c>
      <c r="L7" s="49">
        <f t="shared" si="4"/>
        <v>0</v>
      </c>
      <c r="M7" s="49">
        <f t="shared" si="4"/>
        <v>0</v>
      </c>
      <c r="N7" s="49">
        <f t="shared" si="4"/>
        <v>0</v>
      </c>
      <c r="O7" s="49">
        <f t="shared" si="4"/>
        <v>0</v>
      </c>
      <c r="P7" s="49">
        <f t="shared" si="4"/>
        <v>0</v>
      </c>
      <c r="Q7" s="49">
        <f t="shared" si="4"/>
        <v>0</v>
      </c>
      <c r="R7" s="49">
        <f t="shared" si="4"/>
        <v>0</v>
      </c>
      <c r="S7" s="49">
        <f t="shared" si="4"/>
        <v>0</v>
      </c>
      <c r="T7" s="49">
        <f t="shared" si="4"/>
        <v>0</v>
      </c>
      <c r="U7" s="49">
        <f t="shared" si="4"/>
        <v>0</v>
      </c>
      <c r="V7" s="49">
        <f t="shared" si="4"/>
        <v>0</v>
      </c>
      <c r="W7" s="49">
        <f t="shared" si="4"/>
        <v>0</v>
      </c>
      <c r="X7" s="49">
        <f t="shared" si="4"/>
        <v>0</v>
      </c>
      <c r="Y7" s="49">
        <f t="shared" si="4"/>
        <v>0</v>
      </c>
      <c r="Z7" s="49">
        <f t="shared" si="4"/>
        <v>0</v>
      </c>
      <c r="AA7" s="49">
        <f t="shared" si="4"/>
        <v>0</v>
      </c>
      <c r="AB7" s="49">
        <f t="shared" si="4"/>
        <v>0</v>
      </c>
      <c r="AC7" s="49">
        <f t="shared" si="4"/>
        <v>0</v>
      </c>
      <c r="AD7" s="49">
        <f t="shared" si="4"/>
        <v>0</v>
      </c>
    </row>
    <row r="8" spans="1:30" x14ac:dyDescent="0.25">
      <c r="A8" s="26"/>
      <c r="B8" s="65"/>
      <c r="C8" s="42"/>
      <c r="D8" s="32" t="s">
        <v>125</v>
      </c>
      <c r="E8" s="49">
        <f>SUMIF($D$11:$D$54,"黑",E$11:E$54)</f>
        <v>61</v>
      </c>
      <c r="F8" s="49">
        <f>SUMIF($D$11:$D$54,"黑",F$11:F$54)</f>
        <v>88</v>
      </c>
      <c r="G8" s="49">
        <f t="shared" ref="G8:AD8" si="5">SUMIF(F15:F58,"黑",G15:G58)</f>
        <v>0</v>
      </c>
      <c r="H8" s="49">
        <f t="shared" si="5"/>
        <v>0</v>
      </c>
      <c r="I8" s="49">
        <f t="shared" si="5"/>
        <v>0</v>
      </c>
      <c r="J8" s="49">
        <f t="shared" si="5"/>
        <v>0</v>
      </c>
      <c r="K8" s="49">
        <f t="shared" si="5"/>
        <v>0</v>
      </c>
      <c r="L8" s="49">
        <f t="shared" si="5"/>
        <v>0</v>
      </c>
      <c r="M8" s="49">
        <f t="shared" si="5"/>
        <v>0</v>
      </c>
      <c r="N8" s="49">
        <f t="shared" si="5"/>
        <v>0</v>
      </c>
      <c r="O8" s="49">
        <f t="shared" si="5"/>
        <v>0</v>
      </c>
      <c r="P8" s="49">
        <f t="shared" si="5"/>
        <v>0</v>
      </c>
      <c r="Q8" s="49">
        <f t="shared" si="5"/>
        <v>0</v>
      </c>
      <c r="R8" s="49">
        <f t="shared" si="5"/>
        <v>0</v>
      </c>
      <c r="S8" s="49">
        <f t="shared" si="5"/>
        <v>0</v>
      </c>
      <c r="T8" s="49">
        <f t="shared" si="5"/>
        <v>0</v>
      </c>
      <c r="U8" s="49">
        <f t="shared" si="5"/>
        <v>0</v>
      </c>
      <c r="V8" s="49">
        <f t="shared" si="5"/>
        <v>0</v>
      </c>
      <c r="W8" s="49">
        <f t="shared" si="5"/>
        <v>0</v>
      </c>
      <c r="X8" s="49">
        <f t="shared" si="5"/>
        <v>0</v>
      </c>
      <c r="Y8" s="49">
        <f t="shared" si="5"/>
        <v>0</v>
      </c>
      <c r="Z8" s="49">
        <f t="shared" si="5"/>
        <v>0</v>
      </c>
      <c r="AA8" s="49">
        <f t="shared" si="5"/>
        <v>0</v>
      </c>
      <c r="AB8" s="49">
        <f t="shared" si="5"/>
        <v>0</v>
      </c>
      <c r="AC8" s="49">
        <f t="shared" si="5"/>
        <v>0</v>
      </c>
      <c r="AD8" s="49">
        <f t="shared" si="5"/>
        <v>0</v>
      </c>
    </row>
    <row r="9" spans="1:30" s="19" customFormat="1" x14ac:dyDescent="0.25">
      <c r="A9" s="33"/>
      <c r="B9" s="65"/>
      <c r="C9" s="42"/>
      <c r="D9" s="34" t="s">
        <v>126</v>
      </c>
      <c r="E9" s="50">
        <f>SUM(E4:E8)</f>
        <v>717</v>
      </c>
      <c r="F9" s="50">
        <f>SUM(F4:F8)</f>
        <v>841</v>
      </c>
      <c r="G9" s="50">
        <f t="shared" ref="G9:AD9" si="6">SUM(G4:G8)</f>
        <v>0</v>
      </c>
      <c r="H9" s="50">
        <f t="shared" si="6"/>
        <v>0</v>
      </c>
      <c r="I9" s="50">
        <f t="shared" si="6"/>
        <v>0</v>
      </c>
      <c r="J9" s="50">
        <f t="shared" si="6"/>
        <v>0</v>
      </c>
      <c r="K9" s="50">
        <f t="shared" si="6"/>
        <v>0</v>
      </c>
      <c r="L9" s="50">
        <f t="shared" si="6"/>
        <v>0</v>
      </c>
      <c r="M9" s="50">
        <f t="shared" si="6"/>
        <v>0</v>
      </c>
      <c r="N9" s="50">
        <f t="shared" si="6"/>
        <v>0</v>
      </c>
      <c r="O9" s="50">
        <f t="shared" si="6"/>
        <v>0</v>
      </c>
      <c r="P9" s="50">
        <f t="shared" si="6"/>
        <v>0</v>
      </c>
      <c r="Q9" s="50">
        <f t="shared" si="6"/>
        <v>0</v>
      </c>
      <c r="R9" s="50">
        <f t="shared" si="6"/>
        <v>0</v>
      </c>
      <c r="S9" s="50">
        <f t="shared" si="6"/>
        <v>0</v>
      </c>
      <c r="T9" s="50">
        <f t="shared" si="6"/>
        <v>0</v>
      </c>
      <c r="U9" s="50">
        <f t="shared" si="6"/>
        <v>0</v>
      </c>
      <c r="V9" s="50">
        <f t="shared" si="6"/>
        <v>0</v>
      </c>
      <c r="W9" s="50">
        <f t="shared" si="6"/>
        <v>0</v>
      </c>
      <c r="X9" s="50">
        <f t="shared" si="6"/>
        <v>0</v>
      </c>
      <c r="Y9" s="50">
        <f t="shared" si="6"/>
        <v>0</v>
      </c>
      <c r="Z9" s="50">
        <f t="shared" si="6"/>
        <v>0</v>
      </c>
      <c r="AA9" s="50">
        <f t="shared" si="6"/>
        <v>0</v>
      </c>
      <c r="AB9" s="50">
        <f t="shared" si="6"/>
        <v>0</v>
      </c>
      <c r="AC9" s="50">
        <f t="shared" si="6"/>
        <v>0</v>
      </c>
      <c r="AD9" s="50">
        <f t="shared" si="6"/>
        <v>0</v>
      </c>
    </row>
    <row r="10" spans="1:30" x14ac:dyDescent="0.25">
      <c r="A10" s="35" t="s">
        <v>80</v>
      </c>
      <c r="B10" s="36" t="s">
        <v>79</v>
      </c>
      <c r="C10" s="36" t="s">
        <v>147</v>
      </c>
      <c r="D10" s="37" t="s">
        <v>119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9"/>
    </row>
    <row r="11" spans="1:30" x14ac:dyDescent="0.25">
      <c r="A11" s="40" t="s">
        <v>136</v>
      </c>
      <c r="B11" s="41" t="s">
        <v>9</v>
      </c>
      <c r="C11" s="42">
        <v>20</v>
      </c>
      <c r="D11" s="42" t="s">
        <v>125</v>
      </c>
      <c r="E11" s="38">
        <v>36</v>
      </c>
      <c r="F11" s="38">
        <v>42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9"/>
    </row>
    <row r="12" spans="1:30" x14ac:dyDescent="0.25">
      <c r="A12" s="40" t="s">
        <v>137</v>
      </c>
      <c r="B12" s="41" t="s">
        <v>11</v>
      </c>
      <c r="C12" s="42"/>
      <c r="D12" s="42" t="s">
        <v>143</v>
      </c>
      <c r="E12" s="38">
        <v>34</v>
      </c>
      <c r="F12" s="38">
        <v>30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9"/>
    </row>
    <row r="13" spans="1:30" x14ac:dyDescent="0.25">
      <c r="A13" s="40" t="s">
        <v>81</v>
      </c>
      <c r="B13" s="41" t="s">
        <v>14</v>
      </c>
      <c r="C13" s="42"/>
      <c r="D13" s="42" t="s">
        <v>143</v>
      </c>
      <c r="E13" s="38">
        <v>25</v>
      </c>
      <c r="F13" s="38">
        <v>43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9"/>
    </row>
    <row r="14" spans="1:30" x14ac:dyDescent="0.25">
      <c r="A14" s="40" t="s">
        <v>82</v>
      </c>
      <c r="B14" s="41" t="s">
        <v>15</v>
      </c>
      <c r="C14" s="42"/>
      <c r="D14" s="42" t="s">
        <v>123</v>
      </c>
      <c r="E14" s="38">
        <v>10</v>
      </c>
      <c r="F14" s="38">
        <v>41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9"/>
    </row>
    <row r="15" spans="1:30" x14ac:dyDescent="0.25">
      <c r="A15" s="40" t="s">
        <v>83</v>
      </c>
      <c r="B15" s="41" t="s">
        <v>20</v>
      </c>
      <c r="C15" s="42"/>
      <c r="D15" s="42" t="s">
        <v>122</v>
      </c>
      <c r="E15" s="38">
        <v>19</v>
      </c>
      <c r="F15" s="38">
        <v>49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9"/>
    </row>
    <row r="16" spans="1:30" x14ac:dyDescent="0.25">
      <c r="A16" s="40" t="s">
        <v>84</v>
      </c>
      <c r="B16" s="41" t="s">
        <v>21</v>
      </c>
      <c r="C16" s="42"/>
      <c r="D16" s="42" t="s">
        <v>143</v>
      </c>
      <c r="E16" s="38">
        <v>20</v>
      </c>
      <c r="F16" s="38">
        <v>19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9"/>
    </row>
    <row r="17" spans="1:30" x14ac:dyDescent="0.25">
      <c r="A17" s="40" t="s">
        <v>85</v>
      </c>
      <c r="B17" s="41" t="s">
        <v>128</v>
      </c>
      <c r="C17" s="42"/>
      <c r="D17" s="42" t="s">
        <v>143</v>
      </c>
      <c r="E17" s="38"/>
      <c r="F17" s="38">
        <v>14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9"/>
    </row>
    <row r="18" spans="1:30" x14ac:dyDescent="0.25">
      <c r="A18" s="40" t="s">
        <v>86</v>
      </c>
      <c r="B18" s="41" t="s">
        <v>77</v>
      </c>
      <c r="C18" s="42"/>
      <c r="D18" s="42" t="s">
        <v>143</v>
      </c>
      <c r="E18" s="38">
        <v>9</v>
      </c>
      <c r="F18" s="38">
        <v>11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9"/>
    </row>
    <row r="19" spans="1:30" x14ac:dyDescent="0.25">
      <c r="A19" s="40" t="s">
        <v>87</v>
      </c>
      <c r="B19" s="41" t="s">
        <v>151</v>
      </c>
      <c r="C19" s="42"/>
      <c r="D19" s="42" t="s">
        <v>143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9"/>
    </row>
    <row r="20" spans="1:30" x14ac:dyDescent="0.25">
      <c r="A20" s="40" t="s">
        <v>88</v>
      </c>
      <c r="B20" s="41" t="s">
        <v>129</v>
      </c>
      <c r="C20" s="42"/>
      <c r="D20" s="42" t="s">
        <v>143</v>
      </c>
      <c r="E20" s="38">
        <v>4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9"/>
    </row>
    <row r="21" spans="1:30" x14ac:dyDescent="0.25">
      <c r="A21" s="40" t="s">
        <v>89</v>
      </c>
      <c r="B21" s="41" t="s">
        <v>25</v>
      </c>
      <c r="C21" s="42"/>
      <c r="D21" s="42" t="s">
        <v>143</v>
      </c>
      <c r="E21" s="38"/>
      <c r="F21" s="38">
        <v>26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9"/>
    </row>
    <row r="22" spans="1:30" x14ac:dyDescent="0.25">
      <c r="A22" s="40" t="s">
        <v>90</v>
      </c>
      <c r="B22" s="41" t="s">
        <v>135</v>
      </c>
      <c r="C22" s="42"/>
      <c r="D22" s="42" t="s">
        <v>143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9"/>
    </row>
    <row r="23" spans="1:30" x14ac:dyDescent="0.25">
      <c r="A23" s="40" t="s">
        <v>91</v>
      </c>
      <c r="B23" s="41" t="s">
        <v>144</v>
      </c>
      <c r="C23" s="42"/>
      <c r="D23" s="42" t="s">
        <v>143</v>
      </c>
      <c r="E23" s="38">
        <v>25</v>
      </c>
      <c r="F23" s="38">
        <v>25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9"/>
    </row>
    <row r="24" spans="1:30" x14ac:dyDescent="0.25">
      <c r="A24" s="40" t="s">
        <v>92</v>
      </c>
      <c r="B24" s="41" t="s">
        <v>145</v>
      </c>
      <c r="C24" s="42"/>
      <c r="D24" s="42" t="s">
        <v>143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9"/>
    </row>
    <row r="25" spans="1:30" x14ac:dyDescent="0.25">
      <c r="A25" s="40" t="s">
        <v>93</v>
      </c>
      <c r="B25" s="41" t="s">
        <v>134</v>
      </c>
      <c r="C25" s="42"/>
      <c r="D25" s="42" t="s">
        <v>143</v>
      </c>
      <c r="E25" s="38">
        <v>34</v>
      </c>
      <c r="F25" s="38">
        <v>34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9"/>
    </row>
    <row r="26" spans="1:30" x14ac:dyDescent="0.25">
      <c r="A26" s="40" t="s">
        <v>94</v>
      </c>
      <c r="B26" s="41" t="s">
        <v>27</v>
      </c>
      <c r="C26" s="42"/>
      <c r="D26" s="42" t="s">
        <v>143</v>
      </c>
      <c r="E26" s="38">
        <v>25</v>
      </c>
      <c r="F26" s="38">
        <v>37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9"/>
    </row>
    <row r="27" spans="1:30" x14ac:dyDescent="0.25">
      <c r="A27" s="40" t="s">
        <v>95</v>
      </c>
      <c r="B27" s="41" t="s">
        <v>130</v>
      </c>
      <c r="C27" s="42"/>
      <c r="D27" s="42" t="s">
        <v>143</v>
      </c>
      <c r="E27" s="38">
        <v>43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9"/>
    </row>
    <row r="28" spans="1:30" x14ac:dyDescent="0.25">
      <c r="A28" s="40" t="s">
        <v>96</v>
      </c>
      <c r="B28" s="41" t="s">
        <v>30</v>
      </c>
      <c r="C28" s="42"/>
      <c r="D28" s="42" t="s">
        <v>143</v>
      </c>
      <c r="E28" s="38">
        <v>6</v>
      </c>
      <c r="F28" s="38">
        <v>8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9"/>
    </row>
    <row r="29" spans="1:30" x14ac:dyDescent="0.25">
      <c r="A29" s="40" t="s">
        <v>97</v>
      </c>
      <c r="B29" s="41" t="s">
        <v>32</v>
      </c>
      <c r="C29" s="42"/>
      <c r="D29" s="42" t="s">
        <v>143</v>
      </c>
      <c r="E29" s="38">
        <v>18</v>
      </c>
      <c r="F29" s="38">
        <v>15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9"/>
    </row>
    <row r="30" spans="1:30" x14ac:dyDescent="0.25">
      <c r="A30" s="40" t="s">
        <v>98</v>
      </c>
      <c r="B30" s="41" t="s">
        <v>34</v>
      </c>
      <c r="C30" s="42"/>
      <c r="D30" s="42" t="s">
        <v>143</v>
      </c>
      <c r="E30" s="38">
        <v>41</v>
      </c>
      <c r="F30" s="38">
        <v>41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9"/>
    </row>
    <row r="31" spans="1:30" x14ac:dyDescent="0.25">
      <c r="A31" s="40" t="s">
        <v>99</v>
      </c>
      <c r="B31" s="41" t="s">
        <v>131</v>
      </c>
      <c r="C31" s="42"/>
      <c r="D31" s="42" t="s">
        <v>125</v>
      </c>
      <c r="E31" s="38">
        <v>25</v>
      </c>
      <c r="F31" s="38">
        <v>46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9"/>
    </row>
    <row r="32" spans="1:30" x14ac:dyDescent="0.25">
      <c r="A32" s="40" t="s">
        <v>100</v>
      </c>
      <c r="B32" s="41" t="s">
        <v>38</v>
      </c>
      <c r="C32" s="42"/>
      <c r="D32" s="42" t="s">
        <v>122</v>
      </c>
      <c r="E32" s="38">
        <v>20</v>
      </c>
      <c r="F32" s="38">
        <v>32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9"/>
    </row>
    <row r="33" spans="1:30" x14ac:dyDescent="0.25">
      <c r="A33" s="40" t="s">
        <v>101</v>
      </c>
      <c r="B33" s="41" t="s">
        <v>132</v>
      </c>
      <c r="C33" s="42"/>
      <c r="D33" s="42" t="s">
        <v>124</v>
      </c>
      <c r="E33" s="38">
        <v>11</v>
      </c>
      <c r="F33" s="38">
        <v>11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9"/>
    </row>
    <row r="34" spans="1:30" x14ac:dyDescent="0.25">
      <c r="A34" s="40" t="s">
        <v>102</v>
      </c>
      <c r="B34" s="41" t="s">
        <v>72</v>
      </c>
      <c r="C34" s="42"/>
      <c r="D34" s="42" t="s">
        <v>143</v>
      </c>
      <c r="E34" s="38">
        <v>18</v>
      </c>
      <c r="F34" s="38">
        <v>18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9"/>
    </row>
    <row r="35" spans="1:30" x14ac:dyDescent="0.25">
      <c r="A35" s="40" t="s">
        <v>103</v>
      </c>
      <c r="B35" s="41" t="s">
        <v>39</v>
      </c>
      <c r="C35" s="42"/>
      <c r="D35" s="42" t="s">
        <v>122</v>
      </c>
      <c r="E35" s="38">
        <v>14</v>
      </c>
      <c r="F35" s="38">
        <v>48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9"/>
    </row>
    <row r="36" spans="1:30" x14ac:dyDescent="0.25">
      <c r="A36" s="40" t="s">
        <v>104</v>
      </c>
      <c r="B36" s="41" t="s">
        <v>133</v>
      </c>
      <c r="C36" s="42"/>
      <c r="D36" s="42" t="s">
        <v>122</v>
      </c>
      <c r="E36" s="38">
        <v>31</v>
      </c>
      <c r="F36" s="38">
        <v>24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9"/>
    </row>
    <row r="37" spans="1:30" x14ac:dyDescent="0.25">
      <c r="A37" s="40" t="s">
        <v>105</v>
      </c>
      <c r="B37" s="41" t="s">
        <v>47</v>
      </c>
      <c r="C37" s="42"/>
      <c r="D37" s="42" t="s">
        <v>123</v>
      </c>
      <c r="E37" s="38">
        <v>17</v>
      </c>
      <c r="F37" s="38">
        <v>19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9"/>
    </row>
    <row r="38" spans="1:30" x14ac:dyDescent="0.25">
      <c r="A38" s="40" t="s">
        <v>106</v>
      </c>
      <c r="B38" s="41" t="s">
        <v>75</v>
      </c>
      <c r="C38" s="42"/>
      <c r="D38" s="42" t="s">
        <v>123</v>
      </c>
      <c r="E38" s="38">
        <v>25</v>
      </c>
      <c r="F38" s="38">
        <v>25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9"/>
    </row>
    <row r="39" spans="1:30" x14ac:dyDescent="0.25">
      <c r="A39" s="40" t="s">
        <v>107</v>
      </c>
      <c r="B39" s="41" t="s">
        <v>51</v>
      </c>
      <c r="C39" s="42"/>
      <c r="D39" s="42" t="s">
        <v>123</v>
      </c>
      <c r="E39" s="38">
        <v>31</v>
      </c>
      <c r="F39" s="38">
        <v>30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9"/>
    </row>
    <row r="40" spans="1:30" x14ac:dyDescent="0.25">
      <c r="A40" s="40" t="s">
        <v>108</v>
      </c>
      <c r="B40" s="41" t="s">
        <v>48</v>
      </c>
      <c r="C40" s="42"/>
      <c r="D40" s="42" t="s">
        <v>123</v>
      </c>
      <c r="E40" s="38">
        <v>13</v>
      </c>
      <c r="F40" s="38">
        <v>34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9"/>
    </row>
    <row r="41" spans="1:30" x14ac:dyDescent="0.25">
      <c r="A41" s="40" t="s">
        <v>109</v>
      </c>
      <c r="B41" s="41" t="s">
        <v>62</v>
      </c>
      <c r="C41" s="42"/>
      <c r="D41" s="42" t="s">
        <v>124</v>
      </c>
      <c r="E41" s="38">
        <v>25</v>
      </c>
      <c r="F41" s="38">
        <v>25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9"/>
    </row>
    <row r="42" spans="1:30" x14ac:dyDescent="0.25">
      <c r="A42" s="40" t="s">
        <v>110</v>
      </c>
      <c r="B42" s="41" t="s">
        <v>63</v>
      </c>
      <c r="C42" s="42"/>
      <c r="D42" s="42" t="s">
        <v>124</v>
      </c>
      <c r="E42" s="38">
        <v>28</v>
      </c>
      <c r="F42" s="38">
        <v>20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9"/>
    </row>
    <row r="43" spans="1:30" x14ac:dyDescent="0.25">
      <c r="A43" s="40" t="s">
        <v>111</v>
      </c>
      <c r="B43" s="41" t="s">
        <v>64</v>
      </c>
      <c r="C43" s="42"/>
      <c r="D43" s="42" t="s">
        <v>124</v>
      </c>
      <c r="E43" s="38">
        <v>26</v>
      </c>
      <c r="F43" s="38">
        <v>26</v>
      </c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9"/>
    </row>
    <row r="44" spans="1:30" x14ac:dyDescent="0.25">
      <c r="A44" s="40" t="s">
        <v>112</v>
      </c>
      <c r="B44" s="41" t="s">
        <v>146</v>
      </c>
      <c r="C44" s="42"/>
      <c r="D44" s="42" t="s">
        <v>124</v>
      </c>
      <c r="E44" s="38">
        <v>2</v>
      </c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9"/>
    </row>
    <row r="45" spans="1:30" x14ac:dyDescent="0.25">
      <c r="A45" s="40" t="s">
        <v>113</v>
      </c>
      <c r="B45" s="41" t="s">
        <v>53</v>
      </c>
      <c r="C45" s="42"/>
      <c r="D45" s="42" t="s">
        <v>124</v>
      </c>
      <c r="E45" s="38">
        <v>15</v>
      </c>
      <c r="F45" s="38">
        <v>10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9"/>
    </row>
    <row r="46" spans="1:30" x14ac:dyDescent="0.25">
      <c r="A46" s="40" t="s">
        <v>114</v>
      </c>
      <c r="B46" s="41" t="s">
        <v>55</v>
      </c>
      <c r="C46" s="42"/>
      <c r="D46" s="42" t="s">
        <v>124</v>
      </c>
      <c r="E46" s="38">
        <v>13</v>
      </c>
      <c r="F46" s="38">
        <v>11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9"/>
    </row>
    <row r="47" spans="1:30" x14ac:dyDescent="0.25">
      <c r="A47" s="40" t="s">
        <v>115</v>
      </c>
      <c r="B47" s="41" t="s">
        <v>56</v>
      </c>
      <c r="C47" s="42"/>
      <c r="D47" s="42" t="s">
        <v>124</v>
      </c>
      <c r="E47" s="38">
        <v>12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9"/>
    </row>
    <row r="48" spans="1:30" x14ac:dyDescent="0.25">
      <c r="A48" s="40" t="s">
        <v>116</v>
      </c>
      <c r="B48" s="41" t="s">
        <v>60</v>
      </c>
      <c r="C48" s="42"/>
      <c r="D48" s="42" t="s">
        <v>124</v>
      </c>
      <c r="E48" s="38"/>
      <c r="F48" s="38">
        <v>11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9"/>
    </row>
    <row r="49" spans="1:30" x14ac:dyDescent="0.25">
      <c r="A49" s="40" t="s">
        <v>117</v>
      </c>
      <c r="B49" s="41" t="s">
        <v>57</v>
      </c>
      <c r="C49" s="42"/>
      <c r="D49" s="42" t="s">
        <v>124</v>
      </c>
      <c r="E49" s="38">
        <v>14</v>
      </c>
      <c r="F49" s="38">
        <v>12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9"/>
    </row>
    <row r="50" spans="1:30" x14ac:dyDescent="0.25">
      <c r="A50" s="40" t="s">
        <v>138</v>
      </c>
      <c r="B50" s="41" t="s">
        <v>58</v>
      </c>
      <c r="C50" s="42"/>
      <c r="D50" s="42" t="s">
        <v>124</v>
      </c>
      <c r="E50" s="38">
        <v>11</v>
      </c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9"/>
    </row>
    <row r="51" spans="1:30" x14ac:dyDescent="0.25">
      <c r="A51" s="40" t="s">
        <v>139</v>
      </c>
      <c r="B51" s="41" t="s">
        <v>59</v>
      </c>
      <c r="C51" s="42"/>
      <c r="D51" s="42" t="s">
        <v>124</v>
      </c>
      <c r="E51" s="38">
        <v>13</v>
      </c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9"/>
    </row>
    <row r="52" spans="1:30" x14ac:dyDescent="0.25">
      <c r="A52" s="40" t="s">
        <v>140</v>
      </c>
      <c r="B52" s="41" t="s">
        <v>61</v>
      </c>
      <c r="C52" s="42"/>
      <c r="D52" s="42" t="s">
        <v>124</v>
      </c>
      <c r="E52" s="38">
        <v>4</v>
      </c>
      <c r="F52" s="38">
        <v>4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9"/>
    </row>
    <row r="53" spans="1:30" x14ac:dyDescent="0.25">
      <c r="A53" s="40" t="s">
        <v>141</v>
      </c>
      <c r="B53" s="41"/>
      <c r="C53" s="42"/>
      <c r="D53" s="42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9"/>
    </row>
    <row r="54" spans="1:30" x14ac:dyDescent="0.25">
      <c r="A54" s="43" t="s">
        <v>142</v>
      </c>
      <c r="B54" s="44" t="s">
        <v>118</v>
      </c>
      <c r="C54" s="45"/>
      <c r="D54" s="45"/>
      <c r="E54" s="46"/>
      <c r="F54" s="46">
        <v>13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7"/>
    </row>
    <row r="55" spans="1:30" x14ac:dyDescent="0.25">
      <c r="A55" s="16"/>
    </row>
    <row r="56" spans="1:30" x14ac:dyDescent="0.25">
      <c r="A56" s="16"/>
    </row>
  </sheetData>
  <mergeCells count="2">
    <mergeCell ref="B4:B9"/>
    <mergeCell ref="E1:AD1"/>
  </mergeCells>
  <phoneticPr fontId="1" type="noConversion"/>
  <conditionalFormatting sqref="E11">
    <cfRule type="expression" dxfId="0" priority="1">
      <formula>"E11&lt;C11"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zoomScale="90" zoomScaleNormal="90" workbookViewId="0">
      <selection activeCell="B38" sqref="B38"/>
    </sheetView>
  </sheetViews>
  <sheetFormatPr defaultColWidth="9.140625" defaultRowHeight="21" x14ac:dyDescent="0.3"/>
  <cols>
    <col min="1" max="1" width="7.42578125" style="3" customWidth="1"/>
    <col min="2" max="2" width="16.28515625" style="12" customWidth="1"/>
    <col min="3" max="3" width="7.140625" style="4" customWidth="1"/>
    <col min="4" max="4" width="16.42578125" style="4" customWidth="1"/>
    <col min="5" max="5" width="15.5703125" style="4" customWidth="1"/>
    <col min="6" max="6" width="7.42578125" style="3" customWidth="1"/>
    <col min="7" max="7" width="18.85546875" style="3" customWidth="1"/>
    <col min="8" max="8" width="7.140625" style="3" customWidth="1"/>
    <col min="9" max="9" width="16.42578125" style="4" customWidth="1"/>
    <col min="10" max="10" width="15.5703125" style="4" customWidth="1"/>
    <col min="11" max="16384" width="9.140625" style="3"/>
  </cols>
  <sheetData>
    <row r="1" spans="1:10" ht="37.5" customHeight="1" thickBot="1" x14ac:dyDescent="0.35">
      <c r="B1" s="10" t="s">
        <v>0</v>
      </c>
      <c r="C1" s="9"/>
      <c r="D1" s="9"/>
      <c r="E1" s="9" t="s">
        <v>4</v>
      </c>
    </row>
    <row r="2" spans="1:10" ht="29.25" customHeight="1" thickTop="1" x14ac:dyDescent="0.3">
      <c r="A2" s="5" t="s">
        <v>5</v>
      </c>
      <c r="B2" s="11" t="s">
        <v>6</v>
      </c>
      <c r="C2" s="6" t="s">
        <v>7</v>
      </c>
      <c r="D2" s="6" t="s">
        <v>66</v>
      </c>
      <c r="E2" s="52" t="s">
        <v>67</v>
      </c>
      <c r="F2" s="6" t="s">
        <v>5</v>
      </c>
      <c r="G2" s="6" t="s">
        <v>6</v>
      </c>
      <c r="H2" s="6" t="s">
        <v>7</v>
      </c>
      <c r="I2" s="6" t="s">
        <v>66</v>
      </c>
      <c r="J2" s="54" t="s">
        <v>8</v>
      </c>
    </row>
    <row r="3" spans="1:10" ht="36" customHeight="1" x14ac:dyDescent="0.3">
      <c r="A3" s="7">
        <v>1</v>
      </c>
      <c r="B3" s="8" t="s">
        <v>73</v>
      </c>
      <c r="C3" s="7"/>
      <c r="D3" s="51"/>
      <c r="E3" s="53"/>
      <c r="F3" s="7">
        <v>31</v>
      </c>
      <c r="G3" s="8" t="s">
        <v>65</v>
      </c>
      <c r="H3" s="7" t="s">
        <v>43</v>
      </c>
      <c r="I3" s="51"/>
      <c r="J3" s="53"/>
    </row>
    <row r="4" spans="1:10" ht="36" customHeight="1" x14ac:dyDescent="0.3">
      <c r="A4" s="7">
        <v>2</v>
      </c>
      <c r="B4" s="8" t="s">
        <v>36</v>
      </c>
      <c r="C4" s="7" t="s">
        <v>37</v>
      </c>
      <c r="D4" s="51"/>
      <c r="E4" s="53"/>
      <c r="F4" s="7">
        <v>32</v>
      </c>
      <c r="G4" s="8" t="s">
        <v>53</v>
      </c>
      <c r="H4" s="7" t="s">
        <v>43</v>
      </c>
      <c r="I4" s="51"/>
      <c r="J4" s="53"/>
    </row>
    <row r="5" spans="1:10" ht="33" customHeight="1" x14ac:dyDescent="0.3">
      <c r="A5" s="7">
        <v>3</v>
      </c>
      <c r="B5" s="8" t="s">
        <v>9</v>
      </c>
      <c r="C5" s="7" t="s">
        <v>37</v>
      </c>
      <c r="D5" s="51"/>
      <c r="E5" s="7"/>
      <c r="F5" s="7">
        <v>33</v>
      </c>
      <c r="G5" s="8" t="s">
        <v>55</v>
      </c>
      <c r="H5" s="7" t="s">
        <v>16</v>
      </c>
      <c r="I5" s="51"/>
      <c r="J5" s="7"/>
    </row>
    <row r="6" spans="1:10" ht="33" customHeight="1" x14ac:dyDescent="0.3">
      <c r="A6" s="7">
        <v>4</v>
      </c>
      <c r="B6" s="8" t="s">
        <v>11</v>
      </c>
      <c r="C6" s="7" t="s">
        <v>10</v>
      </c>
      <c r="D6" s="51"/>
      <c r="E6" s="7"/>
      <c r="F6" s="7">
        <v>34</v>
      </c>
      <c r="G6" s="8" t="s">
        <v>56</v>
      </c>
      <c r="H6" s="7" t="s">
        <v>43</v>
      </c>
      <c r="I6" s="51"/>
      <c r="J6" s="7"/>
    </row>
    <row r="7" spans="1:10" ht="33" customHeight="1" x14ac:dyDescent="0.3">
      <c r="A7" s="7">
        <v>5</v>
      </c>
      <c r="B7" s="8" t="s">
        <v>14</v>
      </c>
      <c r="C7" s="7" t="s">
        <v>10</v>
      </c>
      <c r="D7" s="51"/>
      <c r="E7" s="7"/>
      <c r="F7" s="7">
        <v>35</v>
      </c>
      <c r="G7" s="8" t="s">
        <v>60</v>
      </c>
      <c r="H7" s="7" t="s">
        <v>43</v>
      </c>
      <c r="I7" s="51"/>
      <c r="J7" s="7"/>
    </row>
    <row r="8" spans="1:10" ht="33" customHeight="1" x14ac:dyDescent="0.3">
      <c r="A8" s="7">
        <v>6</v>
      </c>
      <c r="B8" s="8" t="s">
        <v>15</v>
      </c>
      <c r="C8" s="7" t="s">
        <v>16</v>
      </c>
      <c r="D8" s="51"/>
      <c r="E8" s="7"/>
      <c r="F8" s="7">
        <v>36</v>
      </c>
      <c r="G8" s="8" t="s">
        <v>57</v>
      </c>
      <c r="H8" s="7" t="s">
        <v>43</v>
      </c>
      <c r="I8" s="51"/>
      <c r="J8" s="7"/>
    </row>
    <row r="9" spans="1:10" ht="33" customHeight="1" x14ac:dyDescent="0.3">
      <c r="A9" s="7">
        <v>7</v>
      </c>
      <c r="B9" s="8" t="s">
        <v>20</v>
      </c>
      <c r="C9" s="7" t="s">
        <v>10</v>
      </c>
      <c r="D9" s="51"/>
      <c r="E9" s="7"/>
      <c r="F9" s="7">
        <v>37</v>
      </c>
      <c r="G9" s="8" t="s">
        <v>58</v>
      </c>
      <c r="H9" s="7" t="s">
        <v>16</v>
      </c>
      <c r="I9" s="51"/>
      <c r="J9" s="7"/>
    </row>
    <row r="10" spans="1:10" ht="33" customHeight="1" x14ac:dyDescent="0.3">
      <c r="A10" s="7">
        <v>8</v>
      </c>
      <c r="B10" s="8" t="s">
        <v>21</v>
      </c>
      <c r="C10" s="7" t="s">
        <v>10</v>
      </c>
      <c r="D10" s="51"/>
      <c r="E10" s="7"/>
      <c r="F10" s="7">
        <v>38</v>
      </c>
      <c r="G10" s="8" t="s">
        <v>59</v>
      </c>
      <c r="H10" s="7" t="s">
        <v>43</v>
      </c>
      <c r="I10" s="51"/>
      <c r="J10" s="7"/>
    </row>
    <row r="11" spans="1:10" ht="33" customHeight="1" x14ac:dyDescent="0.3">
      <c r="A11" s="7">
        <v>9</v>
      </c>
      <c r="B11" s="8" t="s">
        <v>77</v>
      </c>
      <c r="C11" s="7" t="s">
        <v>78</v>
      </c>
      <c r="D11" s="51"/>
      <c r="E11" s="7"/>
      <c r="F11" s="7">
        <v>39</v>
      </c>
      <c r="G11" s="8" t="s">
        <v>61</v>
      </c>
      <c r="H11" s="7" t="s">
        <v>16</v>
      </c>
      <c r="I11" s="51"/>
      <c r="J11" s="7"/>
    </row>
    <row r="12" spans="1:10" ht="33" customHeight="1" x14ac:dyDescent="0.3">
      <c r="A12" s="7">
        <v>10</v>
      </c>
      <c r="B12" s="8" t="s">
        <v>22</v>
      </c>
      <c r="C12" s="7" t="s">
        <v>10</v>
      </c>
      <c r="D12" s="51"/>
      <c r="E12" s="7"/>
      <c r="F12" s="7">
        <v>40</v>
      </c>
      <c r="G12" s="13"/>
      <c r="H12" s="13"/>
      <c r="I12" s="7"/>
      <c r="J12" s="7"/>
    </row>
    <row r="13" spans="1:10" ht="33" customHeight="1" x14ac:dyDescent="0.3">
      <c r="A13" s="7">
        <v>11</v>
      </c>
      <c r="B13" s="8" t="s">
        <v>69</v>
      </c>
      <c r="C13" s="7" t="s">
        <v>10</v>
      </c>
      <c r="D13" s="51"/>
      <c r="E13" s="7"/>
      <c r="F13" s="7">
        <v>41</v>
      </c>
      <c r="G13" s="13"/>
      <c r="H13" s="13"/>
      <c r="I13" s="7"/>
      <c r="J13" s="7"/>
    </row>
    <row r="14" spans="1:10" ht="33" customHeight="1" x14ac:dyDescent="0.3">
      <c r="A14" s="7">
        <v>12</v>
      </c>
      <c r="B14" s="8" t="s">
        <v>68</v>
      </c>
      <c r="C14" s="7" t="s">
        <v>10</v>
      </c>
      <c r="D14" s="7"/>
      <c r="E14" s="7"/>
      <c r="F14" s="7">
        <v>42</v>
      </c>
      <c r="G14" s="13"/>
      <c r="H14" s="13"/>
      <c r="I14" s="7"/>
      <c r="J14" s="7"/>
    </row>
    <row r="15" spans="1:10" ht="33" customHeight="1" x14ac:dyDescent="0.3">
      <c r="A15" s="7">
        <v>13</v>
      </c>
      <c r="B15" s="8" t="s">
        <v>70</v>
      </c>
      <c r="C15" s="7" t="s">
        <v>10</v>
      </c>
      <c r="D15" s="51"/>
      <c r="E15" s="7"/>
      <c r="F15" s="7">
        <v>43</v>
      </c>
      <c r="G15" s="8"/>
      <c r="H15" s="7"/>
      <c r="I15" s="51"/>
      <c r="J15" s="7"/>
    </row>
    <row r="16" spans="1:10" ht="33" customHeight="1" x14ac:dyDescent="0.3">
      <c r="A16" s="7">
        <v>14</v>
      </c>
      <c r="B16" s="8" t="s">
        <v>71</v>
      </c>
      <c r="C16" s="7" t="s">
        <v>10</v>
      </c>
      <c r="D16" s="51"/>
      <c r="E16" s="7"/>
      <c r="F16" s="7">
        <v>44</v>
      </c>
      <c r="G16" s="8"/>
      <c r="H16" s="7"/>
      <c r="I16" s="51"/>
      <c r="J16" s="7"/>
    </row>
    <row r="17" spans="1:10" ht="33" customHeight="1" x14ac:dyDescent="0.3">
      <c r="A17" s="7">
        <v>15</v>
      </c>
      <c r="B17" s="8" t="s">
        <v>27</v>
      </c>
      <c r="C17" s="7" t="s">
        <v>10</v>
      </c>
      <c r="D17" s="51"/>
      <c r="E17" s="7"/>
      <c r="F17" s="7">
        <v>45</v>
      </c>
      <c r="G17" s="13"/>
      <c r="H17" s="13"/>
      <c r="I17" s="7"/>
      <c r="J17" s="7"/>
    </row>
    <row r="18" spans="1:10" ht="33" customHeight="1" x14ac:dyDescent="0.3">
      <c r="A18" s="7">
        <v>16</v>
      </c>
      <c r="B18" s="8" t="s">
        <v>30</v>
      </c>
      <c r="C18" s="7" t="s">
        <v>10</v>
      </c>
      <c r="D18" s="51"/>
      <c r="E18" s="7"/>
      <c r="F18" s="7">
        <v>46</v>
      </c>
      <c r="G18" s="8"/>
      <c r="H18" s="7"/>
      <c r="I18" s="51"/>
      <c r="J18" s="7"/>
    </row>
    <row r="19" spans="1:10" ht="33" customHeight="1" x14ac:dyDescent="0.3">
      <c r="A19" s="7">
        <v>17</v>
      </c>
      <c r="B19" s="8" t="s">
        <v>32</v>
      </c>
      <c r="C19" s="7" t="s">
        <v>18</v>
      </c>
      <c r="D19" s="51"/>
      <c r="E19" s="7"/>
      <c r="F19" s="7">
        <v>47</v>
      </c>
      <c r="G19" s="13"/>
      <c r="H19" s="13"/>
      <c r="I19" s="7"/>
      <c r="J19" s="7"/>
    </row>
    <row r="20" spans="1:10" ht="33" customHeight="1" x14ac:dyDescent="0.3">
      <c r="A20" s="7">
        <v>18</v>
      </c>
      <c r="B20" s="8" t="s">
        <v>34</v>
      </c>
      <c r="C20" s="7" t="s">
        <v>10</v>
      </c>
      <c r="D20" s="51"/>
      <c r="E20" s="7"/>
      <c r="F20" s="7">
        <v>48</v>
      </c>
      <c r="G20" s="8"/>
      <c r="H20" s="7"/>
      <c r="I20" s="51"/>
      <c r="J20" s="7"/>
    </row>
    <row r="21" spans="1:10" ht="33" customHeight="1" x14ac:dyDescent="0.3">
      <c r="A21" s="7">
        <v>19</v>
      </c>
      <c r="B21" s="8" t="s">
        <v>149</v>
      </c>
      <c r="C21" s="7" t="s">
        <v>150</v>
      </c>
      <c r="D21" s="51"/>
      <c r="E21" s="7"/>
      <c r="F21" s="7">
        <v>49</v>
      </c>
      <c r="G21" s="8"/>
      <c r="H21" s="7"/>
      <c r="I21" s="51"/>
      <c r="J21" s="7"/>
    </row>
    <row r="22" spans="1:10" ht="33" customHeight="1" x14ac:dyDescent="0.3">
      <c r="A22" s="7">
        <v>20</v>
      </c>
      <c r="B22" s="8" t="s">
        <v>38</v>
      </c>
      <c r="C22" s="7" t="s">
        <v>18</v>
      </c>
      <c r="D22" s="51"/>
      <c r="E22" s="7"/>
      <c r="F22" s="7">
        <v>50</v>
      </c>
      <c r="G22" s="13"/>
      <c r="H22" s="13"/>
      <c r="I22" s="7"/>
      <c r="J22" s="7"/>
    </row>
    <row r="23" spans="1:10" ht="33" customHeight="1" x14ac:dyDescent="0.3">
      <c r="A23" s="7">
        <v>21</v>
      </c>
      <c r="B23" s="8" t="s">
        <v>72</v>
      </c>
      <c r="C23" s="7" t="s">
        <v>18</v>
      </c>
      <c r="D23" s="51"/>
      <c r="E23" s="7"/>
      <c r="F23" s="7">
        <v>51</v>
      </c>
      <c r="G23" s="13"/>
      <c r="H23" s="13"/>
      <c r="I23" s="7"/>
      <c r="J23" s="7"/>
    </row>
    <row r="24" spans="1:10" ht="33" customHeight="1" x14ac:dyDescent="0.3">
      <c r="A24" s="7">
        <v>22</v>
      </c>
      <c r="B24" s="8" t="s">
        <v>39</v>
      </c>
      <c r="C24" s="7" t="s">
        <v>18</v>
      </c>
      <c r="D24" s="51"/>
      <c r="E24" s="7"/>
      <c r="F24" s="7">
        <v>52</v>
      </c>
      <c r="G24" s="13"/>
      <c r="H24" s="13"/>
      <c r="I24" s="7"/>
      <c r="J24" s="7"/>
    </row>
    <row r="25" spans="1:10" ht="33" customHeight="1" x14ac:dyDescent="0.3">
      <c r="A25" s="7">
        <v>23</v>
      </c>
      <c r="B25" s="8" t="s">
        <v>74</v>
      </c>
      <c r="C25" s="7" t="s">
        <v>18</v>
      </c>
      <c r="D25" s="51"/>
      <c r="E25" s="7"/>
      <c r="F25" s="7">
        <v>53</v>
      </c>
      <c r="G25" s="13"/>
      <c r="H25" s="13"/>
      <c r="I25" s="7"/>
      <c r="J25" s="7"/>
    </row>
    <row r="26" spans="1:10" ht="33" customHeight="1" x14ac:dyDescent="0.3">
      <c r="A26" s="7">
        <v>24</v>
      </c>
      <c r="B26" s="8" t="s">
        <v>47</v>
      </c>
      <c r="C26" s="7" t="s">
        <v>16</v>
      </c>
      <c r="D26" s="51"/>
      <c r="E26" s="7"/>
      <c r="F26" s="7">
        <v>54</v>
      </c>
      <c r="G26" s="13"/>
      <c r="H26" s="13"/>
      <c r="I26" s="7"/>
      <c r="J26" s="7"/>
    </row>
    <row r="27" spans="1:10" ht="33" customHeight="1" x14ac:dyDescent="0.3">
      <c r="A27" s="7">
        <v>25</v>
      </c>
      <c r="B27" s="8" t="s">
        <v>75</v>
      </c>
      <c r="C27" s="7" t="s">
        <v>76</v>
      </c>
      <c r="D27" s="7"/>
      <c r="E27" s="7"/>
      <c r="F27" s="7">
        <v>55</v>
      </c>
      <c r="G27" s="13"/>
      <c r="H27" s="13"/>
      <c r="I27" s="7"/>
      <c r="J27" s="7"/>
    </row>
    <row r="28" spans="1:10" ht="33" customHeight="1" x14ac:dyDescent="0.3">
      <c r="A28" s="7">
        <v>26</v>
      </c>
      <c r="B28" s="8" t="s">
        <v>51</v>
      </c>
      <c r="C28" s="7" t="s">
        <v>16</v>
      </c>
      <c r="D28" s="51"/>
      <c r="E28" s="7"/>
      <c r="F28" s="7">
        <v>56</v>
      </c>
      <c r="G28" s="13"/>
      <c r="H28" s="13"/>
      <c r="I28" s="7"/>
      <c r="J28" s="7"/>
    </row>
    <row r="29" spans="1:10" ht="33" customHeight="1" x14ac:dyDescent="0.3">
      <c r="A29" s="7">
        <v>27</v>
      </c>
      <c r="B29" s="8" t="s">
        <v>48</v>
      </c>
      <c r="C29" s="7" t="s">
        <v>16</v>
      </c>
      <c r="D29" s="51"/>
      <c r="E29" s="7"/>
      <c r="F29" s="7">
        <v>57</v>
      </c>
      <c r="G29" s="13"/>
      <c r="H29" s="13"/>
      <c r="I29" s="7"/>
      <c r="J29" s="7"/>
    </row>
    <row r="30" spans="1:10" ht="33" customHeight="1" x14ac:dyDescent="0.3">
      <c r="A30" s="7">
        <v>28</v>
      </c>
      <c r="B30" s="8" t="s">
        <v>62</v>
      </c>
      <c r="C30" s="7" t="s">
        <v>18</v>
      </c>
      <c r="D30" s="51"/>
      <c r="E30" s="7"/>
      <c r="F30" s="7">
        <v>58</v>
      </c>
      <c r="G30" s="13"/>
      <c r="H30" s="13"/>
      <c r="I30" s="7"/>
      <c r="J30" s="7"/>
    </row>
    <row r="31" spans="1:10" ht="33" customHeight="1" x14ac:dyDescent="0.3">
      <c r="A31" s="7">
        <v>29</v>
      </c>
      <c r="B31" s="8" t="s">
        <v>63</v>
      </c>
      <c r="C31" s="7" t="s">
        <v>43</v>
      </c>
      <c r="D31" s="51"/>
      <c r="E31" s="7"/>
      <c r="F31" s="7">
        <v>59</v>
      </c>
      <c r="G31" s="13"/>
      <c r="H31" s="13"/>
      <c r="I31" s="7"/>
      <c r="J31" s="7"/>
    </row>
    <row r="32" spans="1:10" ht="33" customHeight="1" x14ac:dyDescent="0.3">
      <c r="A32" s="7">
        <v>30</v>
      </c>
      <c r="B32" s="8" t="s">
        <v>64</v>
      </c>
      <c r="C32" s="7" t="s">
        <v>43</v>
      </c>
      <c r="D32" s="51"/>
      <c r="E32" s="7"/>
      <c r="F32" s="7">
        <v>60</v>
      </c>
      <c r="G32" s="13"/>
      <c r="H32" s="13"/>
      <c r="I32" s="7"/>
      <c r="J32" s="7"/>
    </row>
    <row r="33" spans="1:8" s="3" customFormat="1" ht="19.5" x14ac:dyDescent="0.3">
      <c r="A33" s="4"/>
      <c r="D33" s="4"/>
      <c r="E33" s="4"/>
      <c r="F33" s="4"/>
      <c r="H33" s="4"/>
    </row>
    <row r="34" spans="1:8" s="3" customFormat="1" x14ac:dyDescent="0.3">
      <c r="A34" s="4"/>
      <c r="B34" s="12"/>
      <c r="C34" s="4"/>
      <c r="D34" s="4"/>
      <c r="E34" s="4"/>
      <c r="F34" s="4"/>
      <c r="H34" s="4"/>
    </row>
    <row r="35" spans="1:8" s="3" customFormat="1" x14ac:dyDescent="0.3">
      <c r="A35" s="4"/>
      <c r="B35" s="12"/>
      <c r="C35" s="4"/>
      <c r="D35" s="4"/>
      <c r="E35" s="4"/>
      <c r="F35" s="4"/>
      <c r="H35" s="4"/>
    </row>
    <row r="36" spans="1:8" s="3" customFormat="1" x14ac:dyDescent="0.3">
      <c r="A36" s="4"/>
      <c r="B36" s="12"/>
      <c r="C36" s="4"/>
      <c r="D36" s="4"/>
      <c r="E36" s="4"/>
      <c r="F36" s="4"/>
      <c r="H36" s="4"/>
    </row>
    <row r="37" spans="1:8" s="3" customFormat="1" x14ac:dyDescent="0.3">
      <c r="A37" s="4"/>
      <c r="B37" s="12"/>
      <c r="C37" s="4"/>
      <c r="D37" s="4"/>
      <c r="E37" s="4"/>
      <c r="F37" s="4"/>
      <c r="H37" s="4"/>
    </row>
    <row r="38" spans="1:8" s="3" customFormat="1" x14ac:dyDescent="0.3">
      <c r="A38" s="4"/>
      <c r="B38" s="12"/>
      <c r="C38" s="4"/>
      <c r="D38" s="4"/>
      <c r="E38" s="4"/>
      <c r="F38" s="4"/>
      <c r="H38" s="4"/>
    </row>
    <row r="39" spans="1:8" s="3" customFormat="1" x14ac:dyDescent="0.3">
      <c r="B39" s="12"/>
      <c r="C39" s="4"/>
      <c r="D39" s="4"/>
      <c r="E39" s="4"/>
      <c r="F39" s="4"/>
      <c r="H39" s="4"/>
    </row>
    <row r="40" spans="1:8" s="3" customFormat="1" x14ac:dyDescent="0.3">
      <c r="B40" s="12"/>
      <c r="C40" s="4"/>
      <c r="D40" s="4"/>
      <c r="E40" s="4"/>
      <c r="F40" s="4"/>
      <c r="H40" s="4"/>
    </row>
    <row r="41" spans="1:8" s="3" customFormat="1" x14ac:dyDescent="0.3">
      <c r="B41" s="12"/>
      <c r="C41" s="4"/>
      <c r="D41" s="4"/>
      <c r="E41" s="4"/>
      <c r="H41" s="4"/>
    </row>
    <row r="42" spans="1:8" s="3" customFormat="1" x14ac:dyDescent="0.3">
      <c r="B42" s="12"/>
      <c r="C42" s="4"/>
      <c r="D42" s="4"/>
      <c r="E42" s="4"/>
      <c r="H42" s="4"/>
    </row>
    <row r="43" spans="1:8" s="3" customFormat="1" x14ac:dyDescent="0.3">
      <c r="B43" s="12"/>
      <c r="C43" s="4"/>
      <c r="D43" s="4"/>
      <c r="E43" s="4"/>
      <c r="H43" s="4"/>
    </row>
    <row r="44" spans="1:8" s="3" customFormat="1" x14ac:dyDescent="0.3">
      <c r="B44" s="12"/>
      <c r="C44" s="4"/>
      <c r="D44" s="4"/>
      <c r="E44" s="4"/>
      <c r="H44" s="4"/>
    </row>
    <row r="45" spans="1:8" s="3" customFormat="1" x14ac:dyDescent="0.3">
      <c r="B45" s="12"/>
      <c r="C45" s="4"/>
      <c r="D45" s="4"/>
      <c r="E45" s="4"/>
      <c r="H45" s="4"/>
    </row>
    <row r="46" spans="1:8" s="3" customFormat="1" x14ac:dyDescent="0.3">
      <c r="B46" s="12"/>
      <c r="C46" s="4"/>
      <c r="D46" s="4"/>
      <c r="E46" s="4"/>
      <c r="H46" s="4"/>
    </row>
    <row r="47" spans="1:8" s="3" customFormat="1" x14ac:dyDescent="0.3">
      <c r="B47" s="12"/>
      <c r="C47" s="4"/>
      <c r="D47" s="4"/>
      <c r="E47" s="4"/>
      <c r="H47" s="4"/>
    </row>
    <row r="48" spans="1:8" s="3" customFormat="1" x14ac:dyDescent="0.3">
      <c r="B48" s="12"/>
      <c r="C48" s="4"/>
      <c r="D48" s="4"/>
      <c r="E48" s="4"/>
      <c r="H48" s="4"/>
    </row>
    <row r="49" spans="2:8" s="3" customFormat="1" x14ac:dyDescent="0.3">
      <c r="B49" s="12"/>
      <c r="C49" s="4"/>
      <c r="D49" s="4"/>
      <c r="E49" s="4"/>
      <c r="H49" s="4"/>
    </row>
    <row r="50" spans="2:8" s="3" customFormat="1" ht="19.5" x14ac:dyDescent="0.3">
      <c r="D50" s="4"/>
      <c r="E50" s="4"/>
      <c r="H50" s="4"/>
    </row>
    <row r="51" spans="2:8" s="3" customFormat="1" ht="19.5" x14ac:dyDescent="0.3">
      <c r="D51" s="4"/>
      <c r="E51" s="4"/>
      <c r="H51" s="4"/>
    </row>
    <row r="52" spans="2:8" s="3" customFormat="1" ht="19.5" x14ac:dyDescent="0.3">
      <c r="D52" s="4"/>
      <c r="E52" s="4"/>
      <c r="H52" s="4"/>
    </row>
    <row r="53" spans="2:8" s="3" customFormat="1" ht="19.5" x14ac:dyDescent="0.3">
      <c r="D53" s="4"/>
      <c r="E53" s="4"/>
      <c r="H53" s="4"/>
    </row>
    <row r="54" spans="2:8" s="3" customFormat="1" ht="19.5" x14ac:dyDescent="0.3">
      <c r="D54" s="4"/>
      <c r="E54" s="4"/>
      <c r="H54" s="4"/>
    </row>
    <row r="55" spans="2:8" s="3" customFormat="1" ht="19.5" x14ac:dyDescent="0.3">
      <c r="D55" s="4"/>
      <c r="E55" s="4"/>
      <c r="H55" s="4"/>
    </row>
    <row r="56" spans="2:8" s="3" customFormat="1" ht="19.5" x14ac:dyDescent="0.3">
      <c r="D56" s="4"/>
      <c r="E56" s="4"/>
      <c r="H56" s="4"/>
    </row>
    <row r="57" spans="2:8" s="3" customFormat="1" ht="19.5" x14ac:dyDescent="0.3">
      <c r="D57" s="4"/>
      <c r="E57" s="4"/>
      <c r="H57" s="4"/>
    </row>
    <row r="58" spans="2:8" s="3" customFormat="1" ht="19.5" x14ac:dyDescent="0.3">
      <c r="D58" s="4"/>
      <c r="E58" s="4"/>
      <c r="H58" s="4"/>
    </row>
    <row r="59" spans="2:8" s="3" customFormat="1" ht="19.5" x14ac:dyDescent="0.3">
      <c r="D59" s="4"/>
      <c r="E59" s="4"/>
      <c r="H59" s="4"/>
    </row>
    <row r="60" spans="2:8" s="3" customFormat="1" ht="19.5" x14ac:dyDescent="0.3">
      <c r="D60" s="4"/>
      <c r="E60" s="4"/>
      <c r="H60" s="4"/>
    </row>
    <row r="61" spans="2:8" s="3" customFormat="1" ht="19.5" x14ac:dyDescent="0.3">
      <c r="D61" s="4"/>
      <c r="E61" s="4"/>
      <c r="H61" s="4"/>
    </row>
    <row r="62" spans="2:8" s="3" customFormat="1" ht="19.5" x14ac:dyDescent="0.3">
      <c r="D62" s="4"/>
      <c r="E62" s="4"/>
      <c r="H62" s="4"/>
    </row>
    <row r="63" spans="2:8" s="3" customFormat="1" ht="19.5" x14ac:dyDescent="0.3">
      <c r="D63" s="4"/>
      <c r="E63" s="4"/>
      <c r="H63" s="4"/>
    </row>
    <row r="64" spans="2:8" s="3" customFormat="1" ht="19.5" x14ac:dyDescent="0.3">
      <c r="D64" s="4"/>
      <c r="E64" s="4"/>
      <c r="H64" s="4"/>
    </row>
    <row r="65" spans="4:8" s="3" customFormat="1" ht="19.5" x14ac:dyDescent="0.3">
      <c r="D65" s="4"/>
      <c r="E65" s="4"/>
      <c r="H65" s="4"/>
    </row>
    <row r="66" spans="4:8" s="3" customFormat="1" ht="19.5" x14ac:dyDescent="0.3">
      <c r="D66" s="4"/>
      <c r="E66" s="4"/>
      <c r="H66" s="4"/>
    </row>
    <row r="67" spans="4:8" s="3" customFormat="1" ht="19.5" x14ac:dyDescent="0.3">
      <c r="D67" s="4"/>
      <c r="E67" s="4"/>
      <c r="H67" s="4"/>
    </row>
    <row r="68" spans="4:8" s="3" customFormat="1" ht="19.5" x14ac:dyDescent="0.3">
      <c r="D68" s="4"/>
      <c r="E68" s="4"/>
      <c r="H68" s="4"/>
    </row>
    <row r="69" spans="4:8" s="3" customFormat="1" ht="19.5" x14ac:dyDescent="0.3">
      <c r="D69" s="4"/>
      <c r="E69" s="4"/>
      <c r="H69" s="4"/>
    </row>
    <row r="70" spans="4:8" s="3" customFormat="1" ht="19.5" x14ac:dyDescent="0.3">
      <c r="D70" s="4"/>
      <c r="E70" s="4"/>
      <c r="H70" s="4"/>
    </row>
    <row r="71" spans="4:8" s="3" customFormat="1" ht="19.5" x14ac:dyDescent="0.3">
      <c r="D71" s="4"/>
      <c r="E71" s="4"/>
      <c r="H71" s="4"/>
    </row>
    <row r="72" spans="4:8" s="3" customFormat="1" ht="19.5" x14ac:dyDescent="0.3">
      <c r="D72" s="4"/>
      <c r="E72" s="4"/>
      <c r="H72" s="4"/>
    </row>
    <row r="73" spans="4:8" s="3" customFormat="1" ht="19.5" x14ac:dyDescent="0.3">
      <c r="D73" s="4"/>
      <c r="E73" s="4"/>
      <c r="H73" s="4"/>
    </row>
    <row r="74" spans="4:8" s="3" customFormat="1" ht="19.5" x14ac:dyDescent="0.3">
      <c r="D74" s="4"/>
      <c r="E74" s="4"/>
      <c r="H74" s="4"/>
    </row>
    <row r="75" spans="4:8" s="3" customFormat="1" ht="19.5" x14ac:dyDescent="0.3">
      <c r="D75" s="4"/>
      <c r="E75" s="4"/>
      <c r="H75" s="4"/>
    </row>
    <row r="76" spans="4:8" s="3" customFormat="1" ht="19.5" x14ac:dyDescent="0.3">
      <c r="D76" s="4"/>
      <c r="E76" s="4"/>
      <c r="H76" s="4"/>
    </row>
    <row r="77" spans="4:8" s="3" customFormat="1" ht="19.5" x14ac:dyDescent="0.3">
      <c r="D77" s="4"/>
      <c r="E77" s="4"/>
      <c r="H77" s="4"/>
    </row>
    <row r="78" spans="4:8" s="3" customFormat="1" ht="19.5" x14ac:dyDescent="0.3">
      <c r="D78" s="4"/>
      <c r="E78" s="4"/>
      <c r="H78" s="4"/>
    </row>
  </sheetData>
  <phoneticPr fontId="1" type="noConversion"/>
  <pageMargins left="0.19685039370078741" right="0" top="0" bottom="0" header="7.874015748031496E-2" footer="7.874015748031496E-2"/>
  <pageSetup paperSize="9" scale="8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tabSelected="1" zoomScale="60" zoomScaleNormal="60" workbookViewId="0">
      <selection activeCell="M4" sqref="M4"/>
    </sheetView>
  </sheetViews>
  <sheetFormatPr defaultColWidth="9.140625" defaultRowHeight="32.25" customHeight="1" x14ac:dyDescent="0.3"/>
  <cols>
    <col min="1" max="1" width="6.7109375" style="3" customWidth="1"/>
    <col min="2" max="2" width="16.28515625" style="12" customWidth="1"/>
    <col min="3" max="3" width="7.140625" style="4" customWidth="1"/>
    <col min="4" max="4" width="16.42578125" style="4" customWidth="1"/>
    <col min="5" max="5" width="15.5703125" style="4" customWidth="1"/>
    <col min="6" max="6" width="6.7109375" style="3" customWidth="1"/>
    <col min="7" max="7" width="18.85546875" style="3" customWidth="1"/>
    <col min="8" max="8" width="7.140625" style="3" customWidth="1"/>
    <col min="9" max="9" width="16.42578125" style="4" customWidth="1"/>
    <col min="10" max="10" width="15.5703125" style="4" customWidth="1"/>
    <col min="11" max="16384" width="9.140625" style="3"/>
  </cols>
  <sheetData>
    <row r="1" spans="1:10" ht="32.25" customHeight="1" thickBot="1" x14ac:dyDescent="0.35">
      <c r="B1" s="68" t="s">
        <v>154</v>
      </c>
      <c r="C1" s="68"/>
      <c r="D1" s="68"/>
      <c r="E1" s="68"/>
      <c r="F1" s="68"/>
      <c r="G1" s="68"/>
      <c r="H1" s="68"/>
      <c r="I1" s="68"/>
    </row>
    <row r="2" spans="1:10" ht="32.25" customHeight="1" thickTop="1" x14ac:dyDescent="0.3">
      <c r="A2" s="5" t="s">
        <v>5</v>
      </c>
      <c r="B2" s="11" t="s">
        <v>6</v>
      </c>
      <c r="C2" s="6" t="s">
        <v>7</v>
      </c>
      <c r="D2" s="6" t="s">
        <v>152</v>
      </c>
      <c r="E2" s="52" t="s">
        <v>153</v>
      </c>
      <c r="F2" s="6" t="s">
        <v>5</v>
      </c>
      <c r="G2" s="6" t="s">
        <v>6</v>
      </c>
      <c r="H2" s="6" t="s">
        <v>7</v>
      </c>
      <c r="I2" s="6" t="s">
        <v>152</v>
      </c>
      <c r="J2" s="54" t="s">
        <v>153</v>
      </c>
    </row>
    <row r="3" spans="1:10" ht="32.25" customHeight="1" x14ac:dyDescent="0.3">
      <c r="A3" s="55">
        <v>1</v>
      </c>
      <c r="B3" s="8" t="s">
        <v>73</v>
      </c>
      <c r="C3" s="7"/>
      <c r="D3" s="51"/>
      <c r="E3" s="53"/>
      <c r="F3" s="7">
        <v>31</v>
      </c>
      <c r="G3" s="8" t="s">
        <v>65</v>
      </c>
      <c r="H3" s="7" t="s">
        <v>43</v>
      </c>
      <c r="I3" s="59">
        <v>3</v>
      </c>
      <c r="J3" s="62">
        <v>5</v>
      </c>
    </row>
    <row r="4" spans="1:10" ht="32.25" customHeight="1" x14ac:dyDescent="0.3">
      <c r="A4" s="55">
        <v>2</v>
      </c>
      <c r="B4" s="8" t="s">
        <v>36</v>
      </c>
      <c r="C4" s="7" t="s">
        <v>37</v>
      </c>
      <c r="D4" s="59">
        <v>10</v>
      </c>
      <c r="E4" s="60">
        <v>20</v>
      </c>
      <c r="F4" s="7">
        <v>32</v>
      </c>
      <c r="G4" s="8" t="s">
        <v>53</v>
      </c>
      <c r="H4" s="7" t="s">
        <v>43</v>
      </c>
      <c r="I4" s="59">
        <v>5</v>
      </c>
      <c r="J4" s="62">
        <v>10</v>
      </c>
    </row>
    <row r="5" spans="1:10" ht="32.25" customHeight="1" x14ac:dyDescent="0.3">
      <c r="A5" s="55">
        <v>3</v>
      </c>
      <c r="B5" s="8" t="s">
        <v>9</v>
      </c>
      <c r="C5" s="7" t="s">
        <v>37</v>
      </c>
      <c r="D5" s="59">
        <v>10</v>
      </c>
      <c r="E5" s="59">
        <v>20</v>
      </c>
      <c r="F5" s="7">
        <v>33</v>
      </c>
      <c r="G5" s="8" t="s">
        <v>55</v>
      </c>
      <c r="H5" s="7" t="s">
        <v>16</v>
      </c>
      <c r="I5" s="59">
        <v>5</v>
      </c>
      <c r="J5" s="63">
        <v>10</v>
      </c>
    </row>
    <row r="6" spans="1:10" ht="32.25" customHeight="1" x14ac:dyDescent="0.3">
      <c r="A6" s="55">
        <v>4</v>
      </c>
      <c r="B6" s="8" t="s">
        <v>11</v>
      </c>
      <c r="C6" s="7" t="s">
        <v>10</v>
      </c>
      <c r="D6" s="59"/>
      <c r="E6" s="59"/>
      <c r="F6" s="7">
        <v>34</v>
      </c>
      <c r="G6" s="8" t="s">
        <v>56</v>
      </c>
      <c r="H6" s="7" t="s">
        <v>43</v>
      </c>
      <c r="I6" s="59">
        <v>5</v>
      </c>
      <c r="J6" s="63">
        <v>10</v>
      </c>
    </row>
    <row r="7" spans="1:10" ht="32.25" customHeight="1" x14ac:dyDescent="0.3">
      <c r="A7" s="55">
        <v>5</v>
      </c>
      <c r="B7" s="8" t="s">
        <v>14</v>
      </c>
      <c r="C7" s="7" t="s">
        <v>10</v>
      </c>
      <c r="D7" s="59">
        <v>10</v>
      </c>
      <c r="E7" s="59">
        <v>30</v>
      </c>
      <c r="F7" s="7">
        <v>35</v>
      </c>
      <c r="G7" s="8" t="s">
        <v>60</v>
      </c>
      <c r="H7" s="7" t="s">
        <v>43</v>
      </c>
      <c r="I7" s="59"/>
      <c r="J7" s="63"/>
    </row>
    <row r="8" spans="1:10" ht="32.25" customHeight="1" x14ac:dyDescent="0.3">
      <c r="A8" s="55">
        <v>6</v>
      </c>
      <c r="B8" s="8" t="s">
        <v>15</v>
      </c>
      <c r="C8" s="7" t="s">
        <v>16</v>
      </c>
      <c r="D8" s="59">
        <v>15</v>
      </c>
      <c r="E8" s="59">
        <v>30</v>
      </c>
      <c r="F8" s="7">
        <v>36</v>
      </c>
      <c r="G8" s="8" t="s">
        <v>57</v>
      </c>
      <c r="H8" s="7" t="s">
        <v>43</v>
      </c>
      <c r="I8" s="59">
        <v>5</v>
      </c>
      <c r="J8" s="63">
        <v>10</v>
      </c>
    </row>
    <row r="9" spans="1:10" ht="32.25" customHeight="1" x14ac:dyDescent="0.3">
      <c r="A9" s="55">
        <v>7</v>
      </c>
      <c r="B9" s="8" t="s">
        <v>20</v>
      </c>
      <c r="C9" s="7" t="s">
        <v>10</v>
      </c>
      <c r="D9" s="59"/>
      <c r="E9" s="59"/>
      <c r="F9" s="7">
        <v>37</v>
      </c>
      <c r="G9" s="8" t="s">
        <v>58</v>
      </c>
      <c r="H9" s="7" t="s">
        <v>16</v>
      </c>
      <c r="I9" s="59"/>
      <c r="J9" s="63"/>
    </row>
    <row r="10" spans="1:10" ht="32.25" customHeight="1" x14ac:dyDescent="0.3">
      <c r="A10" s="55">
        <v>8</v>
      </c>
      <c r="B10" s="8" t="s">
        <v>21</v>
      </c>
      <c r="C10" s="7" t="s">
        <v>10</v>
      </c>
      <c r="D10" s="59"/>
      <c r="E10" s="59"/>
      <c r="F10" s="7">
        <v>38</v>
      </c>
      <c r="G10" s="8" t="s">
        <v>59</v>
      </c>
      <c r="H10" s="7" t="s">
        <v>43</v>
      </c>
      <c r="I10" s="59">
        <v>5</v>
      </c>
      <c r="J10" s="63">
        <v>10</v>
      </c>
    </row>
    <row r="11" spans="1:10" ht="32.25" customHeight="1" x14ac:dyDescent="0.3">
      <c r="A11" s="55">
        <v>9</v>
      </c>
      <c r="B11" s="8" t="s">
        <v>77</v>
      </c>
      <c r="C11" s="7" t="s">
        <v>10</v>
      </c>
      <c r="D11" s="59">
        <v>15</v>
      </c>
      <c r="E11" s="59">
        <v>30</v>
      </c>
      <c r="F11" s="7">
        <v>39</v>
      </c>
      <c r="G11" s="8" t="s">
        <v>61</v>
      </c>
      <c r="H11" s="7" t="s">
        <v>16</v>
      </c>
      <c r="I11" s="59">
        <v>5</v>
      </c>
      <c r="J11" s="63">
        <v>10</v>
      </c>
    </row>
    <row r="12" spans="1:10" ht="32.25" customHeight="1" x14ac:dyDescent="0.3">
      <c r="A12" s="55">
        <v>10</v>
      </c>
      <c r="B12" s="8" t="s">
        <v>22</v>
      </c>
      <c r="C12" s="7" t="s">
        <v>10</v>
      </c>
      <c r="D12" s="59"/>
      <c r="E12" s="59"/>
      <c r="F12" s="7">
        <v>40</v>
      </c>
      <c r="G12" s="78"/>
      <c r="H12" s="79"/>
      <c r="I12" s="79"/>
      <c r="J12" s="80"/>
    </row>
    <row r="13" spans="1:10" ht="32.25" customHeight="1" x14ac:dyDescent="0.3">
      <c r="A13" s="55">
        <v>11</v>
      </c>
      <c r="B13" s="8" t="s">
        <v>69</v>
      </c>
      <c r="C13" s="7" t="s">
        <v>10</v>
      </c>
      <c r="D13" s="59"/>
      <c r="E13" s="59"/>
      <c r="F13" s="7">
        <v>41</v>
      </c>
      <c r="G13" s="81"/>
      <c r="H13" s="82"/>
      <c r="I13" s="82"/>
      <c r="J13" s="83"/>
    </row>
    <row r="14" spans="1:10" ht="32.25" customHeight="1" x14ac:dyDescent="0.3">
      <c r="A14" s="55">
        <v>12</v>
      </c>
      <c r="B14" s="8" t="s">
        <v>68</v>
      </c>
      <c r="C14" s="7" t="s">
        <v>10</v>
      </c>
      <c r="D14" s="59">
        <v>15</v>
      </c>
      <c r="E14" s="59">
        <v>30</v>
      </c>
      <c r="F14" s="7">
        <v>42</v>
      </c>
      <c r="G14" s="87"/>
      <c r="H14" s="88"/>
      <c r="I14" s="88"/>
      <c r="J14" s="89"/>
    </row>
    <row r="15" spans="1:10" ht="32.25" customHeight="1" x14ac:dyDescent="0.3">
      <c r="A15" s="55">
        <v>13</v>
      </c>
      <c r="B15" s="8" t="s">
        <v>70</v>
      </c>
      <c r="C15" s="7" t="s">
        <v>10</v>
      </c>
      <c r="D15" s="59"/>
      <c r="E15" s="59"/>
      <c r="F15" s="7">
        <v>43</v>
      </c>
      <c r="G15" s="69" t="s">
        <v>155</v>
      </c>
      <c r="H15" s="70"/>
      <c r="I15" s="70"/>
      <c r="J15" s="71"/>
    </row>
    <row r="16" spans="1:10" ht="32.25" customHeight="1" x14ac:dyDescent="0.3">
      <c r="A16" s="55">
        <v>14</v>
      </c>
      <c r="B16" s="8" t="s">
        <v>71</v>
      </c>
      <c r="C16" s="7" t="s">
        <v>10</v>
      </c>
      <c r="D16" s="59">
        <v>10</v>
      </c>
      <c r="E16" s="59">
        <v>30</v>
      </c>
      <c r="F16" s="7">
        <v>44</v>
      </c>
      <c r="G16" s="72"/>
      <c r="H16" s="73"/>
      <c r="I16" s="73"/>
      <c r="J16" s="74"/>
    </row>
    <row r="17" spans="1:10" ht="32.25" customHeight="1" x14ac:dyDescent="0.3">
      <c r="A17" s="55">
        <v>15</v>
      </c>
      <c r="B17" s="8" t="s">
        <v>27</v>
      </c>
      <c r="C17" s="7" t="s">
        <v>10</v>
      </c>
      <c r="D17" s="59">
        <v>15</v>
      </c>
      <c r="E17" s="59">
        <v>30</v>
      </c>
      <c r="F17" s="7">
        <v>45</v>
      </c>
      <c r="G17" s="72"/>
      <c r="H17" s="73"/>
      <c r="I17" s="73"/>
      <c r="J17" s="74"/>
    </row>
    <row r="18" spans="1:10" ht="32.25" customHeight="1" x14ac:dyDescent="0.3">
      <c r="A18" s="55">
        <v>16</v>
      </c>
      <c r="B18" s="8" t="s">
        <v>30</v>
      </c>
      <c r="C18" s="7" t="s">
        <v>10</v>
      </c>
      <c r="D18" s="59"/>
      <c r="E18" s="59"/>
      <c r="F18" s="7">
        <v>46</v>
      </c>
      <c r="G18" s="72"/>
      <c r="H18" s="73"/>
      <c r="I18" s="73"/>
      <c r="J18" s="74"/>
    </row>
    <row r="19" spans="1:10" ht="32.25" customHeight="1" x14ac:dyDescent="0.3">
      <c r="A19" s="55">
        <v>17</v>
      </c>
      <c r="B19" s="8" t="s">
        <v>32</v>
      </c>
      <c r="C19" s="7" t="s">
        <v>18</v>
      </c>
      <c r="D19" s="59">
        <v>10</v>
      </c>
      <c r="E19" s="59">
        <v>20</v>
      </c>
      <c r="F19" s="7">
        <v>47</v>
      </c>
      <c r="G19" s="72"/>
      <c r="H19" s="73"/>
      <c r="I19" s="73"/>
      <c r="J19" s="74"/>
    </row>
    <row r="20" spans="1:10" ht="32.25" customHeight="1" x14ac:dyDescent="0.3">
      <c r="A20" s="55">
        <v>18</v>
      </c>
      <c r="B20" s="8" t="s">
        <v>34</v>
      </c>
      <c r="C20" s="7" t="s">
        <v>10</v>
      </c>
      <c r="D20" s="59"/>
      <c r="E20" s="59"/>
      <c r="F20" s="7">
        <v>48</v>
      </c>
      <c r="G20" s="72"/>
      <c r="H20" s="73"/>
      <c r="I20" s="73"/>
      <c r="J20" s="74"/>
    </row>
    <row r="21" spans="1:10" ht="32.25" customHeight="1" x14ac:dyDescent="0.3">
      <c r="A21" s="55">
        <v>19</v>
      </c>
      <c r="B21" s="8" t="s">
        <v>149</v>
      </c>
      <c r="C21" s="7" t="s">
        <v>150</v>
      </c>
      <c r="D21" s="59"/>
      <c r="E21" s="59"/>
      <c r="F21" s="7">
        <v>49</v>
      </c>
      <c r="G21" s="72"/>
      <c r="H21" s="73"/>
      <c r="I21" s="73"/>
      <c r="J21" s="74"/>
    </row>
    <row r="22" spans="1:10" ht="32.25" customHeight="1" x14ac:dyDescent="0.3">
      <c r="A22" s="55">
        <v>20</v>
      </c>
      <c r="B22" s="8" t="s">
        <v>38</v>
      </c>
      <c r="C22" s="7" t="s">
        <v>18</v>
      </c>
      <c r="D22" s="59">
        <v>10</v>
      </c>
      <c r="E22" s="59">
        <v>20</v>
      </c>
      <c r="F22" s="7">
        <v>50</v>
      </c>
      <c r="G22" s="72"/>
      <c r="H22" s="73"/>
      <c r="I22" s="73"/>
      <c r="J22" s="74"/>
    </row>
    <row r="23" spans="1:10" ht="32.25" customHeight="1" x14ac:dyDescent="0.3">
      <c r="A23" s="55">
        <v>21</v>
      </c>
      <c r="B23" s="8" t="s">
        <v>72</v>
      </c>
      <c r="C23" s="7" t="s">
        <v>18</v>
      </c>
      <c r="D23" s="59"/>
      <c r="E23" s="59"/>
      <c r="F23" s="7">
        <v>51</v>
      </c>
      <c r="G23" s="72"/>
      <c r="H23" s="73"/>
      <c r="I23" s="73"/>
      <c r="J23" s="74"/>
    </row>
    <row r="24" spans="1:10" ht="32.25" customHeight="1" x14ac:dyDescent="0.3">
      <c r="A24" s="55">
        <v>22</v>
      </c>
      <c r="B24" s="8" t="s">
        <v>39</v>
      </c>
      <c r="C24" s="7" t="s">
        <v>18</v>
      </c>
      <c r="D24" s="59">
        <v>10</v>
      </c>
      <c r="E24" s="59">
        <v>20</v>
      </c>
      <c r="F24" s="7">
        <v>52</v>
      </c>
      <c r="G24" s="72"/>
      <c r="H24" s="73"/>
      <c r="I24" s="73"/>
      <c r="J24" s="74"/>
    </row>
    <row r="25" spans="1:10" ht="32.25" customHeight="1" x14ac:dyDescent="0.3">
      <c r="A25" s="55">
        <v>23</v>
      </c>
      <c r="B25" s="8" t="s">
        <v>74</v>
      </c>
      <c r="C25" s="7" t="s">
        <v>18</v>
      </c>
      <c r="D25" s="59">
        <v>10</v>
      </c>
      <c r="E25" s="59">
        <v>30</v>
      </c>
      <c r="F25" s="7">
        <v>53</v>
      </c>
      <c r="G25" s="72"/>
      <c r="H25" s="73"/>
      <c r="I25" s="73"/>
      <c r="J25" s="74"/>
    </row>
    <row r="26" spans="1:10" ht="32.25" customHeight="1" x14ac:dyDescent="0.3">
      <c r="A26" s="55">
        <v>24</v>
      </c>
      <c r="B26" s="8" t="s">
        <v>47</v>
      </c>
      <c r="C26" s="7" t="s">
        <v>16</v>
      </c>
      <c r="D26" s="59"/>
      <c r="E26" s="59"/>
      <c r="F26" s="7">
        <v>54</v>
      </c>
      <c r="G26" s="72"/>
      <c r="H26" s="73"/>
      <c r="I26" s="73"/>
      <c r="J26" s="74"/>
    </row>
    <row r="27" spans="1:10" ht="32.25" customHeight="1" x14ac:dyDescent="0.3">
      <c r="A27" s="55">
        <v>25</v>
      </c>
      <c r="B27" s="8" t="s">
        <v>75</v>
      </c>
      <c r="C27" s="7" t="s">
        <v>16</v>
      </c>
      <c r="D27" s="59"/>
      <c r="E27" s="59"/>
      <c r="F27" s="7">
        <v>55</v>
      </c>
      <c r="G27" s="75"/>
      <c r="H27" s="76"/>
      <c r="I27" s="76"/>
      <c r="J27" s="77"/>
    </row>
    <row r="28" spans="1:10" ht="32.25" customHeight="1" x14ac:dyDescent="0.3">
      <c r="A28" s="55">
        <v>26</v>
      </c>
      <c r="B28" s="8" t="s">
        <v>51</v>
      </c>
      <c r="C28" s="7" t="s">
        <v>16</v>
      </c>
      <c r="D28" s="59">
        <v>15</v>
      </c>
      <c r="E28" s="59">
        <v>30</v>
      </c>
      <c r="F28" s="7">
        <v>56</v>
      </c>
      <c r="G28" s="78"/>
      <c r="H28" s="79"/>
      <c r="I28" s="79"/>
      <c r="J28" s="80"/>
    </row>
    <row r="29" spans="1:10" ht="32.25" customHeight="1" x14ac:dyDescent="0.3">
      <c r="A29" s="55">
        <v>27</v>
      </c>
      <c r="B29" s="8" t="s">
        <v>48</v>
      </c>
      <c r="C29" s="7" t="s">
        <v>16</v>
      </c>
      <c r="D29" s="59">
        <v>15</v>
      </c>
      <c r="E29" s="59">
        <v>30</v>
      </c>
      <c r="F29" s="7">
        <v>57</v>
      </c>
      <c r="G29" s="81"/>
      <c r="H29" s="82"/>
      <c r="I29" s="82"/>
      <c r="J29" s="83"/>
    </row>
    <row r="30" spans="1:10" ht="32.25" customHeight="1" x14ac:dyDescent="0.3">
      <c r="A30" s="55">
        <v>28</v>
      </c>
      <c r="B30" s="8" t="s">
        <v>62</v>
      </c>
      <c r="C30" s="7" t="s">
        <v>18</v>
      </c>
      <c r="D30" s="59"/>
      <c r="E30" s="59"/>
      <c r="F30" s="7">
        <v>58</v>
      </c>
      <c r="G30" s="81"/>
      <c r="H30" s="82"/>
      <c r="I30" s="82"/>
      <c r="J30" s="83"/>
    </row>
    <row r="31" spans="1:10" ht="32.25" customHeight="1" x14ac:dyDescent="0.3">
      <c r="A31" s="55">
        <v>29</v>
      </c>
      <c r="B31" s="8" t="s">
        <v>63</v>
      </c>
      <c r="C31" s="7" t="s">
        <v>43</v>
      </c>
      <c r="D31" s="59">
        <v>10</v>
      </c>
      <c r="E31" s="59">
        <v>20</v>
      </c>
      <c r="F31" s="7">
        <v>59</v>
      </c>
      <c r="G31" s="81"/>
      <c r="H31" s="82"/>
      <c r="I31" s="82"/>
      <c r="J31" s="83"/>
    </row>
    <row r="32" spans="1:10" ht="32.25" customHeight="1" thickBot="1" x14ac:dyDescent="0.35">
      <c r="A32" s="56">
        <v>30</v>
      </c>
      <c r="B32" s="57" t="s">
        <v>64</v>
      </c>
      <c r="C32" s="58" t="s">
        <v>43</v>
      </c>
      <c r="D32" s="61">
        <v>10</v>
      </c>
      <c r="E32" s="61">
        <v>30</v>
      </c>
      <c r="F32" s="58">
        <v>60</v>
      </c>
      <c r="G32" s="84"/>
      <c r="H32" s="85"/>
      <c r="I32" s="85"/>
      <c r="J32" s="86"/>
    </row>
    <row r="33" spans="1:10" ht="32.25" customHeight="1" thickTop="1" x14ac:dyDescent="0.3">
      <c r="A33" s="4"/>
      <c r="B33" s="3"/>
      <c r="C33" s="3"/>
      <c r="F33" s="4"/>
      <c r="H33" s="4"/>
      <c r="I33" s="3"/>
      <c r="J33" s="3"/>
    </row>
    <row r="34" spans="1:10" ht="32.25" customHeight="1" x14ac:dyDescent="0.3">
      <c r="A34" s="4"/>
      <c r="F34" s="4"/>
      <c r="H34" s="4"/>
      <c r="I34" s="3"/>
      <c r="J34" s="3"/>
    </row>
    <row r="35" spans="1:10" ht="32.25" customHeight="1" x14ac:dyDescent="0.3">
      <c r="A35" s="4"/>
      <c r="F35" s="4"/>
      <c r="H35" s="4"/>
      <c r="I35" s="3"/>
      <c r="J35" s="3"/>
    </row>
    <row r="36" spans="1:10" ht="32.25" customHeight="1" x14ac:dyDescent="0.3">
      <c r="A36" s="4"/>
      <c r="F36" s="4"/>
      <c r="H36" s="4"/>
      <c r="I36" s="3"/>
      <c r="J36" s="3"/>
    </row>
    <row r="37" spans="1:10" ht="32.25" customHeight="1" x14ac:dyDescent="0.3">
      <c r="A37" s="4"/>
      <c r="F37" s="4"/>
      <c r="H37" s="4"/>
      <c r="I37" s="3"/>
      <c r="J37" s="3"/>
    </row>
    <row r="38" spans="1:10" ht="32.25" customHeight="1" x14ac:dyDescent="0.3">
      <c r="A38" s="4"/>
      <c r="F38" s="4"/>
      <c r="H38" s="4"/>
      <c r="I38" s="3"/>
      <c r="J38" s="3"/>
    </row>
    <row r="39" spans="1:10" ht="32.25" customHeight="1" x14ac:dyDescent="0.3">
      <c r="F39" s="4"/>
      <c r="H39" s="4"/>
      <c r="I39" s="3"/>
      <c r="J39" s="3"/>
    </row>
    <row r="40" spans="1:10" ht="32.25" customHeight="1" x14ac:dyDescent="0.3">
      <c r="F40" s="4"/>
      <c r="H40" s="4"/>
      <c r="I40" s="3"/>
      <c r="J40" s="3"/>
    </row>
    <row r="41" spans="1:10" ht="32.25" customHeight="1" x14ac:dyDescent="0.3">
      <c r="H41" s="4"/>
      <c r="I41" s="3"/>
      <c r="J41" s="3"/>
    </row>
    <row r="42" spans="1:10" ht="32.25" customHeight="1" x14ac:dyDescent="0.3">
      <c r="H42" s="4"/>
      <c r="I42" s="3"/>
      <c r="J42" s="3"/>
    </row>
    <row r="43" spans="1:10" ht="32.25" customHeight="1" x14ac:dyDescent="0.3">
      <c r="H43" s="4"/>
      <c r="I43" s="3"/>
      <c r="J43" s="3"/>
    </row>
    <row r="44" spans="1:10" ht="32.25" customHeight="1" x14ac:dyDescent="0.3">
      <c r="H44" s="4"/>
      <c r="I44" s="3"/>
      <c r="J44" s="3"/>
    </row>
    <row r="45" spans="1:10" ht="32.25" customHeight="1" x14ac:dyDescent="0.3">
      <c r="H45" s="4"/>
      <c r="I45" s="3"/>
      <c r="J45" s="3"/>
    </row>
    <row r="46" spans="1:10" ht="32.25" customHeight="1" x14ac:dyDescent="0.3">
      <c r="H46" s="4"/>
      <c r="I46" s="3"/>
      <c r="J46" s="3"/>
    </row>
    <row r="47" spans="1:10" ht="32.25" customHeight="1" x14ac:dyDescent="0.3">
      <c r="H47" s="4"/>
      <c r="I47" s="3"/>
      <c r="J47" s="3"/>
    </row>
    <row r="48" spans="1:10" ht="32.25" customHeight="1" x14ac:dyDescent="0.3">
      <c r="H48" s="4"/>
      <c r="I48" s="3"/>
      <c r="J48" s="3"/>
    </row>
    <row r="49" spans="2:10" ht="32.25" customHeight="1" x14ac:dyDescent="0.3">
      <c r="H49" s="4"/>
      <c r="I49" s="3"/>
      <c r="J49" s="3"/>
    </row>
    <row r="50" spans="2:10" ht="32.25" customHeight="1" x14ac:dyDescent="0.3">
      <c r="B50" s="3"/>
      <c r="C50" s="3"/>
      <c r="H50" s="4"/>
      <c r="I50" s="3"/>
      <c r="J50" s="3"/>
    </row>
    <row r="51" spans="2:10" ht="32.25" customHeight="1" x14ac:dyDescent="0.3">
      <c r="B51" s="3"/>
      <c r="C51" s="3"/>
      <c r="H51" s="4"/>
      <c r="I51" s="3"/>
      <c r="J51" s="3"/>
    </row>
    <row r="52" spans="2:10" ht="32.25" customHeight="1" x14ac:dyDescent="0.3">
      <c r="B52" s="3"/>
      <c r="C52" s="3"/>
      <c r="H52" s="4"/>
      <c r="I52" s="3"/>
      <c r="J52" s="3"/>
    </row>
    <row r="53" spans="2:10" ht="32.25" customHeight="1" x14ac:dyDescent="0.3">
      <c r="B53" s="3"/>
      <c r="C53" s="3"/>
      <c r="H53" s="4"/>
      <c r="I53" s="3"/>
      <c r="J53" s="3"/>
    </row>
    <row r="54" spans="2:10" ht="32.25" customHeight="1" x14ac:dyDescent="0.3">
      <c r="B54" s="3"/>
      <c r="C54" s="3"/>
      <c r="H54" s="4"/>
      <c r="I54" s="3"/>
      <c r="J54" s="3"/>
    </row>
    <row r="55" spans="2:10" ht="32.25" customHeight="1" x14ac:dyDescent="0.3">
      <c r="B55" s="3"/>
      <c r="C55" s="3"/>
      <c r="H55" s="4"/>
      <c r="I55" s="3"/>
      <c r="J55" s="3"/>
    </row>
    <row r="56" spans="2:10" ht="32.25" customHeight="1" x14ac:dyDescent="0.3">
      <c r="B56" s="3"/>
      <c r="C56" s="3"/>
      <c r="H56" s="4"/>
      <c r="I56" s="3"/>
      <c r="J56" s="3"/>
    </row>
    <row r="57" spans="2:10" ht="32.25" customHeight="1" x14ac:dyDescent="0.3">
      <c r="B57" s="3"/>
      <c r="C57" s="3"/>
      <c r="H57" s="4"/>
      <c r="I57" s="3"/>
      <c r="J57" s="3"/>
    </row>
    <row r="58" spans="2:10" ht="32.25" customHeight="1" x14ac:dyDescent="0.3">
      <c r="B58" s="3"/>
      <c r="C58" s="3"/>
      <c r="H58" s="4"/>
      <c r="I58" s="3"/>
      <c r="J58" s="3"/>
    </row>
    <row r="59" spans="2:10" ht="32.25" customHeight="1" x14ac:dyDescent="0.3">
      <c r="B59" s="3"/>
      <c r="C59" s="3"/>
      <c r="H59" s="4"/>
      <c r="I59" s="3"/>
      <c r="J59" s="3"/>
    </row>
    <row r="60" spans="2:10" ht="32.25" customHeight="1" x14ac:dyDescent="0.3">
      <c r="B60" s="3"/>
      <c r="C60" s="3"/>
      <c r="H60" s="4"/>
      <c r="I60" s="3"/>
      <c r="J60" s="3"/>
    </row>
    <row r="61" spans="2:10" ht="32.25" customHeight="1" x14ac:dyDescent="0.3">
      <c r="B61" s="3"/>
      <c r="C61" s="3"/>
      <c r="H61" s="4"/>
      <c r="I61" s="3"/>
      <c r="J61" s="3"/>
    </row>
    <row r="62" spans="2:10" ht="32.25" customHeight="1" x14ac:dyDescent="0.3">
      <c r="B62" s="3"/>
      <c r="C62" s="3"/>
      <c r="H62" s="4"/>
      <c r="I62" s="3"/>
      <c r="J62" s="3"/>
    </row>
    <row r="63" spans="2:10" ht="32.25" customHeight="1" x14ac:dyDescent="0.3">
      <c r="B63" s="3"/>
      <c r="C63" s="3"/>
      <c r="H63" s="4"/>
      <c r="I63" s="3"/>
      <c r="J63" s="3"/>
    </row>
    <row r="64" spans="2:10" ht="32.25" customHeight="1" x14ac:dyDescent="0.3">
      <c r="B64" s="3"/>
      <c r="C64" s="3"/>
      <c r="H64" s="4"/>
      <c r="I64" s="3"/>
      <c r="J64" s="3"/>
    </row>
    <row r="65" spans="2:10" ht="32.25" customHeight="1" x14ac:dyDescent="0.3">
      <c r="B65" s="3"/>
      <c r="C65" s="3"/>
      <c r="H65" s="4"/>
      <c r="I65" s="3"/>
      <c r="J65" s="3"/>
    </row>
    <row r="66" spans="2:10" ht="32.25" customHeight="1" x14ac:dyDescent="0.3">
      <c r="B66" s="3"/>
      <c r="C66" s="3"/>
      <c r="H66" s="4"/>
      <c r="I66" s="3"/>
      <c r="J66" s="3"/>
    </row>
    <row r="67" spans="2:10" ht="32.25" customHeight="1" x14ac:dyDescent="0.3">
      <c r="B67" s="3"/>
      <c r="C67" s="3"/>
      <c r="H67" s="4"/>
      <c r="I67" s="3"/>
      <c r="J67" s="3"/>
    </row>
    <row r="68" spans="2:10" ht="32.25" customHeight="1" x14ac:dyDescent="0.3">
      <c r="B68" s="3"/>
      <c r="C68" s="3"/>
      <c r="H68" s="4"/>
      <c r="I68" s="3"/>
      <c r="J68" s="3"/>
    </row>
    <row r="69" spans="2:10" ht="32.25" customHeight="1" x14ac:dyDescent="0.3">
      <c r="B69" s="3"/>
      <c r="C69" s="3"/>
      <c r="H69" s="4"/>
      <c r="I69" s="3"/>
      <c r="J69" s="3"/>
    </row>
    <row r="70" spans="2:10" ht="32.25" customHeight="1" x14ac:dyDescent="0.3">
      <c r="B70" s="3"/>
      <c r="C70" s="3"/>
      <c r="H70" s="4"/>
      <c r="I70" s="3"/>
      <c r="J70" s="3"/>
    </row>
    <row r="71" spans="2:10" ht="32.25" customHeight="1" x14ac:dyDescent="0.3">
      <c r="B71" s="3"/>
      <c r="C71" s="3"/>
      <c r="H71" s="4"/>
      <c r="I71" s="3"/>
      <c r="J71" s="3"/>
    </row>
    <row r="72" spans="2:10" ht="32.25" customHeight="1" x14ac:dyDescent="0.3">
      <c r="B72" s="3"/>
      <c r="C72" s="3"/>
      <c r="H72" s="4"/>
      <c r="I72" s="3"/>
      <c r="J72" s="3"/>
    </row>
    <row r="73" spans="2:10" ht="32.25" customHeight="1" x14ac:dyDescent="0.3">
      <c r="B73" s="3"/>
      <c r="C73" s="3"/>
      <c r="H73" s="4"/>
      <c r="I73" s="3"/>
      <c r="J73" s="3"/>
    </row>
    <row r="74" spans="2:10" ht="32.25" customHeight="1" x14ac:dyDescent="0.3">
      <c r="B74" s="3"/>
      <c r="C74" s="3"/>
      <c r="H74" s="4"/>
      <c r="I74" s="3"/>
      <c r="J74" s="3"/>
    </row>
    <row r="75" spans="2:10" ht="32.25" customHeight="1" x14ac:dyDescent="0.3">
      <c r="B75" s="3"/>
      <c r="C75" s="3"/>
      <c r="H75" s="4"/>
      <c r="I75" s="3"/>
      <c r="J75" s="3"/>
    </row>
    <row r="76" spans="2:10" ht="32.25" customHeight="1" x14ac:dyDescent="0.3">
      <c r="B76" s="3"/>
      <c r="C76" s="3"/>
      <c r="H76" s="4"/>
      <c r="I76" s="3"/>
      <c r="J76" s="3"/>
    </row>
    <row r="77" spans="2:10" ht="32.25" customHeight="1" x14ac:dyDescent="0.3">
      <c r="B77" s="3"/>
      <c r="C77" s="3"/>
      <c r="H77" s="4"/>
      <c r="I77" s="3"/>
      <c r="J77" s="3"/>
    </row>
    <row r="78" spans="2:10" ht="32.25" customHeight="1" x14ac:dyDescent="0.3">
      <c r="B78" s="3"/>
      <c r="C78" s="3"/>
      <c r="H78" s="4"/>
      <c r="I78" s="3"/>
      <c r="J78" s="3"/>
    </row>
  </sheetData>
  <mergeCells count="4">
    <mergeCell ref="B1:I1"/>
    <mergeCell ref="G15:J27"/>
    <mergeCell ref="G28:J32"/>
    <mergeCell ref="G12:J14"/>
  </mergeCells>
  <phoneticPr fontId="1" type="noConversion"/>
  <pageMargins left="0.25" right="0.25" top="0.75" bottom="0.75" header="0.3" footer="0.3"/>
  <pageSetup paperSize="9" scale="78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備料統計表</vt:lpstr>
      <vt:lpstr>內場每日表單</vt:lpstr>
      <vt:lpstr>安全數量統計</vt:lpstr>
      <vt:lpstr>內場每日表單!Print_Area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2018-01-08T17:12:01Z</dcterms:modified>
  <cp:category/>
  <cp:contentStatus/>
</cp:coreProperties>
</file>