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jun_springboot_plugin\jun_springboot_modules\jun_springboot_excel2table\"/>
    </mc:Choice>
  </mc:AlternateContent>
  <bookViews>
    <workbookView xWindow="-120" yWindow="-120" windowWidth="29040" windowHeight="15840" tabRatio="963" activeTab="7"/>
  </bookViews>
  <sheets>
    <sheet name="用户表" sheetId="1" r:id="rId1"/>
    <sheet name="客户信息" sheetId="8" r:id="rId2"/>
    <sheet name="项目信息" sheetId="9" r:id="rId3"/>
    <sheet name="业务约定书" sheetId="10" r:id="rId4"/>
    <sheet name="项目报告" sheetId="12" r:id="rId5"/>
    <sheet name="项目底稿" sheetId="30" r:id="rId6"/>
    <sheet name="项目计划" sheetId="32" r:id="rId7"/>
    <sheet name="项目进度与风险" sheetId="33" r:id="rId8"/>
  </sheets>
  <calcPr calcId="162913"/>
</workbook>
</file>

<file path=xl/calcChain.xml><?xml version="1.0" encoding="utf-8"?>
<calcChain xmlns="http://schemas.openxmlformats.org/spreadsheetml/2006/main">
  <c r="I20" i="33" l="1"/>
  <c r="I37" i="33"/>
  <c r="I35" i="33"/>
  <c r="I34" i="33"/>
  <c r="I33" i="33"/>
  <c r="I32" i="33"/>
  <c r="I31" i="33"/>
  <c r="I30" i="33"/>
  <c r="I29" i="33"/>
  <c r="I28" i="33"/>
  <c r="I27" i="33"/>
  <c r="I26" i="33"/>
  <c r="I25" i="33"/>
  <c r="I19" i="33"/>
  <c r="I18" i="33"/>
  <c r="I17" i="33"/>
  <c r="I16" i="33"/>
  <c r="I15" i="33"/>
  <c r="I14" i="33"/>
  <c r="I13" i="33"/>
  <c r="I12" i="33"/>
  <c r="I23" i="32"/>
  <c r="I19" i="32"/>
  <c r="I36" i="32"/>
  <c r="I34" i="32"/>
  <c r="I33" i="32"/>
  <c r="I32" i="32"/>
  <c r="I31" i="32"/>
  <c r="I30" i="32"/>
  <c r="I29" i="32"/>
  <c r="I28" i="32"/>
  <c r="I27" i="32"/>
  <c r="I26" i="32"/>
  <c r="I25" i="32"/>
  <c r="I24" i="32"/>
  <c r="I22" i="32"/>
  <c r="I21" i="32"/>
  <c r="I20" i="32"/>
  <c r="I18" i="32"/>
  <c r="I17" i="32"/>
  <c r="I16" i="32"/>
  <c r="I15" i="32"/>
  <c r="I14" i="32"/>
  <c r="I13" i="32"/>
  <c r="I12" i="32"/>
  <c r="I22" i="30"/>
  <c r="I23" i="30"/>
  <c r="I37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1" i="30"/>
  <c r="I20" i="30"/>
  <c r="I19" i="30"/>
  <c r="I18" i="30"/>
  <c r="I17" i="30"/>
  <c r="I16" i="30"/>
  <c r="I15" i="30"/>
  <c r="I14" i="30"/>
  <c r="I13" i="30"/>
  <c r="I12" i="30"/>
  <c r="I20" i="10"/>
  <c r="I41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2" i="10"/>
  <c r="I12" i="9"/>
  <c r="I12" i="8"/>
  <c r="I42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43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51" i="8"/>
  <c r="I52" i="8"/>
  <c r="I48" i="8"/>
  <c r="I49" i="8"/>
  <c r="I50" i="8"/>
  <c r="I59" i="8" l="1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53" i="8"/>
  <c r="I54" i="8"/>
  <c r="I55" i="8"/>
  <c r="I56" i="8"/>
  <c r="I57" i="8"/>
  <c r="I14" i="8"/>
</calcChain>
</file>

<file path=xl/sharedStrings.xml><?xml version="1.0" encoding="utf-8"?>
<sst xmlns="http://schemas.openxmlformats.org/spreadsheetml/2006/main" count="932" uniqueCount="366">
  <si>
    <t>Entity Info</t>
    <phoneticPr fontId="1" type="noConversion"/>
  </si>
  <si>
    <t>System Name</t>
    <phoneticPr fontId="1" type="noConversion"/>
  </si>
  <si>
    <t>Administrator</t>
    <phoneticPr fontId="1" type="noConversion"/>
  </si>
  <si>
    <t>Sub-system Name</t>
    <phoneticPr fontId="1" type="noConversion"/>
  </si>
  <si>
    <t>Schema Name</t>
    <phoneticPr fontId="1" type="noConversion"/>
  </si>
  <si>
    <t>Logical Entity Name</t>
    <phoneticPr fontId="1" type="noConversion"/>
  </si>
  <si>
    <t>Physical Entity Name</t>
    <phoneticPr fontId="1" type="noConversion"/>
  </si>
  <si>
    <t>Remark</t>
    <phoneticPr fontId="1" type="noConversion"/>
  </si>
  <si>
    <t>id</t>
    <phoneticPr fontId="1" type="noConversion"/>
  </si>
  <si>
    <t>int(11)</t>
    <phoneticPr fontId="1" type="noConversion"/>
  </si>
  <si>
    <t>PK</t>
    <phoneticPr fontId="1" type="noConversion"/>
  </si>
  <si>
    <t>AUTO_INCREMENT</t>
    <phoneticPr fontId="1" type="noConversion"/>
  </si>
  <si>
    <t>创建时间</t>
    <phoneticPr fontId="1" type="noConversion"/>
  </si>
  <si>
    <t>create_time</t>
    <phoneticPr fontId="1" type="noConversion"/>
  </si>
  <si>
    <r>
      <rPr>
        <sz val="9"/>
        <rFont val="Microsoft YaHei"/>
        <family val="2"/>
        <charset val="134"/>
      </rPr>
      <t>now()</t>
    </r>
    <phoneticPr fontId="1" type="noConversion"/>
  </si>
  <si>
    <t>Insert时间</t>
    <phoneticPr fontId="1" type="noConversion"/>
  </si>
  <si>
    <t>更新时间</t>
    <phoneticPr fontId="1" type="noConversion"/>
  </si>
  <si>
    <t>update_time</t>
    <phoneticPr fontId="1" type="noConversion"/>
  </si>
  <si>
    <t>Update时间</t>
    <phoneticPr fontId="1" type="noConversion"/>
  </si>
  <si>
    <t>是否弃用</t>
    <phoneticPr fontId="1" type="noConversion"/>
  </si>
  <si>
    <r>
      <rPr>
        <sz val="9"/>
        <color rgb="FF000000"/>
        <rFont val="Microsoft YaHei"/>
        <family val="2"/>
        <charset val="134"/>
      </rPr>
      <t>1</t>
    </r>
    <phoneticPr fontId="1" type="noConversion"/>
  </si>
  <si>
    <t>1.正常，0.失效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</si>
  <si>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</si>
  <si>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t>score</t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</si>
  <si>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</si>
  <si>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Author</t>
    <phoneticPr fontId="1" type="noConversion"/>
  </si>
  <si>
    <t>Created On</t>
    <phoneticPr fontId="1" type="noConversion"/>
  </si>
  <si>
    <t>Modified On</t>
    <phoneticPr fontId="1" type="noConversion"/>
  </si>
  <si>
    <t>Tag</t>
    <phoneticPr fontId="1" type="noConversion"/>
  </si>
  <si>
    <t>No</t>
    <phoneticPr fontId="1" type="noConversion"/>
  </si>
  <si>
    <t>Logical Name</t>
    <phoneticPr fontId="1" type="noConversion"/>
  </si>
  <si>
    <t>Physical Name</t>
    <phoneticPr fontId="1" type="noConversion"/>
  </si>
  <si>
    <t>Data Type</t>
    <phoneticPr fontId="1" type="noConversion"/>
  </si>
  <si>
    <t>Key</t>
    <phoneticPr fontId="1" type="noConversion"/>
  </si>
  <si>
    <t>Not Null</t>
    <phoneticPr fontId="1" type="noConversion"/>
  </si>
  <si>
    <t>Default</t>
    <phoneticPr fontId="1" type="noConversion"/>
  </si>
  <si>
    <t>Remark</t>
    <phoneticPr fontId="1" type="noConversion"/>
  </si>
  <si>
    <t>用户表</t>
    <phoneticPr fontId="1" type="noConversion"/>
  </si>
  <si>
    <t>用户姓名</t>
    <phoneticPr fontId="1" type="noConversion"/>
  </si>
  <si>
    <t>username</t>
    <phoneticPr fontId="1" type="noConversion"/>
  </si>
  <si>
    <t>varchar(50)</t>
    <phoneticPr fontId="1" type="noConversion"/>
  </si>
  <si>
    <t>用户账号</t>
    <phoneticPr fontId="1" type="noConversion"/>
  </si>
  <si>
    <t>account</t>
    <phoneticPr fontId="1" type="noConversion"/>
  </si>
  <si>
    <t>用户密码</t>
    <phoneticPr fontId="1" type="noConversion"/>
  </si>
  <si>
    <t>password</t>
    <phoneticPr fontId="1" type="noConversion"/>
  </si>
  <si>
    <t>创建人</t>
    <phoneticPr fontId="1" type="noConversion"/>
  </si>
  <si>
    <t>更新人</t>
    <phoneticPr fontId="1" type="noConversion"/>
  </si>
  <si>
    <t>isdelete</t>
    <phoneticPr fontId="1" type="noConversion"/>
  </si>
  <si>
    <t>datetime</t>
    <phoneticPr fontId="1" type="noConversion"/>
  </si>
  <si>
    <r>
      <rPr>
        <sz val="9"/>
        <color rgb="FF000000"/>
        <rFont val="Microsoft YaHei"/>
        <family val="2"/>
        <charset val="134"/>
      </rPr>
      <t>varchar(50)</t>
    </r>
    <phoneticPr fontId="1" type="noConversion"/>
  </si>
  <si>
    <t>int(1)</t>
    <phoneticPr fontId="1" type="noConversion"/>
  </si>
  <si>
    <t>用户描述</t>
    <phoneticPr fontId="1" type="noConversion"/>
  </si>
  <si>
    <t>userdesc</t>
    <phoneticPr fontId="1" type="noConversion"/>
  </si>
  <si>
    <t>DOUBLE值</t>
    <phoneticPr fontId="1" type="noConversion"/>
  </si>
  <si>
    <t>客户信息</t>
    <phoneticPr fontId="1" type="noConversion"/>
  </si>
  <si>
    <t>t_user</t>
    <phoneticPr fontId="1" type="noConversion"/>
  </si>
  <si>
    <t>用户ID</t>
    <phoneticPr fontId="1" type="noConversion"/>
  </si>
  <si>
    <t>客户信息
 营业执照
 开票信息
 其他信息</t>
    <phoneticPr fontId="8" type="noConversion"/>
  </si>
  <si>
    <t>客户编码</t>
  </si>
  <si>
    <t>客户名称</t>
  </si>
  <si>
    <t>公司电话</t>
  </si>
  <si>
    <t>财务经理</t>
  </si>
  <si>
    <t>财务经理电话</t>
  </si>
  <si>
    <t>客户联系信息</t>
  </si>
  <si>
    <t>客户营业信息</t>
  </si>
  <si>
    <t>营业执照</t>
  </si>
  <si>
    <t>公司全称</t>
  </si>
  <si>
    <t>营业执照编码</t>
  </si>
  <si>
    <t>法定代表人</t>
  </si>
  <si>
    <t>注册资本</t>
  </si>
  <si>
    <t>客户地址</t>
  </si>
  <si>
    <t>公司类型</t>
  </si>
  <si>
    <t>公司始建于</t>
  </si>
  <si>
    <t>实收资本</t>
  </si>
  <si>
    <t>经营范围</t>
  </si>
  <si>
    <t>登记机关</t>
  </si>
  <si>
    <t>执照发放日</t>
  </si>
  <si>
    <t>客户开票信息</t>
  </si>
  <si>
    <t>纳税人识别号</t>
  </si>
  <si>
    <t>税号</t>
  </si>
  <si>
    <t>开户行</t>
  </si>
  <si>
    <t>账号</t>
  </si>
  <si>
    <t>电话</t>
  </si>
  <si>
    <t>公司地址</t>
  </si>
  <si>
    <t>客户ID</t>
    <phoneticPr fontId="1" type="noConversion"/>
  </si>
  <si>
    <t>varchar(256)</t>
    <phoneticPr fontId="1" type="noConversion"/>
  </si>
  <si>
    <t>营业期限结束</t>
    <phoneticPr fontId="8" type="noConversion"/>
  </si>
  <si>
    <t>datetime</t>
    <phoneticPr fontId="1" type="noConversion"/>
  </si>
  <si>
    <t>datetime</t>
    <phoneticPr fontId="1" type="noConversion"/>
  </si>
  <si>
    <t>varchar(256)</t>
    <phoneticPr fontId="1" type="noConversion"/>
  </si>
  <si>
    <t>客户类型</t>
    <phoneticPr fontId="8" type="noConversion"/>
  </si>
  <si>
    <t>是否老客户</t>
    <phoneticPr fontId="8" type="noConversion"/>
  </si>
  <si>
    <t>客户对接责任人</t>
    <phoneticPr fontId="8" type="noConversion"/>
  </si>
  <si>
    <t>客户关系维护责任人</t>
    <phoneticPr fontId="8" type="noConversion"/>
  </si>
  <si>
    <t>备注信息</t>
    <phoneticPr fontId="8" type="noConversion"/>
  </si>
  <si>
    <t>id</t>
    <phoneticPr fontId="1" type="noConversion"/>
  </si>
  <si>
    <t>customer_name</t>
    <phoneticPr fontId="8" type="noConversion"/>
  </si>
  <si>
    <t>customer_code</t>
    <phoneticPr fontId="8" type="noConversion"/>
  </si>
  <si>
    <t>customer_type</t>
    <phoneticPr fontId="8" type="noConversion"/>
  </si>
  <si>
    <t>phone</t>
    <phoneticPr fontId="8" type="noConversion"/>
  </si>
  <si>
    <t>financial_manager</t>
    <phoneticPr fontId="8" type="noConversion"/>
  </si>
  <si>
    <t>fm_phone</t>
    <phoneticPr fontId="8" type="noConversion"/>
  </si>
  <si>
    <t>customer_links</t>
    <phoneticPr fontId="8" type="noConversion"/>
  </si>
  <si>
    <t>customer_business</t>
    <phoneticPr fontId="8" type="noConversion"/>
  </si>
  <si>
    <t>business_license</t>
    <phoneticPr fontId="8" type="noConversion"/>
  </si>
  <si>
    <t>conpany_name</t>
    <phoneticPr fontId="8" type="noConversion"/>
  </si>
  <si>
    <t>business_license_no</t>
    <phoneticPr fontId="8" type="noConversion"/>
  </si>
  <si>
    <t>legal_representative</t>
    <phoneticPr fontId="8" type="noConversion"/>
  </si>
  <si>
    <t>registered_capital</t>
    <phoneticPr fontId="8" type="noConversion"/>
  </si>
  <si>
    <t>customer_address</t>
    <phoneticPr fontId="8" type="noConversion"/>
  </si>
  <si>
    <t>company_begin</t>
    <phoneticPr fontId="8" type="noConversion"/>
  </si>
  <si>
    <t>company_type</t>
    <phoneticPr fontId="8" type="noConversion"/>
  </si>
  <si>
    <t>datetime</t>
    <phoneticPr fontId="1" type="noConversion"/>
  </si>
  <si>
    <t>paiclup_capital</t>
    <phoneticPr fontId="8" type="noConversion"/>
  </si>
  <si>
    <t>营业期限开始</t>
    <phoneticPr fontId="8" type="noConversion"/>
  </si>
  <si>
    <t>business_scope</t>
    <phoneticPr fontId="8" type="noConversion"/>
  </si>
  <si>
    <r>
      <t>business</t>
    </r>
    <r>
      <rPr>
        <sz val="11"/>
        <color rgb="FF999999"/>
        <rFont val="微软雅黑"/>
        <family val="2"/>
        <charset val="134"/>
      </rPr>
      <t>_term_start</t>
    </r>
    <phoneticPr fontId="1" type="noConversion"/>
  </si>
  <si>
    <r>
      <t>business</t>
    </r>
    <r>
      <rPr>
        <sz val="11"/>
        <color rgb="FF999999"/>
        <rFont val="微软雅黑"/>
        <family val="2"/>
        <charset val="134"/>
      </rPr>
      <t>_term_end</t>
    </r>
    <phoneticPr fontId="1" type="noConversion"/>
  </si>
  <si>
    <t>registration_authority</t>
    <phoneticPr fontId="8" type="noConversion"/>
  </si>
  <si>
    <t>customer_billing_information</t>
    <phoneticPr fontId="8" type="noConversion"/>
  </si>
  <si>
    <t>tax_reg_number</t>
    <phoneticPr fontId="8" type="noConversion"/>
  </si>
  <si>
    <t>duty_paragraph</t>
    <phoneticPr fontId="8" type="noConversion"/>
  </si>
  <si>
    <t>opening_bank</t>
    <phoneticPr fontId="8" type="noConversion"/>
  </si>
  <si>
    <t>account_number</t>
    <phoneticPr fontId="8" type="noConversion"/>
  </si>
  <si>
    <t>telephone</t>
    <phoneticPr fontId="8" type="noConversion"/>
  </si>
  <si>
    <t>company address</t>
  </si>
  <si>
    <t>is_old_customer</t>
    <phoneticPr fontId="8" type="noConversion"/>
  </si>
  <si>
    <t>customer_resp_person</t>
    <phoneticPr fontId="8" type="noConversion"/>
  </si>
  <si>
    <t>customer_relation_person</t>
    <phoneticPr fontId="8" type="noConversion"/>
  </si>
  <si>
    <t>remark</t>
    <phoneticPr fontId="8" type="noConversion"/>
  </si>
  <si>
    <t>项目编码</t>
  </si>
  <si>
    <t>项目名称</t>
  </si>
  <si>
    <t>项目类型</t>
  </si>
  <si>
    <t>项目类型细分</t>
  </si>
  <si>
    <t>客户(委托单位)</t>
  </si>
  <si>
    <t>项目计划开始时间</t>
  </si>
  <si>
    <t>项目计划结束时间</t>
  </si>
  <si>
    <t>被评估单位</t>
  </si>
  <si>
    <t>项目经理</t>
  </si>
  <si>
    <t>承接(合伙)人</t>
  </si>
  <si>
    <t>承做(合伙)人</t>
  </si>
  <si>
    <t>风险评估</t>
  </si>
  <si>
    <t>首次承接</t>
  </si>
  <si>
    <t>customer_ext1</t>
    <phoneticPr fontId="1" type="noConversion"/>
  </si>
  <si>
    <t>customer_ext2</t>
  </si>
  <si>
    <t>customer_ext3</t>
  </si>
  <si>
    <t>customer_ext4</t>
  </si>
  <si>
    <t>customer_ext5</t>
  </si>
  <si>
    <t>扩展字段1</t>
    <phoneticPr fontId="1" type="noConversion"/>
  </si>
  <si>
    <t>扩展字段2</t>
  </si>
  <si>
    <t>扩展字段3</t>
  </si>
  <si>
    <t>扩展字段4</t>
  </si>
  <si>
    <t>扩展字段5</t>
  </si>
  <si>
    <t>varchar(512)</t>
    <phoneticPr fontId="1" type="noConversion"/>
  </si>
  <si>
    <t>project_ext1</t>
    <phoneticPr fontId="1" type="noConversion"/>
  </si>
  <si>
    <t>project_ext2</t>
  </si>
  <si>
    <t>project_ext3</t>
  </si>
  <si>
    <t>project_ext4</t>
  </si>
  <si>
    <t>project_ext5</t>
  </si>
  <si>
    <t>cuscode</t>
    <phoneticPr fontId="8" type="noConversion"/>
  </si>
  <si>
    <t>undertake_person</t>
    <phoneticPr fontId="8" type="noConversion"/>
  </si>
  <si>
    <t>undertak_tperson_do</t>
    <phoneticPr fontId="8" type="noConversion"/>
  </si>
  <si>
    <t>risk_assessment</t>
    <phoneticPr fontId="8" type="noConversion"/>
  </si>
  <si>
    <t>first_undertake</t>
    <phoneticPr fontId="8" type="noConversion"/>
  </si>
  <si>
    <t>备注</t>
    <phoneticPr fontId="17" type="noConversion"/>
  </si>
  <si>
    <t>remark</t>
    <phoneticPr fontId="8" type="noConversion"/>
  </si>
  <si>
    <t>project_code</t>
  </si>
  <si>
    <t>project_name</t>
  </si>
  <si>
    <t>project_type</t>
  </si>
  <si>
    <t>project_starttime</t>
  </si>
  <si>
    <t>project_endtime</t>
  </si>
  <si>
    <t>project_manager</t>
  </si>
  <si>
    <t>项目信息</t>
    <phoneticPr fontId="1" type="noConversion"/>
  </si>
  <si>
    <t>业务约定书</t>
    <phoneticPr fontId="1" type="noConversion"/>
  </si>
  <si>
    <t>contract_ext1</t>
  </si>
  <si>
    <t>contract_ext2</t>
  </si>
  <si>
    <t>contract_ext3</t>
  </si>
  <si>
    <t>contract_ext4</t>
  </si>
  <si>
    <t>contract_ext5</t>
  </si>
  <si>
    <t>项目ID</t>
    <phoneticPr fontId="1" type="noConversion"/>
  </si>
  <si>
    <t>状态</t>
  </si>
  <si>
    <t>约定书号</t>
  </si>
  <si>
    <t>签约日期</t>
  </si>
  <si>
    <t>报告数量</t>
  </si>
  <si>
    <t>报告详细描述</t>
  </si>
  <si>
    <t>约定书金额</t>
  </si>
  <si>
    <t>签约/承诺人</t>
  </si>
  <si>
    <t>执业天数</t>
  </si>
  <si>
    <t>约定书详细描述</t>
  </si>
  <si>
    <t>约定书文件ID</t>
  </si>
  <si>
    <t>约定书文件名称</t>
  </si>
  <si>
    <t>project_code</t>
    <phoneticPr fontId="8" type="noConversion"/>
  </si>
  <si>
    <t>project_name</t>
    <phoneticPr fontId="8" type="noConversion"/>
  </si>
  <si>
    <t>state</t>
    <phoneticPr fontId="8" type="noConversion"/>
  </si>
  <si>
    <t>contract_type</t>
    <phoneticPr fontId="8" type="noConversion"/>
  </si>
  <si>
    <t>contract_no</t>
    <phoneticPr fontId="8" type="noConversion"/>
  </si>
  <si>
    <t>sign_time</t>
    <phoneticPr fontId="8" type="noConversion"/>
  </si>
  <si>
    <t>report_count</t>
    <phoneticPr fontId="8" type="noConversion"/>
  </si>
  <si>
    <t>report_detail</t>
    <phoneticPr fontId="8" type="noConversion"/>
  </si>
  <si>
    <t>contract_money</t>
    <phoneticPr fontId="8" type="noConversion"/>
  </si>
  <si>
    <t>sign_by</t>
    <phoneticPr fontId="8" type="noConversion"/>
  </si>
  <si>
    <t>contract_days</t>
    <phoneticPr fontId="8" type="noConversion"/>
  </si>
  <si>
    <t>contract_details</t>
    <phoneticPr fontId="8" type="noConversion"/>
  </si>
  <si>
    <t>fileid</t>
    <phoneticPr fontId="8" type="noConversion"/>
  </si>
  <si>
    <t>filename</t>
    <phoneticPr fontId="8" type="noConversion"/>
  </si>
  <si>
    <t>int(11)</t>
    <phoneticPr fontId="1" type="noConversion"/>
  </si>
  <si>
    <t>varchar(256)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</si>
  <si>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</si>
  <si>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</si>
  <si>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varchar(256)</t>
    <phoneticPr fontId="1" type="noConversion"/>
  </si>
  <si>
    <t>项目报告</t>
    <phoneticPr fontId="1" type="noConversion"/>
  </si>
  <si>
    <t>客户编码</t>
    <phoneticPr fontId="8" type="noConversion"/>
  </si>
  <si>
    <t>客户名称</t>
    <phoneticPr fontId="8" type="noConversion"/>
  </si>
  <si>
    <t>报告文件ID</t>
    <phoneticPr fontId="8" type="noConversion"/>
  </si>
  <si>
    <t>报告文件名称</t>
    <phoneticPr fontId="8" type="noConversion"/>
  </si>
  <si>
    <t>报告ID</t>
    <phoneticPr fontId="1" type="noConversion"/>
  </si>
  <si>
    <t>报告名称</t>
    <phoneticPr fontId="8" type="noConversion"/>
  </si>
  <si>
    <t>报告描述</t>
    <phoneticPr fontId="8" type="noConversion"/>
  </si>
  <si>
    <t>客户诉求</t>
    <phoneticPr fontId="17" type="noConversion"/>
  </si>
  <si>
    <t>customer_req</t>
    <phoneticPr fontId="17" type="noConversion"/>
  </si>
  <si>
    <t>text</t>
    <phoneticPr fontId="17" type="noConversion"/>
  </si>
  <si>
    <t>客户述求</t>
    <phoneticPr fontId="8" type="noConversion"/>
  </si>
  <si>
    <t>报告类型</t>
    <phoneticPr fontId="8" type="noConversion"/>
  </si>
  <si>
    <t>报告详细描述</t>
    <phoneticPr fontId="8" type="noConversion"/>
  </si>
  <si>
    <t>报告输出时间</t>
    <phoneticPr fontId="8" type="noConversion"/>
  </si>
  <si>
    <t>报告输出责任人</t>
    <phoneticPr fontId="8" type="noConversion"/>
  </si>
  <si>
    <t>报告完成天数</t>
    <phoneticPr fontId="8" type="noConversion"/>
  </si>
  <si>
    <t>report_ext1</t>
    <phoneticPr fontId="8" type="noConversion"/>
  </si>
  <si>
    <t>report_ext2</t>
  </si>
  <si>
    <t>report_ext3</t>
  </si>
  <si>
    <t>report_ext4</t>
  </si>
  <si>
    <t>report_ext5</t>
  </si>
  <si>
    <t>report_name</t>
    <phoneticPr fontId="8" type="noConversion"/>
  </si>
  <si>
    <t>customer_name</t>
    <phoneticPr fontId="8" type="noConversion"/>
  </si>
  <si>
    <t>report_type</t>
    <phoneticPr fontId="8" type="noConversion"/>
  </si>
  <si>
    <t>report_desc</t>
    <phoneticPr fontId="8" type="noConversion"/>
  </si>
  <si>
    <t>customer_req</t>
    <phoneticPr fontId="8" type="noConversion"/>
  </si>
  <si>
    <t>report_time</t>
    <phoneticPr fontId="8" type="noConversion"/>
  </si>
  <si>
    <t>report_by</t>
    <phoneticPr fontId="8" type="noConversion"/>
  </si>
  <si>
    <t>report_finash_days</t>
    <phoneticPr fontId="8" type="noConversion"/>
  </si>
  <si>
    <t>项目进度</t>
    <phoneticPr fontId="17" type="noConversion"/>
  </si>
  <si>
    <t>project_progress</t>
    <phoneticPr fontId="17" type="noConversion"/>
  </si>
  <si>
    <t>varchar(64)</t>
    <phoneticPr fontId="1" type="noConversion"/>
  </si>
  <si>
    <t>NOT NULL</t>
  </si>
  <si>
    <t>DEFAULT NULL</t>
  </si>
  <si>
    <t>cm_customer</t>
    <phoneticPr fontId="1" type="noConversion"/>
  </si>
  <si>
    <t xml:space="preserve">  PRIMARY KEY (`id`) USING BTREE</t>
  </si>
  <si>
    <t>DEFAULT NULL</t>
    <phoneticPr fontId="8" type="noConversion"/>
  </si>
  <si>
    <t>licensing_day</t>
    <phoneticPr fontId="8" type="noConversion"/>
  </si>
  <si>
    <t>create_id</t>
  </si>
  <si>
    <t>update_id</t>
  </si>
  <si>
    <t>pj_project</t>
    <phoneticPr fontId="1" type="noConversion"/>
  </si>
  <si>
    <t>varchar(256)</t>
    <phoneticPr fontId="1" type="noConversion"/>
  </si>
  <si>
    <t>datetime</t>
    <phoneticPr fontId="1" type="noConversion"/>
  </si>
  <si>
    <t>project_type_sub</t>
    <phoneticPr fontId="17" type="noConversion"/>
  </si>
  <si>
    <t>cusname</t>
    <phoneticPr fontId="8" type="noConversion"/>
  </si>
  <si>
    <t>varchar(256)</t>
    <phoneticPr fontId="1" type="noConversion"/>
  </si>
  <si>
    <t>cusname_todo</t>
    <phoneticPr fontId="8" type="noConversion"/>
  </si>
  <si>
    <t>pj_contract</t>
    <phoneticPr fontId="8" type="noConversion"/>
  </si>
  <si>
    <t>varchar(64)</t>
    <phoneticPr fontId="1" type="noConversion"/>
  </si>
  <si>
    <t>int(11)</t>
    <phoneticPr fontId="1" type="noConversion"/>
  </si>
  <si>
    <t>varchar(64)</t>
    <phoneticPr fontId="1" type="noConversion"/>
  </si>
  <si>
    <t>text</t>
    <phoneticPr fontId="1" type="noConversion"/>
  </si>
  <si>
    <t>创建时间</t>
    <phoneticPr fontId="8" type="noConversion"/>
  </si>
  <si>
    <t>create_time</t>
    <phoneticPr fontId="8" type="noConversion"/>
  </si>
  <si>
    <t>datetime</t>
    <phoneticPr fontId="8" type="noConversion"/>
  </si>
  <si>
    <r>
      <rPr>
        <sz val="9"/>
        <rFont val="Microsoft YaHei"/>
        <family val="2"/>
        <charset val="134"/>
      </rPr>
      <t>now()</t>
    </r>
    <phoneticPr fontId="8" type="noConversion"/>
  </si>
  <si>
    <t>Insert时间</t>
    <phoneticPr fontId="8" type="noConversion"/>
  </si>
  <si>
    <t>创建人</t>
    <phoneticPr fontId="8" type="noConversion"/>
  </si>
  <si>
    <t>create_id</t>
    <phoneticPr fontId="8" type="noConversion"/>
  </si>
  <si>
    <t>varchar(64)</t>
    <phoneticPr fontId="8" type="noConversion"/>
  </si>
  <si>
    <t>更新时间</t>
    <phoneticPr fontId="8" type="noConversion"/>
  </si>
  <si>
    <t>update_time</t>
    <phoneticPr fontId="8" type="noConversion"/>
  </si>
  <si>
    <t>datetime</t>
    <phoneticPr fontId="8" type="noConversion"/>
  </si>
  <si>
    <t>Update时间</t>
    <phoneticPr fontId="8" type="noConversion"/>
  </si>
  <si>
    <t>更新人</t>
    <phoneticPr fontId="8" type="noConversion"/>
  </si>
  <si>
    <t>update_id</t>
    <phoneticPr fontId="8" type="noConversion"/>
  </si>
  <si>
    <t>是否弃用</t>
    <phoneticPr fontId="8" type="noConversion"/>
  </si>
  <si>
    <t>isdelete</t>
    <phoneticPr fontId="8" type="noConversion"/>
  </si>
  <si>
    <t>varchar(64)</t>
    <phoneticPr fontId="8" type="noConversion"/>
  </si>
  <si>
    <r>
      <rPr>
        <sz val="9"/>
        <color rgb="FF000000"/>
        <rFont val="Microsoft YaHei"/>
        <family val="2"/>
        <charset val="134"/>
      </rPr>
      <t>1</t>
    </r>
    <phoneticPr fontId="8" type="noConversion"/>
  </si>
  <si>
    <t>1.正常，0.失效</t>
    <phoneticPr fontId="8" type="noConversion"/>
  </si>
  <si>
    <t>text</t>
    <phoneticPr fontId="1" type="noConversion"/>
  </si>
  <si>
    <t>text</t>
    <phoneticPr fontId="1" type="noConversion"/>
  </si>
  <si>
    <t>合同号</t>
    <phoneticPr fontId="8" type="noConversion"/>
  </si>
  <si>
    <t>合同类型</t>
    <phoneticPr fontId="8" type="noConversion"/>
  </si>
  <si>
    <t>合同ID</t>
    <phoneticPr fontId="1" type="noConversion"/>
  </si>
  <si>
    <t>合同标题</t>
    <phoneticPr fontId="8" type="noConversion"/>
  </si>
  <si>
    <t>contract_name</t>
    <phoneticPr fontId="8" type="noConversion"/>
  </si>
  <si>
    <t>pj_project_report</t>
    <phoneticPr fontId="8" type="noConversion"/>
  </si>
  <si>
    <t>底稿标题</t>
    <phoneticPr fontId="8" type="noConversion"/>
  </si>
  <si>
    <t>pj_project_draft</t>
    <phoneticPr fontId="8" type="noConversion"/>
  </si>
  <si>
    <t>draft_name</t>
  </si>
  <si>
    <t>draft_desc</t>
  </si>
  <si>
    <t>draft_time</t>
  </si>
  <si>
    <t>draft_by</t>
  </si>
  <si>
    <t>draft_finash_days</t>
  </si>
  <si>
    <t>draft_ext1</t>
  </si>
  <si>
    <t>draft_ext2</t>
  </si>
  <si>
    <t>draft_ext3</t>
  </si>
  <si>
    <t>draft_ext4</t>
  </si>
  <si>
    <t>draft_ext5</t>
  </si>
  <si>
    <t>底稿类型</t>
    <phoneticPr fontId="8" type="noConversion"/>
  </si>
  <si>
    <t>project_code_ref</t>
    <phoneticPr fontId="8" type="noConversion"/>
  </si>
  <si>
    <t>customer_code_ref</t>
    <phoneticPr fontId="8" type="noConversion"/>
  </si>
  <si>
    <t>ref_project_code</t>
    <phoneticPr fontId="8" type="noConversion"/>
  </si>
  <si>
    <t>ref_draft_type</t>
    <phoneticPr fontId="8" type="noConversion"/>
  </si>
  <si>
    <t>varchar(512)</t>
    <phoneticPr fontId="1" type="noConversion"/>
  </si>
  <si>
    <t>项目底稿</t>
  </si>
  <si>
    <t>底稿ID</t>
  </si>
  <si>
    <t>底稿描述</t>
  </si>
  <si>
    <t>底稿输出时间</t>
  </si>
  <si>
    <t>底稿完成天数</t>
  </si>
  <si>
    <t>底稿文件名称</t>
  </si>
  <si>
    <t>底稿输出责任人(承做)</t>
    <phoneticPr fontId="8" type="noConversion"/>
  </si>
  <si>
    <t>底稿客户联系人(对接)</t>
    <phoneticPr fontId="8" type="noConversion"/>
  </si>
  <si>
    <t>底稿交付所时间</t>
    <phoneticPr fontId="8" type="noConversion"/>
  </si>
  <si>
    <t>draft_customer_person</t>
    <phoneticPr fontId="8" type="noConversion"/>
  </si>
  <si>
    <t>draft_given_time</t>
    <phoneticPr fontId="8" type="noConversion"/>
  </si>
  <si>
    <t>ref_filename</t>
    <phoneticPr fontId="8" type="noConversion"/>
  </si>
  <si>
    <t>ref_filename</t>
    <phoneticPr fontId="8" type="noConversion"/>
  </si>
  <si>
    <t>项目计划详细描述</t>
    <phoneticPr fontId="8" type="noConversion"/>
  </si>
  <si>
    <t>pj_project_plan</t>
  </si>
  <si>
    <t>plan_name</t>
  </si>
  <si>
    <t>plan_detail</t>
  </si>
  <si>
    <t>plan_given_time</t>
  </si>
  <si>
    <t>plan_finash_days</t>
  </si>
  <si>
    <t>plan_ext1</t>
  </si>
  <si>
    <t>plan_ext2</t>
  </si>
  <si>
    <t>plan_ext3</t>
  </si>
  <si>
    <t>plan_ext4</t>
  </si>
  <si>
    <t>plan_ext5</t>
  </si>
  <si>
    <t>项目计划ID</t>
  </si>
  <si>
    <t>项目计划标题</t>
  </si>
  <si>
    <t>项目计划完成天数</t>
  </si>
  <si>
    <t>项目计划开始时间</t>
    <phoneticPr fontId="8" type="noConversion"/>
  </si>
  <si>
    <t>项目计划结束时间</t>
    <phoneticPr fontId="8" type="noConversion"/>
  </si>
  <si>
    <t>工期(人月)</t>
    <phoneticPr fontId="8" type="noConversion"/>
  </si>
  <si>
    <t>项目计划交付日期</t>
    <phoneticPr fontId="8" type="noConversion"/>
  </si>
  <si>
    <t>date</t>
    <phoneticPr fontId="1" type="noConversion"/>
  </si>
  <si>
    <t>项目计划文件附件</t>
    <phoneticPr fontId="8" type="noConversion"/>
  </si>
  <si>
    <t>项目实际完成天数</t>
    <phoneticPr fontId="8" type="noConversion"/>
  </si>
  <si>
    <t>plan_finash_days2</t>
    <phoneticPr fontId="8" type="noConversion"/>
  </si>
  <si>
    <t>plan_dates</t>
    <phoneticPr fontId="8" type="noConversion"/>
  </si>
  <si>
    <t>plan_time_start</t>
    <phoneticPr fontId="8" type="noConversion"/>
  </si>
  <si>
    <t>plan_time_end</t>
    <phoneticPr fontId="8" type="noConversion"/>
  </si>
  <si>
    <t>date</t>
    <phoneticPr fontId="1" type="noConversion"/>
  </si>
  <si>
    <t>项目进度与风险(周报)</t>
    <phoneticPr fontId="8" type="noConversion"/>
  </si>
  <si>
    <t>项目计划</t>
    <phoneticPr fontId="8" type="noConversion"/>
  </si>
  <si>
    <t>ID</t>
  </si>
  <si>
    <t>标题</t>
  </si>
  <si>
    <t>开始时间</t>
  </si>
  <si>
    <t>结束时间</t>
  </si>
  <si>
    <t>周报详细描述</t>
    <phoneticPr fontId="8" type="noConversion"/>
  </si>
  <si>
    <t>周报文件附件</t>
    <phoneticPr fontId="8" type="noConversion"/>
  </si>
  <si>
    <t>是否有风险</t>
    <phoneticPr fontId="8" type="noConversion"/>
  </si>
  <si>
    <t>是否求助</t>
    <phoneticPr fontId="8" type="noConversion"/>
  </si>
  <si>
    <t>风险无法解决</t>
    <phoneticPr fontId="8" type="noConversion"/>
  </si>
  <si>
    <t>无法解决问题升级-求助人</t>
    <phoneticPr fontId="8" type="noConversion"/>
  </si>
  <si>
    <t>求助后解决措施</t>
    <phoneticPr fontId="8" type="noConversion"/>
  </si>
  <si>
    <t>is_risk</t>
    <phoneticPr fontId="8" type="noConversion"/>
  </si>
  <si>
    <t>is_ask_help</t>
    <phoneticPr fontId="8" type="noConversion"/>
  </si>
  <si>
    <t>solution</t>
    <phoneticPr fontId="8" type="noConversion"/>
  </si>
  <si>
    <t>cant_be_solved</t>
    <phoneticPr fontId="8" type="noConversion"/>
  </si>
  <si>
    <t>ask_for_helper</t>
    <phoneticPr fontId="8" type="noConversion"/>
  </si>
  <si>
    <t>int()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</si>
</sst>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微软雅黑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i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rgb="FF999999"/>
      <name val="微软雅黑"/>
      <family val="2"/>
      <charset val="134"/>
    </font>
    <font>
      <sz val="10"/>
      <color rgb="FF919599"/>
      <name val="Arial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0" fontId="11" fillId="0" borderId="0" xfId="0" applyFont="1">
      <alignment vertical="center"/>
    </xf>
    <xf numFmtId="0" fontId="10" fillId="0" borderId="2" xfId="0" applyNumberFormat="1" applyFont="1" applyBorder="1" applyAlignment="1">
      <alignment vertical="center"/>
    </xf>
    <xf numFmtId="49" fontId="12" fillId="5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2" borderId="6" xfId="0" applyNumberFormat="1" applyFont="1" applyFill="1" applyBorder="1" applyAlignment="1">
      <alignment horizontal="left" vertical="center"/>
    </xf>
    <xf numFmtId="0" fontId="13" fillId="0" borderId="8" xfId="0" applyNumberFormat="1" applyFont="1" applyBorder="1" applyAlignment="1"/>
    <xf numFmtId="49" fontId="13" fillId="0" borderId="3" xfId="0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49" fontId="13" fillId="0" borderId="3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/>
    </xf>
    <xf numFmtId="0" fontId="4" fillId="0" borderId="5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781050</xdr:colOff>
      <xdr:row>8</xdr:row>
      <xdr:rowOff>209550</xdr:rowOff>
    </xdr:from>
    <xdr:to>
      <xdr:col>18</xdr:col>
      <xdr:colOff>160426</xdr:colOff>
      <xdr:row>10</xdr:row>
      <xdr:rowOff>199976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93" t="-9757"/>
        <a:stretch/>
      </xdr:blipFill>
      <xdr:spPr>
        <a:xfrm>
          <a:off x="6972300" y="1962150"/>
          <a:ext cx="10504576" cy="42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781050</xdr:colOff>
      <xdr:row>8</xdr:row>
      <xdr:rowOff>209550</xdr:rowOff>
    </xdr:from>
    <xdr:to>
      <xdr:col>18</xdr:col>
      <xdr:colOff>160426</xdr:colOff>
      <xdr:row>10</xdr:row>
      <xdr:rowOff>199976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93" t="-9757"/>
        <a:stretch/>
      </xdr:blipFill>
      <xdr:spPr>
        <a:xfrm>
          <a:off x="6972300" y="1962150"/>
          <a:ext cx="10504576" cy="428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zoomScaleNormal="100" zoomScaleSheetLayoutView="100" workbookViewId="0">
      <selection activeCell="D19" sqref="D19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37</v>
      </c>
      <c r="D5" s="43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55</v>
      </c>
      <c r="D6" s="43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0"/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56</v>
      </c>
      <c r="C14" s="29" t="s">
        <v>8</v>
      </c>
      <c r="D14" s="22" t="s">
        <v>9</v>
      </c>
      <c r="E14" s="30" t="s">
        <v>10</v>
      </c>
      <c r="F14" s="31"/>
      <c r="G14" s="22" t="s">
        <v>11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/>
      <c r="B15" s="32" t="s">
        <v>38</v>
      </c>
      <c r="C15" s="29" t="s">
        <v>39</v>
      </c>
      <c r="D15" s="22" t="s">
        <v>40</v>
      </c>
      <c r="E15" s="30"/>
      <c r="F15" s="31"/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32" t="s">
        <v>41</v>
      </c>
      <c r="C16" s="29" t="s">
        <v>42</v>
      </c>
      <c r="D16" s="22" t="s">
        <v>40</v>
      </c>
      <c r="E16" s="30"/>
      <c r="F16" s="31"/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/>
      <c r="B17" s="32" t="s">
        <v>43</v>
      </c>
      <c r="C17" s="29" t="s">
        <v>44</v>
      </c>
      <c r="D17" s="22" t="s">
        <v>40</v>
      </c>
      <c r="E17" s="30"/>
      <c r="F17" s="31"/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customFormat="1" ht="16.5">
      <c r="A18" s="3"/>
      <c r="B18" s="9" t="s">
        <v>51</v>
      </c>
      <c r="C18" s="5" t="s">
        <v>52</v>
      </c>
      <c r="D18" s="6" t="s">
        <v>22</v>
      </c>
      <c r="E18" s="7"/>
      <c r="F18" s="31"/>
      <c r="G18" s="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customFormat="1" ht="16.5">
      <c r="A19" s="3"/>
      <c r="B19" s="9" t="s">
        <v>53</v>
      </c>
      <c r="C19" s="2" t="s">
        <v>23</v>
      </c>
      <c r="D19" s="6" t="s">
        <v>24</v>
      </c>
      <c r="E19" s="7"/>
      <c r="F19" s="8"/>
      <c r="G19" s="6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">
        <v>15</v>
      </c>
      <c r="B20" s="10" t="s">
        <v>12</v>
      </c>
      <c r="C20" s="11" t="s">
        <v>13</v>
      </c>
      <c r="D20" s="11" t="s">
        <v>48</v>
      </c>
      <c r="E20" s="10"/>
      <c r="F20" s="10"/>
      <c r="G20" s="10" t="s">
        <v>14</v>
      </c>
      <c r="H20" s="10" t="s">
        <v>15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19</v>
      </c>
      <c r="B21" s="10" t="s">
        <v>45</v>
      </c>
      <c r="C21" s="11" t="s">
        <v>249</v>
      </c>
      <c r="D21" s="11" t="s">
        <v>49</v>
      </c>
      <c r="E21" s="10"/>
      <c r="F21" s="10"/>
      <c r="G21" s="10"/>
      <c r="H21" s="1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23</v>
      </c>
      <c r="B22" s="10" t="s">
        <v>16</v>
      </c>
      <c r="C22" s="10" t="s">
        <v>17</v>
      </c>
      <c r="D22" s="11" t="s">
        <v>48</v>
      </c>
      <c r="E22" s="10"/>
      <c r="F22" s="10"/>
      <c r="G22" s="10"/>
      <c r="H22" s="10" t="s">
        <v>18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33"/>
      <c r="B23" s="10" t="s">
        <v>46</v>
      </c>
      <c r="C23" s="10" t="s">
        <v>250</v>
      </c>
      <c r="D23" s="11" t="s">
        <v>49</v>
      </c>
      <c r="E23" s="10"/>
      <c r="F23" s="10"/>
      <c r="G23" s="10"/>
      <c r="H23" s="1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8"/>
      <c r="B24" s="12" t="s">
        <v>19</v>
      </c>
      <c r="C24" s="13" t="s">
        <v>47</v>
      </c>
      <c r="D24" s="11" t="s">
        <v>50</v>
      </c>
      <c r="E24" s="12"/>
      <c r="F24" s="12"/>
      <c r="G24" s="12" t="s">
        <v>20</v>
      </c>
      <c r="H24" s="12" t="s">
        <v>21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</sheetData>
  <mergeCells count="7">
    <mergeCell ref="B7:G7"/>
    <mergeCell ref="B8:G10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topLeftCell="A43" zoomScaleNormal="100" zoomScaleSheetLayoutView="100" workbookViewId="0">
      <selection activeCell="A11" sqref="A11:I59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7.75" style="19" customWidth="1"/>
    <col min="4" max="4" width="10.5" style="19" bestFit="1" customWidth="1"/>
    <col min="5" max="5" width="11.375" style="19" bestFit="1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54</v>
      </c>
      <c r="D5" s="43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245</v>
      </c>
      <c r="D6" s="43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 t="s">
        <v>57</v>
      </c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cm_customer;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`cm_customer`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84</v>
      </c>
      <c r="C14" s="29" t="s">
        <v>95</v>
      </c>
      <c r="D14" s="34" t="s">
        <v>259</v>
      </c>
      <c r="E14" s="30" t="s">
        <v>10</v>
      </c>
      <c r="F14" s="31" t="s">
        <v>243</v>
      </c>
      <c r="G14" s="22" t="s">
        <v>11</v>
      </c>
      <c r="H14" s="22"/>
      <c r="I14" s="18" t="str">
        <f>CONCATENATE("`",C14,"` ",D14," ",F14," COMMENT '",B14,"',","")</f>
        <v>`id` varchar(64) NOT NULL COMMENT '客户ID',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59</v>
      </c>
      <c r="C15" s="29" t="s">
        <v>96</v>
      </c>
      <c r="D15" s="22" t="s">
        <v>85</v>
      </c>
      <c r="E15" s="30"/>
      <c r="F15" s="31" t="s">
        <v>243</v>
      </c>
      <c r="G15" s="22"/>
      <c r="H15" s="28"/>
      <c r="I15" s="18" t="str">
        <f t="shared" ref="I15:I57" si="0">CONCATENATE("`",C15,"` ",D15," ",F15," COMMENT '",B15,"',","")</f>
        <v>`customer_name` varchar(256) NOT NULL COMMENT '客户名称',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58</v>
      </c>
      <c r="C16" s="29" t="s">
        <v>97</v>
      </c>
      <c r="D16" s="22" t="s">
        <v>85</v>
      </c>
      <c r="E16" s="30"/>
      <c r="F16" s="31" t="s">
        <v>243</v>
      </c>
      <c r="G16" s="22"/>
      <c r="H16" s="28"/>
      <c r="I16" s="18" t="str">
        <f t="shared" si="0"/>
        <v>`customer_code` varchar(256) NOT NULL COMMENT '客户编码',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90</v>
      </c>
      <c r="C17" s="29" t="s">
        <v>98</v>
      </c>
      <c r="D17" s="34" t="s">
        <v>242</v>
      </c>
      <c r="E17" s="30"/>
      <c r="F17" s="31" t="s">
        <v>243</v>
      </c>
      <c r="G17" s="22"/>
      <c r="H17" s="28"/>
      <c r="I17" s="18" t="str">
        <f t="shared" si="0"/>
        <v>`customer_type` varchar(64) NOT NULL COMMENT '客户类型',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60</v>
      </c>
      <c r="C18" s="29" t="s">
        <v>99</v>
      </c>
      <c r="D18" s="22" t="s">
        <v>85</v>
      </c>
      <c r="E18" s="30"/>
      <c r="F18" s="31" t="s">
        <v>243</v>
      </c>
      <c r="G18" s="22"/>
      <c r="H18" s="28"/>
      <c r="I18" s="18" t="str">
        <f t="shared" si="0"/>
        <v>`phone` varchar(256) NOT NULL COMMENT '公司电话',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61</v>
      </c>
      <c r="C19" s="29" t="s">
        <v>100</v>
      </c>
      <c r="D19" s="22" t="s">
        <v>85</v>
      </c>
      <c r="E19" s="30"/>
      <c r="F19" s="31" t="s">
        <v>244</v>
      </c>
      <c r="G19" s="22"/>
      <c r="H19" s="28"/>
      <c r="I19" s="18" t="str">
        <f t="shared" si="0"/>
        <v>`financial_manager` varchar(256) DEFAULT NULL COMMENT '财务经理',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62</v>
      </c>
      <c r="C20" s="29" t="s">
        <v>101</v>
      </c>
      <c r="D20" s="22" t="s">
        <v>85</v>
      </c>
      <c r="E20" s="30"/>
      <c r="F20" s="31" t="s">
        <v>244</v>
      </c>
      <c r="G20" s="22"/>
      <c r="H20" s="28"/>
      <c r="I20" s="18" t="str">
        <f t="shared" si="0"/>
        <v>`fm_phone` varchar(256) DEFAULT NULL COMMENT '财务经理电话',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63</v>
      </c>
      <c r="C21" s="29" t="s">
        <v>102</v>
      </c>
      <c r="D21" s="6" t="s">
        <v>22</v>
      </c>
      <c r="E21" s="30"/>
      <c r="F21" s="31" t="s">
        <v>244</v>
      </c>
      <c r="G21" s="22"/>
      <c r="H21" s="28"/>
      <c r="I21" s="18" t="str">
        <f t="shared" si="0"/>
        <v>`customer_links` text DEFAULT NULL COMMENT '客户联系信息',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64</v>
      </c>
      <c r="C22" s="29" t="s">
        <v>103</v>
      </c>
      <c r="D22" s="6" t="s">
        <v>22</v>
      </c>
      <c r="E22" s="30"/>
      <c r="F22" s="31" t="s">
        <v>244</v>
      </c>
      <c r="G22" s="22"/>
      <c r="H22" s="28"/>
      <c r="I22" s="18" t="str">
        <f t="shared" si="0"/>
        <v>`customer_business` text DEFAULT NULL COMMENT '客户营业信息',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65</v>
      </c>
      <c r="C23" s="29" t="s">
        <v>104</v>
      </c>
      <c r="D23" s="22" t="s">
        <v>85</v>
      </c>
      <c r="E23" s="30"/>
      <c r="F23" s="31" t="s">
        <v>244</v>
      </c>
      <c r="G23" s="22"/>
      <c r="H23" s="28"/>
      <c r="I23" s="18" t="str">
        <f t="shared" si="0"/>
        <v>`business_license` varchar(256) DEFAULT NULL COMMENT '营业执照',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66</v>
      </c>
      <c r="C24" s="29" t="s">
        <v>105</v>
      </c>
      <c r="D24" s="6" t="s">
        <v>22</v>
      </c>
      <c r="E24" s="30"/>
      <c r="F24" s="31" t="s">
        <v>244</v>
      </c>
      <c r="G24" s="22"/>
      <c r="H24" s="28"/>
      <c r="I24" s="18" t="str">
        <f t="shared" si="0"/>
        <v>`conpany_name` text DEFAULT NULL COMMENT '公司全称',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67</v>
      </c>
      <c r="C25" s="29" t="s">
        <v>106</v>
      </c>
      <c r="D25" s="22" t="s">
        <v>85</v>
      </c>
      <c r="E25" s="30"/>
      <c r="F25" s="31" t="s">
        <v>244</v>
      </c>
      <c r="G25" s="22"/>
      <c r="H25" s="28"/>
      <c r="I25" s="18" t="str">
        <f t="shared" si="0"/>
        <v>`business_license_no` varchar(256) DEFAULT NULL COMMENT '营业执照编码',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68</v>
      </c>
      <c r="C26" s="29" t="s">
        <v>107</v>
      </c>
      <c r="D26" s="22" t="s">
        <v>85</v>
      </c>
      <c r="E26" s="30"/>
      <c r="F26" s="31" t="s">
        <v>244</v>
      </c>
      <c r="G26" s="22"/>
      <c r="H26" s="28"/>
      <c r="I26" s="18" t="str">
        <f t="shared" si="0"/>
        <v>`legal_representative` varchar(256) DEFAULT NULL COMMENT '法定代表人',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69</v>
      </c>
      <c r="C27" s="29" t="s">
        <v>108</v>
      </c>
      <c r="D27" s="22" t="s">
        <v>85</v>
      </c>
      <c r="E27" s="30"/>
      <c r="F27" s="31" t="s">
        <v>244</v>
      </c>
      <c r="G27" s="22"/>
      <c r="H27" s="28"/>
      <c r="I27" s="18" t="str">
        <f t="shared" si="0"/>
        <v>`registered_capital` varchar(256) DEFAULT NULL COMMENT '注册资本',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70</v>
      </c>
      <c r="C28" s="29" t="s">
        <v>109</v>
      </c>
      <c r="D28" s="22" t="s">
        <v>85</v>
      </c>
      <c r="E28" s="30"/>
      <c r="F28" s="31" t="s">
        <v>244</v>
      </c>
      <c r="G28" s="22"/>
      <c r="H28" s="28"/>
      <c r="I28" s="18" t="str">
        <f t="shared" si="0"/>
        <v>`customer_address` varchar(256) DEFAULT NULL COMMENT '客户地址',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71</v>
      </c>
      <c r="C29" s="29" t="s">
        <v>111</v>
      </c>
      <c r="D29" s="22" t="s">
        <v>85</v>
      </c>
      <c r="E29" s="30"/>
      <c r="F29" s="31" t="s">
        <v>244</v>
      </c>
      <c r="G29" s="22"/>
      <c r="H29" s="28"/>
      <c r="I29" s="18" t="str">
        <f t="shared" si="0"/>
        <v>`company_type` varchar(256) DEFAULT NULL COMMENT '公司类型',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72</v>
      </c>
      <c r="C30" s="29" t="s">
        <v>110</v>
      </c>
      <c r="D30" s="22" t="s">
        <v>112</v>
      </c>
      <c r="E30" s="30"/>
      <c r="F30" s="31" t="s">
        <v>244</v>
      </c>
      <c r="G30" s="22"/>
      <c r="H30" s="28"/>
      <c r="I30" s="18" t="str">
        <f t="shared" si="0"/>
        <v>`company_begin` datetime DEFAULT NULL COMMENT '公司始建于',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73</v>
      </c>
      <c r="C31" s="29" t="s">
        <v>113</v>
      </c>
      <c r="D31" s="22" t="s">
        <v>85</v>
      </c>
      <c r="E31" s="30"/>
      <c r="F31" s="31" t="s">
        <v>244</v>
      </c>
      <c r="G31" s="22"/>
      <c r="H31" s="28"/>
      <c r="I31" s="18" t="str">
        <f t="shared" si="0"/>
        <v>`paiclup_capital` varchar(256) DEFAULT NULL COMMENT '实收资本',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74</v>
      </c>
      <c r="C32" s="29" t="s">
        <v>115</v>
      </c>
      <c r="D32" s="22" t="s">
        <v>85</v>
      </c>
      <c r="E32" s="30"/>
      <c r="F32" s="31" t="s">
        <v>244</v>
      </c>
      <c r="G32" s="22"/>
      <c r="H32" s="28"/>
      <c r="I32" s="18" t="str">
        <f t="shared" si="0"/>
        <v>`business_scope` varchar(256) DEFAULT NULL COMMENT '经营范围',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114</v>
      </c>
      <c r="C33" s="22" t="s">
        <v>116</v>
      </c>
      <c r="D33" s="22" t="s">
        <v>87</v>
      </c>
      <c r="E33" s="30"/>
      <c r="F33" s="31" t="s">
        <v>244</v>
      </c>
      <c r="G33" s="22"/>
      <c r="H33" s="28"/>
      <c r="I33" s="18" t="str">
        <f t="shared" si="0"/>
        <v>`business_term_start` datetime DEFAULT NULL COMMENT '营业期限开始',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86</v>
      </c>
      <c r="C34" s="22" t="s">
        <v>117</v>
      </c>
      <c r="D34" s="22" t="s">
        <v>88</v>
      </c>
      <c r="E34" s="30"/>
      <c r="F34" s="31" t="s">
        <v>244</v>
      </c>
      <c r="G34" s="22"/>
      <c r="H34" s="28"/>
      <c r="I34" s="18" t="str">
        <f t="shared" si="0"/>
        <v>`business_term_end` datetime DEFAULT NULL COMMENT '营业期限结束',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75</v>
      </c>
      <c r="C35" s="29" t="s">
        <v>118</v>
      </c>
      <c r="D35" s="22" t="s">
        <v>89</v>
      </c>
      <c r="E35" s="30"/>
      <c r="F35" s="31" t="s">
        <v>244</v>
      </c>
      <c r="G35" s="22"/>
      <c r="H35" s="28"/>
      <c r="I35" s="18" t="str">
        <f t="shared" si="0"/>
        <v>`registration_authority` varchar(256) DEFAULT NULL COMMENT '登记机关',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28" t="s">
        <v>76</v>
      </c>
      <c r="C36" s="29" t="s">
        <v>248</v>
      </c>
      <c r="D36" s="22" t="s">
        <v>88</v>
      </c>
      <c r="E36" s="30"/>
      <c r="F36" s="31" t="s">
        <v>244</v>
      </c>
      <c r="G36" s="22"/>
      <c r="H36" s="28"/>
      <c r="I36" s="18" t="str">
        <f t="shared" si="0"/>
        <v>`licensing_day` datetime DEFAULT NULL COMMENT '执照发放日',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28" t="s">
        <v>77</v>
      </c>
      <c r="C37" s="29" t="s">
        <v>119</v>
      </c>
      <c r="D37" s="6" t="s">
        <v>22</v>
      </c>
      <c r="E37" s="30"/>
      <c r="F37" s="31" t="s">
        <v>244</v>
      </c>
      <c r="G37" s="22"/>
      <c r="H37" s="28"/>
      <c r="I37" s="18" t="str">
        <f t="shared" si="0"/>
        <v>`customer_billing_information` text DEFAULT NULL COMMENT '客户开票信息',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28" t="s">
        <v>78</v>
      </c>
      <c r="C38" s="29" t="s">
        <v>120</v>
      </c>
      <c r="D38" s="22" t="s">
        <v>85</v>
      </c>
      <c r="E38" s="30"/>
      <c r="F38" s="31" t="s">
        <v>244</v>
      </c>
      <c r="G38" s="22"/>
      <c r="H38" s="28"/>
      <c r="I38" s="18" t="str">
        <f t="shared" si="0"/>
        <v>`tax_reg_number` varchar(256) DEFAULT NULL COMMENT '纳税人识别号',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28" t="s">
        <v>79</v>
      </c>
      <c r="C39" s="29" t="s">
        <v>121</v>
      </c>
      <c r="D39" s="22" t="s">
        <v>85</v>
      </c>
      <c r="E39" s="30"/>
      <c r="F39" s="31" t="s">
        <v>244</v>
      </c>
      <c r="G39" s="22"/>
      <c r="H39" s="28"/>
      <c r="I39" s="18" t="str">
        <f t="shared" si="0"/>
        <v>`duty_paragraph` varchar(256) DEFAULT NULL COMMENT '税号',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28" t="s">
        <v>80</v>
      </c>
      <c r="C40" s="29" t="s">
        <v>122</v>
      </c>
      <c r="D40" s="22" t="s">
        <v>85</v>
      </c>
      <c r="E40" s="30"/>
      <c r="F40" s="31" t="s">
        <v>244</v>
      </c>
      <c r="G40" s="22"/>
      <c r="H40" s="28"/>
      <c r="I40" s="18" t="str">
        <f t="shared" si="0"/>
        <v>`opening_bank` varchar(256) DEFAULT NULL COMMENT '开户行',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28" t="s">
        <v>81</v>
      </c>
      <c r="C41" s="29" t="s">
        <v>123</v>
      </c>
      <c r="D41" s="22" t="s">
        <v>85</v>
      </c>
      <c r="E41" s="30"/>
      <c r="F41" s="31" t="s">
        <v>244</v>
      </c>
      <c r="G41" s="22"/>
      <c r="H41" s="28"/>
      <c r="I41" s="18" t="str">
        <f t="shared" si="0"/>
        <v>`account_number` varchar(256) DEFAULT NULL COMMENT '账号',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27">
        <v>29</v>
      </c>
      <c r="B42" s="28" t="s">
        <v>82</v>
      </c>
      <c r="C42" s="29" t="s">
        <v>124</v>
      </c>
      <c r="D42" s="22" t="s">
        <v>85</v>
      </c>
      <c r="E42" s="30"/>
      <c r="F42" s="31" t="s">
        <v>244</v>
      </c>
      <c r="G42" s="22"/>
      <c r="H42" s="28"/>
      <c r="I42" s="18" t="str">
        <f t="shared" si="0"/>
        <v>`telephone` varchar(256) DEFAULT NULL COMMENT '电话',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27">
        <v>30</v>
      </c>
      <c r="B43" s="28" t="s">
        <v>83</v>
      </c>
      <c r="C43" s="35" t="s">
        <v>125</v>
      </c>
      <c r="D43" s="22" t="s">
        <v>85</v>
      </c>
      <c r="E43" s="30"/>
      <c r="F43" s="31" t="s">
        <v>244</v>
      </c>
      <c r="G43" s="22"/>
      <c r="H43" s="28"/>
      <c r="I43" s="18" t="str">
        <f t="shared" si="0"/>
        <v>`company address` varchar(256) DEFAULT NULL COMMENT '公司地址',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27">
        <v>31</v>
      </c>
      <c r="B44" s="28" t="s">
        <v>91</v>
      </c>
      <c r="C44" s="29" t="s">
        <v>126</v>
      </c>
      <c r="D44" s="6" t="s">
        <v>22</v>
      </c>
      <c r="E44" s="30"/>
      <c r="F44" s="31" t="s">
        <v>244</v>
      </c>
      <c r="G44" s="22"/>
      <c r="H44" s="28"/>
      <c r="I44" s="18" t="str">
        <f t="shared" si="0"/>
        <v>`is_old_customer` text DEFAULT NULL COMMENT '是否老客户',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27">
        <v>32</v>
      </c>
      <c r="B45" s="28" t="s">
        <v>92</v>
      </c>
      <c r="C45" s="29" t="s">
        <v>127</v>
      </c>
      <c r="D45" s="22" t="s">
        <v>256</v>
      </c>
      <c r="E45" s="30"/>
      <c r="F45" s="31" t="s">
        <v>244</v>
      </c>
      <c r="G45" s="22"/>
      <c r="H45" s="28"/>
      <c r="I45" s="18" t="str">
        <f t="shared" si="0"/>
        <v>`customer_resp_person` varchar(256) DEFAULT NULL COMMENT '客户对接责任人',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27">
        <v>33</v>
      </c>
      <c r="B46" s="28" t="s">
        <v>93</v>
      </c>
      <c r="C46" s="29" t="s">
        <v>128</v>
      </c>
      <c r="D46" s="22" t="s">
        <v>85</v>
      </c>
      <c r="E46" s="30"/>
      <c r="F46" s="31" t="s">
        <v>244</v>
      </c>
      <c r="G46" s="22"/>
      <c r="H46" s="28"/>
      <c r="I46" s="18" t="str">
        <f t="shared" si="0"/>
        <v>`customer_relation_person` varchar(256) DEFAULT NULL COMMENT '客户关系维护责任人',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27">
        <v>34</v>
      </c>
      <c r="B47" s="28" t="s">
        <v>94</v>
      </c>
      <c r="C47" s="29" t="s">
        <v>129</v>
      </c>
      <c r="D47" s="6" t="s">
        <v>22</v>
      </c>
      <c r="E47" s="30"/>
      <c r="F47" s="31" t="s">
        <v>244</v>
      </c>
      <c r="G47" s="22"/>
      <c r="H47" s="28"/>
      <c r="I47" s="18" t="str">
        <f t="shared" si="0"/>
        <v>`remark` text DEFAULT NULL COMMENT '备注信息',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27">
        <v>35</v>
      </c>
      <c r="B48" s="10" t="s">
        <v>148</v>
      </c>
      <c r="C48" s="10" t="s">
        <v>143</v>
      </c>
      <c r="D48" s="10" t="s">
        <v>153</v>
      </c>
      <c r="E48" s="10"/>
      <c r="F48" s="10" t="s">
        <v>244</v>
      </c>
      <c r="G48" s="10"/>
      <c r="H48" s="10"/>
      <c r="I48" s="18" t="str">
        <f t="shared" si="0"/>
        <v>`customer_ext1` varchar(512) DEFAULT NULL COMMENT '扩展字段1',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27">
        <v>36</v>
      </c>
      <c r="B49" s="10" t="s">
        <v>149</v>
      </c>
      <c r="C49" s="10" t="s">
        <v>144</v>
      </c>
      <c r="D49" s="10" t="s">
        <v>153</v>
      </c>
      <c r="E49" s="10"/>
      <c r="F49" s="10" t="s">
        <v>244</v>
      </c>
      <c r="G49" s="10"/>
      <c r="H49" s="10"/>
      <c r="I49" s="18" t="str">
        <f t="shared" si="0"/>
        <v>`customer_ext2` varchar(512) DEFAULT NULL COMMENT '扩展字段2',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27">
        <v>37</v>
      </c>
      <c r="B50" s="10" t="s">
        <v>150</v>
      </c>
      <c r="C50" s="10" t="s">
        <v>145</v>
      </c>
      <c r="D50" s="10" t="s">
        <v>153</v>
      </c>
      <c r="E50" s="10"/>
      <c r="F50" s="10" t="s">
        <v>244</v>
      </c>
      <c r="G50" s="10"/>
      <c r="H50" s="10"/>
      <c r="I50" s="18" t="str">
        <f t="shared" si="0"/>
        <v>`customer_ext3` varchar(512) DEFAULT NULL COMMENT '扩展字段3',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27">
        <v>38</v>
      </c>
      <c r="B51" s="10" t="s">
        <v>151</v>
      </c>
      <c r="C51" s="10" t="s">
        <v>146</v>
      </c>
      <c r="D51" s="10" t="s">
        <v>153</v>
      </c>
      <c r="E51" s="10"/>
      <c r="F51" s="10" t="s">
        <v>244</v>
      </c>
      <c r="G51" s="10"/>
      <c r="H51" s="10"/>
      <c r="I51" s="18" t="str">
        <f t="shared" si="0"/>
        <v>`customer_ext4` varchar(512) DEFAULT NULL COMMENT '扩展字段4',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27">
        <v>39</v>
      </c>
      <c r="B52" s="10" t="s">
        <v>152</v>
      </c>
      <c r="C52" s="10" t="s">
        <v>147</v>
      </c>
      <c r="D52" s="10" t="s">
        <v>153</v>
      </c>
      <c r="E52" s="10"/>
      <c r="F52" s="10" t="s">
        <v>247</v>
      </c>
      <c r="G52" s="10"/>
      <c r="H52" s="10"/>
      <c r="I52" s="18" t="str">
        <f t="shared" si="0"/>
        <v>`customer_ext5` varchar(512) DEFAULT NULL COMMENT '扩展字段5',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27">
        <v>40</v>
      </c>
      <c r="B53" s="10" t="s">
        <v>12</v>
      </c>
      <c r="C53" s="10" t="s">
        <v>13</v>
      </c>
      <c r="D53" s="10" t="s">
        <v>48</v>
      </c>
      <c r="E53" s="10"/>
      <c r="F53" s="10"/>
      <c r="G53" s="10" t="s">
        <v>14</v>
      </c>
      <c r="H53" s="10" t="s">
        <v>15</v>
      </c>
      <c r="I53" s="18" t="str">
        <f t="shared" si="0"/>
        <v>`create_time` datetime  COMMENT '创建时间',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27">
        <v>41</v>
      </c>
      <c r="B54" s="10" t="s">
        <v>45</v>
      </c>
      <c r="C54" s="10" t="s">
        <v>249</v>
      </c>
      <c r="D54" s="10" t="s">
        <v>259</v>
      </c>
      <c r="E54" s="10"/>
      <c r="F54" s="10"/>
      <c r="G54" s="10"/>
      <c r="H54" s="10"/>
      <c r="I54" s="18" t="str">
        <f t="shared" si="0"/>
        <v>`create_id` varchar(64)  COMMENT '创建人',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27">
        <v>42</v>
      </c>
      <c r="B55" s="10" t="s">
        <v>16</v>
      </c>
      <c r="C55" s="10" t="s">
        <v>17</v>
      </c>
      <c r="D55" s="10" t="s">
        <v>48</v>
      </c>
      <c r="E55" s="10"/>
      <c r="F55" s="10"/>
      <c r="G55" s="10"/>
      <c r="H55" s="10" t="s">
        <v>18</v>
      </c>
      <c r="I55" s="18" t="str">
        <f t="shared" si="0"/>
        <v>`update_time` datetime  COMMENT '更新时间',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27">
        <v>43</v>
      </c>
      <c r="B56" s="10" t="s">
        <v>46</v>
      </c>
      <c r="C56" s="10" t="s">
        <v>250</v>
      </c>
      <c r="D56" s="10" t="s">
        <v>259</v>
      </c>
      <c r="E56" s="10"/>
      <c r="F56" s="10"/>
      <c r="G56" s="10"/>
      <c r="H56" s="10"/>
      <c r="I56" s="18" t="str">
        <f t="shared" si="0"/>
        <v>`update_id` varchar(64)  COMMENT '更新人',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27">
        <v>44</v>
      </c>
      <c r="B57" s="10" t="s">
        <v>19</v>
      </c>
      <c r="C57" s="10" t="s">
        <v>47</v>
      </c>
      <c r="D57" s="10" t="s">
        <v>259</v>
      </c>
      <c r="E57" s="10"/>
      <c r="F57" s="10"/>
      <c r="G57" s="10" t="s">
        <v>20</v>
      </c>
      <c r="H57" s="10" t="s">
        <v>21</v>
      </c>
      <c r="I57" s="18" t="str">
        <f t="shared" si="0"/>
        <v>`isdelete` varchar(64)  COMMENT '是否弃用',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 t="s">
        <v>246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 t="str">
        <f>CONCATENATE(") ENGINE=InnoDB DEFAULT CHARSET=utf8 ROW_FORMAT=DYNAMIC  COMMENT='",C5,"';")</f>
        <v>) ENGINE=InnoDB DEFAULT CHARSET=utf8 ROW_FORMAT=DYNAMIC  COMMENT='客户信息';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opLeftCell="A13" zoomScaleNormal="100" zoomScaleSheetLayoutView="100" workbookViewId="0">
      <selection activeCell="F16" sqref="F1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172</v>
      </c>
      <c r="D5" s="43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251</v>
      </c>
      <c r="D6" s="43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 t="s">
        <v>57</v>
      </c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179</v>
      </c>
      <c r="C14" s="29" t="s">
        <v>95</v>
      </c>
      <c r="D14" s="37" t="s">
        <v>259</v>
      </c>
      <c r="E14" s="30" t="s">
        <v>10</v>
      </c>
      <c r="F14" s="31" t="s">
        <v>243</v>
      </c>
      <c r="G14" s="22" t="s">
        <v>11</v>
      </c>
      <c r="H14" s="22"/>
      <c r="I14" s="18" t="str">
        <f>CONCATENATE("`",C14,"` ",D14," ",F14," COMMENT '",B14,"',","")</f>
        <v>`id` varchar(64) NOT NULL COMMENT '项目ID',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130</v>
      </c>
      <c r="C15" s="29" t="s">
        <v>166</v>
      </c>
      <c r="D15" s="22" t="s">
        <v>85</v>
      </c>
      <c r="E15" s="30"/>
      <c r="F15" s="31" t="s">
        <v>243</v>
      </c>
      <c r="G15" s="22"/>
      <c r="H15" s="28"/>
      <c r="I15" s="18" t="str">
        <f t="shared" ref="I15:I41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131</v>
      </c>
      <c r="C16" s="29" t="s">
        <v>167</v>
      </c>
      <c r="D16" s="22" t="s">
        <v>85</v>
      </c>
      <c r="E16" s="30"/>
      <c r="F16" s="31" t="s">
        <v>243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132</v>
      </c>
      <c r="C17" s="29" t="s">
        <v>168</v>
      </c>
      <c r="D17" s="22" t="s">
        <v>85</v>
      </c>
      <c r="E17" s="30"/>
      <c r="F17" s="31" t="s">
        <v>243</v>
      </c>
      <c r="G17" s="22"/>
      <c r="H17" s="28"/>
      <c r="I17" s="18" t="str">
        <f t="shared" si="0"/>
        <v>`project_type` varchar(256) NOT NULL COMMENT '项目类型',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133</v>
      </c>
      <c r="C18" s="29" t="s">
        <v>254</v>
      </c>
      <c r="D18" s="22" t="s">
        <v>85</v>
      </c>
      <c r="E18" s="30"/>
      <c r="F18" s="31" t="s">
        <v>243</v>
      </c>
      <c r="G18" s="22"/>
      <c r="H18" s="28"/>
      <c r="I18" s="18" t="str">
        <f t="shared" si="0"/>
        <v>`project_type_sub` varchar(256) NOT NULL COMMENT '项目类型细分',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58</v>
      </c>
      <c r="C19" s="29" t="s">
        <v>159</v>
      </c>
      <c r="D19" s="37" t="s">
        <v>252</v>
      </c>
      <c r="E19" s="30"/>
      <c r="F19" s="31" t="s">
        <v>243</v>
      </c>
      <c r="G19" s="22"/>
      <c r="H19" s="28"/>
      <c r="I19" s="18" t="str">
        <f t="shared" si="0"/>
        <v>`cuscode` varchar(256) NOT NULL COMMENT '客户编码',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134</v>
      </c>
      <c r="C20" s="29" t="s">
        <v>255</v>
      </c>
      <c r="D20" s="37" t="s">
        <v>252</v>
      </c>
      <c r="E20" s="30"/>
      <c r="F20" s="31" t="s">
        <v>243</v>
      </c>
      <c r="G20" s="22"/>
      <c r="H20" s="28"/>
      <c r="I20" s="18" t="str">
        <f t="shared" si="0"/>
        <v>`cusname` varchar(256) NOT NULL COMMENT '客户(委托单位)',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135</v>
      </c>
      <c r="C21" s="29" t="s">
        <v>169</v>
      </c>
      <c r="D21" s="37" t="s">
        <v>112</v>
      </c>
      <c r="E21" s="30"/>
      <c r="F21" s="31"/>
      <c r="G21" s="22"/>
      <c r="H21" s="28"/>
      <c r="I21" s="18" t="str">
        <f t="shared" si="0"/>
        <v>`project_starttime` datetime  COMMENT '项目计划开始时间',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136</v>
      </c>
      <c r="C22" s="29" t="s">
        <v>170</v>
      </c>
      <c r="D22" s="37" t="s">
        <v>253</v>
      </c>
      <c r="E22" s="30"/>
      <c r="F22" s="31"/>
      <c r="G22" s="22"/>
      <c r="H22" s="28"/>
      <c r="I22" s="18" t="str">
        <f t="shared" si="0"/>
        <v>`project_endtime` datetime  COMMENT '项目计划结束时间',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137</v>
      </c>
      <c r="C23" s="29" t="s">
        <v>257</v>
      </c>
      <c r="D23" s="37" t="s">
        <v>153</v>
      </c>
      <c r="E23" s="30"/>
      <c r="F23" s="31" t="s">
        <v>243</v>
      </c>
      <c r="G23" s="22"/>
      <c r="H23" s="28"/>
      <c r="I23" s="18" t="str">
        <f t="shared" si="0"/>
        <v>`cusname_todo` varchar(512) NOT NULL COMMENT '被评估单位',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138</v>
      </c>
      <c r="C24" s="29" t="s">
        <v>171</v>
      </c>
      <c r="D24" s="37" t="s">
        <v>206</v>
      </c>
      <c r="E24" s="30"/>
      <c r="F24" s="31" t="s">
        <v>243</v>
      </c>
      <c r="G24" s="22"/>
      <c r="H24" s="28"/>
      <c r="I24" s="18" t="str">
        <f t="shared" si="0"/>
        <v>`project_manager` varchar(256) NOT NULL COMMENT '项目经理',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139</v>
      </c>
      <c r="C25" s="29" t="s">
        <v>160</v>
      </c>
      <c r="D25" s="37" t="s">
        <v>252</v>
      </c>
      <c r="E25" s="30"/>
      <c r="F25" s="31"/>
      <c r="G25" s="22"/>
      <c r="H25" s="28"/>
      <c r="I25" s="18" t="str">
        <f t="shared" si="0"/>
        <v>`undertake_person` varchar(256)  COMMENT '承接(合伙)人',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140</v>
      </c>
      <c r="C26" s="29" t="s">
        <v>161</v>
      </c>
      <c r="D26" s="22" t="s">
        <v>85</v>
      </c>
      <c r="E26" s="30"/>
      <c r="F26" s="31"/>
      <c r="G26" s="22"/>
      <c r="H26" s="28"/>
      <c r="I26" s="18" t="str">
        <f t="shared" si="0"/>
        <v>`undertak_tperson_do` varchar(256)  COMMENT '承做(合伙)人',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141</v>
      </c>
      <c r="C27" s="29" t="s">
        <v>162</v>
      </c>
      <c r="D27" s="22" t="s">
        <v>85</v>
      </c>
      <c r="E27" s="30"/>
      <c r="F27" s="31"/>
      <c r="G27" s="22"/>
      <c r="H27" s="28"/>
      <c r="I27" s="18" t="str">
        <f t="shared" si="0"/>
        <v>`risk_assessment` varchar(256)  COMMENT '风险评估',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142</v>
      </c>
      <c r="C28" s="29" t="s">
        <v>163</v>
      </c>
      <c r="D28" s="22" t="s">
        <v>85</v>
      </c>
      <c r="E28" s="30"/>
      <c r="F28" s="31"/>
      <c r="G28" s="22"/>
      <c r="H28" s="28"/>
      <c r="I28" s="18" t="str">
        <f t="shared" si="0"/>
        <v>`first_undertake` varchar(256)  COMMENT '首次承接',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218</v>
      </c>
      <c r="C29" s="29" t="s">
        <v>219</v>
      </c>
      <c r="D29" s="22" t="s">
        <v>220</v>
      </c>
      <c r="E29" s="30"/>
      <c r="F29" s="31"/>
      <c r="G29" s="22"/>
      <c r="H29" s="28"/>
      <c r="I29" s="18" t="str">
        <f t="shared" si="0"/>
        <v>`customer_req` text  COMMENT '客户诉求',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164</v>
      </c>
      <c r="C30" s="29" t="s">
        <v>165</v>
      </c>
      <c r="D30" s="22" t="s">
        <v>85</v>
      </c>
      <c r="E30" s="30"/>
      <c r="F30" s="31"/>
      <c r="G30" s="22"/>
      <c r="H30" s="28"/>
      <c r="I30" s="18" t="str">
        <f t="shared" si="0"/>
        <v>`remark` varchar(256)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240</v>
      </c>
      <c r="C31" s="29" t="s">
        <v>241</v>
      </c>
      <c r="D31" s="22" t="s">
        <v>85</v>
      </c>
      <c r="E31" s="30"/>
      <c r="F31" s="31"/>
      <c r="G31" s="22"/>
      <c r="H31" s="28"/>
      <c r="I31" s="18" t="str">
        <f t="shared" si="0"/>
        <v>`project_progress` varchar(256)  COMMENT '项目进度',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36" t="s">
        <v>148</v>
      </c>
      <c r="C32" s="36" t="s">
        <v>154</v>
      </c>
      <c r="D32" s="22" t="s">
        <v>153</v>
      </c>
      <c r="E32" s="30"/>
      <c r="F32" s="31"/>
      <c r="G32" s="22"/>
      <c r="H32" s="28"/>
      <c r="I32" s="18" t="str">
        <f t="shared" si="0"/>
        <v>`project_ext1` varchar(512)  COMMENT '扩展字段1',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36" t="s">
        <v>149</v>
      </c>
      <c r="C33" s="36" t="s">
        <v>155</v>
      </c>
      <c r="D33" s="22" t="s">
        <v>153</v>
      </c>
      <c r="E33" s="30"/>
      <c r="F33" s="31"/>
      <c r="G33" s="22"/>
      <c r="H33" s="28"/>
      <c r="I33" s="18" t="str">
        <f t="shared" si="0"/>
        <v>`project_ext2` varchar(512)  COMMENT '扩展字段2',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36" t="s">
        <v>150</v>
      </c>
      <c r="C34" s="36" t="s">
        <v>156</v>
      </c>
      <c r="D34" s="22" t="s">
        <v>153</v>
      </c>
      <c r="E34" s="30"/>
      <c r="F34" s="31"/>
      <c r="G34" s="22"/>
      <c r="H34" s="28"/>
      <c r="I34" s="18" t="str">
        <f t="shared" si="0"/>
        <v>`project_ext3` varchar(512)  COMMENT '扩展字段3',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36" t="s">
        <v>151</v>
      </c>
      <c r="C35" s="36" t="s">
        <v>157</v>
      </c>
      <c r="D35" s="22" t="s">
        <v>153</v>
      </c>
      <c r="E35" s="30"/>
      <c r="F35" s="31"/>
      <c r="G35" s="22"/>
      <c r="H35" s="28"/>
      <c r="I35" s="18" t="str">
        <f t="shared" si="0"/>
        <v>`project_ext4` varchar(512)  COMMENT '扩展字段4',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36" t="s">
        <v>152</v>
      </c>
      <c r="C36" s="36" t="s">
        <v>158</v>
      </c>
      <c r="D36" s="22" t="s">
        <v>153</v>
      </c>
      <c r="E36" s="30"/>
      <c r="F36" s="31"/>
      <c r="G36" s="22"/>
      <c r="H36" s="28"/>
      <c r="I36" s="18" t="str">
        <f t="shared" si="0"/>
        <v>`project_ext5` varchar(512)  COMMENT '扩展字段5',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10" t="s">
        <v>12</v>
      </c>
      <c r="C37" s="11" t="s">
        <v>13</v>
      </c>
      <c r="D37" s="11" t="s">
        <v>48</v>
      </c>
      <c r="E37" s="10"/>
      <c r="F37" s="10"/>
      <c r="G37" s="10" t="s">
        <v>14</v>
      </c>
      <c r="H37" s="10" t="s">
        <v>15</v>
      </c>
      <c r="I37" s="18" t="str">
        <f t="shared" si="0"/>
        <v>`create_time` datetime  COMMENT '创建时间',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10" t="s">
        <v>45</v>
      </c>
      <c r="C38" s="11" t="s">
        <v>249</v>
      </c>
      <c r="D38" s="11" t="s">
        <v>259</v>
      </c>
      <c r="E38" s="10"/>
      <c r="F38" s="10"/>
      <c r="G38" s="10"/>
      <c r="H38" s="10"/>
      <c r="I38" s="18" t="str">
        <f t="shared" si="0"/>
        <v>`create_id` varchar(64)  COMMENT '创建人',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10" t="s">
        <v>16</v>
      </c>
      <c r="C39" s="10" t="s">
        <v>17</v>
      </c>
      <c r="D39" s="11" t="s">
        <v>48</v>
      </c>
      <c r="E39" s="10"/>
      <c r="F39" s="10"/>
      <c r="G39" s="10"/>
      <c r="H39" s="10" t="s">
        <v>18</v>
      </c>
      <c r="I39" s="18" t="str">
        <f t="shared" si="0"/>
        <v>`update_time` datetime  COMMENT '更新时间',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10" t="s">
        <v>46</v>
      </c>
      <c r="C40" s="10" t="s">
        <v>250</v>
      </c>
      <c r="D40" s="11" t="s">
        <v>259</v>
      </c>
      <c r="E40" s="10"/>
      <c r="F40" s="10"/>
      <c r="G40" s="10"/>
      <c r="H40" s="10"/>
      <c r="I40" s="18" t="str">
        <f t="shared" si="0"/>
        <v>`update_id` varchar(64)  COMMENT '更新人',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12" t="s">
        <v>19</v>
      </c>
      <c r="C41" s="13" t="s">
        <v>47</v>
      </c>
      <c r="D41" s="11" t="s">
        <v>259</v>
      </c>
      <c r="E41" s="12"/>
      <c r="F41" s="10"/>
      <c r="G41" s="12" t="s">
        <v>20</v>
      </c>
      <c r="H41" s="12" t="s">
        <v>21</v>
      </c>
      <c r="I41" s="18" t="str">
        <f t="shared" si="0"/>
        <v>`isdelete` varchar(64)  COMMENT '是否弃用',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">
        <v>246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 t="str">
        <f>CONCATENATE(") ENGINE=InnoDB DEFAULT CHARSET=utf8 ROW_FORMAT=DYNAMIC  COMMENT='",C5,"';")</f>
        <v>) ENGINE=InnoDB DEFAULT CHARSET=utf8 ROW_FORMAT=DYNAMIC  COMMENT='项目信息';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opLeftCell="A13" zoomScaleNormal="100" zoomScaleSheetLayoutView="100" workbookViewId="0">
      <selection activeCell="F17" sqref="F17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173</v>
      </c>
      <c r="D5" s="43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258</v>
      </c>
      <c r="D6" s="43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 t="s">
        <v>57</v>
      </c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pj_contract;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`pj_contract`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286</v>
      </c>
      <c r="C14" s="29" t="s">
        <v>95</v>
      </c>
      <c r="D14" s="37" t="s">
        <v>259</v>
      </c>
      <c r="E14" s="30" t="s">
        <v>10</v>
      </c>
      <c r="F14" s="31" t="s">
        <v>243</v>
      </c>
      <c r="G14" s="22" t="s">
        <v>11</v>
      </c>
      <c r="H14" s="22"/>
      <c r="I14" s="18" t="str">
        <f>CONCATENATE("`",C14,"` ",D14," ",F14," COMMENT '",B14,"',","")</f>
        <v>`id` varchar(64) NOT NULL COMMENT '合同ID',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130</v>
      </c>
      <c r="C15" s="29" t="s">
        <v>191</v>
      </c>
      <c r="D15" s="22" t="s">
        <v>85</v>
      </c>
      <c r="E15" s="30"/>
      <c r="F15" s="31" t="s">
        <v>243</v>
      </c>
      <c r="G15" s="22"/>
      <c r="H15" s="28"/>
      <c r="I15" s="18" t="str">
        <f t="shared" ref="I15:I40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131</v>
      </c>
      <c r="C16" s="29" t="s">
        <v>192</v>
      </c>
      <c r="D16" s="22" t="s">
        <v>85</v>
      </c>
      <c r="E16" s="30"/>
      <c r="F16" s="31" t="s">
        <v>243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180</v>
      </c>
      <c r="C17" s="29" t="s">
        <v>193</v>
      </c>
      <c r="D17" s="37" t="s">
        <v>259</v>
      </c>
      <c r="E17" s="30"/>
      <c r="F17" s="31" t="s">
        <v>243</v>
      </c>
      <c r="G17" s="22"/>
      <c r="H17" s="28"/>
      <c r="I17" s="18" t="str">
        <f t="shared" si="0"/>
        <v>`state` varchar(64) NOT NULL COMMENT '状态',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285</v>
      </c>
      <c r="C18" s="29" t="s">
        <v>194</v>
      </c>
      <c r="D18" s="37" t="s">
        <v>259</v>
      </c>
      <c r="E18" s="30"/>
      <c r="F18" s="31" t="s">
        <v>243</v>
      </c>
      <c r="G18" s="22"/>
      <c r="H18" s="28"/>
      <c r="I18" s="18" t="str">
        <f t="shared" si="0"/>
        <v>`contract_type` varchar(64) NOT NULL COMMENT '合同类型',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284</v>
      </c>
      <c r="C19" s="29" t="s">
        <v>195</v>
      </c>
      <c r="D19" s="22" t="s">
        <v>206</v>
      </c>
      <c r="E19" s="30"/>
      <c r="F19" s="31" t="s">
        <v>243</v>
      </c>
      <c r="G19" s="22"/>
      <c r="H19" s="28"/>
      <c r="I19" s="18" t="str">
        <f t="shared" si="0"/>
        <v>`contract_no` varchar(256) NOT NULL COMMENT '合同号',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287</v>
      </c>
      <c r="C20" s="29" t="s">
        <v>288</v>
      </c>
      <c r="D20" s="37" t="s">
        <v>206</v>
      </c>
      <c r="E20" s="30"/>
      <c r="F20" s="31" t="s">
        <v>243</v>
      </c>
      <c r="G20" s="37"/>
      <c r="H20" s="28"/>
      <c r="I20" s="18" t="str">
        <f t="shared" ref="I20" si="1">CONCATENATE("`",C20,"` ",D20," ",F20," COMMENT '",B20,"',","")</f>
        <v>`contract_name` varchar(256) NOT NULL COMMENT '合同标题',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182</v>
      </c>
      <c r="C21" s="29" t="s">
        <v>196</v>
      </c>
      <c r="D21" s="22" t="s">
        <v>88</v>
      </c>
      <c r="E21" s="30"/>
      <c r="F21" s="31" t="s">
        <v>243</v>
      </c>
      <c r="G21" s="22"/>
      <c r="H21" s="28"/>
      <c r="I21" s="18" t="str">
        <f t="shared" si="0"/>
        <v>`sign_time` datetime NOT NULL COMMENT '签约日期',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183</v>
      </c>
      <c r="C22" s="29" t="s">
        <v>197</v>
      </c>
      <c r="D22" s="37" t="s">
        <v>260</v>
      </c>
      <c r="E22" s="30"/>
      <c r="F22" s="31" t="s">
        <v>243</v>
      </c>
      <c r="G22" s="22"/>
      <c r="H22" s="28"/>
      <c r="I22" s="18" t="str">
        <f t="shared" si="0"/>
        <v>`report_count` int(11) NOT NULL COMMENT '报告数量',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184</v>
      </c>
      <c r="C23" s="29" t="s">
        <v>198</v>
      </c>
      <c r="D23" s="22" t="s">
        <v>207</v>
      </c>
      <c r="E23" s="30"/>
      <c r="F23" s="31"/>
      <c r="G23" s="22"/>
      <c r="H23" s="28"/>
      <c r="I23" s="18" t="str">
        <f t="shared" si="0"/>
        <v>`report_detail` text  COMMENT '报告详细描述',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185</v>
      </c>
      <c r="C24" s="29" t="s">
        <v>199</v>
      </c>
      <c r="D24" s="22" t="s">
        <v>208</v>
      </c>
      <c r="E24" s="30"/>
      <c r="F24" s="31"/>
      <c r="G24" s="22"/>
      <c r="H24" s="28"/>
      <c r="I24" s="18" t="str">
        <f t="shared" si="0"/>
        <v>`contract_money` double  COMMENT '约定书金额',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186</v>
      </c>
      <c r="C25" s="29" t="s">
        <v>200</v>
      </c>
      <c r="D25" s="22" t="s">
        <v>209</v>
      </c>
      <c r="E25" s="30"/>
      <c r="F25" s="31"/>
      <c r="G25" s="22"/>
      <c r="H25" s="28"/>
      <c r="I25" s="18" t="str">
        <f t="shared" si="0"/>
        <v>`sign_by` varchar(256)  COMMENT '签约/承诺人',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187</v>
      </c>
      <c r="C26" s="29" t="s">
        <v>201</v>
      </c>
      <c r="D26" s="37" t="s">
        <v>260</v>
      </c>
      <c r="E26" s="30"/>
      <c r="F26" s="31"/>
      <c r="G26" s="22"/>
      <c r="H26" s="28"/>
      <c r="I26" s="18" t="str">
        <f t="shared" si="0"/>
        <v>`contract_days` int(11)  COMMENT '执业天数',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188</v>
      </c>
      <c r="C27" s="29" t="s">
        <v>202</v>
      </c>
      <c r="D27" s="22" t="s">
        <v>207</v>
      </c>
      <c r="E27" s="30"/>
      <c r="F27" s="31"/>
      <c r="G27" s="22"/>
      <c r="H27" s="28"/>
      <c r="I27" s="18" t="str">
        <f t="shared" si="0"/>
        <v>`contract_details` text  COMMENT '约定书详细描述',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189</v>
      </c>
      <c r="C28" s="29" t="s">
        <v>203</v>
      </c>
      <c r="D28" s="22" t="s">
        <v>206</v>
      </c>
      <c r="E28" s="30"/>
      <c r="F28" s="31"/>
      <c r="G28" s="22"/>
      <c r="H28" s="28"/>
      <c r="I28" s="18" t="str">
        <f t="shared" si="0"/>
        <v>`fileid` varchar(256)  COMMENT '约定书文件ID',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190</v>
      </c>
      <c r="C29" s="29" t="s">
        <v>204</v>
      </c>
      <c r="D29" s="22" t="s">
        <v>85</v>
      </c>
      <c r="E29" s="30"/>
      <c r="F29" s="31"/>
      <c r="G29" s="22"/>
      <c r="H29" s="28"/>
      <c r="I29" s="18" t="str">
        <f t="shared" si="0"/>
        <v>`filename` varchar(256)  COMMENT '约定书文件名称',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164</v>
      </c>
      <c r="C30" s="29" t="s">
        <v>165</v>
      </c>
      <c r="D30" s="22" t="s">
        <v>282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148</v>
      </c>
      <c r="C31" s="36" t="s">
        <v>174</v>
      </c>
      <c r="D31" s="22" t="s">
        <v>153</v>
      </c>
      <c r="E31" s="30"/>
      <c r="F31" s="31"/>
      <c r="G31" s="22"/>
      <c r="H31" s="28"/>
      <c r="I31" s="18" t="str">
        <f t="shared" si="0"/>
        <v>`contract_ext1` varchar(512)  COMMENT '扩展字段1',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149</v>
      </c>
      <c r="C32" s="36" t="s">
        <v>175</v>
      </c>
      <c r="D32" s="22" t="s">
        <v>153</v>
      </c>
      <c r="E32" s="30"/>
      <c r="F32" s="31"/>
      <c r="G32" s="22"/>
      <c r="H32" s="28"/>
      <c r="I32" s="18" t="str">
        <f t="shared" si="0"/>
        <v>`contract_ext2` varchar(512)  COMMENT '扩展字段2',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150</v>
      </c>
      <c r="C33" s="36" t="s">
        <v>176</v>
      </c>
      <c r="D33" s="22" t="s">
        <v>153</v>
      </c>
      <c r="E33" s="30"/>
      <c r="F33" s="31"/>
      <c r="G33" s="22"/>
      <c r="H33" s="28"/>
      <c r="I33" s="18" t="str">
        <f t="shared" si="0"/>
        <v>`contract_ext3` varchar(512)  COMMENT '扩展字段3',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151</v>
      </c>
      <c r="C34" s="36" t="s">
        <v>177</v>
      </c>
      <c r="D34" s="22" t="s">
        <v>153</v>
      </c>
      <c r="E34" s="30"/>
      <c r="F34" s="31"/>
      <c r="G34" s="22"/>
      <c r="H34" s="28"/>
      <c r="I34" s="18" t="str">
        <f t="shared" si="0"/>
        <v>`contract_ext4` varchar(512)  COMMENT '扩展字段4',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152</v>
      </c>
      <c r="C35" s="36" t="s">
        <v>178</v>
      </c>
      <c r="D35" s="22" t="s">
        <v>153</v>
      </c>
      <c r="E35" s="30"/>
      <c r="F35" s="31"/>
      <c r="G35" s="22"/>
      <c r="H35" s="28"/>
      <c r="I35" s="18" t="str">
        <f t="shared" si="0"/>
        <v>`contract_ext5` varchar(512)  COMMENT '扩展字段5',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12</v>
      </c>
      <c r="C36" s="11" t="s">
        <v>13</v>
      </c>
      <c r="D36" s="11" t="s">
        <v>48</v>
      </c>
      <c r="E36" s="10"/>
      <c r="F36" s="10"/>
      <c r="G36" s="10" t="s">
        <v>14</v>
      </c>
      <c r="H36" s="10" t="s">
        <v>15</v>
      </c>
      <c r="I36" s="18" t="str">
        <f t="shared" si="0"/>
        <v>`create_time` datetime  COMMENT '创建时间',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45</v>
      </c>
      <c r="C37" s="11" t="s">
        <v>249</v>
      </c>
      <c r="D37" s="11" t="s">
        <v>261</v>
      </c>
      <c r="E37" s="10"/>
      <c r="F37" s="10"/>
      <c r="G37" s="10"/>
      <c r="H37" s="10"/>
      <c r="I37" s="18" t="str">
        <f t="shared" si="0"/>
        <v>`create_id` varchar(64)  COMMENT '创建人',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16</v>
      </c>
      <c r="C38" s="10" t="s">
        <v>17</v>
      </c>
      <c r="D38" s="11" t="s">
        <v>48</v>
      </c>
      <c r="E38" s="10"/>
      <c r="F38" s="10"/>
      <c r="G38" s="10"/>
      <c r="H38" s="10" t="s">
        <v>18</v>
      </c>
      <c r="I38" s="18" t="str">
        <f t="shared" si="0"/>
        <v>`update_time` datetime  COMMENT '更新时间',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46</v>
      </c>
      <c r="C39" s="10" t="s">
        <v>250</v>
      </c>
      <c r="D39" s="11" t="s">
        <v>261</v>
      </c>
      <c r="E39" s="10"/>
      <c r="F39" s="10"/>
      <c r="G39" s="10"/>
      <c r="H39" s="10"/>
      <c r="I39" s="18" t="str">
        <f t="shared" si="0"/>
        <v>`update_id` varchar(64)  COMMENT '更新人',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19</v>
      </c>
      <c r="C40" s="13" t="s">
        <v>47</v>
      </c>
      <c r="D40" s="11" t="s">
        <v>261</v>
      </c>
      <c r="E40" s="12"/>
      <c r="F40" s="10"/>
      <c r="G40" s="12" t="s">
        <v>20</v>
      </c>
      <c r="H40" s="12" t="s">
        <v>21</v>
      </c>
      <c r="I40" s="18" t="str">
        <f t="shared" si="0"/>
        <v>`isdelete` varchar(64)  COMMENT '是否弃用',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">
        <v>246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tr">
        <f>CONCATENATE(") ENGINE=InnoDB DEFAULT CHARSET=utf8 ROW_FORMAT=DYNAMIC  COMMENT='",C5,"';")</f>
        <v>) ENGINE=InnoDB DEFAULT CHARSET=utf8 ROW_FORMAT=DYNAMIC  COMMENT='业务约定书';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topLeftCell="A7" zoomScaleNormal="100" zoomScaleSheetLayoutView="100" workbookViewId="0">
      <selection activeCell="G26" sqref="G2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210</v>
      </c>
      <c r="D5" s="43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289</v>
      </c>
      <c r="D6" s="43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/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215</v>
      </c>
      <c r="C14" s="29" t="s">
        <v>95</v>
      </c>
      <c r="D14" s="37" t="s">
        <v>259</v>
      </c>
      <c r="E14" s="30" t="s">
        <v>10</v>
      </c>
      <c r="F14" s="31" t="s">
        <v>243</v>
      </c>
      <c r="G14" s="22" t="s">
        <v>11</v>
      </c>
      <c r="H14" s="22"/>
      <c r="I14" s="18" t="str">
        <f>CONCATENATE("`",C14,"` ",D14," ",F14," COMMENT '",B14,"',","")</f>
        <v>`id` varchar(64) NOT NULL COMMENT '报告ID',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216</v>
      </c>
      <c r="C15" s="29" t="s">
        <v>232</v>
      </c>
      <c r="D15" s="22" t="s">
        <v>85</v>
      </c>
      <c r="E15" s="30"/>
      <c r="F15" s="31" t="s">
        <v>243</v>
      </c>
      <c r="G15" s="22"/>
      <c r="H15" s="28"/>
      <c r="I15" s="18" t="str">
        <f t="shared" ref="I15:I39" si="0">CONCATENATE("`",C15,"` ",D15," ",F15," COMMENT '",B15,"',","")</f>
        <v>`report_name` varchar(256) NOT NULL COMMENT '报告名称',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130</v>
      </c>
      <c r="C16" s="29" t="s">
        <v>303</v>
      </c>
      <c r="D16" s="22" t="s">
        <v>85</v>
      </c>
      <c r="E16" s="30"/>
      <c r="F16" s="31" t="s">
        <v>243</v>
      </c>
      <c r="G16" s="22"/>
      <c r="H16" s="28"/>
      <c r="I16" s="18" t="str">
        <f t="shared" si="0"/>
        <v>`project_code_ref` varchar(256) NOT NULL COMMENT '项目编码',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131</v>
      </c>
      <c r="C17" s="29" t="s">
        <v>192</v>
      </c>
      <c r="D17" s="22" t="s">
        <v>85</v>
      </c>
      <c r="E17" s="30"/>
      <c r="F17" s="31" t="s">
        <v>243</v>
      </c>
      <c r="G17" s="22"/>
      <c r="H17" s="28"/>
      <c r="I17" s="18" t="str">
        <f t="shared" si="0"/>
        <v>`project_name` varchar(256) NOT NULL COMMENT '项目名称',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211</v>
      </c>
      <c r="C18" s="29" t="s">
        <v>304</v>
      </c>
      <c r="D18" s="37" t="s">
        <v>85</v>
      </c>
      <c r="E18" s="30"/>
      <c r="F18" s="31" t="s">
        <v>243</v>
      </c>
      <c r="G18" s="22"/>
      <c r="H18" s="28"/>
      <c r="I18" s="18" t="str">
        <f t="shared" si="0"/>
        <v>`customer_code_ref` varchar(256) NOT NULL COMMENT '客户编码',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212</v>
      </c>
      <c r="C19" s="29" t="s">
        <v>233</v>
      </c>
      <c r="D19" s="37" t="s">
        <v>85</v>
      </c>
      <c r="E19" s="30"/>
      <c r="F19" s="31" t="s">
        <v>243</v>
      </c>
      <c r="G19" s="22"/>
      <c r="H19" s="28"/>
      <c r="I19" s="18" t="str">
        <f t="shared" si="0"/>
        <v>`customer_name` varchar(256) NOT NULL COMMENT '客户名称',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181</v>
      </c>
      <c r="C20" s="29" t="s">
        <v>195</v>
      </c>
      <c r="D20" s="37" t="s">
        <v>85</v>
      </c>
      <c r="E20" s="30"/>
      <c r="F20" s="31" t="s">
        <v>243</v>
      </c>
      <c r="G20" s="22"/>
      <c r="H20" s="28"/>
      <c r="I20" s="18" t="str">
        <f t="shared" si="0"/>
        <v>`contract_no` varchar(256) NOT NULL COMMENT '约定书号',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222</v>
      </c>
      <c r="C21" s="29" t="s">
        <v>234</v>
      </c>
      <c r="D21" s="37" t="s">
        <v>259</v>
      </c>
      <c r="E21" s="30"/>
      <c r="F21" s="31" t="s">
        <v>243</v>
      </c>
      <c r="G21" s="22"/>
      <c r="H21" s="28"/>
      <c r="I21" s="18" t="str">
        <f t="shared" si="0"/>
        <v>`report_type` varchar(64) NOT NULL COMMENT '报告类型',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217</v>
      </c>
      <c r="C22" s="29" t="s">
        <v>235</v>
      </c>
      <c r="D22" s="37" t="s">
        <v>262</v>
      </c>
      <c r="E22" s="30"/>
      <c r="F22" s="31" t="s">
        <v>243</v>
      </c>
      <c r="G22" s="22"/>
      <c r="H22" s="28"/>
      <c r="I22" s="18" t="str">
        <f t="shared" si="0"/>
        <v>`report_desc` text NOT NULL COMMENT '报告描述',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221</v>
      </c>
      <c r="C23" s="29" t="s">
        <v>236</v>
      </c>
      <c r="D23" s="37" t="s">
        <v>262</v>
      </c>
      <c r="E23" s="30"/>
      <c r="F23" s="31"/>
      <c r="G23" s="22"/>
      <c r="H23" s="28"/>
      <c r="I23" s="18" t="str">
        <f t="shared" si="0"/>
        <v>`customer_req` text  COMMENT '客户述求',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223</v>
      </c>
      <c r="C24" s="29" t="s">
        <v>198</v>
      </c>
      <c r="D24" s="37" t="s">
        <v>282</v>
      </c>
      <c r="E24" s="30"/>
      <c r="F24" s="31"/>
      <c r="G24" s="22"/>
      <c r="H24" s="28"/>
      <c r="I24" s="18" t="str">
        <f t="shared" si="0"/>
        <v>`report_detail` text  COMMENT '报告详细描述',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224</v>
      </c>
      <c r="C25" s="29" t="s">
        <v>237</v>
      </c>
      <c r="D25" s="37" t="s">
        <v>112</v>
      </c>
      <c r="E25" s="30"/>
      <c r="F25" s="31"/>
      <c r="G25" s="22"/>
      <c r="H25" s="28"/>
      <c r="I25" s="18" t="str">
        <f t="shared" si="0"/>
        <v>`report_time` datetime  COMMENT '报告输出时间',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225</v>
      </c>
      <c r="C26" s="29" t="s">
        <v>238</v>
      </c>
      <c r="D26" s="37" t="s">
        <v>206</v>
      </c>
      <c r="E26" s="30"/>
      <c r="F26" s="31"/>
      <c r="G26" s="22"/>
      <c r="H26" s="28"/>
      <c r="I26" s="18" t="str">
        <f t="shared" si="0"/>
        <v>`report_by` varchar(256)  COMMENT '报告输出责任人',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226</v>
      </c>
      <c r="C27" s="29" t="s">
        <v>239</v>
      </c>
      <c r="D27" s="37" t="s">
        <v>205</v>
      </c>
      <c r="E27" s="30"/>
      <c r="F27" s="31"/>
      <c r="G27" s="22"/>
      <c r="H27" s="28"/>
      <c r="I27" s="18" t="str">
        <f t="shared" si="0"/>
        <v>`report_finash_days` int(11)  COMMENT '报告完成天数',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213</v>
      </c>
      <c r="C28" s="29" t="s">
        <v>203</v>
      </c>
      <c r="D28" s="37" t="s">
        <v>206</v>
      </c>
      <c r="E28" s="30"/>
      <c r="F28" s="31"/>
      <c r="G28" s="22"/>
      <c r="H28" s="28"/>
      <c r="I28" s="18" t="str">
        <f t="shared" si="0"/>
        <v>`fileid` varchar(256)  COMMENT '报告文件ID',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214</v>
      </c>
      <c r="C29" s="29" t="s">
        <v>204</v>
      </c>
      <c r="D29" s="22" t="s">
        <v>85</v>
      </c>
      <c r="E29" s="30"/>
      <c r="F29" s="31"/>
      <c r="G29" s="22"/>
      <c r="H29" s="28"/>
      <c r="I29" s="18" t="str">
        <f t="shared" si="0"/>
        <v>`filename` varchar(256)  COMMENT '报告文件名称',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164</v>
      </c>
      <c r="C30" s="29" t="s">
        <v>165</v>
      </c>
      <c r="D30" s="22" t="s">
        <v>283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148</v>
      </c>
      <c r="C31" s="36" t="s">
        <v>227</v>
      </c>
      <c r="D31" s="22" t="s">
        <v>153</v>
      </c>
      <c r="E31" s="30"/>
      <c r="F31" s="31"/>
      <c r="G31" s="22"/>
      <c r="H31" s="28"/>
      <c r="I31" s="18" t="str">
        <f t="shared" si="0"/>
        <v>`report_ext1` varchar(512)  COMMENT '扩展字段1',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149</v>
      </c>
      <c r="C32" s="36" t="s">
        <v>228</v>
      </c>
      <c r="D32" s="22" t="s">
        <v>153</v>
      </c>
      <c r="E32" s="30"/>
      <c r="F32" s="31"/>
      <c r="G32" s="22"/>
      <c r="H32" s="28"/>
      <c r="I32" s="18" t="str">
        <f t="shared" si="0"/>
        <v>`report_ext2` varchar(512)  COMMENT '扩展字段2',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150</v>
      </c>
      <c r="C33" s="36" t="s">
        <v>229</v>
      </c>
      <c r="D33" s="22" t="s">
        <v>153</v>
      </c>
      <c r="E33" s="30"/>
      <c r="F33" s="31"/>
      <c r="G33" s="22"/>
      <c r="H33" s="28"/>
      <c r="I33" s="18" t="str">
        <f t="shared" si="0"/>
        <v>`report_ext3` varchar(512)  COMMENT '扩展字段3',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151</v>
      </c>
      <c r="C34" s="36" t="s">
        <v>230</v>
      </c>
      <c r="D34" s="22" t="s">
        <v>153</v>
      </c>
      <c r="E34" s="30"/>
      <c r="F34" s="31"/>
      <c r="G34" s="22"/>
      <c r="H34" s="28"/>
      <c r="I34" s="18" t="str">
        <f t="shared" si="0"/>
        <v>`report_ext4` varchar(512)  COMMENT '扩展字段4',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152</v>
      </c>
      <c r="C35" s="36" t="s">
        <v>231</v>
      </c>
      <c r="D35" s="22" t="s">
        <v>153</v>
      </c>
      <c r="E35" s="30"/>
      <c r="F35" s="31"/>
      <c r="G35" s="22"/>
      <c r="H35" s="28"/>
      <c r="I35" s="18" t="str">
        <f t="shared" si="0"/>
        <v>`report_ext5` varchar(512)  COMMENT '扩展字段5',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 t="s">
        <v>263</v>
      </c>
      <c r="C36" s="28" t="s">
        <v>264</v>
      </c>
      <c r="D36" s="28" t="s">
        <v>265</v>
      </c>
      <c r="E36" s="28"/>
      <c r="F36" s="28"/>
      <c r="G36" s="28" t="s">
        <v>266</v>
      </c>
      <c r="H36" s="28" t="s">
        <v>267</v>
      </c>
      <c r="I36" s="18" t="str">
        <f t="shared" si="0"/>
        <v>`create_time` datetime  COMMENT '创建时间',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28" t="s">
        <v>268</v>
      </c>
      <c r="C37" s="28" t="s">
        <v>269</v>
      </c>
      <c r="D37" s="28" t="s">
        <v>270</v>
      </c>
      <c r="E37" s="28"/>
      <c r="F37" s="28"/>
      <c r="G37" s="28"/>
      <c r="H37" s="28"/>
      <c r="I37" s="18" t="str">
        <f t="shared" si="0"/>
        <v>`create_id` varchar(64)  COMMENT '创建人',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28" t="s">
        <v>271</v>
      </c>
      <c r="C38" s="28" t="s">
        <v>272</v>
      </c>
      <c r="D38" s="28" t="s">
        <v>273</v>
      </c>
      <c r="E38" s="28"/>
      <c r="F38" s="28"/>
      <c r="G38" s="28"/>
      <c r="H38" s="28" t="s">
        <v>274</v>
      </c>
      <c r="I38" s="18" t="str">
        <f t="shared" si="0"/>
        <v>`update_time` datetime  COMMENT '更新时间',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28" t="s">
        <v>275</v>
      </c>
      <c r="C39" s="28" t="s">
        <v>276</v>
      </c>
      <c r="D39" s="28" t="s">
        <v>270</v>
      </c>
      <c r="E39" s="28"/>
      <c r="F39" s="28"/>
      <c r="G39" s="28"/>
      <c r="H39" s="28"/>
      <c r="I39" s="18" t="str">
        <f t="shared" si="0"/>
        <v>`update_id` varchar(64)  COMMENT '更新人',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28" t="s">
        <v>277</v>
      </c>
      <c r="C40" s="28" t="s">
        <v>278</v>
      </c>
      <c r="D40" s="28" t="s">
        <v>279</v>
      </c>
      <c r="E40" s="28"/>
      <c r="F40" s="28"/>
      <c r="G40" s="28" t="s">
        <v>280</v>
      </c>
      <c r="H40" s="28" t="s">
        <v>281</v>
      </c>
      <c r="I40" s="18" t="s">
        <v>246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tr">
        <f>CONCATENATE(") ENGINE=InnoDB DEFAULT CHARSET=utf8 ROW_FORMAT=DYNAMIC  COMMENT='",C5,"';")</f>
        <v>) ENGINE=InnoDB DEFAULT CHARSET=utf8 ROW_FORMAT=DYNAMIC  COMMENT='项目报告';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7" zoomScaleNormal="100" zoomScaleSheetLayoutView="100" workbookViewId="0">
      <selection activeCell="C26" sqref="C2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308</v>
      </c>
      <c r="D5" s="43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291</v>
      </c>
      <c r="D6" s="43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/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pj_project_draft;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`pj_project_draft`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309</v>
      </c>
      <c r="C14" s="29" t="s">
        <v>95</v>
      </c>
      <c r="D14" s="37" t="s">
        <v>259</v>
      </c>
      <c r="E14" s="30" t="s">
        <v>10</v>
      </c>
      <c r="F14" s="31" t="s">
        <v>243</v>
      </c>
      <c r="G14" s="37" t="s">
        <v>11</v>
      </c>
      <c r="H14" s="37"/>
      <c r="I14" s="18" t="str">
        <f>CONCATENATE("`",C14,"` ",D14," ",F14," COMMENT '",B14,"',","")</f>
        <v>`id` varchar(64) NOT NULL COMMENT '底稿ID',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290</v>
      </c>
      <c r="C15" s="29" t="s">
        <v>292</v>
      </c>
      <c r="D15" s="37" t="s">
        <v>85</v>
      </c>
      <c r="E15" s="30"/>
      <c r="F15" s="31" t="s">
        <v>243</v>
      </c>
      <c r="G15" s="37"/>
      <c r="H15" s="28"/>
      <c r="I15" s="18" t="str">
        <f t="shared" ref="I15:I35" si="0">CONCATENATE("`",C15,"` ",D15," ",F15," COMMENT '",B15,"',","")</f>
        <v>`draft_name` varchar(256) NOT NULL COMMENT '底稿标题',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131</v>
      </c>
      <c r="C16" s="29" t="s">
        <v>305</v>
      </c>
      <c r="D16" s="37" t="s">
        <v>85</v>
      </c>
      <c r="E16" s="30"/>
      <c r="F16" s="31" t="s">
        <v>243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302</v>
      </c>
      <c r="C17" s="29" t="s">
        <v>306</v>
      </c>
      <c r="D17" s="37" t="s">
        <v>259</v>
      </c>
      <c r="E17" s="30"/>
      <c r="F17" s="31" t="s">
        <v>243</v>
      </c>
      <c r="G17" s="37"/>
      <c r="H17" s="28"/>
      <c r="I17" s="18" t="str">
        <f t="shared" si="0"/>
        <v>`ref_draft_type` varchar(64) NOT NULL COMMENT '底稿类型',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310</v>
      </c>
      <c r="C18" s="29" t="s">
        <v>293</v>
      </c>
      <c r="D18" s="37" t="s">
        <v>262</v>
      </c>
      <c r="E18" s="30"/>
      <c r="F18" s="31" t="s">
        <v>243</v>
      </c>
      <c r="G18" s="37"/>
      <c r="H18" s="28"/>
      <c r="I18" s="18" t="str">
        <f t="shared" si="0"/>
        <v>`draft_desc` text NOT NULL COMMENT '底稿描述',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221</v>
      </c>
      <c r="C19" s="29" t="s">
        <v>236</v>
      </c>
      <c r="D19" s="37" t="s">
        <v>262</v>
      </c>
      <c r="E19" s="30"/>
      <c r="F19" s="31"/>
      <c r="G19" s="37"/>
      <c r="H19" s="28"/>
      <c r="I19" s="18" t="str">
        <f t="shared" si="0"/>
        <v>`customer_req` text  COMMENT '客户述求',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311</v>
      </c>
      <c r="C20" s="29" t="s">
        <v>294</v>
      </c>
      <c r="D20" s="37" t="s">
        <v>112</v>
      </c>
      <c r="E20" s="30"/>
      <c r="F20" s="31"/>
      <c r="G20" s="37"/>
      <c r="H20" s="28"/>
      <c r="I20" s="18" t="str">
        <f t="shared" si="0"/>
        <v>`draft_time` datetime  COMMENT '底稿输出时间',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314</v>
      </c>
      <c r="C21" s="29" t="s">
        <v>295</v>
      </c>
      <c r="D21" s="37" t="s">
        <v>206</v>
      </c>
      <c r="E21" s="30"/>
      <c r="F21" s="31"/>
      <c r="G21" s="37"/>
      <c r="H21" s="28"/>
      <c r="I21" s="18" t="str">
        <f t="shared" si="0"/>
        <v>`draft_by` varchar(256)  COMMENT '底稿输出责任人(承做)',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315</v>
      </c>
      <c r="C22" s="29" t="s">
        <v>317</v>
      </c>
      <c r="D22" s="37"/>
      <c r="E22" s="30"/>
      <c r="F22" s="31"/>
      <c r="G22" s="37"/>
      <c r="H22" s="28"/>
      <c r="I22" s="18" t="str">
        <f t="shared" si="0"/>
        <v>`draft_customer_person`   COMMENT '底稿客户联系人(对接)',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316</v>
      </c>
      <c r="C23" s="29" t="s">
        <v>318</v>
      </c>
      <c r="D23" s="37"/>
      <c r="E23" s="30"/>
      <c r="F23" s="31"/>
      <c r="G23" s="37"/>
      <c r="H23" s="28"/>
      <c r="I23" s="18" t="str">
        <f t="shared" si="0"/>
        <v>`draft_given_time`   COMMENT '底稿交付所时间',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312</v>
      </c>
      <c r="C24" s="29" t="s">
        <v>296</v>
      </c>
      <c r="D24" s="37" t="s">
        <v>205</v>
      </c>
      <c r="E24" s="30"/>
      <c r="F24" s="31"/>
      <c r="G24" s="37"/>
      <c r="H24" s="28"/>
      <c r="I24" s="18" t="str">
        <f t="shared" si="0"/>
        <v>`draft_finash_days` int(11)  COMMENT '底稿完成天数',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313</v>
      </c>
      <c r="C25" s="29" t="s">
        <v>319</v>
      </c>
      <c r="D25" s="37" t="s">
        <v>307</v>
      </c>
      <c r="E25" s="30"/>
      <c r="F25" s="31"/>
      <c r="G25" s="37"/>
      <c r="H25" s="28"/>
      <c r="I25" s="18" t="str">
        <f t="shared" si="0"/>
        <v>`ref_filename` varchar(512)  COMMENT '底稿文件名称',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164</v>
      </c>
      <c r="C26" s="29" t="s">
        <v>129</v>
      </c>
      <c r="D26" s="37" t="s">
        <v>283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 t="s">
        <v>148</v>
      </c>
      <c r="C27" s="36" t="s">
        <v>297</v>
      </c>
      <c r="D27" s="37" t="s">
        <v>153</v>
      </c>
      <c r="E27" s="30"/>
      <c r="F27" s="31"/>
      <c r="G27" s="37"/>
      <c r="H27" s="28"/>
      <c r="I27" s="18" t="str">
        <f t="shared" si="0"/>
        <v>`draft_ext1` varchar(512)  COMMENT '扩展字段1',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 t="s">
        <v>149</v>
      </c>
      <c r="C28" s="36" t="s">
        <v>298</v>
      </c>
      <c r="D28" s="37" t="s">
        <v>153</v>
      </c>
      <c r="E28" s="30"/>
      <c r="F28" s="31"/>
      <c r="G28" s="37"/>
      <c r="H28" s="28"/>
      <c r="I28" s="18" t="str">
        <f t="shared" si="0"/>
        <v>`draft_ext2` varchar(512)  COMMENT '扩展字段2',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36" t="s">
        <v>150</v>
      </c>
      <c r="C29" s="36" t="s">
        <v>299</v>
      </c>
      <c r="D29" s="37" t="s">
        <v>153</v>
      </c>
      <c r="E29" s="30"/>
      <c r="F29" s="31"/>
      <c r="G29" s="37"/>
      <c r="H29" s="28"/>
      <c r="I29" s="18" t="str">
        <f t="shared" si="0"/>
        <v>`draft_ext3` varchar(512)  COMMENT '扩展字段3',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36" t="s">
        <v>151</v>
      </c>
      <c r="C30" s="36" t="s">
        <v>300</v>
      </c>
      <c r="D30" s="37" t="s">
        <v>153</v>
      </c>
      <c r="E30" s="30"/>
      <c r="F30" s="31"/>
      <c r="G30" s="37"/>
      <c r="H30" s="28"/>
      <c r="I30" s="18" t="str">
        <f t="shared" si="0"/>
        <v>`draft_ext4` varchar(512)  COMMENT '扩展字段4',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301</v>
      </c>
      <c r="D31" s="37" t="s">
        <v>153</v>
      </c>
      <c r="E31" s="30"/>
      <c r="F31" s="31"/>
      <c r="G31" s="37"/>
      <c r="H31" s="28"/>
      <c r="I31" s="18" t="str">
        <f t="shared" si="0"/>
        <v>`draft_ext5` varchar(512)  COMMENT '扩展字段5',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 t="s">
        <v>263</v>
      </c>
      <c r="C32" s="28" t="s">
        <v>264</v>
      </c>
      <c r="D32" s="28" t="s">
        <v>265</v>
      </c>
      <c r="E32" s="28"/>
      <c r="F32" s="28"/>
      <c r="G32" s="28" t="s">
        <v>266</v>
      </c>
      <c r="H32" s="28" t="s">
        <v>267</v>
      </c>
      <c r="I32" s="18" t="str">
        <f t="shared" si="0"/>
        <v>`create_time` datetime  COMMENT '创建时间',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 t="s">
        <v>268</v>
      </c>
      <c r="C33" s="28" t="s">
        <v>269</v>
      </c>
      <c r="D33" s="28" t="s">
        <v>270</v>
      </c>
      <c r="E33" s="28"/>
      <c r="F33" s="28"/>
      <c r="G33" s="28"/>
      <c r="H33" s="28"/>
      <c r="I33" s="18" t="str">
        <f t="shared" si="0"/>
        <v>`create_id` varchar(64)  COMMENT '创建人',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28" t="s">
        <v>271</v>
      </c>
      <c r="C34" s="28" t="s">
        <v>272</v>
      </c>
      <c r="D34" s="28" t="s">
        <v>273</v>
      </c>
      <c r="E34" s="28"/>
      <c r="F34" s="28"/>
      <c r="G34" s="28"/>
      <c r="H34" s="28" t="s">
        <v>274</v>
      </c>
      <c r="I34" s="18" t="str">
        <f t="shared" si="0"/>
        <v>`update_time` datetime  COMMENT '更新时间',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28" t="s">
        <v>275</v>
      </c>
      <c r="C35" s="28" t="s">
        <v>276</v>
      </c>
      <c r="D35" s="28" t="s">
        <v>270</v>
      </c>
      <c r="E35" s="28"/>
      <c r="F35" s="28"/>
      <c r="G35" s="28"/>
      <c r="H35" s="28"/>
      <c r="I35" s="18" t="str">
        <f t="shared" si="0"/>
        <v>`update_id` varchar(64)  COMMENT '更新人',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 t="s">
        <v>277</v>
      </c>
      <c r="C36" s="28" t="s">
        <v>278</v>
      </c>
      <c r="D36" s="28" t="s">
        <v>279</v>
      </c>
      <c r="E36" s="28"/>
      <c r="F36" s="28"/>
      <c r="G36" s="28" t="s">
        <v>280</v>
      </c>
      <c r="H36" s="28" t="s">
        <v>281</v>
      </c>
      <c r="I36" s="18" t="s">
        <v>246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 t="str">
        <f>CONCATENATE(") ENGINE=InnoDB DEFAULT CHARSET=utf8 ROW_FORMAT=DYNAMIC  COMMENT='",C5,"';")</f>
        <v>) ENGINE=InnoDB DEFAULT CHARSET=utf8 ROW_FORMAT=DYNAMIC  COMMENT='项目底稿';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topLeftCell="A7" zoomScaleNormal="100" zoomScaleSheetLayoutView="100" workbookViewId="0">
      <selection activeCell="C14" sqref="C14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348</v>
      </c>
      <c r="D5" s="43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322</v>
      </c>
      <c r="D6" s="43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/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332</v>
      </c>
      <c r="C14" s="29" t="s">
        <v>95</v>
      </c>
      <c r="D14" s="37" t="s">
        <v>259</v>
      </c>
      <c r="E14" s="30" t="s">
        <v>10</v>
      </c>
      <c r="F14" s="31" t="s">
        <v>243</v>
      </c>
      <c r="G14" s="37" t="s">
        <v>11</v>
      </c>
      <c r="H14" s="37"/>
      <c r="I14" s="18" t="str">
        <f>CONCATENATE("`",C14,"` ",D14," ",F14," COMMENT '",B14,"',","")</f>
        <v>`id` varchar(64) NOT NULL COMMENT '项目计划ID',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333</v>
      </c>
      <c r="C15" s="29" t="s">
        <v>323</v>
      </c>
      <c r="D15" s="37" t="s">
        <v>85</v>
      </c>
      <c r="E15" s="30"/>
      <c r="F15" s="31" t="s">
        <v>243</v>
      </c>
      <c r="G15" s="37"/>
      <c r="H15" s="28"/>
      <c r="I15" s="18" t="str">
        <f t="shared" ref="I15:I34" si="0">CONCATENATE("`",C15,"` ",D15," ",F15," COMMENT '",B15,"',","")</f>
        <v>`plan_name` varchar(256) NOT NULL COMMENT '项目计划标题',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131</v>
      </c>
      <c r="C16" s="29" t="s">
        <v>305</v>
      </c>
      <c r="D16" s="37" t="s">
        <v>85</v>
      </c>
      <c r="E16" s="30"/>
      <c r="F16" s="31" t="s">
        <v>243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321</v>
      </c>
      <c r="C17" s="29" t="s">
        <v>324</v>
      </c>
      <c r="D17" s="37" t="s">
        <v>282</v>
      </c>
      <c r="E17" s="30"/>
      <c r="F17" s="31"/>
      <c r="G17" s="37"/>
      <c r="H17" s="28"/>
      <c r="I17" s="18" t="str">
        <f t="shared" si="0"/>
        <v>`plan_detail` text  COMMENT '项目计划详细描述',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335</v>
      </c>
      <c r="C18" s="29" t="s">
        <v>344</v>
      </c>
      <c r="D18" s="37" t="s">
        <v>346</v>
      </c>
      <c r="E18" s="30"/>
      <c r="F18" s="31"/>
      <c r="G18" s="37"/>
      <c r="H18" s="28"/>
      <c r="I18" s="18" t="str">
        <f t="shared" si="0"/>
        <v>`plan_time_start` date  COMMENT '项目计划开始时间',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336</v>
      </c>
      <c r="C19" s="29" t="s">
        <v>345</v>
      </c>
      <c r="D19" s="37" t="s">
        <v>346</v>
      </c>
      <c r="E19" s="30"/>
      <c r="F19" s="31"/>
      <c r="G19" s="37"/>
      <c r="H19" s="28"/>
      <c r="I19" s="18" t="str">
        <f t="shared" ref="I19" si="1">CONCATENATE("`",C19,"` ",D19," ",F19," COMMENT '",B19,"',","")</f>
        <v>`plan_time_end` date  COMMENT '项目计划结束时间',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337</v>
      </c>
      <c r="C20" s="29" t="s">
        <v>343</v>
      </c>
      <c r="D20" s="37" t="s">
        <v>206</v>
      </c>
      <c r="E20" s="30"/>
      <c r="F20" s="31"/>
      <c r="G20" s="37"/>
      <c r="H20" s="28"/>
      <c r="I20" s="18" t="str">
        <f t="shared" si="0"/>
        <v>`plan_dates` varchar(256)  COMMENT '工期(人月)',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338</v>
      </c>
      <c r="C21" s="29" t="s">
        <v>325</v>
      </c>
      <c r="D21" s="37" t="s">
        <v>339</v>
      </c>
      <c r="E21" s="30"/>
      <c r="F21" s="31"/>
      <c r="G21" s="37"/>
      <c r="H21" s="28"/>
      <c r="I21" s="18" t="str">
        <f t="shared" si="0"/>
        <v>`plan_given_time` date  COMMENT '项目计划交付日期',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334</v>
      </c>
      <c r="C22" s="29" t="s">
        <v>326</v>
      </c>
      <c r="D22" s="37" t="s">
        <v>205</v>
      </c>
      <c r="E22" s="30"/>
      <c r="F22" s="31"/>
      <c r="G22" s="37"/>
      <c r="H22" s="28"/>
      <c r="I22" s="18" t="str">
        <f t="shared" si="0"/>
        <v>`plan_finash_days` int(11)  COMMENT '项目计划完成天数',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341</v>
      </c>
      <c r="C23" s="29" t="s">
        <v>342</v>
      </c>
      <c r="D23" s="37" t="s">
        <v>205</v>
      </c>
      <c r="E23" s="30"/>
      <c r="F23" s="31"/>
      <c r="G23" s="37"/>
      <c r="H23" s="28"/>
      <c r="I23" s="18" t="str">
        <f t="shared" si="0"/>
        <v>`plan_finash_days2` int(11)  COMMENT '项目实际完成天数',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340</v>
      </c>
      <c r="C24" s="29" t="s">
        <v>320</v>
      </c>
      <c r="D24" s="37" t="s">
        <v>307</v>
      </c>
      <c r="E24" s="30"/>
      <c r="F24" s="31"/>
      <c r="G24" s="37"/>
      <c r="H24" s="28"/>
      <c r="I24" s="18" t="str">
        <f t="shared" si="0"/>
        <v>`ref_filename` varchar(512)  COMMENT '项目计划文件附件',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164</v>
      </c>
      <c r="C25" s="29" t="s">
        <v>129</v>
      </c>
      <c r="D25" s="37" t="s">
        <v>283</v>
      </c>
      <c r="E25" s="30"/>
      <c r="F25" s="31"/>
      <c r="G25" s="37"/>
      <c r="H25" s="28"/>
      <c r="I25" s="18" t="str">
        <f t="shared" si="0"/>
        <v>`remark` text  COMMENT '备注',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36" t="s">
        <v>148</v>
      </c>
      <c r="C26" s="36" t="s">
        <v>327</v>
      </c>
      <c r="D26" s="37" t="s">
        <v>153</v>
      </c>
      <c r="E26" s="30"/>
      <c r="F26" s="31"/>
      <c r="G26" s="37"/>
      <c r="H26" s="28"/>
      <c r="I26" s="18" t="str">
        <f t="shared" si="0"/>
        <v>`plan_ext1` varchar(512)  COMMENT '扩展字段1',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36" t="s">
        <v>149</v>
      </c>
      <c r="C27" s="36" t="s">
        <v>328</v>
      </c>
      <c r="D27" s="37" t="s">
        <v>153</v>
      </c>
      <c r="E27" s="30"/>
      <c r="F27" s="31"/>
      <c r="G27" s="37"/>
      <c r="H27" s="28"/>
      <c r="I27" s="18" t="str">
        <f t="shared" si="0"/>
        <v>`plan_ext2` varchar(512)  COMMENT '扩展字段2',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36" t="s">
        <v>150</v>
      </c>
      <c r="C28" s="36" t="s">
        <v>329</v>
      </c>
      <c r="D28" s="37" t="s">
        <v>153</v>
      </c>
      <c r="E28" s="30"/>
      <c r="F28" s="31"/>
      <c r="G28" s="37"/>
      <c r="H28" s="28"/>
      <c r="I28" s="18" t="str">
        <f t="shared" si="0"/>
        <v>`plan_ext3` varchar(512)  COMMENT '扩展字段3',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36" t="s">
        <v>151</v>
      </c>
      <c r="C29" s="36" t="s">
        <v>330</v>
      </c>
      <c r="D29" s="37" t="s">
        <v>153</v>
      </c>
      <c r="E29" s="30"/>
      <c r="F29" s="31"/>
      <c r="G29" s="37"/>
      <c r="H29" s="28"/>
      <c r="I29" s="18" t="str">
        <f t="shared" si="0"/>
        <v>`plan_ext4` varchar(512)  COMMENT '扩展字段4',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36" t="s">
        <v>152</v>
      </c>
      <c r="C30" s="36" t="s">
        <v>331</v>
      </c>
      <c r="D30" s="37" t="s">
        <v>153</v>
      </c>
      <c r="E30" s="30"/>
      <c r="F30" s="31"/>
      <c r="G30" s="37"/>
      <c r="H30" s="28"/>
      <c r="I30" s="18" t="str">
        <f t="shared" si="0"/>
        <v>`plan_ext5` varchar(512)  COMMENT '扩展字段5',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263</v>
      </c>
      <c r="C31" s="28" t="s">
        <v>264</v>
      </c>
      <c r="D31" s="28" t="s">
        <v>265</v>
      </c>
      <c r="E31" s="28"/>
      <c r="F31" s="28"/>
      <c r="G31" s="28" t="s">
        <v>266</v>
      </c>
      <c r="H31" s="28" t="s">
        <v>267</v>
      </c>
      <c r="I31" s="18" t="str">
        <f t="shared" si="0"/>
        <v>`create_time` datetime  COMMENT '创建时间',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268</v>
      </c>
      <c r="C32" s="28" t="s">
        <v>269</v>
      </c>
      <c r="D32" s="28" t="s">
        <v>270</v>
      </c>
      <c r="E32" s="28"/>
      <c r="F32" s="28"/>
      <c r="G32" s="28"/>
      <c r="H32" s="28"/>
      <c r="I32" s="18" t="str">
        <f t="shared" si="0"/>
        <v>`create_id` varchar(64)  COMMENT '创建人',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271</v>
      </c>
      <c r="C33" s="28" t="s">
        <v>272</v>
      </c>
      <c r="D33" s="28" t="s">
        <v>273</v>
      </c>
      <c r="E33" s="28"/>
      <c r="F33" s="28"/>
      <c r="G33" s="28"/>
      <c r="H33" s="28" t="s">
        <v>274</v>
      </c>
      <c r="I33" s="18" t="str">
        <f t="shared" si="0"/>
        <v>`update_time` datetime  COMMENT '更新时间',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275</v>
      </c>
      <c r="C34" s="28" t="s">
        <v>276</v>
      </c>
      <c r="D34" s="28" t="s">
        <v>270</v>
      </c>
      <c r="E34" s="28"/>
      <c r="F34" s="28"/>
      <c r="G34" s="28"/>
      <c r="H34" s="28"/>
      <c r="I34" s="18" t="str">
        <f t="shared" si="0"/>
        <v>`update_id` varchar(64)  COMMENT '更新人',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277</v>
      </c>
      <c r="C35" s="28" t="s">
        <v>278</v>
      </c>
      <c r="D35" s="28" t="s">
        <v>279</v>
      </c>
      <c r="E35" s="28"/>
      <c r="F35" s="28"/>
      <c r="G35" s="28" t="s">
        <v>280</v>
      </c>
      <c r="H35" s="28" t="s">
        <v>281</v>
      </c>
      <c r="I35" s="18" t="s">
        <v>246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 t="str">
        <f>CONCATENATE(") ENGINE=InnoDB DEFAULT CHARSET=utf8 ROW_FORMAT=DYNAMIC  COMMENT='",C5,"';")</f>
        <v>) ENGINE=InnoDB DEFAULT CHARSET=utf8 ROW_FORMAT=DYNAMIC  COMMENT='项目计划';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abSelected="1" topLeftCell="A9" zoomScaleNormal="100" zoomScaleSheetLayoutView="100" workbookViewId="0">
      <selection activeCell="D25" sqref="D25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2"/>
      <c r="D2" s="43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2"/>
      <c r="D3" s="43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2"/>
      <c r="D4" s="43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2" t="s">
        <v>347</v>
      </c>
      <c r="D5" s="43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2" t="s">
        <v>322</v>
      </c>
      <c r="D6" s="43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8" t="s">
        <v>7</v>
      </c>
      <c r="C7" s="39"/>
      <c r="D7" s="39"/>
      <c r="E7" s="39"/>
      <c r="F7" s="39"/>
      <c r="G7" s="39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/>
      <c r="C8" s="41"/>
      <c r="D8" s="41"/>
      <c r="E8" s="41"/>
      <c r="F8" s="41"/>
      <c r="G8" s="41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1"/>
      <c r="C9" s="41"/>
      <c r="D9" s="41"/>
      <c r="E9" s="41"/>
      <c r="F9" s="41"/>
      <c r="G9" s="41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1"/>
      <c r="C10" s="41"/>
      <c r="D10" s="41"/>
      <c r="E10" s="41"/>
      <c r="F10" s="41"/>
      <c r="G10" s="41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349</v>
      </c>
      <c r="C14" s="29" t="s">
        <v>95</v>
      </c>
      <c r="D14" s="37" t="s">
        <v>259</v>
      </c>
      <c r="E14" s="30" t="s">
        <v>10</v>
      </c>
      <c r="F14" s="31" t="s">
        <v>243</v>
      </c>
      <c r="G14" s="37" t="s">
        <v>11</v>
      </c>
      <c r="H14" s="37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350</v>
      </c>
      <c r="C15" s="29" t="s">
        <v>323</v>
      </c>
      <c r="D15" s="37" t="s">
        <v>85</v>
      </c>
      <c r="E15" s="30"/>
      <c r="F15" s="31" t="s">
        <v>243</v>
      </c>
      <c r="G15" s="37"/>
      <c r="H15" s="28"/>
      <c r="I15" s="18" t="str">
        <f t="shared" ref="I15:I35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131</v>
      </c>
      <c r="C16" s="29" t="s">
        <v>305</v>
      </c>
      <c r="D16" s="37" t="s">
        <v>85</v>
      </c>
      <c r="E16" s="30"/>
      <c r="F16" s="31" t="s">
        <v>243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353</v>
      </c>
      <c r="C17" s="29" t="s">
        <v>324</v>
      </c>
      <c r="D17" s="37" t="s">
        <v>282</v>
      </c>
      <c r="E17" s="30"/>
      <c r="F17" s="31"/>
      <c r="G17" s="37"/>
      <c r="H17" s="28"/>
      <c r="I17" s="18" t="str">
        <f t="shared" si="0"/>
        <v>`plan_detail` text  COMMENT '周报详细描述',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351</v>
      </c>
      <c r="C18" s="29" t="s">
        <v>344</v>
      </c>
      <c r="D18" s="37" t="s">
        <v>346</v>
      </c>
      <c r="E18" s="30"/>
      <c r="F18" s="31"/>
      <c r="G18" s="37"/>
      <c r="H18" s="28"/>
      <c r="I18" s="18" t="str">
        <f t="shared" si="0"/>
        <v>`plan_time_start` date  COMMENT '开始时间',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352</v>
      </c>
      <c r="C19" s="29" t="s">
        <v>345</v>
      </c>
      <c r="D19" s="37" t="s">
        <v>346</v>
      </c>
      <c r="E19" s="30"/>
      <c r="F19" s="31"/>
      <c r="G19" s="37"/>
      <c r="H19" s="28"/>
      <c r="I19" s="18" t="str">
        <f t="shared" si="0"/>
        <v>`plan_time_end` date  COMMENT '结束时间',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/>
      <c r="B20" s="28" t="s">
        <v>355</v>
      </c>
      <c r="C20" s="29" t="s">
        <v>360</v>
      </c>
      <c r="D20" s="37" t="s">
        <v>365</v>
      </c>
      <c r="E20" s="30"/>
      <c r="F20" s="31"/>
      <c r="G20" s="37"/>
      <c r="H20" s="28"/>
      <c r="I20" s="18" t="str">
        <f t="shared" si="0"/>
        <v>`is_risk` int()  COMMENT '是否有风险',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/>
      <c r="B21" s="28" t="s">
        <v>356</v>
      </c>
      <c r="C21" s="29" t="s">
        <v>361</v>
      </c>
      <c r="D21" s="37" t="s">
        <v>85</v>
      </c>
      <c r="E21" s="30"/>
      <c r="F21" s="31"/>
      <c r="G21" s="37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/>
      <c r="B22" s="28" t="s">
        <v>359</v>
      </c>
      <c r="C22" s="29" t="s">
        <v>362</v>
      </c>
      <c r="D22" s="37" t="s">
        <v>283</v>
      </c>
      <c r="E22" s="30"/>
      <c r="F22" s="31"/>
      <c r="G22" s="37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/>
      <c r="B23" s="28" t="s">
        <v>357</v>
      </c>
      <c r="C23" s="29" t="s">
        <v>363</v>
      </c>
      <c r="D23" s="37" t="s">
        <v>85</v>
      </c>
      <c r="E23" s="30"/>
      <c r="F23" s="31"/>
      <c r="G23" s="37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/>
      <c r="B24" s="28" t="s">
        <v>358</v>
      </c>
      <c r="C24" s="29" t="s">
        <v>364</v>
      </c>
      <c r="D24" s="37" t="s">
        <v>85</v>
      </c>
      <c r="E24" s="30"/>
      <c r="F24" s="31"/>
      <c r="G24" s="37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11</v>
      </c>
      <c r="B25" s="28" t="s">
        <v>354</v>
      </c>
      <c r="C25" s="29" t="s">
        <v>320</v>
      </c>
      <c r="D25" s="37" t="s">
        <v>307</v>
      </c>
      <c r="E25" s="30"/>
      <c r="F25" s="31"/>
      <c r="G25" s="37"/>
      <c r="H25" s="28"/>
      <c r="I25" s="18" t="str">
        <f t="shared" si="0"/>
        <v>`ref_filename` varchar(512)  COMMENT '周报文件附件',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12</v>
      </c>
      <c r="B26" s="28" t="s">
        <v>164</v>
      </c>
      <c r="C26" s="29" t="s">
        <v>129</v>
      </c>
      <c r="D26" s="37" t="s">
        <v>283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13</v>
      </c>
      <c r="B27" s="36" t="s">
        <v>148</v>
      </c>
      <c r="C27" s="36" t="s">
        <v>327</v>
      </c>
      <c r="D27" s="37" t="s">
        <v>153</v>
      </c>
      <c r="E27" s="30"/>
      <c r="F27" s="31"/>
      <c r="G27" s="37"/>
      <c r="H27" s="28"/>
      <c r="I27" s="18" t="str">
        <f t="shared" si="0"/>
        <v>`plan_ext1` varchar(512)  COMMENT '扩展字段1',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14</v>
      </c>
      <c r="B28" s="36" t="s">
        <v>149</v>
      </c>
      <c r="C28" s="36" t="s">
        <v>328</v>
      </c>
      <c r="D28" s="37" t="s">
        <v>153</v>
      </c>
      <c r="E28" s="30"/>
      <c r="F28" s="31"/>
      <c r="G28" s="37"/>
      <c r="H28" s="28"/>
      <c r="I28" s="18" t="str">
        <f t="shared" si="0"/>
        <v>`plan_ext2` varchar(512)  COMMENT '扩展字段2',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15</v>
      </c>
      <c r="B29" s="36" t="s">
        <v>150</v>
      </c>
      <c r="C29" s="36" t="s">
        <v>329</v>
      </c>
      <c r="D29" s="37" t="s">
        <v>153</v>
      </c>
      <c r="E29" s="30"/>
      <c r="F29" s="31"/>
      <c r="G29" s="37"/>
      <c r="H29" s="28"/>
      <c r="I29" s="18" t="str">
        <f t="shared" si="0"/>
        <v>`plan_ext3` varchar(512)  COMMENT '扩展字段3',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16</v>
      </c>
      <c r="B30" s="36" t="s">
        <v>151</v>
      </c>
      <c r="C30" s="36" t="s">
        <v>330</v>
      </c>
      <c r="D30" s="37" t="s">
        <v>153</v>
      </c>
      <c r="E30" s="30"/>
      <c r="F30" s="31"/>
      <c r="G30" s="37"/>
      <c r="H30" s="28"/>
      <c r="I30" s="18" t="str">
        <f t="shared" si="0"/>
        <v>`plan_ext4` varchar(512)  COMMENT '扩展字段4',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17</v>
      </c>
      <c r="B31" s="36" t="s">
        <v>152</v>
      </c>
      <c r="C31" s="36" t="s">
        <v>331</v>
      </c>
      <c r="D31" s="37" t="s">
        <v>153</v>
      </c>
      <c r="E31" s="30"/>
      <c r="F31" s="31"/>
      <c r="G31" s="37"/>
      <c r="H31" s="28"/>
      <c r="I31" s="18" t="str">
        <f t="shared" si="0"/>
        <v>`plan_ext5` varchar(512)  COMMENT '扩展字段5',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18</v>
      </c>
      <c r="B32" s="28" t="s">
        <v>263</v>
      </c>
      <c r="C32" s="28" t="s">
        <v>264</v>
      </c>
      <c r="D32" s="28" t="s">
        <v>265</v>
      </c>
      <c r="E32" s="28"/>
      <c r="F32" s="28"/>
      <c r="G32" s="28" t="s">
        <v>266</v>
      </c>
      <c r="H32" s="28" t="s">
        <v>267</v>
      </c>
      <c r="I32" s="18" t="str">
        <f t="shared" si="0"/>
        <v>`create_time` datetime  COMMENT '创建时间',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19</v>
      </c>
      <c r="B33" s="28" t="s">
        <v>268</v>
      </c>
      <c r="C33" s="28" t="s">
        <v>269</v>
      </c>
      <c r="D33" s="28" t="s">
        <v>270</v>
      </c>
      <c r="E33" s="28"/>
      <c r="F33" s="28"/>
      <c r="G33" s="28"/>
      <c r="H33" s="28"/>
      <c r="I33" s="18" t="str">
        <f t="shared" si="0"/>
        <v>`create_id` varchar(64)  COMMENT '创建人',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20</v>
      </c>
      <c r="B34" s="28" t="s">
        <v>271</v>
      </c>
      <c r="C34" s="28" t="s">
        <v>272</v>
      </c>
      <c r="D34" s="28" t="s">
        <v>273</v>
      </c>
      <c r="E34" s="28"/>
      <c r="F34" s="28"/>
      <c r="G34" s="28"/>
      <c r="H34" s="28" t="s">
        <v>274</v>
      </c>
      <c r="I34" s="18" t="str">
        <f t="shared" si="0"/>
        <v>`update_time` datetime  COMMENT '更新时间',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21</v>
      </c>
      <c r="B35" s="28" t="s">
        <v>275</v>
      </c>
      <c r="C35" s="28" t="s">
        <v>276</v>
      </c>
      <c r="D35" s="28" t="s">
        <v>270</v>
      </c>
      <c r="E35" s="28"/>
      <c r="F35" s="28"/>
      <c r="G35" s="28"/>
      <c r="H35" s="28"/>
      <c r="I35" s="18" t="str">
        <f t="shared" si="0"/>
        <v>`update_id` varchar(64)  COMMENT '更新人',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22</v>
      </c>
      <c r="B36" s="28" t="s">
        <v>277</v>
      </c>
      <c r="C36" s="28" t="s">
        <v>278</v>
      </c>
      <c r="D36" s="28" t="s">
        <v>279</v>
      </c>
      <c r="E36" s="28"/>
      <c r="F36" s="28"/>
      <c r="G36" s="28" t="s">
        <v>280</v>
      </c>
      <c r="H36" s="28" t="s">
        <v>281</v>
      </c>
      <c r="I36" s="18" t="s">
        <v>246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 t="str">
        <f>CONCATENATE(") ENGINE=InnoDB DEFAULT CHARSET=utf8 ROW_FORMAT=DYNAMIC  COMMENT='",C5,"';")</f>
        <v>) ENGINE=InnoDB DEFAULT CHARSET=utf8 ROW_FORMAT=DYNAMIC  COMMENT='项目进度与风险(周报)';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用户表</vt:lpstr>
      <vt:lpstr>客户信息</vt:lpstr>
      <vt:lpstr>项目信息</vt:lpstr>
      <vt:lpstr>业务约定书</vt:lpstr>
      <vt:lpstr>项目报告</vt:lpstr>
      <vt:lpstr>项目底稿</vt:lpstr>
      <vt:lpstr>项目计划</vt:lpstr>
      <vt:lpstr>项目进度与风险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</cp:lastModifiedBy>
  <dcterms:created xsi:type="dcterms:W3CDTF">2006-09-13T11:21:00Z</dcterms:created>
  <dcterms:modified xsi:type="dcterms:W3CDTF">2021-09-26T09:32:14Z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