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<sst xmlns="http://schemas.openxmlformats.org/spreadsheetml/2006/main" count="55" uniqueCount="35">
  <si>
    <t>STT</t>
  </si>
  <si>
    <t>Mã SV</t>
  </si>
  <si>
    <t>Khoa</t>
  </si>
  <si>
    <t>Năm Học</t>
  </si>
  <si>
    <t>Số giờ đọc/tuần</t>
  </si>
  <si>
    <t>Thể loại yêu thích</t>
  </si>
  <si>
    <t>Hình thức đọc</t>
  </si>
  <si>
    <t>Chi tiêu cho sách/ tháng(VNĐ)</t>
  </si>
  <si>
    <t>Mức độ yêu thích đọc (1-5)</t>
  </si>
  <si>
    <t>Phân loại Độc giả</t>
  </si>
  <si>
    <t>Sở thích</t>
  </si>
  <si>
    <t>Tổng:</t>
  </si>
  <si>
    <t>SV081</t>
  </si>
  <si>
    <t>Văn học</t>
  </si>
  <si>
    <t>Sách giấy</t>
  </si>
  <si>
    <r>
      <t>Mọt sách</t>
    </r>
    <r>
      <rPr>
        <sz val="11"/>
        <color theme="1"/>
        <rFont val="Calibri"/>
        <charset val="134"/>
        <scheme val="minor"/>
      </rPr>
      <t>:</t>
    </r>
  </si>
  <si>
    <t>SV082</t>
  </si>
  <si>
    <t>Kinh tế</t>
  </si>
  <si>
    <t>Ebook</t>
  </si>
  <si>
    <t>SGDTB:</t>
  </si>
  <si>
    <t>SV083</t>
  </si>
  <si>
    <t>CNTT</t>
  </si>
  <si>
    <t>Khoa học viên thông</t>
  </si>
  <si>
    <t>Sách nói</t>
  </si>
  <si>
    <t>CTTB của người đọc sách giấy:</t>
  </si>
  <si>
    <t>SV084</t>
  </si>
  <si>
    <t>Luật</t>
  </si>
  <si>
    <t>Lịch sử</t>
  </si>
  <si>
    <t>SV085</t>
  </si>
  <si>
    <t>SV086</t>
  </si>
  <si>
    <t>Self-help</t>
  </si>
  <si>
    <t>SV087</t>
  </si>
  <si>
    <t>SV088</t>
  </si>
  <si>
    <t>SV089</t>
  </si>
  <si>
    <t>SV090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</si>
</sst>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rgb="FF000000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8" applyNumberFormat="0" applyAlignment="0" applyProtection="0">
      <alignment vertical="center"/>
    </xf>
    <xf numFmtId="0" fontId="12" fillId="4" borderId="9" applyNumberFormat="0" applyAlignment="0" applyProtection="0">
      <alignment vertical="center"/>
    </xf>
    <xf numFmtId="0" fontId="13" fillId="4" borderId="8" applyNumberFormat="0" applyAlignment="0" applyProtection="0">
      <alignment vertical="center"/>
    </xf>
    <xf numFmtId="0" fontId="14" fillId="5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justify" vertical="top"/>
    </xf>
    <xf numFmtId="0" fontId="0" fillId="0" borderId="0" xfId="0" applyAlignment="1">
      <alignment horizontal="justify" vertical="center"/>
    </xf>
    <xf numFmtId="0" fontId="1" fillId="0" borderId="1" xfId="0" applyFont="1" applyBorder="1" applyAlignment="1">
      <alignment horizontal="justify" vertical="top"/>
    </xf>
    <xf numFmtId="0" fontId="0" fillId="0" borderId="1" xfId="0" applyBorder="1">
      <alignment vertical="center"/>
    </xf>
    <xf numFmtId="0" fontId="0" fillId="0" borderId="1" xfId="0" applyBorder="1" applyAlignment="1">
      <alignment horizontal="justify" vertical="center"/>
    </xf>
    <xf numFmtId="0" fontId="2" fillId="0" borderId="1" xfId="0" applyFont="1" applyBorder="1" applyAlignment="1">
      <alignment horizontal="justify" vertical="center"/>
    </xf>
    <xf numFmtId="0" fontId="2" fillId="0" borderId="1" xfId="0" applyFont="1" applyBorder="1">
      <alignment vertical="center"/>
    </xf>
    <xf numFmtId="0" fontId="1" fillId="0" borderId="2" xfId="0" applyFont="1" applyBorder="1" applyAlignment="1">
      <alignment horizontal="justify" vertical="top"/>
    </xf>
    <xf numFmtId="0" fontId="0" fillId="0" borderId="3" xfId="0" applyNumberFormat="1" applyBorder="1" applyAlignment="1">
      <alignment horizontal="justify" vertical="top"/>
    </xf>
    <xf numFmtId="0" fontId="1" fillId="0" borderId="2" xfId="0" applyFont="1" applyBorder="1">
      <alignment vertical="center"/>
    </xf>
    <xf numFmtId="0" fontId="0" fillId="0" borderId="3" xfId="0" applyBorder="1">
      <alignment vertical="center"/>
    </xf>
    <xf numFmtId="0" fontId="2" fillId="0" borderId="2" xfId="0" applyFont="1" applyBorder="1">
      <alignment vertical="center"/>
    </xf>
    <xf numFmtId="0" fontId="1" fillId="0" borderId="4" xfId="0" applyFont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tabSelected="1" workbookViewId="0">
      <selection activeCell="K2" sqref="K2"/>
    </sheetView>
  </sheetViews>
  <sheetFormatPr defaultColWidth="8.88888888888889" defaultRowHeight="14.4"/>
  <cols>
    <col min="6" max="6" width="8.88888888888889" style="2"/>
    <col min="8" max="8" width="9.22222222222222" customWidth="1"/>
    <col min="10" max="10" width="29.3333333333333" customWidth="1"/>
    <col min="12" max="12" width="27.6666666666667" customWidth="1"/>
  </cols>
  <sheetData>
    <row r="1" s="1" customFormat="1" ht="72" customHeight="1" spans="1:1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6" t="s">
        <v>9</v>
      </c>
      <c r="K1" s="7" t="s">
        <v>10</v>
      </c>
      <c r="L1" s="8" t="s">
        <v>11</v>
      </c>
      <c r="M1" s="9">
        <f>SUM(H2:H11)</f>
        <v>2030000</v>
      </c>
    </row>
    <row r="2" ht="28" customHeight="1" spans="1:13">
      <c r="A2" s="4">
        <v>1</v>
      </c>
      <c r="B2" s="4" t="s">
        <v>12</v>
      </c>
      <c r="C2" s="4" t="s">
        <v>13</v>
      </c>
      <c r="D2" s="4">
        <v>2</v>
      </c>
      <c r="E2" s="4">
        <v>8.5</v>
      </c>
      <c r="F2" s="5" t="s">
        <v>13</v>
      </c>
      <c r="G2" s="4" t="s">
        <v>14</v>
      </c>
      <c r="H2" s="4">
        <v>350000</v>
      </c>
      <c r="I2" s="4">
        <v>5</v>
      </c>
      <c r="J2" s="4" t="str">
        <f>IF(E2&gt;=8,"Mọt sách",IF(E2&gt;=4,"Độc giả thường xuyên","Độc giả không thường xuyên"))</f>
        <v>Mọt sách</v>
      </c>
      <c r="K2" s="4"/>
      <c r="L2" s="10" t="s">
        <v>15</v>
      </c>
      <c r="M2" s="11">
        <f>COUNTIF(I2:I11,5)</f>
        <v>3</v>
      </c>
    </row>
    <row r="3" ht="29" customHeight="1" spans="1:13">
      <c r="A3" s="4">
        <v>2</v>
      </c>
      <c r="B3" s="4" t="s">
        <v>16</v>
      </c>
      <c r="C3" s="4" t="s">
        <v>17</v>
      </c>
      <c r="D3" s="4">
        <v>3</v>
      </c>
      <c r="E3" s="4">
        <v>4</v>
      </c>
      <c r="F3" s="5" t="s">
        <v>17</v>
      </c>
      <c r="G3" s="4" t="s">
        <v>18</v>
      </c>
      <c r="H3" s="4">
        <v>150000</v>
      </c>
      <c r="I3" s="4">
        <v>4</v>
      </c>
      <c r="J3" s="4" t="str">
        <f t="shared" ref="J3:J11" si="0">IF(E3&gt;=8,"Mọt sách",IF(E3&gt;=4,"Độc giả thường xuyên","Độc giả không thường xuyên"))</f>
        <v>Độc giả thường xuyên</v>
      </c>
      <c r="K3" s="4"/>
      <c r="L3" s="12" t="s">
        <v>19</v>
      </c>
      <c r="M3" s="11">
        <f>AVERAGE(E2:E11)</f>
        <v>5.3</v>
      </c>
    </row>
    <row r="4" ht="52" customHeight="1" spans="1:13">
      <c r="A4" s="4">
        <v>3</v>
      </c>
      <c r="B4" s="4" t="s">
        <v>20</v>
      </c>
      <c r="C4" s="4" t="s">
        <v>21</v>
      </c>
      <c r="D4" s="4">
        <v>4</v>
      </c>
      <c r="E4" s="4">
        <v>2.5</v>
      </c>
      <c r="F4" s="5" t="s">
        <v>22</v>
      </c>
      <c r="G4" s="4" t="s">
        <v>23</v>
      </c>
      <c r="H4" s="4">
        <v>50000</v>
      </c>
      <c r="I4" s="4">
        <v>3</v>
      </c>
      <c r="J4" s="4" t="str">
        <f t="shared" si="0"/>
        <v>Độc giả không thường xuyên</v>
      </c>
      <c r="K4" s="4"/>
      <c r="L4" s="13" t="s">
        <v>24</v>
      </c>
      <c r="M4" s="11">
        <f ca="1">AVERAGEIF(G1:H11,G2,H2:H11)</f>
        <v>220000</v>
      </c>
    </row>
    <row r="5" ht="27" customHeight="1" spans="1:11">
      <c r="A5" s="4">
        <v>4</v>
      </c>
      <c r="B5" s="4" t="s">
        <v>25</v>
      </c>
      <c r="C5" s="4" t="s">
        <v>26</v>
      </c>
      <c r="D5" s="4">
        <v>2</v>
      </c>
      <c r="E5" s="4">
        <v>6</v>
      </c>
      <c r="F5" s="5" t="s">
        <v>27</v>
      </c>
      <c r="G5" s="4" t="s">
        <v>14</v>
      </c>
      <c r="H5" s="4">
        <v>200000</v>
      </c>
      <c r="I5" s="4">
        <v>4</v>
      </c>
      <c r="J5" s="4" t="str">
        <f t="shared" si="0"/>
        <v>Độc giả thường xuyên</v>
      </c>
      <c r="K5" s="4"/>
    </row>
    <row r="6" ht="29" customHeight="1" spans="1:11">
      <c r="A6" s="4">
        <v>5</v>
      </c>
      <c r="B6" s="4" t="s">
        <v>28</v>
      </c>
      <c r="C6" s="4" t="s">
        <v>13</v>
      </c>
      <c r="D6" s="4">
        <v>3</v>
      </c>
      <c r="E6" s="4">
        <v>10</v>
      </c>
      <c r="F6" s="5" t="s">
        <v>13</v>
      </c>
      <c r="G6" s="4" t="s">
        <v>14</v>
      </c>
      <c r="H6" s="4">
        <v>450000</v>
      </c>
      <c r="I6" s="4">
        <v>5</v>
      </c>
      <c r="J6" s="4" t="str">
        <f t="shared" si="0"/>
        <v>Mọt sách</v>
      </c>
      <c r="K6" s="4"/>
    </row>
    <row r="7" ht="31" customHeight="1" spans="1:11">
      <c r="A7" s="4">
        <v>6</v>
      </c>
      <c r="B7" s="4" t="s">
        <v>29</v>
      </c>
      <c r="C7" s="4" t="s">
        <v>17</v>
      </c>
      <c r="D7" s="4">
        <v>4</v>
      </c>
      <c r="E7" s="4">
        <v>3.5</v>
      </c>
      <c r="F7" s="5" t="s">
        <v>30</v>
      </c>
      <c r="G7" s="4" t="s">
        <v>18</v>
      </c>
      <c r="H7" s="4">
        <v>100000</v>
      </c>
      <c r="I7" s="4">
        <v>3</v>
      </c>
      <c r="J7" s="4" t="str">
        <f t="shared" si="0"/>
        <v>Độc giả không thường xuyên</v>
      </c>
      <c r="K7" s="4"/>
    </row>
    <row r="8" ht="53" customHeight="1" spans="1:11">
      <c r="A8" s="4">
        <v>7</v>
      </c>
      <c r="B8" s="4" t="s">
        <v>31</v>
      </c>
      <c r="C8" s="4" t="s">
        <v>21</v>
      </c>
      <c r="D8" s="4">
        <v>2</v>
      </c>
      <c r="E8" s="4">
        <v>1.5</v>
      </c>
      <c r="F8" s="5" t="s">
        <v>22</v>
      </c>
      <c r="G8" s="4" t="s">
        <v>23</v>
      </c>
      <c r="H8" s="4">
        <v>0</v>
      </c>
      <c r="I8" s="4">
        <v>2</v>
      </c>
      <c r="J8" s="4" t="str">
        <f t="shared" si="0"/>
        <v>Độc giả không thường xuyên</v>
      </c>
      <c r="K8" s="4"/>
    </row>
    <row r="9" ht="27" customHeight="1" spans="1:11">
      <c r="A9" s="4">
        <v>8</v>
      </c>
      <c r="B9" s="4" t="s">
        <v>32</v>
      </c>
      <c r="C9" s="4" t="s">
        <v>26</v>
      </c>
      <c r="D9" s="4">
        <v>3</v>
      </c>
      <c r="E9" s="4">
        <v>5.5</v>
      </c>
      <c r="F9" s="5" t="s">
        <v>27</v>
      </c>
      <c r="G9" s="4" t="s">
        <v>18</v>
      </c>
      <c r="H9" s="4">
        <v>250000</v>
      </c>
      <c r="I9" s="4">
        <v>4</v>
      </c>
      <c r="J9" s="4" t="str">
        <f t="shared" si="0"/>
        <v>Độc giả thường xuyên</v>
      </c>
      <c r="K9" s="4"/>
    </row>
    <row r="10" ht="26" customHeight="1" spans="1:11">
      <c r="A10" s="4">
        <v>9</v>
      </c>
      <c r="B10" s="4" t="s">
        <v>33</v>
      </c>
      <c r="C10" s="4" t="s">
        <v>13</v>
      </c>
      <c r="D10" s="4">
        <v>4</v>
      </c>
      <c r="E10" s="4">
        <v>7</v>
      </c>
      <c r="F10" s="5" t="s">
        <v>13</v>
      </c>
      <c r="G10" s="4" t="s">
        <v>14</v>
      </c>
      <c r="H10" s="4">
        <v>300000</v>
      </c>
      <c r="I10" s="4">
        <v>5</v>
      </c>
      <c r="J10" s="4" t="str">
        <f t="shared" si="0"/>
        <v>Độc giả thường xuyên</v>
      </c>
      <c r="K10" s="4"/>
    </row>
    <row r="11" ht="30" customHeight="1" spans="1:11">
      <c r="A11" s="4">
        <v>10</v>
      </c>
      <c r="B11" s="4" t="s">
        <v>34</v>
      </c>
      <c r="C11" s="4" t="s">
        <v>17</v>
      </c>
      <c r="D11" s="4">
        <v>2</v>
      </c>
      <c r="E11" s="4">
        <v>4.5</v>
      </c>
      <c r="F11" s="5" t="s">
        <v>17</v>
      </c>
      <c r="G11" s="4" t="s">
        <v>18</v>
      </c>
      <c r="H11" s="4">
        <v>180000</v>
      </c>
      <c r="I11" s="4">
        <v>4</v>
      </c>
      <c r="J11" s="4" t="str">
        <f t="shared" si="0"/>
        <v>Độc giả thường xuyên</v>
      </c>
      <c r="K11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Dũng Nguyễn</cp:lastModifiedBy>
  <dcterms:created xsi:type="dcterms:W3CDTF">2025-10-14T00:28:46Z</dcterms:created>
  <dcterms:modified xsi:type="dcterms:W3CDTF">2025-10-14T01:41:13Z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DFA66D077D03455587E23FF8608482C1_11</vt:lpwstr>
  </property>
  <property fmtid="{D5CDD505-2E9C-101B-9397-08002B2CF9AE}" pid="3" name="KSOProductBuildVer">
    <vt:lpwstr>1033-12.2.0.22549</vt:lpwstr>
  </property>
</Properties>
</file>