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management\gunbot\"/>
    </mc:Choice>
  </mc:AlternateContent>
  <bookViews>
    <workbookView xWindow="0" yWindow="0" windowWidth="28800" windowHeight="12360"/>
  </bookViews>
  <sheets>
    <sheet name="BT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Q39" i="1"/>
  <c r="Q38" i="1"/>
  <c r="H38" i="1"/>
  <c r="I38" i="1" s="1"/>
  <c r="D38" i="1"/>
  <c r="O38" i="1" s="1"/>
  <c r="Q37" i="1"/>
  <c r="O37" i="1"/>
  <c r="H37" i="1"/>
  <c r="I37" i="1" s="1"/>
  <c r="E37" i="1"/>
  <c r="F37" i="1" s="1"/>
  <c r="D37" i="1"/>
  <c r="Q36" i="1"/>
  <c r="H36" i="1"/>
  <c r="I36" i="1" s="1"/>
  <c r="E36" i="1"/>
  <c r="D36" i="1"/>
  <c r="O36" i="1" s="1"/>
  <c r="Q35" i="1"/>
  <c r="O35" i="1"/>
  <c r="H35" i="1"/>
  <c r="I35" i="1" s="1"/>
  <c r="E35" i="1"/>
  <c r="F35" i="1" s="1"/>
  <c r="D35" i="1"/>
  <c r="Q34" i="1"/>
  <c r="H34" i="1"/>
  <c r="I34" i="1" s="1"/>
  <c r="E34" i="1"/>
  <c r="D34" i="1"/>
  <c r="O34" i="1" s="1"/>
  <c r="Q33" i="1"/>
  <c r="O33" i="1"/>
  <c r="H33" i="1"/>
  <c r="I33" i="1" s="1"/>
  <c r="E33" i="1"/>
  <c r="F33" i="1" s="1"/>
  <c r="D33" i="1"/>
  <c r="Q32" i="1"/>
  <c r="H32" i="1"/>
  <c r="I32" i="1" s="1"/>
  <c r="E32" i="1"/>
  <c r="D32" i="1"/>
  <c r="O32" i="1" s="1"/>
  <c r="Q31" i="1"/>
  <c r="O31" i="1"/>
  <c r="H31" i="1"/>
  <c r="I31" i="1" s="1"/>
  <c r="E31" i="1"/>
  <c r="F31" i="1" s="1"/>
  <c r="D31" i="1"/>
  <c r="Q30" i="1"/>
  <c r="H30" i="1"/>
  <c r="I30" i="1" s="1"/>
  <c r="E30" i="1"/>
  <c r="D30" i="1"/>
  <c r="O30" i="1" s="1"/>
  <c r="Q29" i="1"/>
  <c r="O29" i="1"/>
  <c r="H29" i="1"/>
  <c r="I29" i="1" s="1"/>
  <c r="E29" i="1"/>
  <c r="F29" i="1" s="1"/>
  <c r="D29" i="1"/>
  <c r="Q28" i="1"/>
  <c r="H28" i="1"/>
  <c r="I28" i="1" s="1"/>
  <c r="E28" i="1"/>
  <c r="D28" i="1"/>
  <c r="O28" i="1" s="1"/>
  <c r="Q27" i="1"/>
  <c r="O27" i="1"/>
  <c r="H27" i="1"/>
  <c r="I27" i="1" s="1"/>
  <c r="E27" i="1"/>
  <c r="F27" i="1" s="1"/>
  <c r="D27" i="1"/>
  <c r="Q26" i="1"/>
  <c r="H26" i="1"/>
  <c r="I26" i="1" s="1"/>
  <c r="E26" i="1"/>
  <c r="D26" i="1"/>
  <c r="O26" i="1" s="1"/>
  <c r="Q25" i="1"/>
  <c r="O25" i="1"/>
  <c r="H25" i="1"/>
  <c r="I25" i="1" s="1"/>
  <c r="E25" i="1"/>
  <c r="F25" i="1" s="1"/>
  <c r="D25" i="1"/>
  <c r="Q24" i="1"/>
  <c r="H24" i="1"/>
  <c r="I24" i="1" s="1"/>
  <c r="E24" i="1"/>
  <c r="D24" i="1"/>
  <c r="O24" i="1" s="1"/>
  <c r="Q23" i="1"/>
  <c r="O23" i="1"/>
  <c r="H23" i="1"/>
  <c r="I23" i="1" s="1"/>
  <c r="E23" i="1"/>
  <c r="F23" i="1" s="1"/>
  <c r="D23" i="1"/>
  <c r="Q22" i="1"/>
  <c r="H22" i="1"/>
  <c r="I22" i="1" s="1"/>
  <c r="E22" i="1"/>
  <c r="D22" i="1"/>
  <c r="O22" i="1" s="1"/>
  <c r="Q21" i="1"/>
  <c r="H21" i="1"/>
  <c r="I21" i="1" s="1"/>
  <c r="E21" i="1"/>
  <c r="F21" i="1" s="1"/>
  <c r="D21" i="1"/>
  <c r="O21" i="1" s="1"/>
  <c r="Q20" i="1"/>
  <c r="H20" i="1"/>
  <c r="I20" i="1" s="1"/>
  <c r="D20" i="1"/>
  <c r="E20" i="1" s="1"/>
  <c r="Q19" i="1"/>
  <c r="H19" i="1"/>
  <c r="I19" i="1" s="1"/>
  <c r="D19" i="1"/>
  <c r="O19" i="1" s="1"/>
  <c r="Q18" i="1"/>
  <c r="H18" i="1"/>
  <c r="I18" i="1" s="1"/>
  <c r="E18" i="1"/>
  <c r="D18" i="1"/>
  <c r="Q17" i="1"/>
  <c r="H17" i="1"/>
  <c r="I17" i="1" s="1"/>
  <c r="D17" i="1"/>
  <c r="E17" i="1" s="1"/>
  <c r="F17" i="1" s="1"/>
  <c r="Q16" i="1"/>
  <c r="H16" i="1"/>
  <c r="I16" i="1" s="1"/>
  <c r="D16" i="1"/>
  <c r="E16" i="1" s="1"/>
  <c r="Q15" i="1"/>
  <c r="H15" i="1"/>
  <c r="I15" i="1" s="1"/>
  <c r="J15" i="1" s="1"/>
  <c r="D15" i="1"/>
  <c r="E15" i="1" s="1"/>
  <c r="F15" i="1" s="1"/>
  <c r="Q14" i="1"/>
  <c r="H14" i="1"/>
  <c r="I14" i="1" s="1"/>
  <c r="E14" i="1"/>
  <c r="F14" i="1" s="1"/>
  <c r="D14" i="1"/>
  <c r="O14" i="1" s="1"/>
  <c r="Q13" i="1"/>
  <c r="H13" i="1"/>
  <c r="I13" i="1" s="1"/>
  <c r="D13" i="1"/>
  <c r="E13" i="1" s="1"/>
  <c r="Q12" i="1"/>
  <c r="H12" i="1"/>
  <c r="I12" i="1" s="1"/>
  <c r="D12" i="1"/>
  <c r="E12" i="1" s="1"/>
  <c r="H11" i="1"/>
  <c r="I11" i="1" s="1"/>
  <c r="J11" i="1" s="1"/>
  <c r="D11" i="1"/>
  <c r="E11" i="1" s="1"/>
  <c r="F11" i="1" s="1"/>
  <c r="H10" i="1"/>
  <c r="I10" i="1" s="1"/>
  <c r="D10" i="1"/>
  <c r="Q9" i="1"/>
  <c r="H9" i="1"/>
  <c r="I9" i="1" s="1"/>
  <c r="D9" i="1"/>
  <c r="O9" i="1" s="1"/>
  <c r="Q8" i="1"/>
  <c r="H8" i="1"/>
  <c r="I8" i="1" s="1"/>
  <c r="D8" i="1"/>
  <c r="E8" i="1" s="1"/>
  <c r="H7" i="1"/>
  <c r="I7" i="1" s="1"/>
  <c r="J7" i="1" s="1"/>
  <c r="D7" i="1"/>
  <c r="E7" i="1" s="1"/>
  <c r="H6" i="1"/>
  <c r="I6" i="1" s="1"/>
  <c r="D6" i="1"/>
  <c r="H5" i="1"/>
  <c r="I5" i="1" s="1"/>
  <c r="D5" i="1"/>
  <c r="E5" i="1" s="1"/>
  <c r="Q4" i="1"/>
  <c r="H4" i="1"/>
  <c r="I4" i="1" s="1"/>
  <c r="E4" i="1"/>
  <c r="D4" i="1"/>
  <c r="H3" i="1"/>
  <c r="I3" i="1" s="1"/>
  <c r="D3" i="1"/>
  <c r="E3" i="1" s="1"/>
  <c r="E19" i="1" l="1"/>
  <c r="F19" i="1" s="1"/>
  <c r="E10" i="1"/>
  <c r="F10" i="1" s="1"/>
  <c r="I39" i="1"/>
  <c r="J39" i="1" s="1"/>
  <c r="E6" i="1"/>
  <c r="F6" i="1" s="1"/>
  <c r="L15" i="1"/>
  <c r="L7" i="1"/>
  <c r="L11" i="1"/>
  <c r="J12" i="1"/>
  <c r="L12" i="1" s="1"/>
  <c r="K12" i="1"/>
  <c r="R25" i="1"/>
  <c r="K17" i="1"/>
  <c r="J17" i="1"/>
  <c r="L17" i="1" s="1"/>
  <c r="K19" i="1"/>
  <c r="J19" i="1"/>
  <c r="L19" i="1" s="1"/>
  <c r="R21" i="1"/>
  <c r="K26" i="1"/>
  <c r="J26" i="1"/>
  <c r="L26" i="1" s="1"/>
  <c r="K35" i="1"/>
  <c r="J35" i="1"/>
  <c r="L35" i="1" s="1"/>
  <c r="R37" i="1"/>
  <c r="K5" i="1"/>
  <c r="J5" i="1"/>
  <c r="L5" i="1" s="1"/>
  <c r="K21" i="1"/>
  <c r="J21" i="1"/>
  <c r="L21" i="1" s="1"/>
  <c r="R23" i="1"/>
  <c r="K28" i="1"/>
  <c r="J28" i="1"/>
  <c r="L28" i="1" s="1"/>
  <c r="M37" i="1"/>
  <c r="N37" i="1" s="1"/>
  <c r="K37" i="1"/>
  <c r="J37" i="1"/>
  <c r="L37" i="1" s="1"/>
  <c r="K32" i="1"/>
  <c r="J32" i="1"/>
  <c r="L32" i="1" s="1"/>
  <c r="M32" i="1"/>
  <c r="N32" i="1" s="1"/>
  <c r="K18" i="1"/>
  <c r="J18" i="1"/>
  <c r="L18" i="1" s="1"/>
  <c r="K27" i="1"/>
  <c r="J27" i="1"/>
  <c r="L27" i="1" s="1"/>
  <c r="R29" i="1"/>
  <c r="K34" i="1"/>
  <c r="J34" i="1"/>
  <c r="L34" i="1" s="1"/>
  <c r="K30" i="1"/>
  <c r="J30" i="1"/>
  <c r="L30" i="1" s="1"/>
  <c r="K10" i="1"/>
  <c r="J10" i="1"/>
  <c r="L10" i="1" s="1"/>
  <c r="M25" i="1"/>
  <c r="N25" i="1" s="1"/>
  <c r="K25" i="1"/>
  <c r="J25" i="1"/>
  <c r="L25" i="1" s="1"/>
  <c r="K13" i="1"/>
  <c r="J13" i="1"/>
  <c r="L13" i="1" s="1"/>
  <c r="K20" i="1"/>
  <c r="J20" i="1"/>
  <c r="L20" i="1" s="1"/>
  <c r="K29" i="1"/>
  <c r="J29" i="1"/>
  <c r="L29" i="1" s="1"/>
  <c r="R31" i="1"/>
  <c r="K36" i="1"/>
  <c r="J36" i="1"/>
  <c r="L36" i="1" s="1"/>
  <c r="K38" i="1"/>
  <c r="J38" i="1"/>
  <c r="J23" i="1"/>
  <c r="L23" i="1" s="1"/>
  <c r="M23" i="1"/>
  <c r="N23" i="1" s="1"/>
  <c r="K23" i="1"/>
  <c r="R27" i="1"/>
  <c r="K6" i="1"/>
  <c r="J6" i="1"/>
  <c r="L6" i="1" s="1"/>
  <c r="J4" i="1"/>
  <c r="L4" i="1" s="1"/>
  <c r="K4" i="1"/>
  <c r="Q11" i="1"/>
  <c r="R11" i="1"/>
  <c r="K9" i="1"/>
  <c r="J9" i="1"/>
  <c r="R15" i="1"/>
  <c r="K22" i="1"/>
  <c r="J22" i="1"/>
  <c r="L22" i="1" s="1"/>
  <c r="J31" i="1"/>
  <c r="L31" i="1" s="1"/>
  <c r="M31" i="1"/>
  <c r="N31" i="1" s="1"/>
  <c r="K31" i="1"/>
  <c r="R33" i="1"/>
  <c r="K14" i="1"/>
  <c r="J14" i="1"/>
  <c r="L14" i="1" s="1"/>
  <c r="J8" i="1"/>
  <c r="L8" i="1" s="1"/>
  <c r="K8" i="1"/>
  <c r="K16" i="1"/>
  <c r="J16" i="1"/>
  <c r="L16" i="1" s="1"/>
  <c r="R17" i="1"/>
  <c r="R19" i="1"/>
  <c r="K24" i="1"/>
  <c r="J24" i="1"/>
  <c r="L24" i="1" s="1"/>
  <c r="K33" i="1"/>
  <c r="J33" i="1"/>
  <c r="L33" i="1" s="1"/>
  <c r="R35" i="1"/>
  <c r="E9" i="1"/>
  <c r="F9" i="1" s="1"/>
  <c r="K3" i="1"/>
  <c r="F5" i="1"/>
  <c r="K7" i="1"/>
  <c r="K11" i="1"/>
  <c r="F13" i="1"/>
  <c r="M13" i="1" s="1"/>
  <c r="N13" i="1" s="1"/>
  <c r="O13" i="1"/>
  <c r="R14" i="1"/>
  <c r="K15" i="1"/>
  <c r="F4" i="1"/>
  <c r="F8" i="1"/>
  <c r="M11" i="1"/>
  <c r="F12" i="1"/>
  <c r="M15" i="1"/>
  <c r="F16" i="1"/>
  <c r="F20" i="1"/>
  <c r="M20" i="1" s="1"/>
  <c r="F24" i="1"/>
  <c r="F28" i="1"/>
  <c r="M28" i="1" s="1"/>
  <c r="N28" i="1" s="1"/>
  <c r="F32" i="1"/>
  <c r="F36" i="1"/>
  <c r="M36" i="1" s="1"/>
  <c r="N36" i="1" s="1"/>
  <c r="D39" i="1"/>
  <c r="J3" i="1"/>
  <c r="F3" i="1"/>
  <c r="F7" i="1"/>
  <c r="E38" i="1"/>
  <c r="F18" i="1"/>
  <c r="M18" i="1" s="1"/>
  <c r="F22" i="1"/>
  <c r="F26" i="1"/>
  <c r="M26" i="1" s="1"/>
  <c r="N26" i="1" s="1"/>
  <c r="F30" i="1"/>
  <c r="M30" i="1" s="1"/>
  <c r="N30" i="1" s="1"/>
  <c r="F34" i="1"/>
  <c r="M34" i="1" s="1"/>
  <c r="N34" i="1" s="1"/>
  <c r="F38" i="1"/>
  <c r="M5" i="1" l="1"/>
  <c r="N5" i="1" s="1"/>
  <c r="M8" i="1"/>
  <c r="N8" i="1" s="1"/>
  <c r="M9" i="1"/>
  <c r="N9" i="1" s="1"/>
  <c r="L3" i="1"/>
  <c r="S3" i="1"/>
  <c r="Q6" i="1"/>
  <c r="R6" i="1"/>
  <c r="Q10" i="1"/>
  <c r="M10" i="1"/>
  <c r="R10" i="1"/>
  <c r="M21" i="1"/>
  <c r="N21" i="1" s="1"/>
  <c r="M17" i="1"/>
  <c r="N17" i="1" s="1"/>
  <c r="L9" i="1"/>
  <c r="L39" i="1" s="1"/>
  <c r="N18" i="1"/>
  <c r="O18" i="1"/>
  <c r="N20" i="1"/>
  <c r="O20" i="1"/>
  <c r="Q3" i="1"/>
  <c r="R3" i="1"/>
  <c r="R24" i="1"/>
  <c r="R4" i="1"/>
  <c r="M4" i="1"/>
  <c r="R9" i="1"/>
  <c r="Q7" i="1"/>
  <c r="R7" i="1"/>
  <c r="R20" i="1"/>
  <c r="M3" i="1"/>
  <c r="O17" i="1"/>
  <c r="R16" i="1"/>
  <c r="O15" i="1"/>
  <c r="N15" i="1"/>
  <c r="E39" i="1"/>
  <c r="F39" i="1" s="1"/>
  <c r="R12" i="1"/>
  <c r="M33" i="1"/>
  <c r="N33" i="1" s="1"/>
  <c r="M6" i="1"/>
  <c r="L38" i="1"/>
  <c r="R34" i="1"/>
  <c r="O11" i="1"/>
  <c r="N11" i="1"/>
  <c r="O5" i="1"/>
  <c r="R22" i="1"/>
  <c r="R32" i="1"/>
  <c r="R8" i="1"/>
  <c r="R5" i="1"/>
  <c r="Q5" i="1"/>
  <c r="M24" i="1"/>
  <c r="N24" i="1" s="1"/>
  <c r="M27" i="1"/>
  <c r="N27" i="1" s="1"/>
  <c r="M35" i="1"/>
  <c r="N35" i="1" s="1"/>
  <c r="M19" i="1"/>
  <c r="N19" i="1" s="1"/>
  <c r="M12" i="1"/>
  <c r="R38" i="1"/>
  <c r="O8" i="1"/>
  <c r="N10" i="1"/>
  <c r="O10" i="1"/>
  <c r="R30" i="1"/>
  <c r="R26" i="1"/>
  <c r="R36" i="1"/>
  <c r="R18" i="1"/>
  <c r="R28" i="1"/>
  <c r="M7" i="1"/>
  <c r="R13" i="1"/>
  <c r="K39" i="1"/>
  <c r="M16" i="1"/>
  <c r="M14" i="1"/>
  <c r="N14" i="1" s="1"/>
  <c r="M22" i="1"/>
  <c r="N22" i="1" s="1"/>
  <c r="M38" i="1"/>
  <c r="N38" i="1" s="1"/>
  <c r="M29" i="1"/>
  <c r="N29" i="1" s="1"/>
  <c r="S39" i="1" l="1"/>
  <c r="R39" i="1"/>
  <c r="M39" i="1"/>
  <c r="N16" i="1"/>
  <c r="O16" i="1"/>
  <c r="N6" i="1"/>
  <c r="O6" i="1"/>
  <c r="N3" i="1"/>
  <c r="O3" i="1"/>
  <c r="N4" i="1"/>
  <c r="O4" i="1"/>
  <c r="N7" i="1"/>
  <c r="O7" i="1"/>
  <c r="N12" i="1"/>
  <c r="O12" i="1"/>
  <c r="N39" i="1" l="1"/>
  <c r="O39" i="1"/>
</calcChain>
</file>

<file path=xl/comments1.xml><?xml version="1.0" encoding="utf-8"?>
<comments xmlns="http://schemas.openxmlformats.org/spreadsheetml/2006/main">
  <authors>
    <author>james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Exchange buying fee %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Exchange selling fee %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GBP/BTC Rate
Feel free to change all occerrences of £ or GBP to $ and USD.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This will auto-fill the MUP% column.
You will need to calculate the minimum markup to cover fees on your exchange and enter it here.
0.55 works for bittrex.
Leave blank to disable this feature.</t>
        </r>
      </text>
    </comment>
    <comment ref="A2" authorId="0" shapeId="0">
      <text>
        <r>
          <rPr>
            <b/>
            <sz val="9"/>
            <color indexed="81"/>
            <rFont val="Tahoma"/>
            <charset val="1"/>
          </rPr>
          <t>Name of the pair/trade you are tracking</t>
        </r>
      </text>
    </comment>
    <comment ref="B2" authorId="0" shapeId="0">
      <text>
        <r>
          <rPr>
            <b/>
            <sz val="9"/>
            <color indexed="81"/>
            <rFont val="Tahoma"/>
            <charset val="1"/>
          </rPr>
          <t>Quantity Bought</t>
        </r>
      </text>
    </comment>
    <comment ref="C2" authorId="0" shapeId="0">
      <text>
        <r>
          <rPr>
            <b/>
            <sz val="9"/>
            <color indexed="81"/>
            <rFont val="Tahoma"/>
            <charset val="1"/>
          </rPr>
          <t>bid amount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Exchange fee on buy order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Insert the minimum level of profit you want here in %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Minimum price to sell to achieve MUP%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Gross Profit in BTC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</rPr>
          <t>Enter the current lowest ask here to calculate current profits.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</rPr>
          <t>Minimum price to sell, to break even</t>
        </r>
      </text>
    </comment>
  </commentList>
</comments>
</file>

<file path=xl/sharedStrings.xml><?xml version="1.0" encoding="utf-8"?>
<sst xmlns="http://schemas.openxmlformats.org/spreadsheetml/2006/main" count="25" uniqueCount="25">
  <si>
    <t>Commission Fees:</t>
  </si>
  <si>
    <t>Buy:</t>
  </si>
  <si>
    <t>Sell</t>
  </si>
  <si>
    <t>GBP/BTC:</t>
  </si>
  <si>
    <t>Breakeven MUP %</t>
  </si>
  <si>
    <t>pair</t>
  </si>
  <si>
    <t>qty</t>
  </si>
  <si>
    <t>bid</t>
  </si>
  <si>
    <t>subtotal</t>
  </si>
  <si>
    <t>commission</t>
  </si>
  <si>
    <t>total paid</t>
  </si>
  <si>
    <t>MUP %</t>
  </si>
  <si>
    <t>min ask</t>
  </si>
  <si>
    <t>Sell subtotal</t>
  </si>
  <si>
    <t>Sale commission</t>
  </si>
  <si>
    <t>Net profit</t>
  </si>
  <si>
    <t>Total Comm</t>
  </si>
  <si>
    <t>Gross Profit</t>
  </si>
  <si>
    <t>£££</t>
  </si>
  <si>
    <t>PM %</t>
  </si>
  <si>
    <t>Current Ask</t>
  </si>
  <si>
    <t>Current PM%</t>
  </si>
  <si>
    <t>Current £££</t>
  </si>
  <si>
    <t>Breakeven</t>
  </si>
  <si>
    <t>BTC-BCC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</si>
</sst>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6"/>
    <xf numFmtId="0" fontId="2" fillId="2" borderId="0" xfId="2"/>
    <xf numFmtId="0" fontId="3" fillId="3" borderId="0" xfId="3"/>
    <xf numFmtId="0" fontId="4" fillId="4" borderId="2" xfId="4"/>
    <xf numFmtId="165" fontId="4" fillId="4" borderId="2" xfId="4" applyNumberFormat="1"/>
    <xf numFmtId="0" fontId="6" fillId="0" borderId="0" xfId="6" applyProtection="1">
      <protection locked="0"/>
    </xf>
    <xf numFmtId="164" fontId="2" fillId="2" borderId="0" xfId="2" applyNumberFormat="1" applyProtection="1">
      <protection locked="0"/>
    </xf>
    <xf numFmtId="0" fontId="2" fillId="2" borderId="0" xfId="2" applyProtection="1">
      <protection locked="0"/>
    </xf>
    <xf numFmtId="0" fontId="0" fillId="0" borderId="0" xfId="0" applyProtection="1">
      <protection locked="0"/>
    </xf>
    <xf numFmtId="0" fontId="1" fillId="0" borderId="1" xfId="1" applyProtection="1"/>
    <xf numFmtId="164" fontId="2" fillId="2" borderId="1" xfId="2" applyNumberFormat="1" applyBorder="1" applyProtection="1"/>
    <xf numFmtId="0" fontId="1" fillId="2" borderId="1" xfId="1" applyFill="1" applyProtection="1"/>
    <xf numFmtId="164" fontId="2" fillId="2" borderId="3" xfId="2" applyNumberFormat="1" applyBorder="1" applyProtection="1"/>
    <xf numFmtId="0" fontId="5" fillId="5" borderId="3" xfId="5" applyProtection="1"/>
    <xf numFmtId="0" fontId="2" fillId="2" borderId="3" xfId="2" applyBorder="1" applyProtection="1"/>
    <xf numFmtId="0" fontId="2" fillId="2" borderId="0" xfId="2" applyProtection="1"/>
    <xf numFmtId="0" fontId="3" fillId="3" borderId="0" xfId="3" applyProtection="1"/>
    <xf numFmtId="0" fontId="0" fillId="0" borderId="0" xfId="0" applyProtection="1"/>
  </cellXfs>
  <cellStyles count="7">
    <cellStyle name="Explanatory Text" xfId="6" builtinId="53"/>
    <cellStyle name="Good" xfId="2" builtinId="26"/>
    <cellStyle name="Heading 3" xfId="1" builtinId="18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A6" sqref="A6"/>
    </sheetView>
  </sheetViews>
  <sheetFormatPr defaultRowHeight="15" x14ac:dyDescent="0.25"/>
  <cols>
    <col min="2" max="2" width="13.85546875" customWidth="1"/>
    <col min="3" max="3" width="13.42578125" customWidth="1"/>
    <col min="4" max="4" width="13.85546875" style="6" customWidth="1"/>
    <col min="5" max="5" width="14.5703125" style="1" customWidth="1"/>
    <col min="6" max="6" width="9.140625" style="6"/>
    <col min="7" max="7" width="13.85546875" customWidth="1"/>
    <col min="8" max="8" width="16.140625" style="7" customWidth="1"/>
    <col min="9" max="9" width="13.7109375" style="6" customWidth="1"/>
    <col min="10" max="10" width="16.140625" style="6" customWidth="1"/>
    <col min="11" max="11" width="13.28515625" style="1" customWidth="1"/>
    <col min="12" max="12" width="13" style="6" customWidth="1"/>
    <col min="13" max="13" width="14.5703125" style="8" customWidth="1"/>
    <col min="14" max="14" width="17.85546875" style="9" customWidth="1"/>
    <col min="15" max="15" width="9.140625" style="9"/>
    <col min="16" max="16" width="13.42578125" customWidth="1"/>
    <col min="17" max="17" width="13" style="9" customWidth="1"/>
    <col min="18" max="18" width="17" style="9" customWidth="1"/>
    <col min="19" max="19" width="10.7109375" customWidth="1"/>
  </cols>
  <sheetData>
    <row r="1" spans="1:19" x14ac:dyDescent="0.25">
      <c r="A1" s="9"/>
      <c r="B1" s="9" t="s">
        <v>0</v>
      </c>
      <c r="C1" s="9"/>
      <c r="D1" s="6" t="s">
        <v>1</v>
      </c>
      <c r="E1" s="4">
        <v>0.25</v>
      </c>
      <c r="F1" s="6" t="s">
        <v>2</v>
      </c>
      <c r="G1" s="4">
        <v>0.25</v>
      </c>
      <c r="J1" s="6" t="s">
        <v>3</v>
      </c>
      <c r="K1" s="4">
        <v>6000</v>
      </c>
      <c r="R1" s="9" t="s">
        <v>4</v>
      </c>
      <c r="S1" s="4">
        <v>0.55000000000000004</v>
      </c>
    </row>
    <row r="2" spans="1:19" ht="15.75" thickBot="1" x14ac:dyDescent="0.3">
      <c r="A2" s="10" t="s">
        <v>5</v>
      </c>
      <c r="B2" s="10" t="s">
        <v>6</v>
      </c>
      <c r="C2" s="10" t="s">
        <v>7</v>
      </c>
      <c r="D2" s="10" t="s">
        <v>8</v>
      </c>
      <c r="E2" s="10" t="s">
        <v>9</v>
      </c>
      <c r="F2" s="10" t="s">
        <v>10</v>
      </c>
      <c r="G2" s="10" t="s">
        <v>11</v>
      </c>
      <c r="H2" s="11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2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</row>
    <row r="3" spans="1:19" s="2" customFormat="1" x14ac:dyDescent="0.25">
      <c r="A3" s="4" t="s">
        <v>24</v>
      </c>
      <c r="B3" s="4">
        <v>10</v>
      </c>
      <c r="C3" s="4">
        <v>0.13600000000000001</v>
      </c>
      <c r="D3" s="14">
        <f>SUM(B3*C3)</f>
        <v>1.36</v>
      </c>
      <c r="E3" s="14">
        <f>SUM(((D3/100)*$E$1))</f>
        <v>3.4000000000000002E-3</v>
      </c>
      <c r="F3" s="14">
        <f>SUM(D3+E3)</f>
        <v>1.3634000000000002</v>
      </c>
      <c r="G3" s="4">
        <v>10</v>
      </c>
      <c r="H3" s="13">
        <f t="shared" ref="H3:H38" si="0">SUM(((C3/100)*(IF(G3&gt;$S$1,MAX(G3,$S$1),MIN(G3,$S$1))))+C3)</f>
        <v>0.14960000000000001</v>
      </c>
      <c r="I3" s="14">
        <f>SUM(B3*H3)</f>
        <v>1.496</v>
      </c>
      <c r="J3" s="14">
        <f>SUM((I3/100)*$G$1)</f>
        <v>3.7399999999999998E-3</v>
      </c>
      <c r="K3" s="14">
        <f>SUM(I3-D3)</f>
        <v>0.1359999999999999</v>
      </c>
      <c r="L3" s="14">
        <f>SUM(J3+E3)</f>
        <v>7.1400000000000005E-3</v>
      </c>
      <c r="M3" s="15">
        <f>SUM(I3-F3-J3)</f>
        <v>0.12885999999999984</v>
      </c>
      <c r="N3" s="14">
        <f>SUM(($K$1*0.995)*M3)</f>
        <v>769.29419999999902</v>
      </c>
      <c r="O3" s="14">
        <f>IF(D3&gt;0,SUM((M3/D3)*100),0)</f>
        <v>9.4749999999999872</v>
      </c>
      <c r="P3" s="4">
        <v>0.124</v>
      </c>
      <c r="Q3" s="16">
        <f>IF(P3&gt;0,SUM((((B3*P3)-F3-(((B3*P3)/100)*$G$1))/D3)*100),0)</f>
        <v>-9.3014705882353059</v>
      </c>
      <c r="R3" s="16">
        <f>SUM(($K$1*0.995)*((B3*P3)-F3-(((B3*P3)/100)*$G$1)))</f>
        <v>-755.20500000000095</v>
      </c>
      <c r="S3" s="16">
        <f>IF(ISBLANK($B3),"",SUM(($F3+$J3)/$B3))</f>
        <v>0.13671400000000003</v>
      </c>
    </row>
    <row r="4" spans="1:19" s="2" customFormat="1" x14ac:dyDescent="0.25">
      <c r="A4" s="4"/>
      <c r="B4" s="4"/>
      <c r="C4" s="4"/>
      <c r="D4" s="14">
        <f t="shared" ref="D4:D38" si="1">SUM(B4*C4)</f>
        <v>0</v>
      </c>
      <c r="E4" s="14">
        <f t="shared" ref="E4:E39" si="2">SUM(((D4/100)*$E$1))</f>
        <v>0</v>
      </c>
      <c r="F4" s="14">
        <f t="shared" ref="F4:F39" si="3">SUM(D4+E4)</f>
        <v>0</v>
      </c>
      <c r="G4" s="4"/>
      <c r="H4" s="13">
        <f t="shared" si="0"/>
        <v>0</v>
      </c>
      <c r="I4" s="14">
        <f t="shared" ref="I4:I38" si="4">SUM(B4*H4)</f>
        <v>0</v>
      </c>
      <c r="J4" s="14">
        <f t="shared" ref="J4:J39" si="5">SUM((I4/100)*$G$1)</f>
        <v>0</v>
      </c>
      <c r="K4" s="14">
        <f t="shared" ref="K4:K38" si="6">SUM(I4-D4)</f>
        <v>0</v>
      </c>
      <c r="L4" s="14">
        <f t="shared" ref="L4:L38" si="7">SUM(J4+E4)</f>
        <v>0</v>
      </c>
      <c r="M4" s="15">
        <f>SUM(I4-F4-J4)</f>
        <v>0</v>
      </c>
      <c r="N4" s="14">
        <f t="shared" ref="N4:N39" si="8">SUM(($K$1*0.995)*M4)</f>
        <v>0</v>
      </c>
      <c r="O4" s="14">
        <f>IF(D4&gt;0,SUM((M4/D4)*100),0)</f>
        <v>0</v>
      </c>
      <c r="P4" s="4"/>
      <c r="Q4" s="16">
        <f t="shared" ref="Q4:Q39" si="9">IF(P4&gt;0,SUM((((B4*P4)-F4-(((B4*P4)/100)*$G$1))/D4)*100),0)</f>
        <v>0</v>
      </c>
      <c r="R4" s="16">
        <f t="shared" ref="R4:R39" si="10">SUM(($K$1*0.995)*((B4*P4)-F4-(((B4*P4)/100)*$G$1)))</f>
        <v>0</v>
      </c>
      <c r="S4" s="16" t="str">
        <f t="shared" ref="S4:S38" si="11">IF(ISBLANK($B4),"",SUM(($F4+$J4)/$B4))</f>
        <v/>
      </c>
    </row>
    <row r="5" spans="1:19" s="2" customFormat="1" x14ac:dyDescent="0.25">
      <c r="A5" s="4"/>
      <c r="B5" s="4"/>
      <c r="C5" s="4"/>
      <c r="D5" s="14">
        <f t="shared" si="1"/>
        <v>0</v>
      </c>
      <c r="E5" s="14">
        <f t="shared" si="2"/>
        <v>0</v>
      </c>
      <c r="F5" s="14">
        <f t="shared" si="3"/>
        <v>0</v>
      </c>
      <c r="G5" s="4"/>
      <c r="H5" s="13">
        <f t="shared" si="0"/>
        <v>0</v>
      </c>
      <c r="I5" s="14">
        <f t="shared" si="4"/>
        <v>0</v>
      </c>
      <c r="J5" s="14">
        <f t="shared" si="5"/>
        <v>0</v>
      </c>
      <c r="K5" s="14">
        <f t="shared" si="6"/>
        <v>0</v>
      </c>
      <c r="L5" s="14">
        <f t="shared" si="7"/>
        <v>0</v>
      </c>
      <c r="M5" s="15">
        <f t="shared" ref="M5:M39" si="12">SUM(I5-F5-J5)</f>
        <v>0</v>
      </c>
      <c r="N5" s="14">
        <f t="shared" si="8"/>
        <v>0</v>
      </c>
      <c r="O5" s="14">
        <f t="shared" ref="O5:O39" si="13">IF(D5&gt;0,SUM((M5/D5)*100),0)</f>
        <v>0</v>
      </c>
      <c r="P5" s="4"/>
      <c r="Q5" s="16">
        <f t="shared" si="9"/>
        <v>0</v>
      </c>
      <c r="R5" s="16">
        <f t="shared" si="10"/>
        <v>0</v>
      </c>
      <c r="S5" s="16" t="str">
        <f t="shared" si="11"/>
        <v/>
      </c>
    </row>
    <row r="6" spans="1:19" s="3" customFormat="1" x14ac:dyDescent="0.25">
      <c r="A6" s="4"/>
      <c r="B6" s="4"/>
      <c r="C6" s="4"/>
      <c r="D6" s="14">
        <f t="shared" si="1"/>
        <v>0</v>
      </c>
      <c r="E6" s="14">
        <f t="shared" si="2"/>
        <v>0</v>
      </c>
      <c r="F6" s="14">
        <f t="shared" si="3"/>
        <v>0</v>
      </c>
      <c r="G6" s="4"/>
      <c r="H6" s="13">
        <f>SUM(((C6/100)*(IF(G6&gt;$S$1,MAX(G6,$S$1),MIN(G6,$S$1))))+C6)</f>
        <v>0</v>
      </c>
      <c r="I6" s="14">
        <f t="shared" si="4"/>
        <v>0</v>
      </c>
      <c r="J6" s="14">
        <f t="shared" si="5"/>
        <v>0</v>
      </c>
      <c r="K6" s="14">
        <f t="shared" si="6"/>
        <v>0</v>
      </c>
      <c r="L6" s="14">
        <f t="shared" si="7"/>
        <v>0</v>
      </c>
      <c r="M6" s="15">
        <f t="shared" si="12"/>
        <v>0</v>
      </c>
      <c r="N6" s="14">
        <f t="shared" si="8"/>
        <v>0</v>
      </c>
      <c r="O6" s="14">
        <f t="shared" si="13"/>
        <v>0</v>
      </c>
      <c r="P6" s="4"/>
      <c r="Q6" s="17">
        <f t="shared" si="9"/>
        <v>0</v>
      </c>
      <c r="R6" s="17">
        <f t="shared" si="10"/>
        <v>0</v>
      </c>
      <c r="S6" s="16" t="str">
        <f t="shared" si="11"/>
        <v/>
      </c>
    </row>
    <row r="7" spans="1:19" x14ac:dyDescent="0.25">
      <c r="A7" s="4"/>
      <c r="B7" s="4"/>
      <c r="C7" s="4"/>
      <c r="D7" s="14">
        <f t="shared" si="1"/>
        <v>0</v>
      </c>
      <c r="E7" s="14">
        <f t="shared" si="2"/>
        <v>0</v>
      </c>
      <c r="F7" s="14">
        <f t="shared" si="3"/>
        <v>0</v>
      </c>
      <c r="G7" s="4"/>
      <c r="H7" s="13">
        <f t="shared" si="0"/>
        <v>0</v>
      </c>
      <c r="I7" s="14">
        <f t="shared" si="4"/>
        <v>0</v>
      </c>
      <c r="J7" s="14">
        <f t="shared" si="5"/>
        <v>0</v>
      </c>
      <c r="K7" s="14">
        <f t="shared" si="6"/>
        <v>0</v>
      </c>
      <c r="L7" s="14">
        <f t="shared" si="7"/>
        <v>0</v>
      </c>
      <c r="M7" s="15">
        <f t="shared" si="12"/>
        <v>0</v>
      </c>
      <c r="N7" s="14">
        <f t="shared" si="8"/>
        <v>0</v>
      </c>
      <c r="O7" s="14">
        <f t="shared" si="13"/>
        <v>0</v>
      </c>
      <c r="P7" s="4"/>
      <c r="Q7" s="18">
        <f t="shared" si="9"/>
        <v>0</v>
      </c>
      <c r="R7" s="18">
        <f t="shared" si="10"/>
        <v>0</v>
      </c>
      <c r="S7" s="16" t="str">
        <f t="shared" si="11"/>
        <v/>
      </c>
    </row>
    <row r="8" spans="1:19" x14ac:dyDescent="0.25">
      <c r="A8" s="4"/>
      <c r="B8" s="4"/>
      <c r="C8" s="4"/>
      <c r="D8" s="14">
        <f t="shared" si="1"/>
        <v>0</v>
      </c>
      <c r="E8" s="14">
        <f t="shared" si="2"/>
        <v>0</v>
      </c>
      <c r="F8" s="14">
        <f t="shared" si="3"/>
        <v>0</v>
      </c>
      <c r="G8" s="4"/>
      <c r="H8" s="13">
        <f t="shared" si="0"/>
        <v>0</v>
      </c>
      <c r="I8" s="14">
        <f t="shared" si="4"/>
        <v>0</v>
      </c>
      <c r="J8" s="14">
        <f t="shared" si="5"/>
        <v>0</v>
      </c>
      <c r="K8" s="14">
        <f t="shared" si="6"/>
        <v>0</v>
      </c>
      <c r="L8" s="14">
        <f t="shared" si="7"/>
        <v>0</v>
      </c>
      <c r="M8" s="15">
        <f t="shared" si="12"/>
        <v>0</v>
      </c>
      <c r="N8" s="14">
        <f t="shared" si="8"/>
        <v>0</v>
      </c>
      <c r="O8" s="14">
        <f t="shared" si="13"/>
        <v>0</v>
      </c>
      <c r="P8" s="4"/>
      <c r="Q8" s="18">
        <f t="shared" si="9"/>
        <v>0</v>
      </c>
      <c r="R8" s="18">
        <f t="shared" si="10"/>
        <v>0</v>
      </c>
      <c r="S8" s="16" t="str">
        <f t="shared" si="11"/>
        <v/>
      </c>
    </row>
    <row r="9" spans="1:19" x14ac:dyDescent="0.25">
      <c r="A9" s="4"/>
      <c r="B9" s="4"/>
      <c r="C9" s="4"/>
      <c r="D9" s="14">
        <f>SUM(B9*C9)</f>
        <v>0</v>
      </c>
      <c r="E9" s="14">
        <f>SUM(((D9/100)*$E$1))</f>
        <v>0</v>
      </c>
      <c r="F9" s="14">
        <f t="shared" si="3"/>
        <v>0</v>
      </c>
      <c r="G9" s="4"/>
      <c r="H9" s="13">
        <f t="shared" si="0"/>
        <v>0</v>
      </c>
      <c r="I9" s="14">
        <f t="shared" si="4"/>
        <v>0</v>
      </c>
      <c r="J9" s="14">
        <f t="shared" si="5"/>
        <v>0</v>
      </c>
      <c r="K9" s="14">
        <f t="shared" si="6"/>
        <v>0</v>
      </c>
      <c r="L9" s="14">
        <f t="shared" si="7"/>
        <v>0</v>
      </c>
      <c r="M9" s="15">
        <f t="shared" si="12"/>
        <v>0</v>
      </c>
      <c r="N9" s="14">
        <f t="shared" si="8"/>
        <v>0</v>
      </c>
      <c r="O9" s="14">
        <f t="shared" si="13"/>
        <v>0</v>
      </c>
      <c r="P9" s="4"/>
      <c r="Q9" s="18">
        <f t="shared" si="9"/>
        <v>0</v>
      </c>
      <c r="R9" s="18">
        <f t="shared" si="10"/>
        <v>0</v>
      </c>
      <c r="S9" s="16" t="str">
        <f t="shared" si="11"/>
        <v/>
      </c>
    </row>
    <row r="10" spans="1:19" x14ac:dyDescent="0.25">
      <c r="A10" s="4"/>
      <c r="B10" s="4"/>
      <c r="C10" s="5"/>
      <c r="D10" s="14">
        <f t="shared" si="1"/>
        <v>0</v>
      </c>
      <c r="E10" s="14">
        <f t="shared" si="2"/>
        <v>0</v>
      </c>
      <c r="F10" s="14">
        <f t="shared" si="3"/>
        <v>0</v>
      </c>
      <c r="G10" s="4"/>
      <c r="H10" s="13">
        <f t="shared" si="0"/>
        <v>0</v>
      </c>
      <c r="I10" s="14">
        <f t="shared" si="4"/>
        <v>0</v>
      </c>
      <c r="J10" s="14">
        <f t="shared" si="5"/>
        <v>0</v>
      </c>
      <c r="K10" s="14">
        <f t="shared" si="6"/>
        <v>0</v>
      </c>
      <c r="L10" s="14">
        <f t="shared" si="7"/>
        <v>0</v>
      </c>
      <c r="M10" s="15">
        <f t="shared" si="12"/>
        <v>0</v>
      </c>
      <c r="N10" s="14">
        <f t="shared" si="8"/>
        <v>0</v>
      </c>
      <c r="O10" s="14">
        <f t="shared" si="13"/>
        <v>0</v>
      </c>
      <c r="P10" s="4"/>
      <c r="Q10" s="18">
        <f t="shared" si="9"/>
        <v>0</v>
      </c>
      <c r="R10" s="18">
        <f t="shared" si="10"/>
        <v>0</v>
      </c>
      <c r="S10" s="16" t="str">
        <f t="shared" si="11"/>
        <v/>
      </c>
    </row>
    <row r="11" spans="1:19" x14ac:dyDescent="0.25">
      <c r="A11" s="4"/>
      <c r="B11" s="4"/>
      <c r="C11" s="4"/>
      <c r="D11" s="14">
        <f t="shared" si="1"/>
        <v>0</v>
      </c>
      <c r="E11" s="14">
        <f t="shared" si="2"/>
        <v>0</v>
      </c>
      <c r="F11" s="14">
        <f t="shared" si="3"/>
        <v>0</v>
      </c>
      <c r="G11" s="4"/>
      <c r="H11" s="13">
        <f t="shared" si="0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15">
        <f t="shared" si="12"/>
        <v>0</v>
      </c>
      <c r="N11" s="14">
        <f t="shared" si="8"/>
        <v>0</v>
      </c>
      <c r="O11" s="14">
        <f t="shared" si="13"/>
        <v>0</v>
      </c>
      <c r="P11" s="4"/>
      <c r="Q11" s="18">
        <f t="shared" si="9"/>
        <v>0</v>
      </c>
      <c r="R11" s="18">
        <f t="shared" si="10"/>
        <v>0</v>
      </c>
      <c r="S11" s="16" t="str">
        <f t="shared" si="11"/>
        <v/>
      </c>
    </row>
    <row r="12" spans="1:19" x14ac:dyDescent="0.25">
      <c r="A12" s="4"/>
      <c r="B12" s="4"/>
      <c r="C12" s="4"/>
      <c r="D12" s="14">
        <f t="shared" si="1"/>
        <v>0</v>
      </c>
      <c r="E12" s="14">
        <f t="shared" si="2"/>
        <v>0</v>
      </c>
      <c r="F12" s="14">
        <f t="shared" si="3"/>
        <v>0</v>
      </c>
      <c r="G12" s="4"/>
      <c r="H12" s="13">
        <f t="shared" si="0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15">
        <f t="shared" si="12"/>
        <v>0</v>
      </c>
      <c r="N12" s="14">
        <f t="shared" si="8"/>
        <v>0</v>
      </c>
      <c r="O12" s="14">
        <f t="shared" si="13"/>
        <v>0</v>
      </c>
      <c r="P12" s="4"/>
      <c r="Q12" s="18">
        <f t="shared" si="9"/>
        <v>0</v>
      </c>
      <c r="R12" s="18">
        <f t="shared" si="10"/>
        <v>0</v>
      </c>
      <c r="S12" s="16" t="str">
        <f t="shared" si="11"/>
        <v/>
      </c>
    </row>
    <row r="13" spans="1:19" x14ac:dyDescent="0.25">
      <c r="A13" s="4"/>
      <c r="B13" s="4"/>
      <c r="C13" s="4"/>
      <c r="D13" s="14">
        <f t="shared" si="1"/>
        <v>0</v>
      </c>
      <c r="E13" s="14">
        <f t="shared" si="2"/>
        <v>0</v>
      </c>
      <c r="F13" s="14">
        <f t="shared" si="3"/>
        <v>0</v>
      </c>
      <c r="G13" s="4"/>
      <c r="H13" s="13">
        <f t="shared" si="0"/>
        <v>0</v>
      </c>
      <c r="I13" s="14">
        <f t="shared" si="4"/>
        <v>0</v>
      </c>
      <c r="J13" s="14">
        <f t="shared" si="5"/>
        <v>0</v>
      </c>
      <c r="K13" s="14">
        <f t="shared" si="6"/>
        <v>0</v>
      </c>
      <c r="L13" s="14">
        <f t="shared" si="7"/>
        <v>0</v>
      </c>
      <c r="M13" s="15">
        <f t="shared" si="12"/>
        <v>0</v>
      </c>
      <c r="N13" s="14">
        <f t="shared" si="8"/>
        <v>0</v>
      </c>
      <c r="O13" s="14">
        <f t="shared" si="13"/>
        <v>0</v>
      </c>
      <c r="P13" s="4"/>
      <c r="Q13" s="18">
        <f t="shared" si="9"/>
        <v>0</v>
      </c>
      <c r="R13" s="18">
        <f t="shared" si="10"/>
        <v>0</v>
      </c>
      <c r="S13" s="16" t="str">
        <f t="shared" si="11"/>
        <v/>
      </c>
    </row>
    <row r="14" spans="1:19" x14ac:dyDescent="0.25">
      <c r="A14" s="4"/>
      <c r="B14" s="4"/>
      <c r="C14" s="4"/>
      <c r="D14" s="14">
        <f t="shared" si="1"/>
        <v>0</v>
      </c>
      <c r="E14" s="14">
        <f t="shared" si="2"/>
        <v>0</v>
      </c>
      <c r="F14" s="14">
        <f t="shared" si="3"/>
        <v>0</v>
      </c>
      <c r="G14" s="4"/>
      <c r="H14" s="13">
        <f t="shared" si="0"/>
        <v>0</v>
      </c>
      <c r="I14" s="14">
        <f t="shared" si="4"/>
        <v>0</v>
      </c>
      <c r="J14" s="14">
        <f t="shared" si="5"/>
        <v>0</v>
      </c>
      <c r="K14" s="14">
        <f t="shared" si="6"/>
        <v>0</v>
      </c>
      <c r="L14" s="14">
        <f t="shared" si="7"/>
        <v>0</v>
      </c>
      <c r="M14" s="15">
        <f t="shared" si="12"/>
        <v>0</v>
      </c>
      <c r="N14" s="14">
        <f t="shared" si="8"/>
        <v>0</v>
      </c>
      <c r="O14" s="14">
        <f t="shared" si="13"/>
        <v>0</v>
      </c>
      <c r="P14" s="4"/>
      <c r="Q14" s="18">
        <f t="shared" si="9"/>
        <v>0</v>
      </c>
      <c r="R14" s="18">
        <f t="shared" si="10"/>
        <v>0</v>
      </c>
      <c r="S14" s="16" t="str">
        <f t="shared" si="11"/>
        <v/>
      </c>
    </row>
    <row r="15" spans="1:19" x14ac:dyDescent="0.25">
      <c r="A15" s="4"/>
      <c r="B15" s="4"/>
      <c r="C15" s="4"/>
      <c r="D15" s="14">
        <f t="shared" si="1"/>
        <v>0</v>
      </c>
      <c r="E15" s="14">
        <f t="shared" si="2"/>
        <v>0</v>
      </c>
      <c r="F15" s="14">
        <f t="shared" si="3"/>
        <v>0</v>
      </c>
      <c r="G15" s="4"/>
      <c r="H15" s="13">
        <f t="shared" si="0"/>
        <v>0</v>
      </c>
      <c r="I15" s="14">
        <f t="shared" si="4"/>
        <v>0</v>
      </c>
      <c r="J15" s="14">
        <f t="shared" si="5"/>
        <v>0</v>
      </c>
      <c r="K15" s="14">
        <f t="shared" si="6"/>
        <v>0</v>
      </c>
      <c r="L15" s="14">
        <f t="shared" si="7"/>
        <v>0</v>
      </c>
      <c r="M15" s="15">
        <f t="shared" si="12"/>
        <v>0</v>
      </c>
      <c r="N15" s="14">
        <f t="shared" si="8"/>
        <v>0</v>
      </c>
      <c r="O15" s="14">
        <f t="shared" si="13"/>
        <v>0</v>
      </c>
      <c r="P15" s="4"/>
      <c r="Q15" s="18">
        <f t="shared" si="9"/>
        <v>0</v>
      </c>
      <c r="R15" s="18">
        <f t="shared" si="10"/>
        <v>0</v>
      </c>
      <c r="S15" s="16" t="str">
        <f t="shared" si="11"/>
        <v/>
      </c>
    </row>
    <row r="16" spans="1:19" x14ac:dyDescent="0.25">
      <c r="A16" s="4"/>
      <c r="B16" s="4"/>
      <c r="C16" s="4"/>
      <c r="D16" s="14">
        <f t="shared" si="1"/>
        <v>0</v>
      </c>
      <c r="E16" s="14">
        <f t="shared" si="2"/>
        <v>0</v>
      </c>
      <c r="F16" s="14">
        <f t="shared" si="3"/>
        <v>0</v>
      </c>
      <c r="G16" s="4"/>
      <c r="H16" s="13">
        <f t="shared" si="0"/>
        <v>0</v>
      </c>
      <c r="I16" s="14">
        <f t="shared" si="4"/>
        <v>0</v>
      </c>
      <c r="J16" s="14">
        <f t="shared" si="5"/>
        <v>0</v>
      </c>
      <c r="K16" s="14">
        <f t="shared" si="6"/>
        <v>0</v>
      </c>
      <c r="L16" s="14">
        <f t="shared" si="7"/>
        <v>0</v>
      </c>
      <c r="M16" s="15">
        <f t="shared" si="12"/>
        <v>0</v>
      </c>
      <c r="N16" s="14">
        <f t="shared" si="8"/>
        <v>0</v>
      </c>
      <c r="O16" s="14">
        <f t="shared" si="13"/>
        <v>0</v>
      </c>
      <c r="P16" s="4"/>
      <c r="Q16" s="18">
        <f t="shared" si="9"/>
        <v>0</v>
      </c>
      <c r="R16" s="18">
        <f t="shared" si="10"/>
        <v>0</v>
      </c>
      <c r="S16" s="16" t="str">
        <f t="shared" si="11"/>
        <v/>
      </c>
    </row>
    <row r="17" spans="1:19" x14ac:dyDescent="0.25">
      <c r="A17" s="4"/>
      <c r="B17" s="4"/>
      <c r="C17" s="4"/>
      <c r="D17" s="14">
        <f t="shared" si="1"/>
        <v>0</v>
      </c>
      <c r="E17" s="14">
        <f t="shared" si="2"/>
        <v>0</v>
      </c>
      <c r="F17" s="14">
        <f t="shared" si="3"/>
        <v>0</v>
      </c>
      <c r="G17" s="4"/>
      <c r="H17" s="13">
        <f t="shared" si="0"/>
        <v>0</v>
      </c>
      <c r="I17" s="14">
        <f t="shared" si="4"/>
        <v>0</v>
      </c>
      <c r="J17" s="14">
        <f t="shared" si="5"/>
        <v>0</v>
      </c>
      <c r="K17" s="14">
        <f t="shared" si="6"/>
        <v>0</v>
      </c>
      <c r="L17" s="14">
        <f t="shared" si="7"/>
        <v>0</v>
      </c>
      <c r="M17" s="15">
        <f t="shared" si="12"/>
        <v>0</v>
      </c>
      <c r="N17" s="14">
        <f t="shared" si="8"/>
        <v>0</v>
      </c>
      <c r="O17" s="14">
        <f t="shared" si="13"/>
        <v>0</v>
      </c>
      <c r="P17" s="4"/>
      <c r="Q17" s="18">
        <f t="shared" si="9"/>
        <v>0</v>
      </c>
      <c r="R17" s="18">
        <f t="shared" si="10"/>
        <v>0</v>
      </c>
      <c r="S17" s="16" t="str">
        <f t="shared" si="11"/>
        <v/>
      </c>
    </row>
    <row r="18" spans="1:19" x14ac:dyDescent="0.25">
      <c r="A18" s="4"/>
      <c r="B18" s="4"/>
      <c r="C18" s="4"/>
      <c r="D18" s="14">
        <f t="shared" si="1"/>
        <v>0</v>
      </c>
      <c r="E18" s="14">
        <f t="shared" si="2"/>
        <v>0</v>
      </c>
      <c r="F18" s="14">
        <f t="shared" si="3"/>
        <v>0</v>
      </c>
      <c r="G18" s="4"/>
      <c r="H18" s="13">
        <f t="shared" si="0"/>
        <v>0</v>
      </c>
      <c r="I18" s="14">
        <f t="shared" si="4"/>
        <v>0</v>
      </c>
      <c r="J18" s="14">
        <f t="shared" si="5"/>
        <v>0</v>
      </c>
      <c r="K18" s="14">
        <f t="shared" si="6"/>
        <v>0</v>
      </c>
      <c r="L18" s="14">
        <f t="shared" si="7"/>
        <v>0</v>
      </c>
      <c r="M18" s="15">
        <f t="shared" si="12"/>
        <v>0</v>
      </c>
      <c r="N18" s="14">
        <f t="shared" si="8"/>
        <v>0</v>
      </c>
      <c r="O18" s="14">
        <f t="shared" si="13"/>
        <v>0</v>
      </c>
      <c r="P18" s="4"/>
      <c r="Q18" s="18">
        <f t="shared" si="9"/>
        <v>0</v>
      </c>
      <c r="R18" s="18">
        <f t="shared" si="10"/>
        <v>0</v>
      </c>
      <c r="S18" s="16" t="str">
        <f t="shared" si="11"/>
        <v/>
      </c>
    </row>
    <row r="19" spans="1:19" x14ac:dyDescent="0.25">
      <c r="A19" s="4"/>
      <c r="B19" s="4"/>
      <c r="C19" s="4"/>
      <c r="D19" s="14">
        <f t="shared" si="1"/>
        <v>0</v>
      </c>
      <c r="E19" s="14">
        <f t="shared" si="2"/>
        <v>0</v>
      </c>
      <c r="F19" s="14">
        <f t="shared" si="3"/>
        <v>0</v>
      </c>
      <c r="G19" s="4"/>
      <c r="H19" s="13">
        <f t="shared" si="0"/>
        <v>0</v>
      </c>
      <c r="I19" s="14">
        <f t="shared" si="4"/>
        <v>0</v>
      </c>
      <c r="J19" s="14">
        <f t="shared" si="5"/>
        <v>0</v>
      </c>
      <c r="K19" s="14">
        <f t="shared" si="6"/>
        <v>0</v>
      </c>
      <c r="L19" s="14">
        <f t="shared" si="7"/>
        <v>0</v>
      </c>
      <c r="M19" s="15">
        <f t="shared" si="12"/>
        <v>0</v>
      </c>
      <c r="N19" s="14">
        <f t="shared" si="8"/>
        <v>0</v>
      </c>
      <c r="O19" s="14">
        <f t="shared" si="13"/>
        <v>0</v>
      </c>
      <c r="P19" s="4"/>
      <c r="Q19" s="18">
        <f t="shared" si="9"/>
        <v>0</v>
      </c>
      <c r="R19" s="18">
        <f t="shared" si="10"/>
        <v>0</v>
      </c>
      <c r="S19" s="16" t="str">
        <f t="shared" si="11"/>
        <v/>
      </c>
    </row>
    <row r="20" spans="1:19" x14ac:dyDescent="0.25">
      <c r="A20" s="4"/>
      <c r="B20" s="4"/>
      <c r="C20" s="4"/>
      <c r="D20" s="14">
        <f t="shared" si="1"/>
        <v>0</v>
      </c>
      <c r="E20" s="14">
        <f t="shared" si="2"/>
        <v>0</v>
      </c>
      <c r="F20" s="14">
        <f t="shared" si="3"/>
        <v>0</v>
      </c>
      <c r="G20" s="4"/>
      <c r="H20" s="13">
        <f t="shared" si="0"/>
        <v>0</v>
      </c>
      <c r="I20" s="14">
        <f t="shared" si="4"/>
        <v>0</v>
      </c>
      <c r="J20" s="14">
        <f t="shared" si="5"/>
        <v>0</v>
      </c>
      <c r="K20" s="14">
        <f t="shared" si="6"/>
        <v>0</v>
      </c>
      <c r="L20" s="14">
        <f t="shared" si="7"/>
        <v>0</v>
      </c>
      <c r="M20" s="15">
        <f t="shared" si="12"/>
        <v>0</v>
      </c>
      <c r="N20" s="14">
        <f t="shared" si="8"/>
        <v>0</v>
      </c>
      <c r="O20" s="14">
        <f t="shared" si="13"/>
        <v>0</v>
      </c>
      <c r="P20" s="4"/>
      <c r="Q20" s="18">
        <f t="shared" si="9"/>
        <v>0</v>
      </c>
      <c r="R20" s="18">
        <f t="shared" si="10"/>
        <v>0</v>
      </c>
      <c r="S20" s="16" t="str">
        <f t="shared" si="11"/>
        <v/>
      </c>
    </row>
    <row r="21" spans="1:19" x14ac:dyDescent="0.25">
      <c r="A21" s="4"/>
      <c r="B21" s="4"/>
      <c r="C21" s="4"/>
      <c r="D21" s="14">
        <f t="shared" si="1"/>
        <v>0</v>
      </c>
      <c r="E21" s="14">
        <f t="shared" si="2"/>
        <v>0</v>
      </c>
      <c r="F21" s="14">
        <f t="shared" si="3"/>
        <v>0</v>
      </c>
      <c r="G21" s="4"/>
      <c r="H21" s="13">
        <f t="shared" si="0"/>
        <v>0</v>
      </c>
      <c r="I21" s="14">
        <f t="shared" si="4"/>
        <v>0</v>
      </c>
      <c r="J21" s="14">
        <f t="shared" si="5"/>
        <v>0</v>
      </c>
      <c r="K21" s="14">
        <f t="shared" si="6"/>
        <v>0</v>
      </c>
      <c r="L21" s="14">
        <f t="shared" si="7"/>
        <v>0</v>
      </c>
      <c r="M21" s="15">
        <f t="shared" si="12"/>
        <v>0</v>
      </c>
      <c r="N21" s="14">
        <f t="shared" si="8"/>
        <v>0</v>
      </c>
      <c r="O21" s="14">
        <f t="shared" si="13"/>
        <v>0</v>
      </c>
      <c r="P21" s="4"/>
      <c r="Q21" s="18">
        <f t="shared" si="9"/>
        <v>0</v>
      </c>
      <c r="R21" s="18">
        <f t="shared" si="10"/>
        <v>0</v>
      </c>
      <c r="S21" s="16" t="str">
        <f t="shared" si="11"/>
        <v/>
      </c>
    </row>
    <row r="22" spans="1:19" x14ac:dyDescent="0.25">
      <c r="A22" s="4"/>
      <c r="B22" s="4"/>
      <c r="C22" s="4"/>
      <c r="D22" s="14">
        <f t="shared" si="1"/>
        <v>0</v>
      </c>
      <c r="E22" s="14">
        <f t="shared" si="2"/>
        <v>0</v>
      </c>
      <c r="F22" s="14">
        <f t="shared" si="3"/>
        <v>0</v>
      </c>
      <c r="G22" s="4"/>
      <c r="H22" s="13">
        <f t="shared" si="0"/>
        <v>0</v>
      </c>
      <c r="I22" s="14">
        <f t="shared" si="4"/>
        <v>0</v>
      </c>
      <c r="J22" s="14">
        <f t="shared" si="5"/>
        <v>0</v>
      </c>
      <c r="K22" s="14">
        <f t="shared" si="6"/>
        <v>0</v>
      </c>
      <c r="L22" s="14">
        <f t="shared" si="7"/>
        <v>0</v>
      </c>
      <c r="M22" s="15">
        <f t="shared" si="12"/>
        <v>0</v>
      </c>
      <c r="N22" s="14">
        <f t="shared" si="8"/>
        <v>0</v>
      </c>
      <c r="O22" s="14">
        <f t="shared" si="13"/>
        <v>0</v>
      </c>
      <c r="P22" s="4"/>
      <c r="Q22" s="18">
        <f t="shared" si="9"/>
        <v>0</v>
      </c>
      <c r="R22" s="18">
        <f t="shared" si="10"/>
        <v>0</v>
      </c>
      <c r="S22" s="16" t="str">
        <f t="shared" si="11"/>
        <v/>
      </c>
    </row>
    <row r="23" spans="1:19" x14ac:dyDescent="0.25">
      <c r="A23" s="4"/>
      <c r="B23" s="4"/>
      <c r="C23" s="4"/>
      <c r="D23" s="14">
        <f t="shared" si="1"/>
        <v>0</v>
      </c>
      <c r="E23" s="14">
        <f t="shared" si="2"/>
        <v>0</v>
      </c>
      <c r="F23" s="14">
        <f t="shared" si="3"/>
        <v>0</v>
      </c>
      <c r="G23" s="4"/>
      <c r="H23" s="13">
        <f t="shared" si="0"/>
        <v>0</v>
      </c>
      <c r="I23" s="14">
        <f t="shared" si="4"/>
        <v>0</v>
      </c>
      <c r="J23" s="14">
        <f t="shared" si="5"/>
        <v>0</v>
      </c>
      <c r="K23" s="14">
        <f t="shared" si="6"/>
        <v>0</v>
      </c>
      <c r="L23" s="14">
        <f t="shared" si="7"/>
        <v>0</v>
      </c>
      <c r="M23" s="15">
        <f t="shared" si="12"/>
        <v>0</v>
      </c>
      <c r="N23" s="14">
        <f t="shared" si="8"/>
        <v>0</v>
      </c>
      <c r="O23" s="14">
        <f t="shared" si="13"/>
        <v>0</v>
      </c>
      <c r="P23" s="4"/>
      <c r="Q23" s="18">
        <f t="shared" si="9"/>
        <v>0</v>
      </c>
      <c r="R23" s="18">
        <f t="shared" si="10"/>
        <v>0</v>
      </c>
      <c r="S23" s="16" t="str">
        <f t="shared" si="11"/>
        <v/>
      </c>
    </row>
    <row r="24" spans="1:19" x14ac:dyDescent="0.25">
      <c r="A24" s="4"/>
      <c r="B24" s="4"/>
      <c r="C24" s="4"/>
      <c r="D24" s="14">
        <f t="shared" si="1"/>
        <v>0</v>
      </c>
      <c r="E24" s="14">
        <f t="shared" si="2"/>
        <v>0</v>
      </c>
      <c r="F24" s="14">
        <f t="shared" si="3"/>
        <v>0</v>
      </c>
      <c r="G24" s="4"/>
      <c r="H24" s="13">
        <f t="shared" si="0"/>
        <v>0</v>
      </c>
      <c r="I24" s="14">
        <f t="shared" si="4"/>
        <v>0</v>
      </c>
      <c r="J24" s="14">
        <f t="shared" si="5"/>
        <v>0</v>
      </c>
      <c r="K24" s="14">
        <f t="shared" si="6"/>
        <v>0</v>
      </c>
      <c r="L24" s="14">
        <f t="shared" si="7"/>
        <v>0</v>
      </c>
      <c r="M24" s="15">
        <f t="shared" si="12"/>
        <v>0</v>
      </c>
      <c r="N24" s="14">
        <f t="shared" si="8"/>
        <v>0</v>
      </c>
      <c r="O24" s="14">
        <f t="shared" si="13"/>
        <v>0</v>
      </c>
      <c r="P24" s="4"/>
      <c r="Q24" s="18">
        <f t="shared" si="9"/>
        <v>0</v>
      </c>
      <c r="R24" s="18">
        <f t="shared" si="10"/>
        <v>0</v>
      </c>
      <c r="S24" s="16" t="str">
        <f t="shared" si="11"/>
        <v/>
      </c>
    </row>
    <row r="25" spans="1:19" x14ac:dyDescent="0.25">
      <c r="A25" s="4"/>
      <c r="B25" s="4"/>
      <c r="C25" s="4"/>
      <c r="D25" s="14">
        <f t="shared" si="1"/>
        <v>0</v>
      </c>
      <c r="E25" s="14">
        <f t="shared" si="2"/>
        <v>0</v>
      </c>
      <c r="F25" s="14">
        <f t="shared" si="3"/>
        <v>0</v>
      </c>
      <c r="G25" s="4"/>
      <c r="H25" s="13">
        <f t="shared" si="0"/>
        <v>0</v>
      </c>
      <c r="I25" s="14">
        <f t="shared" si="4"/>
        <v>0</v>
      </c>
      <c r="J25" s="14">
        <f t="shared" si="5"/>
        <v>0</v>
      </c>
      <c r="K25" s="14">
        <f t="shared" si="6"/>
        <v>0</v>
      </c>
      <c r="L25" s="14">
        <f t="shared" si="7"/>
        <v>0</v>
      </c>
      <c r="M25" s="15">
        <f t="shared" si="12"/>
        <v>0</v>
      </c>
      <c r="N25" s="14">
        <f t="shared" si="8"/>
        <v>0</v>
      </c>
      <c r="O25" s="14">
        <f t="shared" si="13"/>
        <v>0</v>
      </c>
      <c r="P25" s="4"/>
      <c r="Q25" s="18">
        <f t="shared" si="9"/>
        <v>0</v>
      </c>
      <c r="R25" s="18">
        <f t="shared" si="10"/>
        <v>0</v>
      </c>
      <c r="S25" s="16" t="str">
        <f t="shared" si="11"/>
        <v/>
      </c>
    </row>
    <row r="26" spans="1:19" x14ac:dyDescent="0.25">
      <c r="A26" s="4"/>
      <c r="B26" s="4"/>
      <c r="C26" s="4"/>
      <c r="D26" s="14">
        <f t="shared" si="1"/>
        <v>0</v>
      </c>
      <c r="E26" s="14">
        <f t="shared" si="2"/>
        <v>0</v>
      </c>
      <c r="F26" s="14">
        <f t="shared" si="3"/>
        <v>0</v>
      </c>
      <c r="G26" s="4"/>
      <c r="H26" s="13">
        <f t="shared" si="0"/>
        <v>0</v>
      </c>
      <c r="I26" s="14">
        <f t="shared" si="4"/>
        <v>0</v>
      </c>
      <c r="J26" s="14">
        <f t="shared" si="5"/>
        <v>0</v>
      </c>
      <c r="K26" s="14">
        <f t="shared" si="6"/>
        <v>0</v>
      </c>
      <c r="L26" s="14">
        <f t="shared" si="7"/>
        <v>0</v>
      </c>
      <c r="M26" s="15">
        <f t="shared" si="12"/>
        <v>0</v>
      </c>
      <c r="N26" s="14">
        <f t="shared" si="8"/>
        <v>0</v>
      </c>
      <c r="O26" s="14">
        <f t="shared" si="13"/>
        <v>0</v>
      </c>
      <c r="P26" s="4"/>
      <c r="Q26" s="18">
        <f t="shared" si="9"/>
        <v>0</v>
      </c>
      <c r="R26" s="18">
        <f t="shared" si="10"/>
        <v>0</v>
      </c>
      <c r="S26" s="16" t="str">
        <f t="shared" si="11"/>
        <v/>
      </c>
    </row>
    <row r="27" spans="1:19" x14ac:dyDescent="0.25">
      <c r="A27" s="4"/>
      <c r="B27" s="4"/>
      <c r="C27" s="4"/>
      <c r="D27" s="14">
        <f t="shared" si="1"/>
        <v>0</v>
      </c>
      <c r="E27" s="14">
        <f t="shared" si="2"/>
        <v>0</v>
      </c>
      <c r="F27" s="14">
        <f t="shared" si="3"/>
        <v>0</v>
      </c>
      <c r="G27" s="4"/>
      <c r="H27" s="13">
        <f t="shared" si="0"/>
        <v>0</v>
      </c>
      <c r="I27" s="14">
        <f t="shared" si="4"/>
        <v>0</v>
      </c>
      <c r="J27" s="14">
        <f t="shared" si="5"/>
        <v>0</v>
      </c>
      <c r="K27" s="14">
        <f t="shared" si="6"/>
        <v>0</v>
      </c>
      <c r="L27" s="14">
        <f t="shared" si="7"/>
        <v>0</v>
      </c>
      <c r="M27" s="15">
        <f t="shared" si="12"/>
        <v>0</v>
      </c>
      <c r="N27" s="14">
        <f t="shared" si="8"/>
        <v>0</v>
      </c>
      <c r="O27" s="14">
        <f t="shared" si="13"/>
        <v>0</v>
      </c>
      <c r="P27" s="4"/>
      <c r="Q27" s="18">
        <f t="shared" si="9"/>
        <v>0</v>
      </c>
      <c r="R27" s="18">
        <f t="shared" si="10"/>
        <v>0</v>
      </c>
      <c r="S27" s="16" t="str">
        <f t="shared" si="11"/>
        <v/>
      </c>
    </row>
    <row r="28" spans="1:19" x14ac:dyDescent="0.25">
      <c r="A28" s="4"/>
      <c r="B28" s="4"/>
      <c r="C28" s="4"/>
      <c r="D28" s="14">
        <f t="shared" si="1"/>
        <v>0</v>
      </c>
      <c r="E28" s="14">
        <f t="shared" si="2"/>
        <v>0</v>
      </c>
      <c r="F28" s="14">
        <f t="shared" si="3"/>
        <v>0</v>
      </c>
      <c r="G28" s="4"/>
      <c r="H28" s="13">
        <f t="shared" si="0"/>
        <v>0</v>
      </c>
      <c r="I28" s="14">
        <f t="shared" si="4"/>
        <v>0</v>
      </c>
      <c r="J28" s="14">
        <f t="shared" si="5"/>
        <v>0</v>
      </c>
      <c r="K28" s="14">
        <f t="shared" si="6"/>
        <v>0</v>
      </c>
      <c r="L28" s="14">
        <f t="shared" si="7"/>
        <v>0</v>
      </c>
      <c r="M28" s="15">
        <f t="shared" si="12"/>
        <v>0</v>
      </c>
      <c r="N28" s="14">
        <f t="shared" si="8"/>
        <v>0</v>
      </c>
      <c r="O28" s="14">
        <f t="shared" si="13"/>
        <v>0</v>
      </c>
      <c r="P28" s="4"/>
      <c r="Q28" s="18">
        <f t="shared" si="9"/>
        <v>0</v>
      </c>
      <c r="R28" s="18">
        <f t="shared" si="10"/>
        <v>0</v>
      </c>
      <c r="S28" s="16" t="str">
        <f t="shared" si="11"/>
        <v/>
      </c>
    </row>
    <row r="29" spans="1:19" x14ac:dyDescent="0.25">
      <c r="A29" s="4"/>
      <c r="B29" s="4"/>
      <c r="C29" s="4"/>
      <c r="D29" s="14">
        <f t="shared" si="1"/>
        <v>0</v>
      </c>
      <c r="E29" s="14">
        <f t="shared" si="2"/>
        <v>0</v>
      </c>
      <c r="F29" s="14">
        <f t="shared" si="3"/>
        <v>0</v>
      </c>
      <c r="G29" s="4"/>
      <c r="H29" s="13">
        <f t="shared" si="0"/>
        <v>0</v>
      </c>
      <c r="I29" s="14">
        <f t="shared" si="4"/>
        <v>0</v>
      </c>
      <c r="J29" s="14">
        <f t="shared" si="5"/>
        <v>0</v>
      </c>
      <c r="K29" s="14">
        <f t="shared" si="6"/>
        <v>0</v>
      </c>
      <c r="L29" s="14">
        <f t="shared" si="7"/>
        <v>0</v>
      </c>
      <c r="M29" s="15">
        <f t="shared" si="12"/>
        <v>0</v>
      </c>
      <c r="N29" s="14">
        <f t="shared" si="8"/>
        <v>0</v>
      </c>
      <c r="O29" s="14">
        <f t="shared" si="13"/>
        <v>0</v>
      </c>
      <c r="P29" s="4"/>
      <c r="Q29" s="18">
        <f t="shared" si="9"/>
        <v>0</v>
      </c>
      <c r="R29" s="18">
        <f t="shared" si="10"/>
        <v>0</v>
      </c>
      <c r="S29" s="16" t="str">
        <f t="shared" si="11"/>
        <v/>
      </c>
    </row>
    <row r="30" spans="1:19" x14ac:dyDescent="0.25">
      <c r="A30" s="4"/>
      <c r="B30" s="4"/>
      <c r="C30" s="4"/>
      <c r="D30" s="14">
        <f t="shared" si="1"/>
        <v>0</v>
      </c>
      <c r="E30" s="14">
        <f t="shared" si="2"/>
        <v>0</v>
      </c>
      <c r="F30" s="14">
        <f t="shared" si="3"/>
        <v>0</v>
      </c>
      <c r="G30" s="4"/>
      <c r="H30" s="13">
        <f t="shared" si="0"/>
        <v>0</v>
      </c>
      <c r="I30" s="14">
        <f t="shared" si="4"/>
        <v>0</v>
      </c>
      <c r="J30" s="14">
        <f t="shared" si="5"/>
        <v>0</v>
      </c>
      <c r="K30" s="14">
        <f t="shared" si="6"/>
        <v>0</v>
      </c>
      <c r="L30" s="14">
        <f t="shared" si="7"/>
        <v>0</v>
      </c>
      <c r="M30" s="15">
        <f t="shared" si="12"/>
        <v>0</v>
      </c>
      <c r="N30" s="14">
        <f t="shared" si="8"/>
        <v>0</v>
      </c>
      <c r="O30" s="14">
        <f t="shared" si="13"/>
        <v>0</v>
      </c>
      <c r="P30" s="4"/>
      <c r="Q30" s="18">
        <f t="shared" si="9"/>
        <v>0</v>
      </c>
      <c r="R30" s="18">
        <f t="shared" si="10"/>
        <v>0</v>
      </c>
      <c r="S30" s="16" t="str">
        <f t="shared" si="11"/>
        <v/>
      </c>
    </row>
    <row r="31" spans="1:19" x14ac:dyDescent="0.25">
      <c r="A31" s="4"/>
      <c r="B31" s="4"/>
      <c r="C31" s="4"/>
      <c r="D31" s="14">
        <f t="shared" si="1"/>
        <v>0</v>
      </c>
      <c r="E31" s="14">
        <f t="shared" si="2"/>
        <v>0</v>
      </c>
      <c r="F31" s="14">
        <f t="shared" si="3"/>
        <v>0</v>
      </c>
      <c r="G31" s="4"/>
      <c r="H31" s="13">
        <f t="shared" si="0"/>
        <v>0</v>
      </c>
      <c r="I31" s="14">
        <f t="shared" si="4"/>
        <v>0</v>
      </c>
      <c r="J31" s="14">
        <f t="shared" si="5"/>
        <v>0</v>
      </c>
      <c r="K31" s="14">
        <f t="shared" si="6"/>
        <v>0</v>
      </c>
      <c r="L31" s="14">
        <f t="shared" si="7"/>
        <v>0</v>
      </c>
      <c r="M31" s="15">
        <f t="shared" si="12"/>
        <v>0</v>
      </c>
      <c r="N31" s="14">
        <f t="shared" si="8"/>
        <v>0</v>
      </c>
      <c r="O31" s="14">
        <f t="shared" si="13"/>
        <v>0</v>
      </c>
      <c r="P31" s="4"/>
      <c r="Q31" s="18">
        <f t="shared" si="9"/>
        <v>0</v>
      </c>
      <c r="R31" s="18">
        <f t="shared" si="10"/>
        <v>0</v>
      </c>
      <c r="S31" s="16" t="str">
        <f t="shared" si="11"/>
        <v/>
      </c>
    </row>
    <row r="32" spans="1:19" x14ac:dyDescent="0.25">
      <c r="A32" s="4"/>
      <c r="B32" s="4"/>
      <c r="C32" s="4"/>
      <c r="D32" s="14">
        <f t="shared" si="1"/>
        <v>0</v>
      </c>
      <c r="E32" s="14">
        <f t="shared" si="2"/>
        <v>0</v>
      </c>
      <c r="F32" s="14">
        <f t="shared" si="3"/>
        <v>0</v>
      </c>
      <c r="G32" s="4"/>
      <c r="H32" s="13">
        <f t="shared" si="0"/>
        <v>0</v>
      </c>
      <c r="I32" s="14">
        <f t="shared" si="4"/>
        <v>0</v>
      </c>
      <c r="J32" s="14">
        <f t="shared" si="5"/>
        <v>0</v>
      </c>
      <c r="K32" s="14">
        <f t="shared" si="6"/>
        <v>0</v>
      </c>
      <c r="L32" s="14">
        <f t="shared" si="7"/>
        <v>0</v>
      </c>
      <c r="M32" s="15">
        <f t="shared" si="12"/>
        <v>0</v>
      </c>
      <c r="N32" s="14">
        <f t="shared" si="8"/>
        <v>0</v>
      </c>
      <c r="O32" s="14">
        <f t="shared" si="13"/>
        <v>0</v>
      </c>
      <c r="P32" s="4"/>
      <c r="Q32" s="18">
        <f t="shared" si="9"/>
        <v>0</v>
      </c>
      <c r="R32" s="18">
        <f t="shared" si="10"/>
        <v>0</v>
      </c>
      <c r="S32" s="16" t="str">
        <f t="shared" si="11"/>
        <v/>
      </c>
    </row>
    <row r="33" spans="1:19" x14ac:dyDescent="0.25">
      <c r="A33" s="4"/>
      <c r="B33" s="4"/>
      <c r="C33" s="4"/>
      <c r="D33" s="14">
        <f t="shared" si="1"/>
        <v>0</v>
      </c>
      <c r="E33" s="14">
        <f t="shared" si="2"/>
        <v>0</v>
      </c>
      <c r="F33" s="14">
        <f t="shared" si="3"/>
        <v>0</v>
      </c>
      <c r="G33" s="4"/>
      <c r="H33" s="13">
        <f t="shared" si="0"/>
        <v>0</v>
      </c>
      <c r="I33" s="14">
        <f t="shared" si="4"/>
        <v>0</v>
      </c>
      <c r="J33" s="14">
        <f t="shared" si="5"/>
        <v>0</v>
      </c>
      <c r="K33" s="14">
        <f t="shared" si="6"/>
        <v>0</v>
      </c>
      <c r="L33" s="14">
        <f t="shared" si="7"/>
        <v>0</v>
      </c>
      <c r="M33" s="15">
        <f t="shared" si="12"/>
        <v>0</v>
      </c>
      <c r="N33" s="14">
        <f t="shared" si="8"/>
        <v>0</v>
      </c>
      <c r="O33" s="14">
        <f t="shared" si="13"/>
        <v>0</v>
      </c>
      <c r="P33" s="4"/>
      <c r="Q33" s="18">
        <f t="shared" si="9"/>
        <v>0</v>
      </c>
      <c r="R33" s="18">
        <f t="shared" si="10"/>
        <v>0</v>
      </c>
      <c r="S33" s="16" t="str">
        <f t="shared" si="11"/>
        <v/>
      </c>
    </row>
    <row r="34" spans="1:19" x14ac:dyDescent="0.25">
      <c r="A34" s="4"/>
      <c r="B34" s="4"/>
      <c r="C34" s="4"/>
      <c r="D34" s="14">
        <f t="shared" si="1"/>
        <v>0</v>
      </c>
      <c r="E34" s="14">
        <f t="shared" si="2"/>
        <v>0</v>
      </c>
      <c r="F34" s="14">
        <f t="shared" si="3"/>
        <v>0</v>
      </c>
      <c r="G34" s="4"/>
      <c r="H34" s="13">
        <f t="shared" si="0"/>
        <v>0</v>
      </c>
      <c r="I34" s="14">
        <f t="shared" si="4"/>
        <v>0</v>
      </c>
      <c r="J34" s="14">
        <f t="shared" si="5"/>
        <v>0</v>
      </c>
      <c r="K34" s="14">
        <f t="shared" si="6"/>
        <v>0</v>
      </c>
      <c r="L34" s="14">
        <f t="shared" si="7"/>
        <v>0</v>
      </c>
      <c r="M34" s="15">
        <f t="shared" si="12"/>
        <v>0</v>
      </c>
      <c r="N34" s="14">
        <f t="shared" si="8"/>
        <v>0</v>
      </c>
      <c r="O34" s="14">
        <f t="shared" si="13"/>
        <v>0</v>
      </c>
      <c r="P34" s="4"/>
      <c r="Q34" s="18">
        <f t="shared" si="9"/>
        <v>0</v>
      </c>
      <c r="R34" s="18">
        <f t="shared" si="10"/>
        <v>0</v>
      </c>
      <c r="S34" s="16" t="str">
        <f t="shared" si="11"/>
        <v/>
      </c>
    </row>
    <row r="35" spans="1:19" x14ac:dyDescent="0.25">
      <c r="A35" s="4"/>
      <c r="B35" s="4"/>
      <c r="C35" s="4"/>
      <c r="D35" s="14">
        <f t="shared" si="1"/>
        <v>0</v>
      </c>
      <c r="E35" s="14">
        <f t="shared" si="2"/>
        <v>0</v>
      </c>
      <c r="F35" s="14">
        <f t="shared" si="3"/>
        <v>0</v>
      </c>
      <c r="G35" s="4"/>
      <c r="H35" s="13">
        <f t="shared" si="0"/>
        <v>0</v>
      </c>
      <c r="I35" s="14">
        <f t="shared" si="4"/>
        <v>0</v>
      </c>
      <c r="J35" s="14">
        <f t="shared" si="5"/>
        <v>0</v>
      </c>
      <c r="K35" s="14">
        <f t="shared" si="6"/>
        <v>0</v>
      </c>
      <c r="L35" s="14">
        <f t="shared" si="7"/>
        <v>0</v>
      </c>
      <c r="M35" s="15">
        <f t="shared" si="12"/>
        <v>0</v>
      </c>
      <c r="N35" s="14">
        <f t="shared" si="8"/>
        <v>0</v>
      </c>
      <c r="O35" s="14">
        <f t="shared" si="13"/>
        <v>0</v>
      </c>
      <c r="P35" s="4"/>
      <c r="Q35" s="18">
        <f t="shared" si="9"/>
        <v>0</v>
      </c>
      <c r="R35" s="18">
        <f t="shared" si="10"/>
        <v>0</v>
      </c>
      <c r="S35" s="16" t="str">
        <f t="shared" si="11"/>
        <v/>
      </c>
    </row>
    <row r="36" spans="1:19" x14ac:dyDescent="0.25">
      <c r="A36" s="4"/>
      <c r="B36" s="4"/>
      <c r="C36" s="4"/>
      <c r="D36" s="14">
        <f t="shared" si="1"/>
        <v>0</v>
      </c>
      <c r="E36" s="14">
        <f t="shared" si="2"/>
        <v>0</v>
      </c>
      <c r="F36" s="14">
        <f t="shared" si="3"/>
        <v>0</v>
      </c>
      <c r="G36" s="4"/>
      <c r="H36" s="13">
        <f t="shared" si="0"/>
        <v>0</v>
      </c>
      <c r="I36" s="14">
        <f t="shared" si="4"/>
        <v>0</v>
      </c>
      <c r="J36" s="14">
        <f t="shared" si="5"/>
        <v>0</v>
      </c>
      <c r="K36" s="14">
        <f t="shared" si="6"/>
        <v>0</v>
      </c>
      <c r="L36" s="14">
        <f t="shared" si="7"/>
        <v>0</v>
      </c>
      <c r="M36" s="15">
        <f t="shared" si="12"/>
        <v>0</v>
      </c>
      <c r="N36" s="14">
        <f t="shared" si="8"/>
        <v>0</v>
      </c>
      <c r="O36" s="14">
        <f t="shared" si="13"/>
        <v>0</v>
      </c>
      <c r="P36" s="4"/>
      <c r="Q36" s="18">
        <f t="shared" si="9"/>
        <v>0</v>
      </c>
      <c r="R36" s="18">
        <f t="shared" si="10"/>
        <v>0</v>
      </c>
      <c r="S36" s="16" t="str">
        <f t="shared" si="11"/>
        <v/>
      </c>
    </row>
    <row r="37" spans="1:19" x14ac:dyDescent="0.25">
      <c r="A37" s="4"/>
      <c r="B37" s="4"/>
      <c r="C37" s="4"/>
      <c r="D37" s="14">
        <f t="shared" si="1"/>
        <v>0</v>
      </c>
      <c r="E37" s="14">
        <f t="shared" si="2"/>
        <v>0</v>
      </c>
      <c r="F37" s="14">
        <f t="shared" si="3"/>
        <v>0</v>
      </c>
      <c r="G37" s="4"/>
      <c r="H37" s="13">
        <f t="shared" si="0"/>
        <v>0</v>
      </c>
      <c r="I37" s="14">
        <f t="shared" si="4"/>
        <v>0</v>
      </c>
      <c r="J37" s="14">
        <f t="shared" si="5"/>
        <v>0</v>
      </c>
      <c r="K37" s="14">
        <f t="shared" si="6"/>
        <v>0</v>
      </c>
      <c r="L37" s="14">
        <f t="shared" si="7"/>
        <v>0</v>
      </c>
      <c r="M37" s="15">
        <f t="shared" si="12"/>
        <v>0</v>
      </c>
      <c r="N37" s="14">
        <f t="shared" si="8"/>
        <v>0</v>
      </c>
      <c r="O37" s="14">
        <f t="shared" si="13"/>
        <v>0</v>
      </c>
      <c r="P37" s="4"/>
      <c r="Q37" s="18">
        <f t="shared" si="9"/>
        <v>0</v>
      </c>
      <c r="R37" s="18">
        <f t="shared" si="10"/>
        <v>0</v>
      </c>
      <c r="S37" s="16" t="str">
        <f t="shared" si="11"/>
        <v/>
      </c>
    </row>
    <row r="38" spans="1:19" x14ac:dyDescent="0.25">
      <c r="A38" s="4"/>
      <c r="B38" s="4"/>
      <c r="C38" s="4"/>
      <c r="D38" s="14">
        <f t="shared" si="1"/>
        <v>0</v>
      </c>
      <c r="E38" s="14">
        <f t="shared" si="2"/>
        <v>0</v>
      </c>
      <c r="F38" s="14">
        <f t="shared" si="3"/>
        <v>0</v>
      </c>
      <c r="G38" s="4"/>
      <c r="H38" s="13">
        <f t="shared" si="0"/>
        <v>0</v>
      </c>
      <c r="I38" s="14">
        <f t="shared" si="4"/>
        <v>0</v>
      </c>
      <c r="J38" s="14">
        <f t="shared" si="5"/>
        <v>0</v>
      </c>
      <c r="K38" s="14">
        <f t="shared" si="6"/>
        <v>0</v>
      </c>
      <c r="L38" s="14">
        <f t="shared" si="7"/>
        <v>0</v>
      </c>
      <c r="M38" s="15">
        <f t="shared" si="12"/>
        <v>0</v>
      </c>
      <c r="N38" s="14">
        <f t="shared" si="8"/>
        <v>0</v>
      </c>
      <c r="O38" s="14">
        <f t="shared" si="13"/>
        <v>0</v>
      </c>
      <c r="P38" s="4"/>
      <c r="Q38" s="18">
        <f t="shared" si="9"/>
        <v>0</v>
      </c>
      <c r="R38" s="18">
        <f t="shared" si="10"/>
        <v>0</v>
      </c>
      <c r="S38" s="16" t="str">
        <f t="shared" si="11"/>
        <v/>
      </c>
    </row>
    <row r="39" spans="1:19" x14ac:dyDescent="0.25">
      <c r="D39" s="6">
        <f>SUM(D3:D38)</f>
        <v>1.36</v>
      </c>
      <c r="E39" s="1">
        <f t="shared" si="2"/>
        <v>3.4000000000000002E-3</v>
      </c>
      <c r="F39" s="6">
        <f t="shared" si="3"/>
        <v>1.3634000000000002</v>
      </c>
      <c r="I39" s="6">
        <f>SUM(I3:I38)</f>
        <v>1.496</v>
      </c>
      <c r="J39" s="6">
        <f t="shared" si="5"/>
        <v>3.7399999999999998E-3</v>
      </c>
      <c r="K39" s="1">
        <f>SUM(K3:K38)</f>
        <v>0.1359999999999999</v>
      </c>
      <c r="L39" s="6">
        <f>SUM(L3:L38)</f>
        <v>7.1400000000000005E-3</v>
      </c>
      <c r="M39" s="8">
        <f t="shared" si="12"/>
        <v>0.12885999999999984</v>
      </c>
      <c r="N39" s="9">
        <f t="shared" si="8"/>
        <v>769.29419999999902</v>
      </c>
      <c r="O39" s="9">
        <f t="shared" si="13"/>
        <v>9.4749999999999872</v>
      </c>
      <c r="Q39" s="18">
        <f t="shared" si="9"/>
        <v>0</v>
      </c>
      <c r="R39" s="18">
        <f t="shared" si="10"/>
        <v>-8139.4980000000014</v>
      </c>
      <c r="S39" s="18" t="e">
        <f t="shared" ref="S6:S39" si="14">SUM((F39+J39)/B39)</f>
        <v>#DIV/0!</v>
      </c>
    </row>
  </sheetData>
  <conditionalFormatting sqref="G3:G38">
    <cfRule type="iconSet" priority="1">
      <iconSet iconSet="3Symbols">
        <cfvo type="percent" val="0"/>
        <cfvo type="num" val="$S$1"/>
        <cfvo type="formula" val="$S$1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Tandy</dc:creator>
  <cp:lastModifiedBy>james</cp:lastModifiedBy>
  <dcterms:created xsi:type="dcterms:W3CDTF">2017-11-21T01:06:41Z</dcterms:created>
  <dcterms:modified xsi:type="dcterms:W3CDTF">2017-11-21T01:34:57Z</dcterms:modified>
</cp:coreProperties>
</file>