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thesl\OneDrive\Documentos\TATI Arquivos\Bootcamp IA e Low Code Caixa\"/>
    </mc:Choice>
  </mc:AlternateContent>
  <xr:revisionPtr revIDLastSave="0" documentId="13_ncr:1_{3A785FF6-1635-4A2F-AEAD-D41E1549551E}" xr6:coauthVersionLast="47" xr6:coauthVersionMax="47" xr10:uidLastSave="{00000000-0000-0000-0000-000000000000}"/>
  <bookViews>
    <workbookView xWindow="-120" yWindow="-120" windowWidth="20730" windowHeight="11040" tabRatio="492" activeTab="3" xr2:uid="{A15EA123-0AC7-4773-A69D-60D862089911}"/>
  </bookViews>
  <sheets>
    <sheet name="Data" sheetId="1" r:id="rId1"/>
    <sheet name="Caixinha" sheetId="4" r:id="rId2"/>
    <sheet name="Controller" sheetId="2" r:id="rId3"/>
    <sheet name="Dashboard" sheetId="3" r:id="rId4"/>
  </sheets>
  <definedNames>
    <definedName name="NativeTimeline_Data">#N/A</definedName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<sst xmlns="http://schemas.openxmlformats.org/spreadsheetml/2006/main" count="262" uniqueCount="81">
  <si>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</si>
  <si>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</si>
  <si>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</si>
  <si>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</si>
  <si>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</si>
  <si>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</si>
  <si>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</si>
  <si>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</si>
  <si>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</si>
  <si>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</si>
  <si>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</si>
  <si>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</si>
  <si>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</si>
  <si>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</si>
  <si>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</si>
  <si>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</si>
  <si>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</si>
  <si>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</si>
  <si>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</si>
  <si>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</si>
  <si>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</si>
  <si>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</si>
  <si>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</si>
  <si>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</si>
  <si>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</si>
  <si>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</si>
  <si>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</si>
  <si>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</si>
  <si>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</si>
  <si>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</si>
  <si>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</si>
  <si>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</si>
  <si>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</si>
  <si>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</si>
  <si>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</si>
  <si>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</si>
  <si>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</si>
  <si>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</si>
  <si>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</si>
  <si>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</si>
  <si>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</si>
  <si>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</si>
  <si>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</si>
  <si>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</si>
  <si>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</si>
  <si>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</si>
  <si>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</si>
  <si>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</si>
  <si>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</si>
  <si>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</si>
  <si>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</si>
  <si>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</si>
  <si>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</si>
  <si>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</si>
  <si>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</si>
  <si>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</si>
  <si>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</si>
  <si>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</si>
  <si>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</si>
  <si>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</si>
  <si>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</si>
  <si>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</si>
  <si>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</si>
  <si>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</si>
  <si>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</si>
  <si>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</si>
  <si>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</si>
  <si>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</si>
  <si>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</si>
  <si>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</si>
  <si>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</si>
  <si>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</si>
  <si>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</si>
  <si>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Soma de Valor</t>
  </si>
  <si>
    <t>Total Geral</t>
  </si>
  <si>
    <t>quanto tive de saída por categoria sumarizado em reais</t>
  </si>
  <si>
    <t>Mês</t>
  </si>
  <si>
    <t>Depósitos Reservados</t>
  </si>
  <si>
    <t>Data de Lançamento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</si>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</sst>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0"/>
      <name val="Aptos Narrow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B6F5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3" applyFont="1" applyAlignment="1">
      <alignment horizontal="center" wrapText="1"/>
    </xf>
    <xf numFmtId="164" fontId="0" fillId="0" borderId="0" xfId="3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center" wrapText="1"/>
    </xf>
    <xf numFmtId="1" fontId="0" fillId="0" borderId="0" xfId="0" applyNumberFormat="1"/>
    <xf numFmtId="0" fontId="3" fillId="3" borderId="0" xfId="0" applyFont="1" applyFill="1"/>
    <xf numFmtId="14" fontId="4" fillId="5" borderId="0" xfId="0" applyNumberFormat="1" applyFont="1" applyFill="1"/>
    <xf numFmtId="44" fontId="4" fillId="5" borderId="0" xfId="1" applyFont="1" applyFill="1"/>
    <xf numFmtId="44" fontId="0" fillId="0" borderId="0" xfId="1" applyFont="1"/>
    <xf numFmtId="44" fontId="0" fillId="0" borderId="0" xfId="0" applyNumberFormat="1"/>
    <xf numFmtId="0" fontId="2" fillId="2" borderId="1" xfId="2"/>
  </cellXfs>
  <cellStyles count="4">
    <cellStyle name="Entrada" xfId="2" builtinId="20"/>
    <cellStyle name="Moeda" xfId="1" builtinId="4"/>
    <cellStyle name="Moeda 2" xfId="3" xr:uid="{90C4E231-9495-4D5F-A134-C122AF987228}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scheme val="minor"/>
      </font>
      <fill>
        <patternFill patternType="solid">
          <fgColor indexed="64"/>
          <bgColor rgb="FFFB6F54"/>
        </patternFill>
      </fill>
    </dxf>
    <dxf>
      <numFmt numFmtId="164" formatCode="&quot;R$&quot;\ #,##0.00"/>
    </dxf>
    <dxf>
      <numFmt numFmtId="1" formatCode="0"/>
      <alignment horizontal="center" vertical="bottom" textRotation="0" wrapText="1" indent="0" justifyLastLine="0" shrinkToFit="0" readingOrder="0"/>
    </dxf>
    <dxf>
      <font>
        <color theme="0"/>
      </font>
      <fill>
        <patternFill>
          <bgColor rgb="FFFB6F54"/>
        </patternFill>
      </fill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rgb="FFFB6F54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y Style" pivot="0" table="0" count="10" xr9:uid="{76CAE17F-0994-4CA3-B71E-F6429F3B56FF}">
      <tableStyleElement type="wholeTable" dxfId="9"/>
      <tableStyleElement type="headerRow" dxfId="8"/>
    </tableStyle>
  </tableStyles>
  <colors>
    <mruColors>
      <color rgb="FFFB6F54"/>
      <color rgb="FFDDB03F"/>
      <color rgb="FFE9DC8B"/>
      <color rgb="FFDEBC96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5"/>
              <bgColor rgb="FFE9DC8B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theme="0" tint="-4.9989318521683403E-2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 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[Data.xlsx]Controller!tbl_entrada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0">
                <a:srgbClr val="FB6F54"/>
              </a:gs>
              <a:gs pos="77000">
                <a:srgbClr val="FB6F54">
                  <a:alpha val="64000"/>
                </a:srgbClr>
              </a:gs>
              <a:gs pos="38000">
                <a:srgbClr val="FB6F54">
                  <a:alpha val="70000"/>
                </a:srgbClr>
              </a:gs>
              <a:gs pos="97000">
                <a:schemeClr val="bg1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Controller!$H$4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FB6F54"/>
                </a:gs>
                <a:gs pos="77000">
                  <a:srgbClr val="FB6F54">
                    <a:alpha val="64000"/>
                  </a:srgbClr>
                </a:gs>
                <a:gs pos="38000">
                  <a:srgbClr val="FB6F54">
                    <a:alpha val="70000"/>
                  </a:srgbClr>
                </a:gs>
                <a:gs pos="97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Controller!$G$5:$G$9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Controller!$H$5:$H$9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B-4609-BBF0-31AC4146A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089440"/>
        <c:axId val="494089920"/>
      </c:barChart>
      <c:catAx>
        <c:axId val="49408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4089920"/>
        <c:crosses val="autoZero"/>
        <c:auto val="1"/>
        <c:lblAlgn val="ctr"/>
        <c:lblOffset val="100"/>
        <c:noMultiLvlLbl val="0"/>
      </c:catAx>
      <c:valAx>
        <c:axId val="49408992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9408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[Data.xlsx]Controller!tbl_saida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rgbClr val="FB6F54"/>
              </a:gs>
              <a:gs pos="77000">
                <a:srgbClr val="FB6F54">
                  <a:alpha val="64000"/>
                </a:srgbClr>
              </a:gs>
              <a:gs pos="38000">
                <a:srgbClr val="FB6F54">
                  <a:alpha val="70000"/>
                </a:srgbClr>
              </a:gs>
              <a:gs pos="97000">
                <a:schemeClr val="bg1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FB6F54"/>
                </a:gs>
                <a:gs pos="77000">
                  <a:srgbClr val="FB6F54">
                    <a:alpha val="64000"/>
                  </a:srgbClr>
                </a:gs>
                <a:gs pos="38000">
                  <a:srgbClr val="FB6F54">
                    <a:alpha val="70000"/>
                  </a:srgbClr>
                </a:gs>
                <a:gs pos="97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Controller!$C$5:$C$20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Controller!$D$5:$D$20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3B-47D0-B9AD-B143D1C50E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94089440"/>
        <c:axId val="494089920"/>
      </c:barChart>
      <c:catAx>
        <c:axId val="49408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4089920"/>
        <c:crosses val="autoZero"/>
        <c:auto val="1"/>
        <c:lblAlgn val="ctr"/>
        <c:lblOffset val="100"/>
        <c:noMultiLvlLbl val="0"/>
      </c:catAx>
      <c:valAx>
        <c:axId val="494089920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494089440"/>
        <c:crosses val="autoZero"/>
        <c:crossBetween val="between"/>
      </c:valAx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5-4EDF-B261-63AE06D4A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1613039"/>
        <c:axId val="541612559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42000">
                  <a:srgbClr val="FB6F54"/>
                </a:gs>
                <a:gs pos="88000">
                  <a:schemeClr val="bg1">
                    <a:alpha val="58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2510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5-4EDF-B261-63AE06D4A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7034784"/>
        <c:axId val="557031904"/>
      </c:barChart>
      <c:catAx>
        <c:axId val="54161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1612559"/>
        <c:crosses val="autoZero"/>
        <c:auto val="1"/>
        <c:lblAlgn val="ctr"/>
        <c:lblOffset val="100"/>
        <c:noMultiLvlLbl val="0"/>
      </c:catAx>
      <c:valAx>
        <c:axId val="54161255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41613039"/>
        <c:crosses val="autoZero"/>
        <c:crossBetween val="between"/>
      </c:valAx>
      <c:valAx>
        <c:axId val="557031904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557034784"/>
        <c:crosses val="max"/>
        <c:crossBetween val="between"/>
      </c:valAx>
      <c:catAx>
        <c:axId val="557034784"/>
        <c:scaling>
          <c:orientation val="minMax"/>
        </c:scaling>
        <c:delete val="1"/>
        <c:axPos val="b"/>
        <c:majorTickMark val="out"/>
        <c:minorTickMark val="none"/>
        <c:tickLblPos val="nextTo"/>
        <c:crossAx val="557031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6" Type="http://schemas.microsoft.com/office/2007/relationships/hdphoto" Target="../media/hdphoto1.wdp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image" Target="../media/image11.pn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133350</xdr:colOff>
      <xdr:row>9</xdr:row>
      <xdr:rowOff>142875</xdr:rowOff>
    </xdr:from>
    <xdr:to>
      <xdr:col>9</xdr:col>
      <xdr:colOff>514350</xdr:colOff>
      <xdr:row>17</xdr:row>
      <xdr:rowOff>66675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0" name="Data">
              <a:extLst>
                <a:ext uri="{FF2B5EF4-FFF2-40B4-BE49-F238E27FC236}">
                  <a16:creationId xmlns:a16="http://schemas.microsoft.com/office/drawing/2014/main" id="{A9E8C540-2CED-FB20-2AC2-8E7373B3DD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24475" y="17716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642595</xdr:colOff>
      <xdr:row>0</xdr:row>
      <xdr:rowOff>119062</xdr:rowOff>
    </xdr:from>
    <xdr:to>
      <xdr:col>17</xdr:col>
      <xdr:colOff>250032</xdr:colOff>
      <xdr:row>6</xdr:row>
      <xdr:rowOff>166689</xdr:rowOff>
    </xdr:to>
    <xdr:grpSp>
      <xdr:nvGrpSpPr>
        <xdr:cNvPr id="58" name="Agrupar 57">
          <a:extLst>
            <a:ext uri="{FF2B5EF4-FFF2-40B4-BE49-F238E27FC236}">
              <a16:creationId xmlns:a16="http://schemas.microsoft.com/office/drawing/2014/main" id="{A2D068FD-4C92-4D11-C0BE-044CCF22BCBD}"/>
            </a:ext>
          </a:extLst>
        </xdr:cNvPr>
        <xdr:cNvGrpSpPr/>
      </xdr:nvGrpSpPr>
      <xdr:grpSpPr>
        <a:xfrm>
          <a:off x="2480518" y="119062"/>
          <a:ext cx="10554479" cy="1094035"/>
          <a:chOff x="2476498" y="119062"/>
          <a:chExt cx="10656096" cy="1119190"/>
        </a:xfrm>
      </xdr:grpSpPr>
      <xdr:sp macro="" textlink="">
        <xdr:nvSpPr>
          <xdr:cNvPr id="44" name="Retângulo: Cantos Arredondados 43">
            <a:extLst>
              <a:ext uri="{FF2B5EF4-FFF2-40B4-BE49-F238E27FC236}">
                <a16:creationId xmlns:a16="http://schemas.microsoft.com/office/drawing/2014/main" id="{8DE4D9CD-C6EE-448D-89AF-35394FAA01B9}"/>
              </a:ext>
            </a:extLst>
          </xdr:cNvPr>
          <xdr:cNvSpPr/>
        </xdr:nvSpPr>
        <xdr:spPr>
          <a:xfrm>
            <a:off x="2476498" y="119062"/>
            <a:ext cx="10656096" cy="1119190"/>
          </a:xfrm>
          <a:prstGeom prst="roundRect">
            <a:avLst>
              <a:gd name="adj" fmla="val 0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pSp>
        <xdr:nvGrpSpPr>
          <xdr:cNvPr id="57" name="Agrupar 56">
            <a:extLst>
              <a:ext uri="{FF2B5EF4-FFF2-40B4-BE49-F238E27FC236}">
                <a16:creationId xmlns:a16="http://schemas.microsoft.com/office/drawing/2014/main" id="{E315C865-3510-9A25-5001-E00EF645F3FC}"/>
              </a:ext>
            </a:extLst>
          </xdr:cNvPr>
          <xdr:cNvGrpSpPr/>
        </xdr:nvGrpSpPr>
        <xdr:grpSpPr>
          <a:xfrm>
            <a:off x="2786062" y="285749"/>
            <a:ext cx="4929188" cy="785813"/>
            <a:chOff x="2786062" y="285749"/>
            <a:chExt cx="4929188" cy="785813"/>
          </a:xfrm>
        </xdr:grpSpPr>
        <xdr:sp macro="" textlink="">
          <xdr:nvSpPr>
            <xdr:cNvPr id="45" name="Retângulo 44">
              <a:extLst>
                <a:ext uri="{FF2B5EF4-FFF2-40B4-BE49-F238E27FC236}">
                  <a16:creationId xmlns:a16="http://schemas.microsoft.com/office/drawing/2014/main" id="{CD3ED2BB-BDC5-E155-4434-DDF6B9D12514}"/>
                </a:ext>
              </a:extLst>
            </xdr:cNvPr>
            <xdr:cNvSpPr/>
          </xdr:nvSpPr>
          <xdr:spPr>
            <a:xfrm>
              <a:off x="2786062" y="285749"/>
              <a:ext cx="797720" cy="785813"/>
            </a:xfrm>
            <a:prstGeom prst="rect">
              <a:avLst/>
            </a:prstGeom>
            <a:solidFill>
              <a:srgbClr val="FB6F54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46" name="CaixaDeTexto 45">
              <a:extLst>
                <a:ext uri="{FF2B5EF4-FFF2-40B4-BE49-F238E27FC236}">
                  <a16:creationId xmlns:a16="http://schemas.microsoft.com/office/drawing/2014/main" id="{68EFAA8C-4003-2095-D95B-196CF10BEC64}"/>
                </a:ext>
              </a:extLst>
            </xdr:cNvPr>
            <xdr:cNvSpPr txBox="1"/>
          </xdr:nvSpPr>
          <xdr:spPr>
            <a:xfrm>
              <a:off x="3702843" y="369095"/>
              <a:ext cx="1940719" cy="38100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 kern="1200">
                  <a:latin typeface="Segoe UI Light" panose="020B0502040204020203" pitchFamily="34" charset="0"/>
                  <a:cs typeface="Segoe UI Light" panose="020B0502040204020203" pitchFamily="34" charset="0"/>
                </a:rPr>
                <a:t>Hello, Helena</a:t>
              </a:r>
            </a:p>
          </xdr:txBody>
        </xdr:sp>
        <xdr:sp macro="" textlink="">
          <xdr:nvSpPr>
            <xdr:cNvPr id="47" name="CaixaDeTexto 46">
              <a:extLst>
                <a:ext uri="{FF2B5EF4-FFF2-40B4-BE49-F238E27FC236}">
                  <a16:creationId xmlns:a16="http://schemas.microsoft.com/office/drawing/2014/main" id="{99CBCBC6-07DB-43D0-BAB2-D3AA793E8921}"/>
                </a:ext>
              </a:extLst>
            </xdr:cNvPr>
            <xdr:cNvSpPr txBox="1"/>
          </xdr:nvSpPr>
          <xdr:spPr>
            <a:xfrm>
              <a:off x="3700462" y="759621"/>
              <a:ext cx="4014788" cy="2524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100" b="0" kern="1200"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rPr>
                <a:t>Acompanhamento Financeiro</a:t>
              </a:r>
            </a:p>
          </xdr:txBody>
        </xdr:sp>
      </xdr:grpSp>
    </xdr:grpSp>
    <xdr:clientData/>
  </xdr:twoCellAnchor>
  <xdr:twoCellAnchor>
    <xdr:from>
      <xdr:col>1</xdr:col>
      <xdr:colOff>607219</xdr:colOff>
      <xdr:row>7</xdr:row>
      <xdr:rowOff>119061</xdr:rowOff>
    </xdr:from>
    <xdr:to>
      <xdr:col>9</xdr:col>
      <xdr:colOff>11910</xdr:colOff>
      <xdr:row>28</xdr:row>
      <xdr:rowOff>119064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BB81FA0D-9673-0189-7B69-14BE242C2CCA}"/>
            </a:ext>
          </a:extLst>
        </xdr:cNvPr>
        <xdr:cNvGrpSpPr/>
      </xdr:nvGrpSpPr>
      <xdr:grpSpPr>
        <a:xfrm>
          <a:off x="2445142" y="1339871"/>
          <a:ext cx="4878212" cy="3675848"/>
          <a:chOff x="2321718" y="166685"/>
          <a:chExt cx="4929188" cy="3750472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4DAF3F4C-EB67-4B94-D2EB-BF5E240F722D}"/>
              </a:ext>
            </a:extLst>
          </xdr:cNvPr>
          <xdr:cNvGrpSpPr/>
        </xdr:nvGrpSpPr>
        <xdr:grpSpPr>
          <a:xfrm>
            <a:off x="2321718" y="178594"/>
            <a:ext cx="4929188" cy="3738563"/>
            <a:chOff x="2012153" y="178594"/>
            <a:chExt cx="4929191" cy="3738562"/>
          </a:xfrm>
        </xdr:grpSpPr>
        <xdr:grpSp>
          <xdr:nvGrpSpPr>
            <xdr:cNvPr id="13" name="Agrupar 12">
              <a:extLst>
                <a:ext uri="{FF2B5EF4-FFF2-40B4-BE49-F238E27FC236}">
                  <a16:creationId xmlns:a16="http://schemas.microsoft.com/office/drawing/2014/main" id="{E96F33C9-0769-799E-6661-8029ED459C4E}"/>
                </a:ext>
              </a:extLst>
            </xdr:cNvPr>
            <xdr:cNvGrpSpPr/>
          </xdr:nvGrpSpPr>
          <xdr:grpSpPr>
            <a:xfrm>
              <a:off x="2012153" y="178594"/>
              <a:ext cx="4929191" cy="3738562"/>
              <a:chOff x="2012153" y="178594"/>
              <a:chExt cx="4929191" cy="3738562"/>
            </a:xfrm>
          </xdr:grpSpPr>
          <xdr:grpSp>
            <xdr:nvGrpSpPr>
              <xdr:cNvPr id="10" name="Agrupar 9">
                <a:extLst>
                  <a:ext uri="{FF2B5EF4-FFF2-40B4-BE49-F238E27FC236}">
                    <a16:creationId xmlns:a16="http://schemas.microsoft.com/office/drawing/2014/main" id="{E0CB9AD7-999C-AA53-838C-2059BA752E6F}"/>
                  </a:ext>
                </a:extLst>
              </xdr:cNvPr>
              <xdr:cNvGrpSpPr/>
            </xdr:nvGrpSpPr>
            <xdr:grpSpPr>
              <a:xfrm>
                <a:off x="2012153" y="178594"/>
                <a:ext cx="4929191" cy="3738562"/>
                <a:chOff x="2012153" y="178594"/>
                <a:chExt cx="4929191" cy="3536153"/>
              </a:xfrm>
            </xdr:grpSpPr>
            <xdr:sp macro="" textlink="">
              <xdr:nvSpPr>
                <xdr:cNvPr id="7" name="Retângulo: Cantos Arredondados 6">
                  <a:extLst>
                    <a:ext uri="{FF2B5EF4-FFF2-40B4-BE49-F238E27FC236}">
                      <a16:creationId xmlns:a16="http://schemas.microsoft.com/office/drawing/2014/main" id="{F9CE56B8-13D6-F5BD-5E21-BF7B8FC19B25}"/>
                    </a:ext>
                  </a:extLst>
                </xdr:cNvPr>
                <xdr:cNvSpPr/>
              </xdr:nvSpPr>
              <xdr:spPr>
                <a:xfrm>
                  <a:off x="2012155" y="190501"/>
                  <a:ext cx="4929186" cy="3524246"/>
                </a:xfrm>
                <a:prstGeom prst="roundRect">
                  <a:avLst/>
                </a:prstGeom>
                <a:solidFill>
                  <a:sysClr val="window" lastClr="FFFF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9" name="Retângulo: Cantos Superiores Arredondados 8">
                  <a:extLst>
                    <a:ext uri="{FF2B5EF4-FFF2-40B4-BE49-F238E27FC236}">
                      <a16:creationId xmlns:a16="http://schemas.microsoft.com/office/drawing/2014/main" id="{83EF26F8-68E9-1981-5320-E59305792635}"/>
                    </a:ext>
                  </a:extLst>
                </xdr:cNvPr>
                <xdr:cNvSpPr/>
              </xdr:nvSpPr>
              <xdr:spPr>
                <a:xfrm>
                  <a:off x="2012153" y="178594"/>
                  <a:ext cx="4929191" cy="654843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FB6F54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6" name="Gráfico 5">
                <a:extLst>
                  <a:ext uri="{FF2B5EF4-FFF2-40B4-BE49-F238E27FC236}">
                    <a16:creationId xmlns:a16="http://schemas.microsoft.com/office/drawing/2014/main" id="{C963A255-27FD-4B6E-97C9-B7965B36C8BF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166937" y="881061"/>
              <a:ext cx="4572000" cy="2671759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6F7D754D-4965-8063-CCA4-46C85AA9C581}"/>
                </a:ext>
              </a:extLst>
            </xdr:cNvPr>
            <xdr:cNvSpPr txBox="1"/>
          </xdr:nvSpPr>
          <xdr:spPr>
            <a:xfrm>
              <a:off x="2821774" y="285750"/>
              <a:ext cx="3583783" cy="4048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 baseline="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24" name="Gráfico 23" descr="Registrar estrutura de tópicos">
            <a:extLst>
              <a:ext uri="{FF2B5EF4-FFF2-40B4-BE49-F238E27FC236}">
                <a16:creationId xmlns:a16="http://schemas.microsoft.com/office/drawing/2014/main" id="{6C5ED397-F344-76E3-0150-EE1772E417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452687" y="166685"/>
            <a:ext cx="702469" cy="70246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607219</xdr:colOff>
      <xdr:row>29</xdr:row>
      <xdr:rowOff>83354</xdr:rowOff>
    </xdr:from>
    <xdr:to>
      <xdr:col>17</xdr:col>
      <xdr:colOff>202409</xdr:colOff>
      <xdr:row>49</xdr:row>
      <xdr:rowOff>107166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F5CC684E-8CF8-CAC6-DA1B-3BD0D97D1269}"/>
            </a:ext>
          </a:extLst>
        </xdr:cNvPr>
        <xdr:cNvGrpSpPr/>
      </xdr:nvGrpSpPr>
      <xdr:grpSpPr>
        <a:xfrm>
          <a:off x="2445142" y="5154410"/>
          <a:ext cx="10542232" cy="3511841"/>
          <a:chOff x="2321719" y="4298164"/>
          <a:chExt cx="10644190" cy="3595687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73C1064D-02F0-171F-684E-65A79F24465B}"/>
              </a:ext>
            </a:extLst>
          </xdr:cNvPr>
          <xdr:cNvGrpSpPr/>
        </xdr:nvGrpSpPr>
        <xdr:grpSpPr>
          <a:xfrm>
            <a:off x="2321719" y="4298164"/>
            <a:ext cx="10644190" cy="3595687"/>
            <a:chOff x="1988344" y="5584032"/>
            <a:chExt cx="10644190" cy="3595687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6348DE29-58E8-1DD9-FC9F-5996D12E6D0D}"/>
                </a:ext>
              </a:extLst>
            </xdr:cNvPr>
            <xdr:cNvSpPr/>
          </xdr:nvSpPr>
          <xdr:spPr>
            <a:xfrm>
              <a:off x="1988347" y="5595931"/>
              <a:ext cx="10644187" cy="3583788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6954A37E-15A9-4563-936B-DB33867C8F5B}"/>
                </a:ext>
              </a:extLst>
            </xdr:cNvPr>
            <xdr:cNvGraphicFramePr>
              <a:graphicFrameLocks/>
            </xdr:cNvGraphicFramePr>
          </xdr:nvGraphicFramePr>
          <xdr:xfrm>
            <a:off x="2107414" y="6024557"/>
            <a:ext cx="10370343" cy="283368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1" name="Retângulo: Cantos Superiores Arredondados 10">
              <a:extLst>
                <a:ext uri="{FF2B5EF4-FFF2-40B4-BE49-F238E27FC236}">
                  <a16:creationId xmlns:a16="http://schemas.microsoft.com/office/drawing/2014/main" id="{D3D49B8C-178A-4B40-9D09-B50AD4C677A9}"/>
                </a:ext>
              </a:extLst>
            </xdr:cNvPr>
            <xdr:cNvSpPr/>
          </xdr:nvSpPr>
          <xdr:spPr>
            <a:xfrm>
              <a:off x="1988344" y="5584032"/>
              <a:ext cx="10644187" cy="654843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B6F54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B317DB50-024B-4529-9698-44B09382EE0D}"/>
                </a:ext>
              </a:extLst>
            </xdr:cNvPr>
            <xdr:cNvSpPr txBox="1"/>
          </xdr:nvSpPr>
          <xdr:spPr>
            <a:xfrm>
              <a:off x="2845593" y="5679282"/>
              <a:ext cx="3131338" cy="4048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 baseline="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34" name="Gráfico 33" descr="Dinheiro voador estrutura de tópicos">
            <a:extLst>
              <a:ext uri="{FF2B5EF4-FFF2-40B4-BE49-F238E27FC236}">
                <a16:creationId xmlns:a16="http://schemas.microsoft.com/office/drawing/2014/main" id="{0B51B3E6-E7B0-59B4-2356-71B6403A98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595563" y="4357687"/>
            <a:ext cx="547687" cy="547687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11</xdr:row>
      <xdr:rowOff>11896</xdr:rowOff>
    </xdr:from>
    <xdr:to>
      <xdr:col>0</xdr:col>
      <xdr:colOff>1828800</xdr:colOff>
      <xdr:row>18</xdr:row>
      <xdr:rowOff>114289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2" name="Mês">
              <a:extLst>
                <a:ext uri="{FF2B5EF4-FFF2-40B4-BE49-F238E27FC236}">
                  <a16:creationId xmlns:a16="http://schemas.microsoft.com/office/drawing/2014/main" id="{BC06EF15-0615-4438-AFD5-B7BD1B97D4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43727"/>
              <a:ext cx="1828800" cy="13232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9</xdr:col>
      <xdr:colOff>440526</xdr:colOff>
      <xdr:row>2</xdr:row>
      <xdr:rowOff>107153</xdr:rowOff>
    </xdr:from>
    <xdr:to>
      <xdr:col>14</xdr:col>
      <xdr:colOff>511967</xdr:colOff>
      <xdr:row>4</xdr:row>
      <xdr:rowOff>95252</xdr:rowOff>
    </xdr:to>
    <xdr:grpSp>
      <xdr:nvGrpSpPr>
        <xdr:cNvPr id="51" name="Agrupar 5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CE6776E-ECB2-FF70-69EB-538A85071C11}"/>
            </a:ext>
          </a:extLst>
        </xdr:cNvPr>
        <xdr:cNvGrpSpPr/>
      </xdr:nvGrpSpPr>
      <xdr:grpSpPr>
        <a:xfrm>
          <a:off x="7751970" y="455956"/>
          <a:ext cx="3492391" cy="336902"/>
          <a:chOff x="7798589" y="380996"/>
          <a:chExt cx="3524253" cy="345285"/>
        </a:xfrm>
      </xdr:grpSpPr>
      <xdr:sp macro="" textlink="">
        <xdr:nvSpPr>
          <xdr:cNvPr id="48" name="Retângulo 47">
            <a:extLst>
              <a:ext uri="{FF2B5EF4-FFF2-40B4-BE49-F238E27FC236}">
                <a16:creationId xmlns:a16="http://schemas.microsoft.com/office/drawing/2014/main" id="{5D6802DC-7DE9-4D25-8AAF-EE7643EE51ED}"/>
              </a:ext>
            </a:extLst>
          </xdr:cNvPr>
          <xdr:cNvSpPr/>
        </xdr:nvSpPr>
        <xdr:spPr>
          <a:xfrm>
            <a:off x="7798589" y="380996"/>
            <a:ext cx="3524253" cy="333379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 kern="1200">
                <a:solidFill>
                  <a:schemeClr val="bg1">
                    <a:lumMod val="75000"/>
                  </a:schemeClr>
                </a:solidFill>
              </a:rPr>
              <a:t>pesquisar dados...</a:t>
            </a:r>
          </a:p>
        </xdr:txBody>
      </xdr:sp>
      <xdr:pic>
        <xdr:nvPicPr>
          <xdr:cNvPr id="50" name="Gráfico 49" descr="Lupa com preenchimento sólido">
            <a:extLst>
              <a:ext uri="{FF2B5EF4-FFF2-40B4-BE49-F238E27FC236}">
                <a16:creationId xmlns:a16="http://schemas.microsoft.com/office/drawing/2014/main" id="{6C12CD61-EE2A-89B2-1B3E-6200739A0D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0929934" y="381000"/>
            <a:ext cx="345281" cy="345281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1</xdr:row>
      <xdr:rowOff>178592</xdr:rowOff>
    </xdr:from>
    <xdr:to>
      <xdr:col>1</xdr:col>
      <xdr:colOff>0</xdr:colOff>
      <xdr:row>6</xdr:row>
      <xdr:rowOff>71436</xdr:rowOff>
    </xdr:to>
    <xdr:grpSp>
      <xdr:nvGrpSpPr>
        <xdr:cNvPr id="63" name="Agrupar 62">
          <a:extLst>
            <a:ext uri="{FF2B5EF4-FFF2-40B4-BE49-F238E27FC236}">
              <a16:creationId xmlns:a16="http://schemas.microsoft.com/office/drawing/2014/main" id="{DC9356C3-8732-9ECA-6DDE-BE00D3ED2DDB}"/>
            </a:ext>
          </a:extLst>
        </xdr:cNvPr>
        <xdr:cNvGrpSpPr/>
      </xdr:nvGrpSpPr>
      <xdr:grpSpPr>
        <a:xfrm>
          <a:off x="0" y="352993"/>
          <a:ext cx="1837923" cy="764851"/>
          <a:chOff x="0" y="361263"/>
          <a:chExt cx="1851666" cy="806200"/>
        </a:xfrm>
      </xdr:grpSpPr>
      <xdr:sp macro="" textlink="">
        <xdr:nvSpPr>
          <xdr:cNvPr id="59" name="Retângulo: Cantos Arredondados 58">
            <a:extLst>
              <a:ext uri="{FF2B5EF4-FFF2-40B4-BE49-F238E27FC236}">
                <a16:creationId xmlns:a16="http://schemas.microsoft.com/office/drawing/2014/main" id="{E2DEE5D2-6B99-90B9-A0EC-2B6CF307872C}"/>
              </a:ext>
            </a:extLst>
          </xdr:cNvPr>
          <xdr:cNvSpPr/>
        </xdr:nvSpPr>
        <xdr:spPr>
          <a:xfrm>
            <a:off x="11906" y="361263"/>
            <a:ext cx="1839760" cy="806200"/>
          </a:xfrm>
          <a:prstGeom prst="roundRect">
            <a:avLst>
              <a:gd name="adj" fmla="val 2917"/>
            </a:avLst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60" name="CaixaDeTexto 59">
            <a:extLst>
              <a:ext uri="{FF2B5EF4-FFF2-40B4-BE49-F238E27FC236}">
                <a16:creationId xmlns:a16="http://schemas.microsoft.com/office/drawing/2014/main" id="{879A176D-264C-512B-6A33-0D89AAB00515}"/>
              </a:ext>
            </a:extLst>
          </xdr:cNvPr>
          <xdr:cNvSpPr txBox="1"/>
        </xdr:nvSpPr>
        <xdr:spPr>
          <a:xfrm>
            <a:off x="0" y="559920"/>
            <a:ext cx="1309687" cy="3891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600" b="1" kern="1200">
                <a:solidFill>
                  <a:schemeClr val="bg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Cash APP</a:t>
            </a:r>
          </a:p>
        </xdr:txBody>
      </xdr:sp>
      <xdr:pic>
        <xdr:nvPicPr>
          <xdr:cNvPr id="62" name="Gráfico 61" descr="Dinheiro com preenchimento sólido">
            <a:extLst>
              <a:ext uri="{FF2B5EF4-FFF2-40B4-BE49-F238E27FC236}">
                <a16:creationId xmlns:a16="http://schemas.microsoft.com/office/drawing/2014/main" id="{165FD975-A76A-9316-3685-0409A2FC7B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1297782" y="508217"/>
            <a:ext cx="450056" cy="462289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0</xdr:colOff>
      <xdr:row>7</xdr:row>
      <xdr:rowOff>139162</xdr:rowOff>
    </xdr:from>
    <xdr:to>
      <xdr:col>17</xdr:col>
      <xdr:colOff>96232</xdr:colOff>
      <xdr:row>28</xdr:row>
      <xdr:rowOff>130482</xdr:rowOff>
    </xdr:to>
    <xdr:grpSp>
      <xdr:nvGrpSpPr>
        <xdr:cNvPr id="81" name="Agrupar 80">
          <a:extLst>
            <a:ext uri="{FF2B5EF4-FFF2-40B4-BE49-F238E27FC236}">
              <a16:creationId xmlns:a16="http://schemas.microsoft.com/office/drawing/2014/main" id="{392F6DAF-A69C-0436-3E6E-936DD5028077}"/>
            </a:ext>
          </a:extLst>
        </xdr:cNvPr>
        <xdr:cNvGrpSpPr/>
      </xdr:nvGrpSpPr>
      <xdr:grpSpPr>
        <a:xfrm>
          <a:off x="7995634" y="1359972"/>
          <a:ext cx="4885563" cy="3667165"/>
          <a:chOff x="7995634" y="1359972"/>
          <a:chExt cx="4885563" cy="3667165"/>
        </a:xfrm>
      </xdr:grpSpPr>
      <xdr:grpSp>
        <xdr:nvGrpSpPr>
          <xdr:cNvPr id="64" name="Agrupar 63">
            <a:extLst>
              <a:ext uri="{FF2B5EF4-FFF2-40B4-BE49-F238E27FC236}">
                <a16:creationId xmlns:a16="http://schemas.microsoft.com/office/drawing/2014/main" id="{19976A8F-53CC-4C80-BC42-CCBB41130492}"/>
              </a:ext>
            </a:extLst>
          </xdr:cNvPr>
          <xdr:cNvGrpSpPr/>
        </xdr:nvGrpSpPr>
        <xdr:grpSpPr>
          <a:xfrm>
            <a:off x="7995634" y="1359972"/>
            <a:ext cx="4885563" cy="3667165"/>
            <a:chOff x="2321718" y="175145"/>
            <a:chExt cx="4929188" cy="3742012"/>
          </a:xfrm>
        </xdr:grpSpPr>
        <xdr:grpSp>
          <xdr:nvGrpSpPr>
            <xdr:cNvPr id="65" name="Agrupar 64">
              <a:extLst>
                <a:ext uri="{FF2B5EF4-FFF2-40B4-BE49-F238E27FC236}">
                  <a16:creationId xmlns:a16="http://schemas.microsoft.com/office/drawing/2014/main" id="{FD9D9D06-DC20-A8E4-C2EF-7361B4A1B01F}"/>
                </a:ext>
              </a:extLst>
            </xdr:cNvPr>
            <xdr:cNvGrpSpPr/>
          </xdr:nvGrpSpPr>
          <xdr:grpSpPr>
            <a:xfrm>
              <a:off x="2321718" y="178594"/>
              <a:ext cx="4929188" cy="3738563"/>
              <a:chOff x="2012153" y="178594"/>
              <a:chExt cx="4929191" cy="3738562"/>
            </a:xfrm>
          </xdr:grpSpPr>
          <xdr:grpSp>
            <xdr:nvGrpSpPr>
              <xdr:cNvPr id="69" name="Agrupar 68">
                <a:extLst>
                  <a:ext uri="{FF2B5EF4-FFF2-40B4-BE49-F238E27FC236}">
                    <a16:creationId xmlns:a16="http://schemas.microsoft.com/office/drawing/2014/main" id="{27632939-DEA6-9B63-C179-3F8DBED5AD84}"/>
                  </a:ext>
                </a:extLst>
              </xdr:cNvPr>
              <xdr:cNvGrpSpPr/>
            </xdr:nvGrpSpPr>
            <xdr:grpSpPr>
              <a:xfrm>
                <a:off x="2012153" y="178594"/>
                <a:ext cx="4929191" cy="3738562"/>
                <a:chOff x="2012153" y="178594"/>
                <a:chExt cx="4929191" cy="3536153"/>
              </a:xfrm>
            </xdr:grpSpPr>
            <xdr:sp macro="" textlink="">
              <xdr:nvSpPr>
                <xdr:cNvPr id="71" name="Retângulo: Cantos Arredondados 70">
                  <a:extLst>
                    <a:ext uri="{FF2B5EF4-FFF2-40B4-BE49-F238E27FC236}">
                      <a16:creationId xmlns:a16="http://schemas.microsoft.com/office/drawing/2014/main" id="{AE7C29B2-86A4-51C7-6B94-01CD2ADF4A34}"/>
                    </a:ext>
                  </a:extLst>
                </xdr:cNvPr>
                <xdr:cNvSpPr/>
              </xdr:nvSpPr>
              <xdr:spPr>
                <a:xfrm>
                  <a:off x="2012155" y="190501"/>
                  <a:ext cx="4929186" cy="3524246"/>
                </a:xfrm>
                <a:prstGeom prst="roundRect">
                  <a:avLst/>
                </a:prstGeom>
                <a:solidFill>
                  <a:sysClr val="window" lastClr="FFFF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72" name="Retângulo: Cantos Superiores Arredondados 71">
                  <a:extLst>
                    <a:ext uri="{FF2B5EF4-FFF2-40B4-BE49-F238E27FC236}">
                      <a16:creationId xmlns:a16="http://schemas.microsoft.com/office/drawing/2014/main" id="{86B3BA8B-B91E-F9F6-812F-3E4C3165B390}"/>
                    </a:ext>
                  </a:extLst>
                </xdr:cNvPr>
                <xdr:cNvSpPr/>
              </xdr:nvSpPr>
              <xdr:spPr>
                <a:xfrm>
                  <a:off x="2012153" y="178594"/>
                  <a:ext cx="4929191" cy="654843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FB6F54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sp macro="" textlink="">
            <xdr:nvSpPr>
              <xdr:cNvPr id="68" name="CaixaDeTexto 67">
                <a:extLst>
                  <a:ext uri="{FF2B5EF4-FFF2-40B4-BE49-F238E27FC236}">
                    <a16:creationId xmlns:a16="http://schemas.microsoft.com/office/drawing/2014/main" id="{B321317D-C962-6BA8-7397-F8CE3B350F80}"/>
                  </a:ext>
                </a:extLst>
              </xdr:cNvPr>
              <xdr:cNvSpPr txBox="1"/>
            </xdr:nvSpPr>
            <xdr:spPr>
              <a:xfrm>
                <a:off x="2821774" y="285750"/>
                <a:ext cx="3583783" cy="40481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 kern="1200" baseline="0">
                    <a:solidFill>
                      <a:schemeClr val="bg1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Economias</a:t>
                </a:r>
              </a:p>
            </xdr:txBody>
          </xdr:sp>
        </xdr:grpSp>
        <xdr:pic>
          <xdr:nvPicPr>
            <xdr:cNvPr id="66" name="Gráfico 65" descr="Cofrinho estrutura de tópicos">
              <a:extLst>
                <a:ext uri="{FF2B5EF4-FFF2-40B4-BE49-F238E27FC236}">
                  <a16:creationId xmlns:a16="http://schemas.microsoft.com/office/drawing/2014/main" id="{EA5E74EE-19DE-5D09-D8EA-8657402B730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>
              <a:extLst>
                <a:ext uri="{96DAC541-7B7A-43D3-8B79-37D633B846F1}">
                  <asvg:svgBlip xmlns:asvg="http://schemas.microsoft.com/office/drawing/2016/SVG/main" r:embed="rId13"/>
                </a:ext>
              </a:extLst>
            </a:blip>
            <a:srcRect/>
            <a:stretch/>
          </xdr:blipFill>
          <xdr:spPr>
            <a:xfrm>
              <a:off x="2452687" y="175145"/>
              <a:ext cx="702469" cy="685548"/>
            </a:xfrm>
            <a:prstGeom prst="rect">
              <a:avLst/>
            </a:prstGeom>
          </xdr:spPr>
        </xdr:pic>
      </xdr:grpSp>
      <xdr:graphicFrame macro="">
        <xdr:nvGraphicFramePr>
          <xdr:cNvPr id="80" name="Gráfico 79">
            <a:extLst>
              <a:ext uri="{FF2B5EF4-FFF2-40B4-BE49-F238E27FC236}">
                <a16:creationId xmlns:a16="http://schemas.microsoft.com/office/drawing/2014/main" id="{61055AFC-AA29-436F-8C23-5D82F5F23A09}"/>
              </a:ext>
            </a:extLst>
          </xdr:cNvPr>
          <xdr:cNvGraphicFramePr>
            <a:graphicFrameLocks/>
          </xdr:cNvGraphicFramePr>
        </xdr:nvGraphicFramePr>
        <xdr:xfrm>
          <a:off x="8517552" y="2328460"/>
          <a:ext cx="3865907" cy="261915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</xdr:grpSp>
    <xdr:clientData/>
  </xdr:twoCellAnchor>
  <xdr:twoCellAnchor editAs="oneCell">
    <xdr:from>
      <xdr:col>19</xdr:col>
      <xdr:colOff>0</xdr:colOff>
      <xdr:row>14</xdr:row>
      <xdr:rowOff>0</xdr:rowOff>
    </xdr:from>
    <xdr:to>
      <xdr:col>21</xdr:col>
      <xdr:colOff>0</xdr:colOff>
      <xdr:row>46</xdr:row>
      <xdr:rowOff>171450</xdr:rowOff>
    </xdr:to>
    <xdr:pic>
      <xdr:nvPicPr>
        <xdr:cNvPr id="27" name="Imagem 26" descr="Fotos Mulher Negocios 3d | Freepik">
          <a:extLst>
            <a:ext uri="{FF2B5EF4-FFF2-40B4-BE49-F238E27FC236}">
              <a16:creationId xmlns:a16="http://schemas.microsoft.com/office/drawing/2014/main" id="{FA6CDDA3-6A8D-334E-AF17-38AD0C1C7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backgroundRemoval t="4633" b="89936" l="9904" r="89936">
                      <a14:foregroundMark x1="49042" y1="4633" x2="49042" y2="46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3345" y="2455035"/>
          <a:ext cx="1368380" cy="5752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tiane Helena" refreshedDate="45671.663856481478" createdVersion="8" refreshedVersion="8" minRefreshableVersion="3" recordCount="44" xr:uid="{17F62AB0-AFD3-4D43-B423-D2222FE6DCE1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7741554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x v="0"/>
    <s v="Salário mensal"/>
    <n v="5000"/>
    <s v="Transferência"/>
    <s v="Recebido"/>
  </r>
  <r>
    <x v="0"/>
    <x v="0"/>
    <x v="1"/>
    <x v="1"/>
    <s v="Compras no supermercado"/>
    <n v="550"/>
    <s v="Débito Automático"/>
    <s v="Pendente"/>
  </r>
  <r>
    <x v="1"/>
    <x v="0"/>
    <x v="1"/>
    <x v="2"/>
    <s v="Gasolina"/>
    <n v="300"/>
    <s v="Cartão de Crédito"/>
    <s v="Pago"/>
  </r>
  <r>
    <x v="2"/>
    <x v="0"/>
    <x v="1"/>
    <x v="3"/>
    <s v="Cinema"/>
    <n v="120"/>
    <s v="Cartão de Crédito"/>
    <s v="Pago"/>
  </r>
  <r>
    <x v="3"/>
    <x v="0"/>
    <x v="1"/>
    <x v="4"/>
    <s v="Consulta odontológica"/>
    <n v="250"/>
    <s v="Transferência"/>
    <s v="Pago"/>
  </r>
  <r>
    <x v="4"/>
    <x v="0"/>
    <x v="1"/>
    <x v="5"/>
    <s v="Material escolar"/>
    <n v="400"/>
    <s v="Débito Automático"/>
    <s v="Pendente"/>
  </r>
  <r>
    <x v="5"/>
    <x v="0"/>
    <x v="1"/>
    <x v="6"/>
    <s v="Compra de roupas de inverno"/>
    <n v="600"/>
    <s v="Cartão de Crédito"/>
    <s v="Pendente"/>
  </r>
  <r>
    <x v="6"/>
    <x v="0"/>
    <x v="0"/>
    <x v="7"/>
    <s v="Dividendos de ações"/>
    <n v="800"/>
    <s v="Transferência"/>
    <s v="Recebido"/>
  </r>
  <r>
    <x v="6"/>
    <x v="0"/>
    <x v="1"/>
    <x v="8"/>
    <s v="Limpeza do apartamento"/>
    <n v="150"/>
    <s v="Transferência"/>
    <s v="Pago"/>
  </r>
  <r>
    <x v="7"/>
    <x v="0"/>
    <x v="1"/>
    <x v="9"/>
    <s v="Compra de novo celular"/>
    <n v="1200"/>
    <s v="Cartão de Crédito"/>
    <s v="Pendente"/>
  </r>
  <r>
    <x v="8"/>
    <x v="0"/>
    <x v="1"/>
    <x v="10"/>
    <s v="Reparos domésticos"/>
    <n v="450"/>
    <s v="Débito Automático"/>
    <s v="Pago"/>
  </r>
  <r>
    <x v="9"/>
    <x v="0"/>
    <x v="1"/>
    <x v="11"/>
    <s v="Presente de aniversário"/>
    <n v="180"/>
    <s v="Transferência"/>
    <s v="Pendente"/>
  </r>
  <r>
    <x v="10"/>
    <x v="0"/>
    <x v="1"/>
    <x v="12"/>
    <s v="Corte de cabelo e barba"/>
    <n v="80"/>
    <s v="Débito Automático"/>
    <s v="Pago"/>
  </r>
  <r>
    <x v="11"/>
    <x v="0"/>
    <x v="1"/>
    <x v="13"/>
    <s v="Ração e petiscos para o cachorro"/>
    <n v="200"/>
    <s v="Débito Automático"/>
    <s v="Pago"/>
  </r>
  <r>
    <x v="12"/>
    <x v="0"/>
    <x v="1"/>
    <x v="14"/>
    <s v="Reserva de pousada"/>
    <n v="750"/>
    <s v="Transferência"/>
    <s v="Pendente"/>
  </r>
  <r>
    <x v="13"/>
    <x v="0"/>
    <x v="1"/>
    <x v="15"/>
    <s v="Jantar em restaurante francês"/>
    <n v="350"/>
    <s v="Cartão de Crédito"/>
    <s v="Pago"/>
  </r>
  <r>
    <x v="14"/>
    <x v="1"/>
    <x v="0"/>
    <x v="0"/>
    <s v="Salário mensal"/>
    <n v="5000"/>
    <s v="Transferência"/>
    <s v="Recebido"/>
  </r>
  <r>
    <x v="15"/>
    <x v="1"/>
    <x v="1"/>
    <x v="1"/>
    <s v="Compras no supermercado"/>
    <n v="450"/>
    <s v="Débito Automático"/>
    <s v="Pendente"/>
  </r>
  <r>
    <x v="16"/>
    <x v="1"/>
    <x v="1"/>
    <x v="2"/>
    <s v="Gasolina"/>
    <n v="300"/>
    <s v="Débito Automático"/>
    <s v="Pago"/>
  </r>
  <r>
    <x v="17"/>
    <x v="1"/>
    <x v="1"/>
    <x v="3"/>
    <s v="Cinema e jantar"/>
    <n v="200"/>
    <s v="Transferência"/>
    <s v="Pago"/>
  </r>
  <r>
    <x v="18"/>
    <x v="1"/>
    <x v="1"/>
    <x v="4"/>
    <s v="Plano de saúde"/>
    <n v="600"/>
    <s v="Débito Automático"/>
    <s v="Pendente"/>
  </r>
  <r>
    <x v="19"/>
    <x v="1"/>
    <x v="1"/>
    <x v="5"/>
    <s v="Material escolar"/>
    <n v="350"/>
    <s v="Transferência"/>
    <s v="Pago"/>
  </r>
  <r>
    <x v="20"/>
    <x v="1"/>
    <x v="1"/>
    <x v="6"/>
    <s v="Compra de roupas"/>
    <n v="500"/>
    <s v="Cartão de Crédito"/>
    <s v="Pendente"/>
  </r>
  <r>
    <x v="21"/>
    <x v="1"/>
    <x v="0"/>
    <x v="16"/>
    <s v="Pagamento por projeto freelancer"/>
    <n v="1200"/>
    <s v="Transferência"/>
    <s v="Recebido"/>
  </r>
  <r>
    <x v="21"/>
    <x v="1"/>
    <x v="1"/>
    <x v="8"/>
    <s v="Manutenção do veículo"/>
    <n v="800"/>
    <s v="Transferência"/>
    <s v="Pago"/>
  </r>
  <r>
    <x v="22"/>
    <x v="1"/>
    <x v="1"/>
    <x v="9"/>
    <s v="Compra de novo smartphone"/>
    <n v="1500"/>
    <s v="Cartão de Crédito"/>
    <s v="Pendente"/>
  </r>
  <r>
    <x v="23"/>
    <x v="1"/>
    <x v="1"/>
    <x v="17"/>
    <s v="Conta de energia elétrica"/>
    <n v="250"/>
    <s v="Débito Automático"/>
    <s v="Pago"/>
  </r>
  <r>
    <x v="24"/>
    <x v="1"/>
    <x v="1"/>
    <x v="11"/>
    <s v="Aniversário da mãe"/>
    <n v="400"/>
    <s v="Cartão de Crédito"/>
    <s v="Pendente"/>
  </r>
  <r>
    <x v="25"/>
    <x v="2"/>
    <x v="0"/>
    <x v="0"/>
    <s v="Salário mensal"/>
    <n v="5000"/>
    <s v="Transferência"/>
    <s v="Recebido"/>
  </r>
  <r>
    <x v="25"/>
    <x v="2"/>
    <x v="1"/>
    <x v="1"/>
    <s v="Compras no supermercado"/>
    <n v="600"/>
    <s v="Débito Automático"/>
    <s v="Pendente"/>
  </r>
  <r>
    <x v="26"/>
    <x v="2"/>
    <x v="1"/>
    <x v="2"/>
    <s v="Recarga de cartão de transporte"/>
    <n v="200"/>
    <s v="Cartão de Crédito"/>
    <s v="Pago"/>
  </r>
  <r>
    <x v="27"/>
    <x v="2"/>
    <x v="1"/>
    <x v="3"/>
    <s v="Ingressos para teatro"/>
    <n v="180"/>
    <s v="Transferência"/>
    <s v="Pago"/>
  </r>
  <r>
    <x v="28"/>
    <x v="2"/>
    <x v="1"/>
    <x v="4"/>
    <s v="Remédios de farmácia"/>
    <n v="120"/>
    <s v="Débito Automático"/>
    <s v="Pendente"/>
  </r>
  <r>
    <x v="29"/>
    <x v="2"/>
    <x v="1"/>
    <x v="5"/>
    <s v="Cursos online"/>
    <n v="350"/>
    <s v="Cartão de Crédito"/>
    <s v="Pendente"/>
  </r>
  <r>
    <x v="30"/>
    <x v="2"/>
    <x v="1"/>
    <x v="6"/>
    <s v="Roupas de primavera"/>
    <n v="400"/>
    <s v="Transferência"/>
    <s v="Pago"/>
  </r>
  <r>
    <x v="31"/>
    <x v="2"/>
    <x v="1"/>
    <x v="8"/>
    <s v="Manutenção da casa"/>
    <n v="450"/>
    <s v="Débito Automático"/>
    <s v="Pago"/>
  </r>
  <r>
    <x v="32"/>
    <x v="2"/>
    <x v="0"/>
    <x v="18"/>
    <s v="Venda de equipamentos eletrônicos"/>
    <n v="1500"/>
    <s v="Transferência"/>
    <s v="Recebido"/>
  </r>
  <r>
    <x v="32"/>
    <x v="2"/>
    <x v="1"/>
    <x v="9"/>
    <s v="Manutenção do computador"/>
    <n v="300"/>
    <s v="Cartão de Crédito"/>
    <s v="Pendente"/>
  </r>
  <r>
    <x v="33"/>
    <x v="2"/>
    <x v="1"/>
    <x v="10"/>
    <s v="Troca de móveis da cozinha"/>
    <n v="800"/>
    <s v="Transferência"/>
    <s v="Pago"/>
  </r>
  <r>
    <x v="34"/>
    <x v="2"/>
    <x v="1"/>
    <x v="11"/>
    <s v="Presentes para casamento"/>
    <n v="250"/>
    <s v="Cartão de Crédito"/>
    <s v="Pendente"/>
  </r>
  <r>
    <x v="35"/>
    <x v="2"/>
    <x v="1"/>
    <x v="13"/>
    <s v="Veterinário para o pet"/>
    <n v="150"/>
    <s v="Débito Automático"/>
    <s v="Pago"/>
  </r>
  <r>
    <x v="36"/>
    <x v="2"/>
    <x v="1"/>
    <x v="12"/>
    <s v="Salão de beleza"/>
    <n v="250"/>
    <s v="Transferência"/>
    <s v="Pendente"/>
  </r>
  <r>
    <x v="37"/>
    <x v="2"/>
    <x v="1"/>
    <x v="15"/>
    <s v="Jantar em restaurante italiano"/>
    <n v="220"/>
    <s v="Transferência"/>
    <s v="Pendente"/>
  </r>
  <r>
    <x v="38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886919-7AA3-457E-B5C2-D7AF2E053D75}" name="tbl_saida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9">
  <location ref="C4:D20" firstHeaderRow="1" firstDataRow="1" firstDataCol="1" rowPageCount="1" colPageCount="1"/>
  <pivotFields count="8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22B680-CCF5-4BF0-9241-5835746176DD}" name="tbl_entra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G4:H9" firstHeaderRow="1" firstDataRow="1" firstDataCol="1" rowPageCount="1" colPageCount="1"/>
  <pivotFields count="8">
    <pivotField numFmtId="14" showAll="0"/>
    <pivotField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2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4DBFCE7F-2CDA-4E6D-BAFD-EAB1E216145C}" sourceName="Mês">
  <pivotTables>
    <pivotTable tabId="2" name="tbl_saida"/>
    <pivotTable tabId="2" name="tbl_entrada"/>
  </pivotTables>
  <data>
    <tabular pivotCacheId="77415545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93C120D5-A09A-4E25-9A95-8C1C3BD706D6}" cache="SegmentaçãodeDados_Mês" caption="MÊS" style="My Styl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F91D2C-7673-4713-B4BF-4B3688588B94}" name="tbl_operations" displayName="tbl_operations" ref="A1:H45" totalsRowShown="0">
  <autoFilter ref="A1:H45" xr:uid="{82F91D2C-7673-4713-B4BF-4B3688588B94}"/>
  <tableColumns count="8">
    <tableColumn id="1" xr3:uid="{6918F1B6-04E7-47CE-BB74-98122CE66F23}" name="Data"/>
    <tableColumn id="8" xr3:uid="{7A56DB1C-6E28-42D8-9988-F9197EBADD00}" name="Mês" dataDxfId="7">
      <calculatedColumnFormula>MONTH(tbl_operations[[#This Row],[Data]])</calculatedColumnFormula>
    </tableColumn>
    <tableColumn id="2" xr3:uid="{60DDEF96-9125-4917-BFCD-E193C4E60485}" name="Tipo"/>
    <tableColumn id="3" xr3:uid="{25D2BF89-55D1-4ABD-8008-EA15BCC71173}" name="Categoria"/>
    <tableColumn id="4" xr3:uid="{6F11D0E7-E9F5-4A64-8D65-CC158E822C8C}" name="Descrição"/>
    <tableColumn id="5" xr3:uid="{C6E6A5A9-18FF-4CC9-B094-5C8C7970A532}" name="Valor" dataDxfId="6"/>
    <tableColumn id="6" xr3:uid="{F903DF96-2141-414A-AFDC-131A262162F9}" name="Operação Bancária"/>
    <tableColumn id="7" xr3:uid="{F262BE06-CEAF-401D-B396-7F6B92DD155D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480C00-BECD-434E-A96D-F544482468A4}" name="Tabela2" displayName="Tabela2" ref="C6:D9" totalsRowShown="0" headerRowDxfId="5" dataDxfId="4">
  <autoFilter ref="C6:D9" xr:uid="{63480C00-BECD-434E-A96D-F544482468A4}"/>
  <tableColumns count="2">
    <tableColumn id="1" xr3:uid="{D6E0E540-3CE9-425B-818A-E65DAE8D2A5A}" name="Data de Lançamento" dataDxfId="3" totalsRowDxfId="2"/>
    <tableColumn id="2" xr3:uid="{43552FBC-4F3E-4594-8171-7210CCE0F505}" name="Depósitos Reservados" dataDxfId="1" totalsRowDxfId="0" dataCellStyle="Moed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D6C6F2AC-F4F7-4D90-AA29-8862F8BF45D2}" sourceName="Data">
  <pivotTables>
    <pivotTable tabId="2" name="tbl_saida"/>
  </pivotTables>
  <state minimalRefreshVersion="6" lastRefreshVersion="6" pivotCacheId="77415545" filterType="unknown"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64E42740-D3C3-4259-861B-10F460DE922E}" cache="NativeTimeline_Data" caption="Data" level="2" selectionLevel="2" scrollPosition="2024-05-08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225A-E18D-47DB-9A1D-1507C0D4C085}">
  <sheetPr>
    <tabColor rgb="FF00B0F0"/>
  </sheetPr>
  <dimension ref="A1:H75"/>
  <sheetViews>
    <sheetView workbookViewId="0"/>
  </sheetViews>
  <sheetFormatPr defaultRowHeight="14.25"/>
  <cols>
    <col min="1" max="1" width="9.875" bestFit="1" customWidth="1"/>
    <col min="2" max="2" width="9.875" customWidth="1"/>
    <col min="3" max="3" width="9.5" bestFit="1" customWidth="1"/>
    <col min="4" max="4" width="13.875" bestFit="1" customWidth="1"/>
    <col min="5" max="5" width="14.125" customWidth="1"/>
    <col min="6" max="6" width="10.75" bestFit="1" customWidth="1"/>
    <col min="7" max="7" width="20" bestFit="1" customWidth="1"/>
    <col min="8" max="8" width="8.625" bestFit="1" customWidth="1"/>
  </cols>
  <sheetData>
    <row r="1" spans="1:8">
      <c r="A1" t="s">
        <v>0</v>
      </c>
      <c r="B1" t="s">
        <v>76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>
      <c r="A2" s="1">
        <v>45505</v>
      </c>
      <c r="B2" s="10">
        <f>MONTH(tbl_operations[[#This Row],[Data]])</f>
        <v>8</v>
      </c>
      <c r="C2" s="2" t="s">
        <v>7</v>
      </c>
      <c r="D2" s="2" t="s">
        <v>8</v>
      </c>
      <c r="E2" s="2" t="s">
        <v>9</v>
      </c>
      <c r="F2" s="4">
        <v>5000</v>
      </c>
      <c r="G2" s="2" t="s">
        <v>10</v>
      </c>
      <c r="H2" s="2" t="s">
        <v>11</v>
      </c>
    </row>
    <row r="3" spans="1:8" ht="28.5">
      <c r="A3" s="1">
        <v>45505</v>
      </c>
      <c r="B3" s="10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4">
        <v>550</v>
      </c>
      <c r="G3" s="2" t="s">
        <v>15</v>
      </c>
      <c r="H3" s="2" t="s">
        <v>16</v>
      </c>
    </row>
    <row r="4" spans="1:8">
      <c r="A4" s="1">
        <v>45507</v>
      </c>
      <c r="B4" s="10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4">
        <v>300</v>
      </c>
      <c r="G4" s="2" t="s">
        <v>19</v>
      </c>
      <c r="H4" s="2" t="s">
        <v>20</v>
      </c>
    </row>
    <row r="5" spans="1:8">
      <c r="A5" s="1">
        <v>45509</v>
      </c>
      <c r="B5" s="10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4">
        <v>120</v>
      </c>
      <c r="G5" s="2" t="s">
        <v>19</v>
      </c>
      <c r="H5" s="2" t="s">
        <v>20</v>
      </c>
    </row>
    <row r="6" spans="1:8" ht="28.5">
      <c r="A6" s="1">
        <v>45511</v>
      </c>
      <c r="B6" s="10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4">
        <v>250</v>
      </c>
      <c r="G6" s="2" t="s">
        <v>10</v>
      </c>
      <c r="H6" s="2" t="s">
        <v>20</v>
      </c>
    </row>
    <row r="7" spans="1:8">
      <c r="A7" s="1">
        <v>45514</v>
      </c>
      <c r="B7" s="10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4">
        <v>400</v>
      </c>
      <c r="G7" s="2" t="s">
        <v>15</v>
      </c>
      <c r="H7" s="2" t="s">
        <v>16</v>
      </c>
    </row>
    <row r="8" spans="1:8" ht="42.75">
      <c r="A8" s="1">
        <v>45516</v>
      </c>
      <c r="B8" s="10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4">
        <v>600</v>
      </c>
      <c r="G8" s="2" t="s">
        <v>19</v>
      </c>
      <c r="H8" s="2" t="s">
        <v>16</v>
      </c>
    </row>
    <row r="9" spans="1:8" ht="28.5">
      <c r="A9" s="1">
        <v>45519</v>
      </c>
      <c r="B9" s="10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4">
        <v>800</v>
      </c>
      <c r="G9" s="2" t="s">
        <v>10</v>
      </c>
      <c r="H9" s="2" t="s">
        <v>11</v>
      </c>
    </row>
    <row r="10" spans="1:8" ht="28.5">
      <c r="A10" s="1">
        <v>45519</v>
      </c>
      <c r="B10" s="10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4">
        <v>150</v>
      </c>
      <c r="G10" s="2" t="s">
        <v>10</v>
      </c>
      <c r="H10" s="2" t="s">
        <v>20</v>
      </c>
    </row>
    <row r="11" spans="1:8" ht="28.5">
      <c r="A11" s="1">
        <v>45522</v>
      </c>
      <c r="B11" s="10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4">
        <v>1200</v>
      </c>
      <c r="G11" s="2" t="s">
        <v>19</v>
      </c>
      <c r="H11" s="2" t="s">
        <v>16</v>
      </c>
    </row>
    <row r="12" spans="1:8" ht="28.5">
      <c r="A12" s="1">
        <v>45524</v>
      </c>
      <c r="B12" s="10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4">
        <v>450</v>
      </c>
      <c r="G12" s="2" t="s">
        <v>15</v>
      </c>
      <c r="H12" s="2" t="s">
        <v>20</v>
      </c>
    </row>
    <row r="13" spans="1:8" ht="28.5">
      <c r="A13" s="1">
        <v>45526</v>
      </c>
      <c r="B13" s="10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4">
        <v>180</v>
      </c>
      <c r="G13" s="2" t="s">
        <v>10</v>
      </c>
      <c r="H13" s="2" t="s">
        <v>16</v>
      </c>
    </row>
    <row r="14" spans="1:8" ht="28.5">
      <c r="A14" s="1">
        <v>45528</v>
      </c>
      <c r="B14" s="10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4">
        <v>80</v>
      </c>
      <c r="G14" s="2" t="s">
        <v>15</v>
      </c>
      <c r="H14" s="2" t="s">
        <v>20</v>
      </c>
    </row>
    <row r="15" spans="1:8" ht="28.5">
      <c r="A15" s="1">
        <v>45532</v>
      </c>
      <c r="B15" s="10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4">
        <v>200</v>
      </c>
      <c r="G15" s="2" t="s">
        <v>15</v>
      </c>
      <c r="H15" s="2" t="s">
        <v>20</v>
      </c>
    </row>
    <row r="16" spans="1:8" ht="28.5">
      <c r="A16" s="1">
        <v>45534</v>
      </c>
      <c r="B16" s="10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4">
        <v>750</v>
      </c>
      <c r="G16" s="2" t="s">
        <v>10</v>
      </c>
      <c r="H16" s="2" t="s">
        <v>16</v>
      </c>
    </row>
    <row r="17" spans="1:8" ht="42.75">
      <c r="A17" s="1">
        <v>45535</v>
      </c>
      <c r="B17" s="10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4">
        <v>350</v>
      </c>
      <c r="G17" s="2" t="s">
        <v>19</v>
      </c>
      <c r="H17" s="2" t="s">
        <v>20</v>
      </c>
    </row>
    <row r="18" spans="1:8">
      <c r="A18" s="1">
        <v>45536</v>
      </c>
      <c r="B18" s="10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4">
        <v>5000</v>
      </c>
      <c r="G18" s="2" t="s">
        <v>10</v>
      </c>
      <c r="H18" s="2" t="s">
        <v>11</v>
      </c>
    </row>
    <row r="19" spans="1:8" ht="28.5">
      <c r="A19" s="1">
        <v>45537</v>
      </c>
      <c r="B19" s="10">
        <f>MONTH(tbl_operations[[#This Row],[Data]])</f>
        <v>9</v>
      </c>
      <c r="C19" s="2" t="s">
        <v>12</v>
      </c>
      <c r="D19" s="2" t="s">
        <v>13</v>
      </c>
      <c r="E19" s="3" t="s">
        <v>14</v>
      </c>
      <c r="F19" s="4">
        <v>450</v>
      </c>
      <c r="G19" s="2" t="s">
        <v>15</v>
      </c>
      <c r="H19" s="2" t="s">
        <v>16</v>
      </c>
    </row>
    <row r="20" spans="1:8">
      <c r="A20" s="1">
        <v>45540</v>
      </c>
      <c r="B20" s="10">
        <f>MONTH(tbl_operations[[#This Row],[Data]])</f>
        <v>9</v>
      </c>
      <c r="C20" s="2" t="s">
        <v>12</v>
      </c>
      <c r="D20" s="2" t="s">
        <v>17</v>
      </c>
      <c r="E20" s="3" t="s">
        <v>18</v>
      </c>
      <c r="F20" s="4">
        <v>300</v>
      </c>
      <c r="G20" s="2" t="s">
        <v>15</v>
      </c>
      <c r="H20" s="2" t="s">
        <v>20</v>
      </c>
    </row>
    <row r="21" spans="1:8" ht="28.5">
      <c r="A21" s="1">
        <v>45543</v>
      </c>
      <c r="B21" s="10">
        <f>MONTH(tbl_operations[[#This Row],[Data]])</f>
        <v>9</v>
      </c>
      <c r="C21" s="2" t="s">
        <v>12</v>
      </c>
      <c r="D21" s="2" t="s">
        <v>21</v>
      </c>
      <c r="E21" s="3" t="s">
        <v>47</v>
      </c>
      <c r="F21" s="4">
        <v>200</v>
      </c>
      <c r="G21" s="2" t="s">
        <v>10</v>
      </c>
      <c r="H21" s="2" t="s">
        <v>20</v>
      </c>
    </row>
    <row r="22" spans="1:8">
      <c r="A22" s="1">
        <v>45546</v>
      </c>
      <c r="B22" s="10">
        <f>MONTH(tbl_operations[[#This Row],[Data]])</f>
        <v>9</v>
      </c>
      <c r="C22" s="2" t="s">
        <v>12</v>
      </c>
      <c r="D22" s="2" t="s">
        <v>23</v>
      </c>
      <c r="E22" s="3" t="s">
        <v>48</v>
      </c>
      <c r="F22" s="4">
        <v>600</v>
      </c>
      <c r="G22" s="2" t="s">
        <v>15</v>
      </c>
      <c r="H22" s="2" t="s">
        <v>16</v>
      </c>
    </row>
    <row r="23" spans="1:8" ht="28.5">
      <c r="A23" s="1">
        <v>45549</v>
      </c>
      <c r="B23" s="10">
        <f>MONTH(tbl_operations[[#This Row],[Data]])</f>
        <v>9</v>
      </c>
      <c r="C23" s="2" t="s">
        <v>12</v>
      </c>
      <c r="D23" s="2" t="s">
        <v>25</v>
      </c>
      <c r="E23" s="3" t="s">
        <v>26</v>
      </c>
      <c r="F23" s="4">
        <v>350</v>
      </c>
      <c r="G23" s="2" t="s">
        <v>10</v>
      </c>
      <c r="H23" s="2" t="s">
        <v>20</v>
      </c>
    </row>
    <row r="24" spans="1:8" ht="28.5">
      <c r="A24" s="1">
        <v>45552</v>
      </c>
      <c r="B24" s="10">
        <f>MONTH(tbl_operations[[#This Row],[Data]])</f>
        <v>9</v>
      </c>
      <c r="C24" s="2" t="s">
        <v>12</v>
      </c>
      <c r="D24" s="2" t="s">
        <v>27</v>
      </c>
      <c r="E24" s="3" t="s">
        <v>49</v>
      </c>
      <c r="F24" s="4">
        <v>500</v>
      </c>
      <c r="G24" s="2" t="s">
        <v>19</v>
      </c>
      <c r="H24" s="2" t="s">
        <v>16</v>
      </c>
    </row>
    <row r="25" spans="1:8" ht="42.75">
      <c r="A25" s="1">
        <v>45555</v>
      </c>
      <c r="B25" s="10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4">
        <v>1200</v>
      </c>
      <c r="G25" s="2" t="s">
        <v>10</v>
      </c>
      <c r="H25" s="2" t="s">
        <v>11</v>
      </c>
    </row>
    <row r="26" spans="1:8" ht="28.5">
      <c r="A26" s="1">
        <v>45555</v>
      </c>
      <c r="B26" s="10">
        <f>MONTH(tbl_operations[[#This Row],[Data]])</f>
        <v>9</v>
      </c>
      <c r="C26" s="2" t="s">
        <v>12</v>
      </c>
      <c r="D26" s="2" t="s">
        <v>31</v>
      </c>
      <c r="E26" s="3" t="s">
        <v>52</v>
      </c>
      <c r="F26" s="4">
        <v>800</v>
      </c>
      <c r="G26" s="2" t="s">
        <v>10</v>
      </c>
      <c r="H26" s="2" t="s">
        <v>20</v>
      </c>
    </row>
    <row r="27" spans="1:8" ht="42.75">
      <c r="A27" s="1">
        <v>45558</v>
      </c>
      <c r="B27" s="10">
        <f>MONTH(tbl_operations[[#This Row],[Data]])</f>
        <v>9</v>
      </c>
      <c r="C27" s="2" t="s">
        <v>12</v>
      </c>
      <c r="D27" s="2" t="s">
        <v>33</v>
      </c>
      <c r="E27" s="3" t="s">
        <v>53</v>
      </c>
      <c r="F27" s="4">
        <v>1500</v>
      </c>
      <c r="G27" s="2" t="s">
        <v>19</v>
      </c>
      <c r="H27" s="2" t="s">
        <v>16</v>
      </c>
    </row>
    <row r="28" spans="1:8" ht="28.5">
      <c r="A28" s="1">
        <v>45561</v>
      </c>
      <c r="B28" s="10">
        <f>MONTH(tbl_operations[[#This Row],[Data]])</f>
        <v>9</v>
      </c>
      <c r="C28" s="2" t="s">
        <v>12</v>
      </c>
      <c r="D28" s="2" t="s">
        <v>54</v>
      </c>
      <c r="E28" s="3" t="s">
        <v>55</v>
      </c>
      <c r="F28" s="4">
        <v>250</v>
      </c>
      <c r="G28" s="2" t="s">
        <v>15</v>
      </c>
      <c r="H28" s="2" t="s">
        <v>20</v>
      </c>
    </row>
    <row r="29" spans="1:8" ht="28.5">
      <c r="A29" s="1">
        <v>45564</v>
      </c>
      <c r="B29" s="10">
        <f>MONTH(tbl_operations[[#This Row],[Data]])</f>
        <v>9</v>
      </c>
      <c r="C29" s="2" t="s">
        <v>12</v>
      </c>
      <c r="D29" s="2" t="s">
        <v>37</v>
      </c>
      <c r="E29" s="3" t="s">
        <v>56</v>
      </c>
      <c r="F29" s="4">
        <v>400</v>
      </c>
      <c r="G29" s="2" t="s">
        <v>19</v>
      </c>
      <c r="H29" s="2" t="s">
        <v>16</v>
      </c>
    </row>
    <row r="30" spans="1:8">
      <c r="A30" s="1">
        <v>45566</v>
      </c>
      <c r="B30" s="10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4">
        <v>5000</v>
      </c>
      <c r="G30" s="2" t="s">
        <v>10</v>
      </c>
      <c r="H30" s="2" t="s">
        <v>11</v>
      </c>
    </row>
    <row r="31" spans="1:8" ht="28.5">
      <c r="A31" s="1">
        <v>45566</v>
      </c>
      <c r="B31" s="10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4">
        <v>600</v>
      </c>
      <c r="G31" s="2" t="s">
        <v>15</v>
      </c>
      <c r="H31" s="2" t="s">
        <v>16</v>
      </c>
    </row>
    <row r="32" spans="1:8" ht="42.75">
      <c r="A32" s="1">
        <v>45568</v>
      </c>
      <c r="B32" s="10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4">
        <v>200</v>
      </c>
      <c r="G32" s="2" t="s">
        <v>19</v>
      </c>
      <c r="H32" s="2" t="s">
        <v>20</v>
      </c>
    </row>
    <row r="33" spans="1:8" ht="28.5">
      <c r="A33" s="1">
        <v>45570</v>
      </c>
      <c r="B33" s="10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4">
        <v>180</v>
      </c>
      <c r="G33" s="2" t="s">
        <v>10</v>
      </c>
      <c r="H33" s="2" t="s">
        <v>20</v>
      </c>
    </row>
    <row r="34" spans="1:8" ht="28.5">
      <c r="A34" s="1">
        <v>45573</v>
      </c>
      <c r="B34" s="10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4">
        <v>120</v>
      </c>
      <c r="G34" s="2" t="s">
        <v>15</v>
      </c>
      <c r="H34" s="2" t="s">
        <v>16</v>
      </c>
    </row>
    <row r="35" spans="1:8">
      <c r="A35" s="1">
        <v>45575</v>
      </c>
      <c r="B35" s="10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4">
        <v>350</v>
      </c>
      <c r="G35" s="2" t="s">
        <v>19</v>
      </c>
      <c r="H35" s="2" t="s">
        <v>16</v>
      </c>
    </row>
    <row r="36" spans="1:8" ht="28.5">
      <c r="A36" s="1">
        <v>45578</v>
      </c>
      <c r="B36" s="10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4">
        <v>400</v>
      </c>
      <c r="G36" s="2" t="s">
        <v>10</v>
      </c>
      <c r="H36" s="2" t="s">
        <v>20</v>
      </c>
    </row>
    <row r="37" spans="1:8" ht="28.5">
      <c r="A37" s="1">
        <v>45580</v>
      </c>
      <c r="B37" s="10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4">
        <v>450</v>
      </c>
      <c r="G37" s="2" t="s">
        <v>15</v>
      </c>
      <c r="H37" s="2" t="s">
        <v>20</v>
      </c>
    </row>
    <row r="38" spans="1:8" ht="42.75">
      <c r="A38" s="1">
        <v>45583</v>
      </c>
      <c r="B38" s="10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4">
        <v>1500</v>
      </c>
      <c r="G38" s="2" t="s">
        <v>10</v>
      </c>
      <c r="H38" s="2" t="s">
        <v>11</v>
      </c>
    </row>
    <row r="39" spans="1:8" ht="28.5">
      <c r="A39" s="1">
        <v>45583</v>
      </c>
      <c r="B39" s="10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4">
        <v>300</v>
      </c>
      <c r="G39" s="2" t="s">
        <v>19</v>
      </c>
      <c r="H39" s="2" t="s">
        <v>16</v>
      </c>
    </row>
    <row r="40" spans="1:8" ht="28.5">
      <c r="A40" s="1">
        <v>45585</v>
      </c>
      <c r="B40" s="10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4">
        <v>800</v>
      </c>
      <c r="G40" s="2" t="s">
        <v>10</v>
      </c>
      <c r="H40" s="2" t="s">
        <v>20</v>
      </c>
    </row>
    <row r="41" spans="1:8" ht="28.5">
      <c r="A41" s="1">
        <v>45587</v>
      </c>
      <c r="B41" s="10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4">
        <v>250</v>
      </c>
      <c r="G41" s="2" t="s">
        <v>19</v>
      </c>
      <c r="H41" s="2" t="s">
        <v>16</v>
      </c>
    </row>
    <row r="42" spans="1:8" ht="28.5">
      <c r="A42" s="1">
        <v>45589</v>
      </c>
      <c r="B42" s="10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4">
        <v>150</v>
      </c>
      <c r="G42" s="2" t="s">
        <v>15</v>
      </c>
      <c r="H42" s="2" t="s">
        <v>20</v>
      </c>
    </row>
    <row r="43" spans="1:8">
      <c r="A43" s="1">
        <v>45591</v>
      </c>
      <c r="B43" s="10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4">
        <v>250</v>
      </c>
      <c r="G43" s="2" t="s">
        <v>10</v>
      </c>
      <c r="H43" s="2" t="s">
        <v>16</v>
      </c>
    </row>
    <row r="44" spans="1:8" ht="42.75">
      <c r="A44" s="1">
        <v>45595</v>
      </c>
      <c r="B44" s="10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4">
        <v>220</v>
      </c>
      <c r="G44" s="2" t="s">
        <v>10</v>
      </c>
      <c r="H44" s="2" t="s">
        <v>16</v>
      </c>
    </row>
    <row r="45" spans="1:8" ht="42.75">
      <c r="A45" s="1">
        <v>45596</v>
      </c>
      <c r="B45" s="10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4">
        <v>500</v>
      </c>
      <c r="G45" s="2" t="s">
        <v>19</v>
      </c>
      <c r="H45" s="2" t="s">
        <v>16</v>
      </c>
    </row>
    <row r="46" spans="1:8">
      <c r="B46" s="11"/>
    </row>
    <row r="47" spans="1:8">
      <c r="B47" s="11"/>
    </row>
    <row r="48" spans="1:8">
      <c r="B48" s="11"/>
    </row>
    <row r="49" spans="2:2">
      <c r="B49" s="11"/>
    </row>
    <row r="50" spans="2:2">
      <c r="B50" s="11"/>
    </row>
    <row r="51" spans="2:2">
      <c r="B51" s="11"/>
    </row>
    <row r="52" spans="2:2">
      <c r="B52" s="11"/>
    </row>
    <row r="53" spans="2:2">
      <c r="B53" s="11"/>
    </row>
    <row r="54" spans="2:2">
      <c r="B54" s="11"/>
    </row>
    <row r="55" spans="2:2">
      <c r="B55" s="11"/>
    </row>
    <row r="56" spans="2:2">
      <c r="B56" s="11"/>
    </row>
    <row r="57" spans="2:2">
      <c r="B57" s="11"/>
    </row>
    <row r="58" spans="2:2">
      <c r="B58" s="11"/>
    </row>
    <row r="59" spans="2:2">
      <c r="B59" s="11"/>
    </row>
    <row r="60" spans="2:2">
      <c r="B60" s="11"/>
    </row>
    <row r="61" spans="2:2">
      <c r="B61" s="11"/>
    </row>
    <row r="62" spans="2:2">
      <c r="B62" s="11"/>
    </row>
    <row r="63" spans="2:2">
      <c r="B63" s="11"/>
    </row>
    <row r="64" spans="2:2">
      <c r="B64" s="11"/>
    </row>
    <row r="65" spans="2:2">
      <c r="B65" s="11"/>
    </row>
    <row r="66" spans="2:2">
      <c r="B66" s="11"/>
    </row>
    <row r="67" spans="2:2">
      <c r="B67" s="11"/>
    </row>
    <row r="68" spans="2:2">
      <c r="B68" s="11"/>
    </row>
    <row r="69" spans="2:2">
      <c r="B69" s="11"/>
    </row>
    <row r="70" spans="2:2">
      <c r="B70" s="11"/>
    </row>
    <row r="71" spans="2:2">
      <c r="B71" s="11"/>
    </row>
    <row r="72" spans="2:2">
      <c r="B72" s="11"/>
    </row>
    <row r="73" spans="2:2">
      <c r="B73" s="11"/>
    </row>
    <row r="74" spans="2:2">
      <c r="B74" s="11"/>
    </row>
    <row r="75" spans="2:2">
      <c r="B75" s="1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6CA9D-787A-47C7-960A-9BC8E32922DB}">
  <sheetPr>
    <tabColor rgb="FF00B0F0"/>
  </sheetPr>
  <dimension ref="C1:D17"/>
  <sheetViews>
    <sheetView topLeftCell="A2" workbookViewId="0">
      <selection activeCell="D5" sqref="D5"/>
    </sheetView>
  </sheetViews>
  <sheetFormatPr defaultRowHeight="14.25"/>
  <cols>
    <col min="3" max="3" width="18.75" customWidth="1"/>
    <col min="4" max="4" width="20.5" customWidth="1"/>
  </cols>
  <sheetData>
    <row r="1" spans="3:4" s="8" customFormat="1" ht="57" customHeight="1"/>
    <row r="3" spans="3:4">
      <c r="C3" s="17" t="s">
        <v>79</v>
      </c>
      <c r="D3" s="16">
        <f>SUM(Tabela2[Depósitos Reservados])</f>
        <v>2510</v>
      </c>
    </row>
    <row r="4" spans="3:4">
      <c r="C4" s="17" t="s">
        <v>80</v>
      </c>
      <c r="D4" s="15">
        <v>15000</v>
      </c>
    </row>
    <row r="6" spans="3:4" ht="15">
      <c r="C6" s="12" t="s">
        <v>78</v>
      </c>
      <c r="D6" s="12" t="s">
        <v>77</v>
      </c>
    </row>
    <row r="7" spans="3:4">
      <c r="C7" s="13">
        <v>45511</v>
      </c>
      <c r="D7" s="14">
        <v>860</v>
      </c>
    </row>
    <row r="8" spans="3:4">
      <c r="C8" s="13">
        <v>45543</v>
      </c>
      <c r="D8" s="14">
        <v>950</v>
      </c>
    </row>
    <row r="9" spans="3:4">
      <c r="C9" s="13">
        <v>45574</v>
      </c>
      <c r="D9" s="14">
        <v>700</v>
      </c>
    </row>
    <row r="10" spans="3:4">
      <c r="D10" s="14"/>
    </row>
    <row r="11" spans="3:4">
      <c r="D11" s="14"/>
    </row>
    <row r="12" spans="3:4">
      <c r="D12" s="14"/>
    </row>
    <row r="13" spans="3:4">
      <c r="D13" s="14"/>
    </row>
    <row r="14" spans="3:4">
      <c r="D14" s="14"/>
    </row>
    <row r="15" spans="3:4">
      <c r="D15" s="14"/>
    </row>
    <row r="16" spans="3:4">
      <c r="D16" s="14"/>
    </row>
    <row r="17" spans="4:4">
      <c r="D17" s="1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7724C-60AF-48E9-9317-B75ED8EFC37E}">
  <sheetPr>
    <tabColor rgb="FF00B0F0"/>
  </sheetPr>
  <dimension ref="C1:H20"/>
  <sheetViews>
    <sheetView workbookViewId="0"/>
  </sheetViews>
  <sheetFormatPr defaultRowHeight="14.25"/>
  <cols>
    <col min="3" max="3" width="18.5" bestFit="1" customWidth="1"/>
    <col min="4" max="4" width="13.625" bestFit="1" customWidth="1"/>
    <col min="7" max="7" width="16.125" bestFit="1" customWidth="1"/>
    <col min="8" max="8" width="13.625" bestFit="1" customWidth="1"/>
  </cols>
  <sheetData>
    <row r="1" spans="3:8">
      <c r="C1" t="s">
        <v>75</v>
      </c>
    </row>
    <row r="2" spans="3:8">
      <c r="C2" s="5" t="s">
        <v>1</v>
      </c>
      <c r="D2" t="s">
        <v>12</v>
      </c>
      <c r="G2" s="5" t="s">
        <v>1</v>
      </c>
      <c r="H2" t="s">
        <v>7</v>
      </c>
    </row>
    <row r="4" spans="3:8">
      <c r="C4" s="5" t="s">
        <v>72</v>
      </c>
      <c r="D4" t="s">
        <v>73</v>
      </c>
      <c r="G4" s="5" t="s">
        <v>72</v>
      </c>
      <c r="H4" t="s">
        <v>73</v>
      </c>
    </row>
    <row r="5" spans="3:8">
      <c r="C5" s="6" t="s">
        <v>13</v>
      </c>
      <c r="D5" s="7">
        <v>1600</v>
      </c>
      <c r="G5" s="6" t="s">
        <v>50</v>
      </c>
      <c r="H5" s="7">
        <v>1200</v>
      </c>
    </row>
    <row r="6" spans="3:8">
      <c r="C6" s="6" t="s">
        <v>39</v>
      </c>
      <c r="D6" s="7">
        <v>330</v>
      </c>
      <c r="G6" s="6" t="s">
        <v>29</v>
      </c>
      <c r="H6" s="7">
        <v>800</v>
      </c>
    </row>
    <row r="7" spans="3:8">
      <c r="C7" s="6" t="s">
        <v>25</v>
      </c>
      <c r="D7" s="7">
        <v>1100</v>
      </c>
      <c r="G7" s="6" t="s">
        <v>8</v>
      </c>
      <c r="H7" s="7">
        <v>15000</v>
      </c>
    </row>
    <row r="8" spans="3:8">
      <c r="C8" s="6" t="s">
        <v>33</v>
      </c>
      <c r="D8" s="7">
        <v>3000</v>
      </c>
      <c r="G8" s="6" t="s">
        <v>63</v>
      </c>
      <c r="H8" s="7">
        <v>1500</v>
      </c>
    </row>
    <row r="9" spans="3:8">
      <c r="C9" s="6" t="s">
        <v>45</v>
      </c>
      <c r="D9" s="7">
        <v>570</v>
      </c>
      <c r="G9" s="6" t="s">
        <v>74</v>
      </c>
      <c r="H9" s="7">
        <v>18500</v>
      </c>
    </row>
    <row r="10" spans="3:8">
      <c r="C10" s="6" t="s">
        <v>21</v>
      </c>
      <c r="D10" s="7">
        <v>500</v>
      </c>
    </row>
    <row r="11" spans="3:8">
      <c r="C11" s="6" t="s">
        <v>41</v>
      </c>
      <c r="D11" s="7">
        <v>350</v>
      </c>
    </row>
    <row r="12" spans="3:8">
      <c r="C12" s="6" t="s">
        <v>37</v>
      </c>
      <c r="D12" s="7">
        <v>830</v>
      </c>
    </row>
    <row r="13" spans="3:8">
      <c r="C13" s="6" t="s">
        <v>23</v>
      </c>
      <c r="D13" s="7">
        <v>970</v>
      </c>
    </row>
    <row r="14" spans="3:8">
      <c r="C14" s="6" t="s">
        <v>31</v>
      </c>
      <c r="D14" s="7">
        <v>1400</v>
      </c>
    </row>
    <row r="15" spans="3:8">
      <c r="C15" s="6" t="s">
        <v>17</v>
      </c>
      <c r="D15" s="7">
        <v>800</v>
      </c>
    </row>
    <row r="16" spans="3:8">
      <c r="C16" s="6" t="s">
        <v>54</v>
      </c>
      <c r="D16" s="7">
        <v>250</v>
      </c>
    </row>
    <row r="17" spans="3:4">
      <c r="C17" s="6" t="s">
        <v>35</v>
      </c>
      <c r="D17" s="7">
        <v>1250</v>
      </c>
    </row>
    <row r="18" spans="3:4">
      <c r="C18" s="6" t="s">
        <v>27</v>
      </c>
      <c r="D18" s="7">
        <v>1500</v>
      </c>
    </row>
    <row r="19" spans="3:4">
      <c r="C19" s="6" t="s">
        <v>43</v>
      </c>
      <c r="D19" s="7">
        <v>1250</v>
      </c>
    </row>
    <row r="20" spans="3:4">
      <c r="C20" s="6" t="s">
        <v>74</v>
      </c>
      <c r="D20" s="7">
        <v>15700</v>
      </c>
    </row>
  </sheetData>
  <pageMargins left="0.511811024" right="0.511811024" top="0.78740157499999996" bottom="0.78740157499999996" header="0.31496062000000002" footer="0.3149606200000000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D333-964E-49CC-92B4-A309AF155133}">
  <dimension ref="A8:U15"/>
  <sheetViews>
    <sheetView tabSelected="1" zoomScale="71" zoomScaleNormal="71" workbookViewId="0">
      <selection activeCell="T15" sqref="T15"/>
    </sheetView>
  </sheetViews>
  <sheetFormatPr defaultColWidth="0" defaultRowHeight="14.25"/>
  <cols>
    <col min="1" max="1" width="24.125" style="8" customWidth="1"/>
    <col min="2" max="21" width="9" style="9" customWidth="1"/>
    <col min="22" max="16384" width="9" hidden="1"/>
  </cols>
  <sheetData>
    <row r="8" spans="20:20" ht="15" customHeight="1"/>
    <row r="15" spans="20:20">
      <c r="T1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Caixinha</vt:lpstr>
      <vt:lpstr>Controller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Tatiane Helena</dc:creator>
  <cp:lastModifiedBy>Tatiane Helena</cp:lastModifiedBy>
  <dcterms:created xsi:type="dcterms:W3CDTF">2025-01-13T18:34:22Z</dcterms:created>
  <dcterms:modified xsi:type="dcterms:W3CDTF">2025-01-15T03:30:04Z</dcterms:modified>
</cp:coreProperties>
</file>