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sms_spam/"/>
    </mc:Choice>
  </mc:AlternateContent>
  <xr:revisionPtr revIDLastSave="39" documentId="8_{65D8A594-472A-4338-B7FC-C8C2E1CBAE40}" xr6:coauthVersionLast="47" xr6:coauthVersionMax="47" xr10:uidLastSave="{2DB624BE-ECE4-4E54-BD78-FA1FE770A6BA}"/>
  <bookViews>
    <workbookView xWindow="-108" yWindow="-108" windowWidth="23256" windowHeight="12576" xr2:uid="{00000000-000D-0000-FFFF-FFFF00000000}"/>
  </bookViews>
  <sheets>
    <sheet name="sms_spam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20" i="1"/>
</calcChain>
</file>

<file path=xl/sharedStrings.xml><?xml version="1.0" encoding="utf-8"?>
<sst xmlns="http://schemas.openxmlformats.org/spreadsheetml/2006/main" count="45" uniqueCount="21">
  <si>
    <t>Models</t>
  </si>
  <si>
    <t>TextFooler</t>
  </si>
  <si>
    <t>PWWS</t>
  </si>
  <si>
    <t>Original Model</t>
  </si>
  <si>
    <t>Accuracy</t>
    <phoneticPr fontId="19" type="noConversion"/>
  </si>
  <si>
    <t>F1-Score</t>
    <phoneticPr fontId="19" type="noConversion"/>
  </si>
  <si>
    <t>Accuracy under Attack</t>
    <phoneticPr fontId="19" type="noConversion"/>
  </si>
  <si>
    <t>Attack Success Rate</t>
    <phoneticPr fontId="19" type="noConversion"/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</si>
  <si>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</si>
  <si>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</si>
  <si>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</si>
  <si>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Cognate with POS Verb_Noun=True and Min Bert Score = 0.9</t>
    <phoneticPr fontId="18" type="noConversion"/>
  </si>
  <si>
    <t>Cognate with POS Verb_Noun=False and Min Bert Score = 0.9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</si>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</sst>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10" fontId="20" fillId="0" borderId="10" xfId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10" fontId="20" fillId="0" borderId="12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Accuracy and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sms_spam_tabel_average!$B$19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sms_spam_tabel_average!$A$20:$A$32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sms_spam_tabel_average!$B$20:$B$32</c:f>
              <c:numCache>
                <c:formatCode>0.00%</c:formatCode>
                <c:ptCount val="13"/>
                <c:pt idx="0">
                  <c:v>3.3333333333339654E-3</c:v>
                </c:pt>
                <c:pt idx="1">
                  <c:v>4.0000000000010028E-3</c:v>
                </c:pt>
                <c:pt idx="2">
                  <c:v>3.3333333333339654E-3</c:v>
                </c:pt>
                <c:pt idx="3">
                  <c:v>2.6666666666670391E-3</c:v>
                </c:pt>
                <c:pt idx="4">
                  <c:v>2.000000000001001E-3</c:v>
                </c:pt>
                <c:pt idx="5">
                  <c:v>2.000000000001001E-3</c:v>
                </c:pt>
                <c:pt idx="6">
                  <c:v>2.6666666666670391E-3</c:v>
                </c:pt>
                <c:pt idx="7">
                  <c:v>2.6666666666670391E-3</c:v>
                </c:pt>
                <c:pt idx="8">
                  <c:v>3.3333333333339654E-3</c:v>
                </c:pt>
                <c:pt idx="9">
                  <c:v>4.6666666666670409E-3</c:v>
                </c:pt>
                <c:pt idx="10">
                  <c:v>1.3333333333339636E-3</c:v>
                </c:pt>
                <c:pt idx="11">
                  <c:v>2.6666666666670391E-3</c:v>
                </c:pt>
                <c:pt idx="12">
                  <c:v>5.3333333333339672E-3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sms_spam_tabel_average!$C$19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sms_spam_tabel_average!$A$20:$A$32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sms_spam_tabel_average!$C$20:$C$32</c:f>
              <c:numCache>
                <c:formatCode>0.00%</c:formatCode>
                <c:ptCount val="13"/>
                <c:pt idx="0">
                  <c:v>7.2999999999998622E-3</c:v>
                </c:pt>
                <c:pt idx="1">
                  <c:v>9.0333333333328936E-3</c:v>
                </c:pt>
                <c:pt idx="2">
                  <c:v>7.4333333333328477E-3</c:v>
                </c:pt>
                <c:pt idx="3">
                  <c:v>5.7999999999999163E-3</c:v>
                </c:pt>
                <c:pt idx="4">
                  <c:v>4.3666666666658527E-3</c:v>
                </c:pt>
                <c:pt idx="5">
                  <c:v>4.5333333333328341E-3</c:v>
                </c:pt>
                <c:pt idx="6">
                  <c:v>5.9666666666658985E-3</c:v>
                </c:pt>
                <c:pt idx="7">
                  <c:v>5.8999999999999053E-3</c:v>
                </c:pt>
                <c:pt idx="8">
                  <c:v>7.4999999999998401E-3</c:v>
                </c:pt>
                <c:pt idx="9">
                  <c:v>1.0533333333332839E-2</c:v>
                </c:pt>
                <c:pt idx="10">
                  <c:v>3.0333333333328882E-3</c:v>
                </c:pt>
                <c:pt idx="11">
                  <c:v>6.0333333333328909E-3</c:v>
                </c:pt>
                <c:pt idx="12">
                  <c:v>1.2166666666665882E-2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68912"/>
        <c:axId val="2048670576"/>
      </c:lineChart>
      <c:catAx>
        <c:axId val="2048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</a:t>
            </a:r>
            <a:r>
              <a:rPr lang="en-US" altLang="zh-CN" baseline="0"/>
              <a:t> Accuracy under Attack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sms_spam_tabel_average!$D$19</c:f>
              <c:strCache>
                <c:ptCount val="1"/>
                <c:pt idx="0">
                  <c:v>TextFooler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sms_spam_tabel_average!$A$20:$A$32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sms_spam_tabel_average!$D$20:$D$32</c:f>
              <c:numCache>
                <c:formatCode>0.00%</c:formatCode>
                <c:ptCount val="13"/>
                <c:pt idx="0">
                  <c:v>0.15400000000000091</c:v>
                </c:pt>
                <c:pt idx="1">
                  <c:v>0.10933333333333395</c:v>
                </c:pt>
                <c:pt idx="2">
                  <c:v>0.11333333333333395</c:v>
                </c:pt>
                <c:pt idx="3">
                  <c:v>0.13000000000000089</c:v>
                </c:pt>
                <c:pt idx="4">
                  <c:v>0.12666666666666693</c:v>
                </c:pt>
                <c:pt idx="5">
                  <c:v>0.11266666666666691</c:v>
                </c:pt>
                <c:pt idx="6">
                  <c:v>0.11066666666666691</c:v>
                </c:pt>
                <c:pt idx="7">
                  <c:v>0.13200000000000089</c:v>
                </c:pt>
                <c:pt idx="8">
                  <c:v>0.1340000000000009</c:v>
                </c:pt>
                <c:pt idx="9">
                  <c:v>0.16933333333333389</c:v>
                </c:pt>
                <c:pt idx="10">
                  <c:v>5.5333333333333901E-2</c:v>
                </c:pt>
                <c:pt idx="11">
                  <c:v>8.7999999999999856E-2</c:v>
                </c:pt>
                <c:pt idx="12">
                  <c:v>0.12533333333333396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sms_spam_tabel_average!$E$19</c:f>
              <c:strCache>
                <c:ptCount val="1"/>
                <c:pt idx="0">
                  <c:v>PWWS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sms_spam_tabel_average!$A$20:$A$32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sms_spam_tabel_average!$E$20:$E$32</c:f>
              <c:numCache>
                <c:formatCode>0.00%</c:formatCode>
                <c:ptCount val="13"/>
                <c:pt idx="0">
                  <c:v>0.10866666666666591</c:v>
                </c:pt>
                <c:pt idx="1">
                  <c:v>7.5333333333332919E-2</c:v>
                </c:pt>
                <c:pt idx="2">
                  <c:v>8.4666666666666002E-2</c:v>
                </c:pt>
                <c:pt idx="3">
                  <c:v>9.7333333333332939E-2</c:v>
                </c:pt>
                <c:pt idx="4">
                  <c:v>9.0666666666666007E-2</c:v>
                </c:pt>
                <c:pt idx="5">
                  <c:v>6.7333333333332912E-2</c:v>
                </c:pt>
                <c:pt idx="6">
                  <c:v>7.3333333333332917E-2</c:v>
                </c:pt>
                <c:pt idx="7">
                  <c:v>9.7999999999999976E-2</c:v>
                </c:pt>
                <c:pt idx="8">
                  <c:v>8.6666666666666003E-2</c:v>
                </c:pt>
                <c:pt idx="9">
                  <c:v>0.11466666666666592</c:v>
                </c:pt>
                <c:pt idx="10">
                  <c:v>3.9999999999999925E-2</c:v>
                </c:pt>
                <c:pt idx="11">
                  <c:v>6.9999999999999951E-2</c:v>
                </c:pt>
                <c:pt idx="12">
                  <c:v>8.2666666666666E-2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68912"/>
        <c:axId val="2048670576"/>
      </c:lineChart>
      <c:catAx>
        <c:axId val="2048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Attack Success</a:t>
            </a:r>
            <a:r>
              <a:rPr lang="en-US" altLang="zh-CN" baseline="0"/>
              <a:t> Rate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sms_spam_tabel_average!$F$19</c:f>
              <c:strCache>
                <c:ptCount val="1"/>
                <c:pt idx="0">
                  <c:v>TextFooler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sms_spam_tabel_average!$A$20:$A$32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sms_spam_tabel_average!$F$20:$F$32</c:f>
              <c:numCache>
                <c:formatCode>0.00%</c:formatCode>
                <c:ptCount val="13"/>
                <c:pt idx="0">
                  <c:v>-0.15256666666666699</c:v>
                </c:pt>
                <c:pt idx="1">
                  <c:v>-0.107066666666667</c:v>
                </c:pt>
                <c:pt idx="2">
                  <c:v>-0.111633333333334</c:v>
                </c:pt>
                <c:pt idx="3">
                  <c:v>-0.129</c:v>
                </c:pt>
                <c:pt idx="4">
                  <c:v>-0.126233333333334</c:v>
                </c:pt>
                <c:pt idx="5">
                  <c:v>-0.112133333333334</c:v>
                </c:pt>
                <c:pt idx="6">
                  <c:v>-0.10953333333333398</c:v>
                </c:pt>
                <c:pt idx="7">
                  <c:v>-0.131033333333334</c:v>
                </c:pt>
                <c:pt idx="8">
                  <c:v>-0.13246666666666698</c:v>
                </c:pt>
                <c:pt idx="9">
                  <c:v>-0.1668</c:v>
                </c:pt>
                <c:pt idx="10">
                  <c:v>-5.4866666666667008E-2</c:v>
                </c:pt>
                <c:pt idx="11">
                  <c:v>-8.6633333333334006E-2</c:v>
                </c:pt>
                <c:pt idx="12">
                  <c:v>-0.12203333333333399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sms_spam_tabel_average!$G$19</c:f>
              <c:strCache>
                <c:ptCount val="1"/>
                <c:pt idx="0">
                  <c:v>PWWS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sms_spam_tabel_average!$A$20:$A$32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sms_spam_tabel_average!$G$20:$G$32</c:f>
              <c:numCache>
                <c:formatCode>0.00%</c:formatCode>
                <c:ptCount val="13"/>
                <c:pt idx="0">
                  <c:v>-0.10673333333333342</c:v>
                </c:pt>
                <c:pt idx="1">
                  <c:v>-7.2600000000000997E-2</c:v>
                </c:pt>
                <c:pt idx="2">
                  <c:v>-8.256666666666701E-2</c:v>
                </c:pt>
                <c:pt idx="3">
                  <c:v>-9.5933333333334009E-2</c:v>
                </c:pt>
                <c:pt idx="4">
                  <c:v>-8.9800000000000005E-2</c:v>
                </c:pt>
                <c:pt idx="5">
                  <c:v>-6.6266666666667001E-2</c:v>
                </c:pt>
                <c:pt idx="6">
                  <c:v>-7.1766666666667006E-2</c:v>
                </c:pt>
                <c:pt idx="7">
                  <c:v>-9.6633333333334015E-2</c:v>
                </c:pt>
                <c:pt idx="8">
                  <c:v>-8.4600000000000009E-2</c:v>
                </c:pt>
                <c:pt idx="9">
                  <c:v>-0.11150000000000002</c:v>
                </c:pt>
                <c:pt idx="10">
                  <c:v>-3.9300000000001001E-2</c:v>
                </c:pt>
                <c:pt idx="11">
                  <c:v>-6.836666666666702E-2</c:v>
                </c:pt>
                <c:pt idx="12">
                  <c:v>-7.8766666666667012E-2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68912"/>
        <c:axId val="2048670576"/>
      </c:lineChart>
      <c:catAx>
        <c:axId val="2048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34</xdr:row>
      <xdr:rowOff>129540</xdr:rowOff>
    </xdr:from>
    <xdr:to>
      <xdr:col>4</xdr:col>
      <xdr:colOff>204840</xdr:colOff>
      <xdr:row>59</xdr:row>
      <xdr:rowOff>68040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59EA4-4DA6-2845-0023-698C75B3B6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1630680</xdr:colOff>
      <xdr:row>35</xdr:row>
      <xdr:rowOff>99060</xdr:rowOff>
    </xdr:from>
    <xdr:to>
      <xdr:col>5</xdr:col>
      <xdr:colOff>471540</xdr:colOff>
      <xdr:row>60</xdr:row>
      <xdr:rowOff>37560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E44-1984-6D24-AD7B-1EA4FA0B9F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259080</xdr:colOff>
      <xdr:row>24</xdr:row>
      <xdr:rowOff>0</xdr:rowOff>
    </xdr:from>
    <xdr:to>
      <xdr:col>13</xdr:col>
      <xdr:colOff>143880</xdr:colOff>
      <xdr:row>48</xdr:row>
      <xdr:rowOff>113760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28223-2C77-7794-751D-8D23A187DC3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8" workbookViewId="0">
      <selection activeCell="F19" activeCellId="1" sqref="A19:A32 F19:G32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s="1" customFormat="1" ht="15" customHeight="1" x14ac:dyDescent="0.25">
      <c r="A1" s="3"/>
      <c r="B1" s="2"/>
      <c r="C1" s="2"/>
      <c r="D1" s="4" t="s">
        <v>6</v>
      </c>
      <c r="E1" s="5"/>
      <c r="F1" s="4" t="s">
        <v>7</v>
      </c>
      <c r="G1" s="5"/>
    </row>
    <row r="2" spans="1:7" x14ac:dyDescent="0.25">
      <c r="A2" s="3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5">
      <c r="A3" s="3" t="s">
        <v>3</v>
      </c>
      <c r="B3" s="2">
        <v>0.98999999999999899</v>
      </c>
      <c r="C3" s="2">
        <v>0.9768</v>
      </c>
      <c r="D3" s="2">
        <v>0.72399999999999898</v>
      </c>
      <c r="E3" s="2">
        <v>0.79400000000000004</v>
      </c>
      <c r="F3" s="2">
        <v>0.26869999999999999</v>
      </c>
      <c r="G3" s="2">
        <v>0.19800000000000001</v>
      </c>
    </row>
    <row r="4" spans="1:7" x14ac:dyDescent="0.25">
      <c r="A4" s="3" t="s">
        <v>8</v>
      </c>
      <c r="B4" s="2">
        <v>0.99333333333333296</v>
      </c>
      <c r="C4" s="2">
        <v>0.98409999999999997</v>
      </c>
      <c r="D4" s="2">
        <v>0.878</v>
      </c>
      <c r="E4" s="2">
        <v>0.90266666666666595</v>
      </c>
      <c r="F4" s="2">
        <v>0.11613333333333301</v>
      </c>
      <c r="G4" s="2">
        <v>9.1266666666666593E-2</v>
      </c>
    </row>
    <row r="5" spans="1:7" x14ac:dyDescent="0.25">
      <c r="A5" s="3" t="s">
        <v>9</v>
      </c>
      <c r="B5" s="2">
        <v>0.99399999999999999</v>
      </c>
      <c r="C5" s="2">
        <v>0.98583333333333301</v>
      </c>
      <c r="D5" s="2">
        <v>0.83333333333333304</v>
      </c>
      <c r="E5" s="2">
        <v>0.86933333333333296</v>
      </c>
      <c r="F5" s="2">
        <v>0.16163333333333299</v>
      </c>
      <c r="G5" s="2">
        <v>0.12539999999999901</v>
      </c>
    </row>
    <row r="6" spans="1:7" x14ac:dyDescent="0.25">
      <c r="A6" s="3" t="s">
        <v>10</v>
      </c>
      <c r="B6" s="2">
        <v>0.99333333333333296</v>
      </c>
      <c r="C6" s="2">
        <v>0.98423333333333296</v>
      </c>
      <c r="D6" s="2">
        <v>0.83733333333333304</v>
      </c>
      <c r="E6" s="2">
        <v>0.87866666666666604</v>
      </c>
      <c r="F6" s="2">
        <v>0.15706666666666599</v>
      </c>
      <c r="G6" s="2">
        <v>0.115433333333333</v>
      </c>
    </row>
    <row r="7" spans="1:7" x14ac:dyDescent="0.25">
      <c r="A7" s="3" t="s">
        <v>11</v>
      </c>
      <c r="B7" s="2">
        <v>0.99266666666666603</v>
      </c>
      <c r="C7" s="2">
        <v>0.98260000000000003</v>
      </c>
      <c r="D7" s="2">
        <v>0.85399999999999998</v>
      </c>
      <c r="E7" s="2">
        <v>0.89133333333333298</v>
      </c>
      <c r="F7" s="2">
        <v>0.13969999999999999</v>
      </c>
      <c r="G7" s="2">
        <v>0.102066666666666</v>
      </c>
    </row>
    <row r="8" spans="1:7" x14ac:dyDescent="0.25">
      <c r="A8" s="3" t="s">
        <v>12</v>
      </c>
      <c r="B8" s="2">
        <v>0.99199999999999999</v>
      </c>
      <c r="C8" s="2">
        <v>0.98116666666666597</v>
      </c>
      <c r="D8" s="2">
        <v>0.85066666666666602</v>
      </c>
      <c r="E8" s="2">
        <v>0.88466666666666605</v>
      </c>
      <c r="F8" s="2">
        <v>0.14246666666666599</v>
      </c>
      <c r="G8" s="2">
        <v>0.1082</v>
      </c>
    </row>
    <row r="9" spans="1:7" x14ac:dyDescent="0.25">
      <c r="A9" s="3" t="s">
        <v>13</v>
      </c>
      <c r="B9" s="2">
        <v>0.99199999999999999</v>
      </c>
      <c r="C9" s="2">
        <v>0.98133333333333295</v>
      </c>
      <c r="D9" s="2">
        <v>0.836666666666666</v>
      </c>
      <c r="E9" s="2">
        <v>0.86133333333333295</v>
      </c>
      <c r="F9" s="2">
        <v>0.15656666666666599</v>
      </c>
      <c r="G9" s="2">
        <v>0.13173333333333301</v>
      </c>
    </row>
    <row r="10" spans="1:7" x14ac:dyDescent="0.25">
      <c r="A10" s="3" t="s">
        <v>14</v>
      </c>
      <c r="B10" s="2">
        <v>0.99266666666666603</v>
      </c>
      <c r="C10" s="2">
        <v>0.98276666666666601</v>
      </c>
      <c r="D10" s="2">
        <v>0.834666666666666</v>
      </c>
      <c r="E10" s="2">
        <v>0.86733333333333296</v>
      </c>
      <c r="F10" s="2">
        <v>0.15916666666666601</v>
      </c>
      <c r="G10" s="2">
        <v>0.126233333333333</v>
      </c>
    </row>
    <row r="11" spans="1:7" x14ac:dyDescent="0.25">
      <c r="A11" s="3" t="s">
        <v>15</v>
      </c>
      <c r="B11" s="2">
        <v>0.99266666666666603</v>
      </c>
      <c r="C11" s="2">
        <v>0.98270000000000002</v>
      </c>
      <c r="D11" s="2">
        <v>0.85599999999999998</v>
      </c>
      <c r="E11" s="2">
        <v>0.89200000000000002</v>
      </c>
      <c r="F11" s="2">
        <v>0.13766666666666599</v>
      </c>
      <c r="G11" s="2">
        <v>0.10136666666666599</v>
      </c>
    </row>
    <row r="12" spans="1:7" x14ac:dyDescent="0.25">
      <c r="A12" s="3" t="s">
        <v>16</v>
      </c>
      <c r="B12" s="2">
        <v>0.99333333333333296</v>
      </c>
      <c r="C12" s="2">
        <v>0.98429999999999995</v>
      </c>
      <c r="D12" s="2">
        <v>0.85799999999999998</v>
      </c>
      <c r="E12" s="2">
        <v>0.88066666666666604</v>
      </c>
      <c r="F12" s="2">
        <v>0.13623333333333301</v>
      </c>
      <c r="G12" s="2">
        <v>0.1134</v>
      </c>
    </row>
    <row r="13" spans="1:7" x14ac:dyDescent="0.25">
      <c r="A13" s="3" t="s">
        <v>17</v>
      </c>
      <c r="B13" s="2">
        <v>0.99466666666666603</v>
      </c>
      <c r="C13" s="2">
        <v>0.98733333333333295</v>
      </c>
      <c r="D13" s="2">
        <v>0.89333333333333298</v>
      </c>
      <c r="E13" s="2">
        <v>0.90866666666666596</v>
      </c>
      <c r="F13" s="2">
        <v>0.1019</v>
      </c>
      <c r="G13" s="2">
        <v>8.6499999999999994E-2</v>
      </c>
    </row>
    <row r="14" spans="1:7" x14ac:dyDescent="0.25">
      <c r="A14" s="3" t="s">
        <v>18</v>
      </c>
      <c r="B14" s="2">
        <v>0.99133333333333296</v>
      </c>
      <c r="C14" s="2">
        <v>0.979833333333333</v>
      </c>
      <c r="D14" s="2">
        <v>0.77933333333333299</v>
      </c>
      <c r="E14" s="2">
        <v>0.83399999999999996</v>
      </c>
      <c r="F14" s="2">
        <v>0.21383333333333299</v>
      </c>
      <c r="G14" s="2">
        <v>0.15869999999999901</v>
      </c>
    </row>
    <row r="15" spans="1:7" x14ac:dyDescent="0.25">
      <c r="A15" s="3" t="s">
        <v>19</v>
      </c>
      <c r="B15" s="2">
        <v>0.99266666666666603</v>
      </c>
      <c r="C15" s="2">
        <v>0.982833333333333</v>
      </c>
      <c r="D15" s="2">
        <v>0.81199999999999894</v>
      </c>
      <c r="E15" s="2">
        <v>0.86399999999999999</v>
      </c>
      <c r="F15" s="2">
        <v>0.18206666666666599</v>
      </c>
      <c r="G15" s="2">
        <v>0.12963333333333299</v>
      </c>
    </row>
    <row r="16" spans="1:7" x14ac:dyDescent="0.25">
      <c r="A16" s="3" t="s">
        <v>20</v>
      </c>
      <c r="B16" s="2">
        <v>0.99533333333333296</v>
      </c>
      <c r="C16" s="2">
        <v>0.98896666666666599</v>
      </c>
      <c r="D16" s="2">
        <v>0.84933333333333305</v>
      </c>
      <c r="E16" s="2">
        <v>0.87666666666666604</v>
      </c>
      <c r="F16" s="2">
        <v>0.146666666666666</v>
      </c>
      <c r="G16" s="2">
        <v>0.119233333333333</v>
      </c>
    </row>
    <row r="18" spans="1:7" x14ac:dyDescent="0.25">
      <c r="A18" s="3"/>
      <c r="B18" s="2"/>
      <c r="C18" s="2"/>
      <c r="D18" s="4" t="s">
        <v>6</v>
      </c>
      <c r="E18" s="5"/>
      <c r="F18" s="4" t="s">
        <v>7</v>
      </c>
      <c r="G18" s="5"/>
    </row>
    <row r="19" spans="1:7" x14ac:dyDescent="0.25">
      <c r="A19" s="3" t="s">
        <v>0</v>
      </c>
      <c r="B19" s="2" t="s">
        <v>4</v>
      </c>
      <c r="C19" s="2" t="s">
        <v>5</v>
      </c>
      <c r="D19" s="2" t="s">
        <v>1</v>
      </c>
      <c r="E19" s="2" t="s">
        <v>2</v>
      </c>
      <c r="F19" s="2" t="s">
        <v>1</v>
      </c>
      <c r="G19" s="2" t="s">
        <v>2</v>
      </c>
    </row>
    <row r="20" spans="1:7" x14ac:dyDescent="0.25">
      <c r="A20" s="3" t="s">
        <v>8</v>
      </c>
      <c r="B20" s="2">
        <f xml:space="preserve"> B4 - 98.9999999999999%</f>
        <v>3.3333333333339654E-3</v>
      </c>
      <c r="C20" s="2">
        <f xml:space="preserve"> C4 - 97.68%</f>
        <v>7.2999999999998622E-3</v>
      </c>
      <c r="D20" s="2">
        <f xml:space="preserve"> D4 - 72.3999999999999%</f>
        <v>0.15400000000000091</v>
      </c>
      <c r="E20" s="2">
        <f xml:space="preserve"> E4 - 79.4%</f>
        <v>0.10866666666666591</v>
      </c>
      <c r="F20" s="2">
        <f xml:space="preserve"> F4 - 26.87%</f>
        <v>-0.15256666666666699</v>
      </c>
      <c r="G20" s="2">
        <f xml:space="preserve"> G4 - 19.8%</f>
        <v>-0.10673333333333342</v>
      </c>
    </row>
    <row r="21" spans="1:7" x14ac:dyDescent="0.25">
      <c r="A21" s="3" t="s">
        <v>9</v>
      </c>
      <c r="B21" s="2">
        <f t="shared" ref="B21:B32" si="0" xml:space="preserve"> B5 - 98.9999999999999%</f>
        <v>4.0000000000010028E-3</v>
      </c>
      <c r="C21" s="2">
        <f t="shared" ref="C21:C32" si="1" xml:space="preserve"> C5 - 97.68%</f>
        <v>9.0333333333328936E-3</v>
      </c>
      <c r="D21" s="2">
        <f t="shared" ref="D21:D32" si="2" xml:space="preserve"> D5 - 72.3999999999999%</f>
        <v>0.10933333333333395</v>
      </c>
      <c r="E21" s="2">
        <f t="shared" ref="E21:E32" si="3" xml:space="preserve"> E5 - 79.4%</f>
        <v>7.5333333333332919E-2</v>
      </c>
      <c r="F21" s="2">
        <f t="shared" ref="F21:F32" si="4" xml:space="preserve"> F5 - 26.87%</f>
        <v>-0.107066666666667</v>
      </c>
      <c r="G21" s="2">
        <f t="shared" ref="G21:G32" si="5" xml:space="preserve"> G5 - 19.8%</f>
        <v>-7.2600000000000997E-2</v>
      </c>
    </row>
    <row r="22" spans="1:7" x14ac:dyDescent="0.25">
      <c r="A22" s="3" t="s">
        <v>10</v>
      </c>
      <c r="B22" s="2">
        <f t="shared" si="0"/>
        <v>3.3333333333339654E-3</v>
      </c>
      <c r="C22" s="2">
        <f t="shared" si="1"/>
        <v>7.4333333333328477E-3</v>
      </c>
      <c r="D22" s="2">
        <f t="shared" si="2"/>
        <v>0.11333333333333395</v>
      </c>
      <c r="E22" s="2">
        <f t="shared" si="3"/>
        <v>8.4666666666666002E-2</v>
      </c>
      <c r="F22" s="2">
        <f t="shared" si="4"/>
        <v>-0.111633333333334</v>
      </c>
      <c r="G22" s="2">
        <f t="shared" si="5"/>
        <v>-8.256666666666701E-2</v>
      </c>
    </row>
    <row r="23" spans="1:7" x14ac:dyDescent="0.25">
      <c r="A23" s="3" t="s">
        <v>11</v>
      </c>
      <c r="B23" s="2">
        <f t="shared" si="0"/>
        <v>2.6666666666670391E-3</v>
      </c>
      <c r="C23" s="2">
        <f t="shared" si="1"/>
        <v>5.7999999999999163E-3</v>
      </c>
      <c r="D23" s="2">
        <f t="shared" si="2"/>
        <v>0.13000000000000089</v>
      </c>
      <c r="E23" s="2">
        <f t="shared" si="3"/>
        <v>9.7333333333332939E-2</v>
      </c>
      <c r="F23" s="2">
        <f t="shared" si="4"/>
        <v>-0.129</v>
      </c>
      <c r="G23" s="2">
        <f t="shared" si="5"/>
        <v>-9.5933333333334009E-2</v>
      </c>
    </row>
    <row r="24" spans="1:7" x14ac:dyDescent="0.25">
      <c r="A24" s="3" t="s">
        <v>12</v>
      </c>
      <c r="B24" s="2">
        <f t="shared" si="0"/>
        <v>2.000000000001001E-3</v>
      </c>
      <c r="C24" s="2">
        <f t="shared" si="1"/>
        <v>4.3666666666658527E-3</v>
      </c>
      <c r="D24" s="2">
        <f t="shared" si="2"/>
        <v>0.12666666666666693</v>
      </c>
      <c r="E24" s="2">
        <f t="shared" si="3"/>
        <v>9.0666666666666007E-2</v>
      </c>
      <c r="F24" s="2">
        <f t="shared" si="4"/>
        <v>-0.126233333333334</v>
      </c>
      <c r="G24" s="2">
        <f t="shared" si="5"/>
        <v>-8.9800000000000005E-2</v>
      </c>
    </row>
    <row r="25" spans="1:7" x14ac:dyDescent="0.25">
      <c r="A25" s="3" t="s">
        <v>13</v>
      </c>
      <c r="B25" s="2">
        <f t="shared" si="0"/>
        <v>2.000000000001001E-3</v>
      </c>
      <c r="C25" s="2">
        <f t="shared" si="1"/>
        <v>4.5333333333328341E-3</v>
      </c>
      <c r="D25" s="2">
        <f t="shared" si="2"/>
        <v>0.11266666666666691</v>
      </c>
      <c r="E25" s="2">
        <f t="shared" si="3"/>
        <v>6.7333333333332912E-2</v>
      </c>
      <c r="F25" s="2">
        <f t="shared" si="4"/>
        <v>-0.112133333333334</v>
      </c>
      <c r="G25" s="2">
        <f t="shared" si="5"/>
        <v>-6.6266666666667001E-2</v>
      </c>
    </row>
    <row r="26" spans="1:7" x14ac:dyDescent="0.25">
      <c r="A26" s="3" t="s">
        <v>14</v>
      </c>
      <c r="B26" s="2">
        <f t="shared" si="0"/>
        <v>2.6666666666670391E-3</v>
      </c>
      <c r="C26" s="2">
        <f t="shared" si="1"/>
        <v>5.9666666666658985E-3</v>
      </c>
      <c r="D26" s="2">
        <f t="shared" si="2"/>
        <v>0.11066666666666691</v>
      </c>
      <c r="E26" s="2">
        <f t="shared" si="3"/>
        <v>7.3333333333332917E-2</v>
      </c>
      <c r="F26" s="2">
        <f t="shared" si="4"/>
        <v>-0.10953333333333398</v>
      </c>
      <c r="G26" s="2">
        <f t="shared" si="5"/>
        <v>-7.1766666666667006E-2</v>
      </c>
    </row>
    <row r="27" spans="1:7" x14ac:dyDescent="0.25">
      <c r="A27" s="3" t="s">
        <v>15</v>
      </c>
      <c r="B27" s="2">
        <f t="shared" si="0"/>
        <v>2.6666666666670391E-3</v>
      </c>
      <c r="C27" s="2">
        <f t="shared" si="1"/>
        <v>5.8999999999999053E-3</v>
      </c>
      <c r="D27" s="2">
        <f t="shared" si="2"/>
        <v>0.13200000000000089</v>
      </c>
      <c r="E27" s="2">
        <f t="shared" si="3"/>
        <v>9.7999999999999976E-2</v>
      </c>
      <c r="F27" s="2">
        <f t="shared" si="4"/>
        <v>-0.131033333333334</v>
      </c>
      <c r="G27" s="2">
        <f t="shared" si="5"/>
        <v>-9.6633333333334015E-2</v>
      </c>
    </row>
    <row r="28" spans="1:7" x14ac:dyDescent="0.25">
      <c r="A28" s="3" t="s">
        <v>16</v>
      </c>
      <c r="B28" s="2">
        <f t="shared" si="0"/>
        <v>3.3333333333339654E-3</v>
      </c>
      <c r="C28" s="2">
        <f t="shared" si="1"/>
        <v>7.4999999999998401E-3</v>
      </c>
      <c r="D28" s="2">
        <f t="shared" si="2"/>
        <v>0.1340000000000009</v>
      </c>
      <c r="E28" s="2">
        <f t="shared" si="3"/>
        <v>8.6666666666666003E-2</v>
      </c>
      <c r="F28" s="2">
        <f t="shared" si="4"/>
        <v>-0.13246666666666698</v>
      </c>
      <c r="G28" s="2">
        <f t="shared" si="5"/>
        <v>-8.4600000000000009E-2</v>
      </c>
    </row>
    <row r="29" spans="1:7" x14ac:dyDescent="0.25">
      <c r="A29" s="3" t="s">
        <v>17</v>
      </c>
      <c r="B29" s="2">
        <f t="shared" si="0"/>
        <v>4.6666666666670409E-3</v>
      </c>
      <c r="C29" s="2">
        <f t="shared" si="1"/>
        <v>1.0533333333332839E-2</v>
      </c>
      <c r="D29" s="2">
        <f t="shared" si="2"/>
        <v>0.16933333333333389</v>
      </c>
      <c r="E29" s="2">
        <f t="shared" si="3"/>
        <v>0.11466666666666592</v>
      </c>
      <c r="F29" s="2">
        <f t="shared" si="4"/>
        <v>-0.1668</v>
      </c>
      <c r="G29" s="2">
        <f t="shared" si="5"/>
        <v>-0.11150000000000002</v>
      </c>
    </row>
    <row r="30" spans="1:7" x14ac:dyDescent="0.25">
      <c r="A30" s="3" t="s">
        <v>18</v>
      </c>
      <c r="B30" s="2">
        <f t="shared" si="0"/>
        <v>1.3333333333339636E-3</v>
      </c>
      <c r="C30" s="2">
        <f t="shared" si="1"/>
        <v>3.0333333333328882E-3</v>
      </c>
      <c r="D30" s="2">
        <f t="shared" si="2"/>
        <v>5.5333333333333901E-2</v>
      </c>
      <c r="E30" s="2">
        <f t="shared" si="3"/>
        <v>3.9999999999999925E-2</v>
      </c>
      <c r="F30" s="2">
        <f t="shared" si="4"/>
        <v>-5.4866666666667008E-2</v>
      </c>
      <c r="G30" s="2">
        <f t="shared" si="5"/>
        <v>-3.9300000000001001E-2</v>
      </c>
    </row>
    <row r="31" spans="1:7" x14ac:dyDescent="0.25">
      <c r="A31" s="3" t="s">
        <v>19</v>
      </c>
      <c r="B31" s="2">
        <f t="shared" si="0"/>
        <v>2.6666666666670391E-3</v>
      </c>
      <c r="C31" s="2">
        <f t="shared" si="1"/>
        <v>6.0333333333328909E-3</v>
      </c>
      <c r="D31" s="2">
        <f t="shared" si="2"/>
        <v>8.7999999999999856E-2</v>
      </c>
      <c r="E31" s="2">
        <f t="shared" si="3"/>
        <v>6.9999999999999951E-2</v>
      </c>
      <c r="F31" s="2">
        <f t="shared" si="4"/>
        <v>-8.6633333333334006E-2</v>
      </c>
      <c r="G31" s="2">
        <f t="shared" si="5"/>
        <v>-6.836666666666702E-2</v>
      </c>
    </row>
    <row r="32" spans="1:7" x14ac:dyDescent="0.25">
      <c r="A32" s="3" t="s">
        <v>20</v>
      </c>
      <c r="B32" s="2">
        <f t="shared" si="0"/>
        <v>5.3333333333339672E-3</v>
      </c>
      <c r="C32" s="2">
        <f t="shared" si="1"/>
        <v>1.2166666666665882E-2</v>
      </c>
      <c r="D32" s="2">
        <f t="shared" si="2"/>
        <v>0.12533333333333396</v>
      </c>
      <c r="E32" s="2">
        <f t="shared" si="3"/>
        <v>8.2666666666666E-2</v>
      </c>
      <c r="F32" s="2">
        <f t="shared" si="4"/>
        <v>-0.12203333333333399</v>
      </c>
      <c r="G32" s="2">
        <f t="shared" si="5"/>
        <v>-7.8766666666667012E-2</v>
      </c>
    </row>
  </sheetData>
  <mergeCells count="4">
    <mergeCell ref="D1:E1"/>
    <mergeCell ref="F1:G1"/>
    <mergeCell ref="D18:E18"/>
    <mergeCell ref="F18:G18"/>
  </mergeCells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sms_spam_tabel_average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2022-11-10T08:37:48Z</dcterms:created>
  <dcterms:modified xsi:type="dcterms:W3CDTF">2022-11-20T13:42:47Z</dcterms:modified>
</cp:coreProperties>
</file>