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d216083_hiroshima-u_ac_jp/Documents/Research Document/datasets_code_and_results/subj/"/>
    </mc:Choice>
  </mc:AlternateContent>
  <xr:revisionPtr revIDLastSave="33" documentId="8_{58C17E41-EE4D-4BF9-ADD6-8117A8964221}" xr6:coauthVersionLast="47" xr6:coauthVersionMax="47" xr10:uidLastSave="{0D3E068E-2364-43AE-A621-792A7113DA72}"/>
  <bookViews>
    <workbookView xWindow="-108" yWindow="-108" windowWidth="23256" windowHeight="12576" xr2:uid="{00000000-000D-0000-FFFF-FFFF00000000}"/>
  </bookViews>
  <sheets>
    <sheet name="subj_tabel_aver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22" i="1"/>
  <c r="G23" i="1"/>
  <c r="G24" i="1"/>
  <c r="G25" i="1"/>
  <c r="G26" i="1"/>
  <c r="G27" i="1"/>
  <c r="G28" i="1"/>
  <c r="G29" i="1"/>
  <c r="G30" i="1"/>
  <c r="G31" i="1"/>
  <c r="G32" i="1"/>
  <c r="F21" i="1"/>
  <c r="F22" i="1"/>
  <c r="F23" i="1"/>
  <c r="F24" i="1"/>
  <c r="F25" i="1"/>
  <c r="F26" i="1"/>
  <c r="F27" i="1"/>
  <c r="F28" i="1"/>
  <c r="F29" i="1"/>
  <c r="F30" i="1"/>
  <c r="F31" i="1"/>
  <c r="F32" i="1"/>
  <c r="G20" i="1"/>
  <c r="F20" i="1"/>
  <c r="E21" i="1"/>
  <c r="E22" i="1"/>
  <c r="E23" i="1"/>
  <c r="E24" i="1"/>
  <c r="E25" i="1"/>
  <c r="E26" i="1"/>
  <c r="E27" i="1"/>
  <c r="E28" i="1"/>
  <c r="E29" i="1"/>
  <c r="E30" i="1"/>
  <c r="E31" i="1"/>
  <c r="E32" i="1"/>
  <c r="E20" i="1"/>
  <c r="D21" i="1"/>
  <c r="D22" i="1"/>
  <c r="D23" i="1"/>
  <c r="D24" i="1"/>
  <c r="D25" i="1"/>
  <c r="D26" i="1"/>
  <c r="D27" i="1"/>
  <c r="D28" i="1"/>
  <c r="D29" i="1"/>
  <c r="D30" i="1"/>
  <c r="D31" i="1"/>
  <c r="D32" i="1"/>
  <c r="D20" i="1"/>
  <c r="C21" i="1"/>
  <c r="C22" i="1"/>
  <c r="C23" i="1"/>
  <c r="C24" i="1"/>
  <c r="C25" i="1"/>
  <c r="C26" i="1"/>
  <c r="C27" i="1"/>
  <c r="C28" i="1"/>
  <c r="C29" i="1"/>
  <c r="C30" i="1"/>
  <c r="C31" i="1"/>
  <c r="C32" i="1"/>
  <c r="C20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</calcChain>
</file>

<file path=xl/sharedStrings.xml><?xml version="1.0" encoding="utf-8"?>
<sst xmlns="http://schemas.openxmlformats.org/spreadsheetml/2006/main" count="45" uniqueCount="21">
  <si>
    <t>Models</t>
  </si>
  <si>
    <t>TextFooler</t>
  </si>
  <si>
    <t>PWWS</t>
  </si>
  <si>
    <t>Original Model</t>
  </si>
  <si>
    <t>Accuracy</t>
    <phoneticPr fontId="19" type="noConversion"/>
  </si>
  <si>
    <t>F1-Score</t>
    <phoneticPr fontId="19" type="noConversion"/>
  </si>
  <si>
    <t>Accuracy under Attack</t>
    <phoneticPr fontId="19" type="noConversion"/>
  </si>
  <si>
    <t>Attack Success Rate</t>
    <phoneticPr fontId="19" type="noConversion"/>
  </si>
  <si>
    <t>Cognate without POS</t>
    <phoneticPr fontId="18" type="noConversion"/>
  </si>
  <si>
    <t>Cognate with POS Verb_Noun=True</t>
    <phoneticPr fontId="18" type="noConversion"/>
  </si>
  <si>
    <t>Cognate with POS Verb_Noun=False</t>
    <phoneticPr fontId="18" type="noConversion"/>
  </si>
  <si>
    <t>Cognate with POS Verb_Noun=True and Min Bert Score = 0.9</t>
    <phoneticPr fontId="18" type="noConversion"/>
  </si>
  <si>
    <t>Cognate with POS Verb_Noun=False and Min Bert Score = 0.9</t>
    <phoneticPr fontId="18" type="noConversion"/>
  </si>
  <si>
    <t>Antonym without POS</t>
    <phoneticPr fontId="18" type="noConversion"/>
  </si>
  <si>
    <t>Antonym with POS Verb_Noun=True</t>
    <phoneticPr fontId="18" type="noConversion"/>
  </si>
  <si>
    <t>Antonym with POS Verb_Noun=False</t>
    <phoneticPr fontId="18" type="noConversion"/>
  </si>
  <si>
    <t>Antipode without POS</t>
    <phoneticPr fontId="18" type="noConversion"/>
  </si>
  <si>
    <t>Antipode with POS Verb_Noun=True</t>
    <phoneticPr fontId="18" type="noConversion"/>
  </si>
  <si>
    <t>Antipode with POS Verb_Noun=False</t>
    <phoneticPr fontId="18" type="noConversion"/>
  </si>
  <si>
    <t>EDA [7]</t>
    <phoneticPr fontId="18" type="noConversion"/>
  </si>
  <si>
    <t>CheckList [4]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</si>
</sst>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0" fillId="0" borderId="10" xfId="0" applyFont="1" applyBorder="1" applyAlignment="1">
      <alignment horizontal="center" vertical="center"/>
    </xf>
    <xf numFmtId="10" fontId="20" fillId="0" borderId="10" xfId="1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SUBJ Accuracy and 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subj_tabel_average!$B$19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subj_tabel_average!$A$20:$A$32</c:f>
              <c:strCache>
                <c:ptCount val="13"/>
                <c:pt idx="0">
                  <c:v>Cognate without POS</c:v>
                </c:pt>
                <c:pt idx="1">
                  <c:v>Cognate with POS Verb_Noun=True</c:v>
                </c:pt>
                <c:pt idx="2">
                  <c:v>Cognate with POS Verb_Noun=False</c:v>
                </c:pt>
                <c:pt idx="3">
                  <c:v>Cognate with POS Verb_Noun=True and Min Bert Score = 0.9</c:v>
                </c:pt>
                <c:pt idx="4">
                  <c:v>Cognate with POS Verb_Noun=False and Min Bert Score = 0.9</c:v>
                </c:pt>
                <c:pt idx="5">
                  <c:v>Antonym without POS</c:v>
                </c:pt>
                <c:pt idx="6">
                  <c:v>Antonym with POS Verb_Noun=True</c:v>
                </c:pt>
                <c:pt idx="7">
                  <c:v>Antonym with POS Verb_Noun=False</c:v>
                </c:pt>
                <c:pt idx="8">
                  <c:v>Antipode without POS</c:v>
                </c:pt>
                <c:pt idx="9">
                  <c:v>Antipode with POS Verb_Noun=True</c:v>
                </c:pt>
                <c:pt idx="10">
                  <c:v>Antipode with POS Verb_Noun=False</c:v>
                </c:pt>
                <c:pt idx="11">
                  <c:v>EDA [7]</c:v>
                </c:pt>
                <c:pt idx="12">
                  <c:v>CheckList [4]</c:v>
                </c:pt>
              </c:strCache>
            </c:strRef>
          </c:cat>
          <c:val>
            <c:numRef>
              <c:f>subj_tabel_average!$B$20:$B$32</c:f>
              <c:numCache>
                <c:formatCode>0.00%</c:formatCode>
                <c:ptCount val="13"/>
                <c:pt idx="0">
                  <c:v>1.3333333333340747E-3</c:v>
                </c:pt>
                <c:pt idx="1">
                  <c:v>1.3333333333340747E-3</c:v>
                </c:pt>
                <c:pt idx="2">
                  <c:v>6.6666666666703733E-4</c:v>
                </c:pt>
                <c:pt idx="3">
                  <c:v>4.0000000000010028E-3</c:v>
                </c:pt>
                <c:pt idx="4">
                  <c:v>6.6666666666703733E-4</c:v>
                </c:pt>
                <c:pt idx="5">
                  <c:v>4.0000000000010028E-3</c:v>
                </c:pt>
                <c:pt idx="6">
                  <c:v>-1.3333333333329644E-3</c:v>
                </c:pt>
                <c:pt idx="7">
                  <c:v>-1.3333333333329644E-3</c:v>
                </c:pt>
                <c:pt idx="8">
                  <c:v>6.6666666666703733E-4</c:v>
                </c:pt>
                <c:pt idx="9">
                  <c:v>6.6666666666703733E-4</c:v>
                </c:pt>
                <c:pt idx="10">
                  <c:v>-3.9999999999990044E-3</c:v>
                </c:pt>
                <c:pt idx="11">
                  <c:v>6.0000000000010045E-3</c:v>
                </c:pt>
                <c:pt idx="12">
                  <c:v>-4.6666666666659307E-3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1-4075-B9CD-2FB9F75C6B78}"/>
            </c:ext>
          </c:extLst>
        </c:ser>
        <c:ser>
          <c:idx val="1"/>
          <c:order val="1"/>
          <c:tx>
            <c:strRef>
              <c:f>subj_tabel_average!$C$19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subj_tabel_average!$A$20:$A$32</c:f>
              <c:strCache>
                <c:ptCount val="13"/>
                <c:pt idx="0">
                  <c:v>Cognate without POS</c:v>
                </c:pt>
                <c:pt idx="1">
                  <c:v>Cognate with POS Verb_Noun=True</c:v>
                </c:pt>
                <c:pt idx="2">
                  <c:v>Cognate with POS Verb_Noun=False</c:v>
                </c:pt>
                <c:pt idx="3">
                  <c:v>Cognate with POS Verb_Noun=True and Min Bert Score = 0.9</c:v>
                </c:pt>
                <c:pt idx="4">
                  <c:v>Cognate with POS Verb_Noun=False and Min Bert Score = 0.9</c:v>
                </c:pt>
                <c:pt idx="5">
                  <c:v>Antonym without POS</c:v>
                </c:pt>
                <c:pt idx="6">
                  <c:v>Antonym with POS Verb_Noun=True</c:v>
                </c:pt>
                <c:pt idx="7">
                  <c:v>Antonym with POS Verb_Noun=False</c:v>
                </c:pt>
                <c:pt idx="8">
                  <c:v>Antipode without POS</c:v>
                </c:pt>
                <c:pt idx="9">
                  <c:v>Antipode with POS Verb_Noun=True</c:v>
                </c:pt>
                <c:pt idx="10">
                  <c:v>Antipode with POS Verb_Noun=False</c:v>
                </c:pt>
                <c:pt idx="11">
                  <c:v>EDA [7]</c:v>
                </c:pt>
                <c:pt idx="12">
                  <c:v>CheckList [4]</c:v>
                </c:pt>
              </c:strCache>
            </c:strRef>
          </c:cat>
          <c:val>
            <c:numRef>
              <c:f>subj_tabel_average!$C$20:$C$32</c:f>
              <c:numCache>
                <c:formatCode>0.00%</c:formatCode>
                <c:ptCount val="13"/>
                <c:pt idx="0">
                  <c:v>1.2666666666670823E-3</c:v>
                </c:pt>
                <c:pt idx="1">
                  <c:v>1.3000000000000789E-3</c:v>
                </c:pt>
                <c:pt idx="2">
                  <c:v>6.3333333333404074E-4</c:v>
                </c:pt>
                <c:pt idx="3">
                  <c:v>4.0000000000010028E-3</c:v>
                </c:pt>
                <c:pt idx="4">
                  <c:v>6.3333333333404074E-4</c:v>
                </c:pt>
                <c:pt idx="5">
                  <c:v>3.9333333333340104E-3</c:v>
                </c:pt>
                <c:pt idx="6">
                  <c:v>-1.366666666665961E-3</c:v>
                </c:pt>
                <c:pt idx="7">
                  <c:v>-1.366666666665961E-3</c:v>
                </c:pt>
                <c:pt idx="8">
                  <c:v>6.3333333333404074E-4</c:v>
                </c:pt>
                <c:pt idx="9">
                  <c:v>6.6666666666703733E-4</c:v>
                </c:pt>
                <c:pt idx="10">
                  <c:v>-3.9999999999990044E-3</c:v>
                </c:pt>
                <c:pt idx="11">
                  <c:v>5.9666666666670087E-3</c:v>
                </c:pt>
                <c:pt idx="12">
                  <c:v>-4.7333333333329231E-3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91-4075-B9CD-2FB9F75C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668912"/>
        <c:axId val="2048670576"/>
      </c:lineChart>
      <c:catAx>
        <c:axId val="204866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70576"/>
        <c:crosses val="autoZero"/>
        <c:auto val="1"/>
        <c:lblAlgn val="ctr"/>
        <c:lblOffset val="100"/>
        <c:noMultiLvlLbl val="0"/>
      </c:catAx>
      <c:valAx>
        <c:axId val="20486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6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SUBJ Accuracy under Attack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subj_tabel_average!$D$19</c:f>
              <c:strCache>
                <c:ptCount val="1"/>
                <c:pt idx="0">
                  <c:v>TextFooler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subj_tabel_average!$A$20:$A$32</c:f>
              <c:strCache>
                <c:ptCount val="13"/>
                <c:pt idx="0">
                  <c:v>Cognate without POS</c:v>
                </c:pt>
                <c:pt idx="1">
                  <c:v>Cognate with POS Verb_Noun=True</c:v>
                </c:pt>
                <c:pt idx="2">
                  <c:v>Cognate with POS Verb_Noun=False</c:v>
                </c:pt>
                <c:pt idx="3">
                  <c:v>Cognate with POS Verb_Noun=True and Min Bert Score = 0.9</c:v>
                </c:pt>
                <c:pt idx="4">
                  <c:v>Cognate with POS Verb_Noun=False and Min Bert Score = 0.9</c:v>
                </c:pt>
                <c:pt idx="5">
                  <c:v>Antonym without POS</c:v>
                </c:pt>
                <c:pt idx="6">
                  <c:v>Antonym with POS Verb_Noun=True</c:v>
                </c:pt>
                <c:pt idx="7">
                  <c:v>Antonym with POS Verb_Noun=False</c:v>
                </c:pt>
                <c:pt idx="8">
                  <c:v>Antipode without POS</c:v>
                </c:pt>
                <c:pt idx="9">
                  <c:v>Antipode with POS Verb_Noun=True</c:v>
                </c:pt>
                <c:pt idx="10">
                  <c:v>Antipode with POS Verb_Noun=False</c:v>
                </c:pt>
                <c:pt idx="11">
                  <c:v>EDA [7]</c:v>
                </c:pt>
                <c:pt idx="12">
                  <c:v>CheckList [4]</c:v>
                </c:pt>
              </c:strCache>
            </c:strRef>
          </c:cat>
          <c:val>
            <c:numRef>
              <c:f>subj_tabel_average!$D$20:$D$32</c:f>
              <c:numCache>
                <c:formatCode>0.00%</c:formatCode>
                <c:ptCount val="13"/>
                <c:pt idx="0">
                  <c:v>-2.5999999999999995E-2</c:v>
                </c:pt>
                <c:pt idx="1">
                  <c:v>-2.5999999999999995E-2</c:v>
                </c:pt>
                <c:pt idx="2">
                  <c:v>-1.7333333333333978E-2</c:v>
                </c:pt>
                <c:pt idx="3">
                  <c:v>1.9999999999990026E-3</c:v>
                </c:pt>
                <c:pt idx="4">
                  <c:v>-1.1333333333333973E-2</c:v>
                </c:pt>
                <c:pt idx="5">
                  <c:v>-3.4666666666666984E-2</c:v>
                </c:pt>
                <c:pt idx="6">
                  <c:v>1.1333333333333029E-2</c:v>
                </c:pt>
                <c:pt idx="7">
                  <c:v>-2.5333333333333985E-2</c:v>
                </c:pt>
                <c:pt idx="8">
                  <c:v>1.0000000000000009E-2</c:v>
                </c:pt>
                <c:pt idx="9">
                  <c:v>-2.1333333333333981E-2</c:v>
                </c:pt>
                <c:pt idx="10">
                  <c:v>-1.5333333333333976E-2</c:v>
                </c:pt>
                <c:pt idx="11">
                  <c:v>-8.6666666666669889E-3</c:v>
                </c:pt>
                <c:pt idx="12">
                  <c:v>-2.8666666666666979E-2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1-4075-B9CD-2FB9F75C6B78}"/>
            </c:ext>
          </c:extLst>
        </c:ser>
        <c:ser>
          <c:idx val="1"/>
          <c:order val="1"/>
          <c:tx>
            <c:strRef>
              <c:f>subj_tabel_average!$E$19</c:f>
              <c:strCache>
                <c:ptCount val="1"/>
                <c:pt idx="0">
                  <c:v>PWWS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subj_tabel_average!$A$20:$A$32</c:f>
              <c:strCache>
                <c:ptCount val="13"/>
                <c:pt idx="0">
                  <c:v>Cognate without POS</c:v>
                </c:pt>
                <c:pt idx="1">
                  <c:v>Cognate with POS Verb_Noun=True</c:v>
                </c:pt>
                <c:pt idx="2">
                  <c:v>Cognate with POS Verb_Noun=False</c:v>
                </c:pt>
                <c:pt idx="3">
                  <c:v>Cognate with POS Verb_Noun=True and Min Bert Score = 0.9</c:v>
                </c:pt>
                <c:pt idx="4">
                  <c:v>Cognate with POS Verb_Noun=False and Min Bert Score = 0.9</c:v>
                </c:pt>
                <c:pt idx="5">
                  <c:v>Antonym without POS</c:v>
                </c:pt>
                <c:pt idx="6">
                  <c:v>Antonym with POS Verb_Noun=True</c:v>
                </c:pt>
                <c:pt idx="7">
                  <c:v>Antonym with POS Verb_Noun=False</c:v>
                </c:pt>
                <c:pt idx="8">
                  <c:v>Antipode without POS</c:v>
                </c:pt>
                <c:pt idx="9">
                  <c:v>Antipode with POS Verb_Noun=True</c:v>
                </c:pt>
                <c:pt idx="10">
                  <c:v>Antipode with POS Verb_Noun=False</c:v>
                </c:pt>
                <c:pt idx="11">
                  <c:v>EDA [7]</c:v>
                </c:pt>
                <c:pt idx="12">
                  <c:v>CheckList [4]</c:v>
                </c:pt>
              </c:strCache>
            </c:strRef>
          </c:cat>
          <c:val>
            <c:numRef>
              <c:f>subj_tabel_average!$E$20:$E$32</c:f>
              <c:numCache>
                <c:formatCode>0.00%</c:formatCode>
                <c:ptCount val="13"/>
                <c:pt idx="0">
                  <c:v>-5.9999999999999498E-3</c:v>
                </c:pt>
                <c:pt idx="1">
                  <c:v>-2.6666666666669836E-3</c:v>
                </c:pt>
                <c:pt idx="2">
                  <c:v>-1.3333333333339636E-3</c:v>
                </c:pt>
                <c:pt idx="3">
                  <c:v>1.2666666666666049E-2</c:v>
                </c:pt>
                <c:pt idx="4">
                  <c:v>5.3333333333330235E-3</c:v>
                </c:pt>
                <c:pt idx="5">
                  <c:v>3.3333333333330217E-3</c:v>
                </c:pt>
                <c:pt idx="6">
                  <c:v>2.3333333333333039E-2</c:v>
                </c:pt>
                <c:pt idx="7">
                  <c:v>-1.0666666666666991E-2</c:v>
                </c:pt>
                <c:pt idx="8">
                  <c:v>2.5333333333333041E-2</c:v>
                </c:pt>
                <c:pt idx="9">
                  <c:v>1.9999999999990026E-3</c:v>
                </c:pt>
                <c:pt idx="10">
                  <c:v>8.6666666666660452E-3</c:v>
                </c:pt>
                <c:pt idx="11">
                  <c:v>-1.3333333333339636E-3</c:v>
                </c:pt>
                <c:pt idx="12">
                  <c:v>-1.9999999999999962E-2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91-4075-B9CD-2FB9F75C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668912"/>
        <c:axId val="2048670576"/>
      </c:lineChart>
      <c:catAx>
        <c:axId val="204866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70576"/>
        <c:crosses val="autoZero"/>
        <c:auto val="1"/>
        <c:lblAlgn val="ctr"/>
        <c:lblOffset val="100"/>
        <c:noMultiLvlLbl val="0"/>
      </c:catAx>
      <c:valAx>
        <c:axId val="20486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6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SUBJ Attack Success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subj_tabel_average!$F$19</c:f>
              <c:strCache>
                <c:ptCount val="1"/>
                <c:pt idx="0">
                  <c:v>TextFooler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subj_tabel_average!$A$20:$A$32</c:f>
              <c:strCache>
                <c:ptCount val="13"/>
                <c:pt idx="0">
                  <c:v>Cognate without POS</c:v>
                </c:pt>
                <c:pt idx="1">
                  <c:v>Cognate with POS Verb_Noun=True</c:v>
                </c:pt>
                <c:pt idx="2">
                  <c:v>Cognate with POS Verb_Noun=False</c:v>
                </c:pt>
                <c:pt idx="3">
                  <c:v>Cognate with POS Verb_Noun=True and Min Bert Score = 0.9</c:v>
                </c:pt>
                <c:pt idx="4">
                  <c:v>Cognate with POS Verb_Noun=False and Min Bert Score = 0.9</c:v>
                </c:pt>
                <c:pt idx="5">
                  <c:v>Antonym without POS</c:v>
                </c:pt>
                <c:pt idx="6">
                  <c:v>Antonym with POS Verb_Noun=True</c:v>
                </c:pt>
                <c:pt idx="7">
                  <c:v>Antonym with POS Verb_Noun=False</c:v>
                </c:pt>
                <c:pt idx="8">
                  <c:v>Antipode without POS</c:v>
                </c:pt>
                <c:pt idx="9">
                  <c:v>Antipode with POS Verb_Noun=True</c:v>
                </c:pt>
                <c:pt idx="10">
                  <c:v>Antipode with POS Verb_Noun=False</c:v>
                </c:pt>
                <c:pt idx="11">
                  <c:v>EDA [7]</c:v>
                </c:pt>
                <c:pt idx="12">
                  <c:v>CheckList [4]</c:v>
                </c:pt>
              </c:strCache>
            </c:strRef>
          </c:cat>
          <c:val>
            <c:numRef>
              <c:f>subj_tabel_average!$F$20:$F$32</c:f>
              <c:numCache>
                <c:formatCode>0.00%</c:formatCode>
                <c:ptCount val="13"/>
                <c:pt idx="0">
                  <c:v>2.7433333333332977E-2</c:v>
                </c:pt>
                <c:pt idx="1">
                  <c:v>2.7533333333332966E-2</c:v>
                </c:pt>
                <c:pt idx="2">
                  <c:v>1.8266666666665987E-2</c:v>
                </c:pt>
                <c:pt idx="3">
                  <c:v>-1.0333333333339967E-3</c:v>
                </c:pt>
                <c:pt idx="4">
                  <c:v>1.2033333333333007E-2</c:v>
                </c:pt>
                <c:pt idx="5">
                  <c:v>3.7033333333332918E-2</c:v>
                </c:pt>
                <c:pt idx="6">
                  <c:v>-1.2033333333334006E-2</c:v>
                </c:pt>
                <c:pt idx="7">
                  <c:v>2.6133333333333009E-2</c:v>
                </c:pt>
                <c:pt idx="8">
                  <c:v>-1.0233333333333983E-2</c:v>
                </c:pt>
                <c:pt idx="9">
                  <c:v>2.2466666666665969E-2</c:v>
                </c:pt>
                <c:pt idx="10">
                  <c:v>1.5099999999999003E-2</c:v>
                </c:pt>
                <c:pt idx="11">
                  <c:v>1.0566666666665947E-2</c:v>
                </c:pt>
                <c:pt idx="12">
                  <c:v>2.8799999999999937E-2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1-4075-B9CD-2FB9F75C6B78}"/>
            </c:ext>
          </c:extLst>
        </c:ser>
        <c:ser>
          <c:idx val="1"/>
          <c:order val="1"/>
          <c:tx>
            <c:strRef>
              <c:f>subj_tabel_average!$G$19</c:f>
              <c:strCache>
                <c:ptCount val="1"/>
                <c:pt idx="0">
                  <c:v>PWWS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subj_tabel_average!$A$20:$A$32</c:f>
              <c:strCache>
                <c:ptCount val="13"/>
                <c:pt idx="0">
                  <c:v>Cognate without POS</c:v>
                </c:pt>
                <c:pt idx="1">
                  <c:v>Cognate with POS Verb_Noun=True</c:v>
                </c:pt>
                <c:pt idx="2">
                  <c:v>Cognate with POS Verb_Noun=False</c:v>
                </c:pt>
                <c:pt idx="3">
                  <c:v>Cognate with POS Verb_Noun=True and Min Bert Score = 0.9</c:v>
                </c:pt>
                <c:pt idx="4">
                  <c:v>Cognate with POS Verb_Noun=False and Min Bert Score = 0.9</c:v>
                </c:pt>
                <c:pt idx="5">
                  <c:v>Antonym without POS</c:v>
                </c:pt>
                <c:pt idx="6">
                  <c:v>Antonym with POS Verb_Noun=True</c:v>
                </c:pt>
                <c:pt idx="7">
                  <c:v>Antonym with POS Verb_Noun=False</c:v>
                </c:pt>
                <c:pt idx="8">
                  <c:v>Antipode without POS</c:v>
                </c:pt>
                <c:pt idx="9">
                  <c:v>Antipode with POS Verb_Noun=True</c:v>
                </c:pt>
                <c:pt idx="10">
                  <c:v>Antipode with POS Verb_Noun=False</c:v>
                </c:pt>
                <c:pt idx="11">
                  <c:v>EDA [7]</c:v>
                </c:pt>
                <c:pt idx="12">
                  <c:v>CheckList [4]</c:v>
                </c:pt>
              </c:strCache>
            </c:strRef>
          </c:cat>
          <c:val>
            <c:numRef>
              <c:f>subj_tabel_average!$G$20:$G$32</c:f>
              <c:numCache>
                <c:formatCode>0.00%</c:formatCode>
                <c:ptCount val="13"/>
                <c:pt idx="0">
                  <c:v>6.7666666666659214E-3</c:v>
                </c:pt>
                <c:pt idx="1">
                  <c:v>3.3666666666659628E-3</c:v>
                </c:pt>
                <c:pt idx="2">
                  <c:v>1.666666666665928E-3</c:v>
                </c:pt>
                <c:pt idx="3">
                  <c:v>-1.1666666666667047E-2</c:v>
                </c:pt>
                <c:pt idx="4">
                  <c:v>-5.2999999999999714E-3</c:v>
                </c:pt>
                <c:pt idx="5">
                  <c:v>-1.9666666666670052E-3</c:v>
                </c:pt>
                <c:pt idx="6">
                  <c:v>-2.4800000000000044E-2</c:v>
                </c:pt>
                <c:pt idx="7">
                  <c:v>1.0633333333332939E-2</c:v>
                </c:pt>
                <c:pt idx="8">
                  <c:v>-2.6133333333334008E-2</c:v>
                </c:pt>
                <c:pt idx="9">
                  <c:v>-1.8333333333340196E-3</c:v>
                </c:pt>
                <c:pt idx="10">
                  <c:v>-1.0566666666667057E-2</c:v>
                </c:pt>
                <c:pt idx="11">
                  <c:v>3.6666666666659298E-3</c:v>
                </c:pt>
                <c:pt idx="12">
                  <c:v>1.9133333333333002E-2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91-4075-B9CD-2FB9F75C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668912"/>
        <c:axId val="2048670576"/>
      </c:lineChart>
      <c:catAx>
        <c:axId val="204866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70576"/>
        <c:crosses val="autoZero"/>
        <c:auto val="1"/>
        <c:lblAlgn val="ctr"/>
        <c:lblOffset val="100"/>
        <c:noMultiLvlLbl val="0"/>
      </c:catAx>
      <c:valAx>
        <c:axId val="20486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6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121920</xdr:rowOff>
    </xdr:from>
    <xdr:to>
      <xdr:col>4</xdr:col>
      <xdr:colOff>60060</xdr:colOff>
      <xdr:row>58</xdr:row>
      <xdr:rowOff>60420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CE54A-524F-8FE7-50F0-AABCD1C2FAF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2804160</xdr:colOff>
      <xdr:row>35</xdr:row>
      <xdr:rowOff>60960</xdr:rowOff>
    </xdr:from>
    <xdr:to>
      <xdr:col>6</xdr:col>
      <xdr:colOff>425820</xdr:colOff>
      <xdr:row>59</xdr:row>
      <xdr:rowOff>174720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54BB63-69EE-90C6-7596-8D5B8C84F43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91440</xdr:colOff>
      <xdr:row>21</xdr:row>
      <xdr:rowOff>68580</xdr:rowOff>
    </xdr:from>
    <xdr:to>
      <xdr:col>12</xdr:col>
      <xdr:colOff>585840</xdr:colOff>
      <xdr:row>46</xdr:row>
      <xdr:rowOff>7080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43B49F-C5C3-39EE-FC62-63D404A4CC4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topLeftCell="A33" workbookViewId="0">
      <selection activeCell="F34" sqref="F34"/>
    </sheetView>
  </sheetViews>
  <sheetFormatPr defaultRowHeight="13.8" x14ac:dyDescent="0.25"/>
  <cols>
    <col min="1" max="1" width="50.77734375" customWidth="1"/>
    <col min="2" max="7" width="17.77734375" customWidth="1"/>
  </cols>
  <sheetData>
    <row r="1" spans="1:7" s="1" customFormat="1" ht="15" customHeight="1" x14ac:dyDescent="0.25">
      <c r="A1" s="2"/>
      <c r="B1" s="2"/>
      <c r="C1" s="2"/>
      <c r="D1" s="4" t="s">
        <v>6</v>
      </c>
      <c r="E1" s="5"/>
      <c r="F1" s="4" t="s">
        <v>7</v>
      </c>
      <c r="G1" s="5"/>
    </row>
    <row r="2" spans="1:7" ht="13.2" customHeight="1" x14ac:dyDescent="0.25">
      <c r="A2" s="2" t="s">
        <v>0</v>
      </c>
      <c r="B2" s="2" t="s">
        <v>4</v>
      </c>
      <c r="C2" s="2" t="s">
        <v>5</v>
      </c>
      <c r="D2" s="2" t="s">
        <v>1</v>
      </c>
      <c r="E2" s="2" t="s">
        <v>2</v>
      </c>
      <c r="F2" s="2" t="s">
        <v>1</v>
      </c>
      <c r="G2" s="2" t="s">
        <v>2</v>
      </c>
    </row>
    <row r="3" spans="1:7" x14ac:dyDescent="0.25">
      <c r="A3" s="2" t="s">
        <v>3</v>
      </c>
      <c r="B3" s="3">
        <v>0.95799999999999896</v>
      </c>
      <c r="C3" s="3">
        <v>0.95799999999999896</v>
      </c>
      <c r="D3" s="3">
        <v>0.23200000000000001</v>
      </c>
      <c r="E3" s="3">
        <v>0.34399999999999997</v>
      </c>
      <c r="F3" s="3">
        <v>0.75780000000000003</v>
      </c>
      <c r="G3" s="3">
        <v>0.64090000000000003</v>
      </c>
    </row>
    <row r="4" spans="1:7" x14ac:dyDescent="0.25">
      <c r="A4" s="2" t="s">
        <v>8</v>
      </c>
      <c r="B4" s="3">
        <v>0.95933333333333304</v>
      </c>
      <c r="C4" s="3">
        <v>0.95926666666666605</v>
      </c>
      <c r="D4" s="3">
        <v>0.20599999999999999</v>
      </c>
      <c r="E4" s="3">
        <v>0.33800000000000002</v>
      </c>
      <c r="F4" s="3">
        <v>0.78523333333333301</v>
      </c>
      <c r="G4" s="3">
        <v>0.64766666666666595</v>
      </c>
    </row>
    <row r="5" spans="1:7" x14ac:dyDescent="0.25">
      <c r="A5" s="2" t="s">
        <v>9</v>
      </c>
      <c r="B5" s="3">
        <v>0.95933333333333304</v>
      </c>
      <c r="C5" s="3">
        <v>0.95929999999999904</v>
      </c>
      <c r="D5" s="3">
        <v>0.20599999999999999</v>
      </c>
      <c r="E5" s="3">
        <v>0.34133333333333299</v>
      </c>
      <c r="F5" s="3">
        <v>0.78533333333333299</v>
      </c>
      <c r="G5" s="3">
        <v>0.64426666666666599</v>
      </c>
    </row>
    <row r="6" spans="1:7" x14ac:dyDescent="0.25">
      <c r="A6" s="2" t="s">
        <v>10</v>
      </c>
      <c r="B6" s="3">
        <v>0.958666666666666</v>
      </c>
      <c r="C6" s="3">
        <v>0.958633333333333</v>
      </c>
      <c r="D6" s="3">
        <v>0.21466666666666601</v>
      </c>
      <c r="E6" s="3">
        <v>0.34266666666666601</v>
      </c>
      <c r="F6" s="3">
        <v>0.77606666666666602</v>
      </c>
      <c r="G6" s="3">
        <v>0.64256666666666595</v>
      </c>
    </row>
    <row r="7" spans="1:7" x14ac:dyDescent="0.25">
      <c r="A7" s="2" t="s">
        <v>11</v>
      </c>
      <c r="B7" s="3">
        <v>0.96199999999999997</v>
      </c>
      <c r="C7" s="3">
        <v>0.96199999999999997</v>
      </c>
      <c r="D7" s="3">
        <v>0.23399999999999899</v>
      </c>
      <c r="E7" s="3">
        <v>0.35666666666666602</v>
      </c>
      <c r="F7" s="3">
        <v>0.75676666666666603</v>
      </c>
      <c r="G7" s="3">
        <v>0.62923333333333298</v>
      </c>
    </row>
    <row r="8" spans="1:7" x14ac:dyDescent="0.25">
      <c r="A8" s="2" t="s">
        <v>12</v>
      </c>
      <c r="B8" s="3">
        <v>0.958666666666666</v>
      </c>
      <c r="C8" s="3">
        <v>0.958633333333333</v>
      </c>
      <c r="D8" s="3">
        <v>0.22066666666666601</v>
      </c>
      <c r="E8" s="3">
        <v>0.349333333333333</v>
      </c>
      <c r="F8" s="3">
        <v>0.76983333333333304</v>
      </c>
      <c r="G8" s="3">
        <v>0.63560000000000005</v>
      </c>
    </row>
    <row r="9" spans="1:7" x14ac:dyDescent="0.25">
      <c r="A9" s="2" t="s">
        <v>13</v>
      </c>
      <c r="B9" s="3">
        <v>0.96199999999999997</v>
      </c>
      <c r="C9" s="3">
        <v>0.96193333333333297</v>
      </c>
      <c r="D9" s="3">
        <v>0.197333333333333</v>
      </c>
      <c r="E9" s="3">
        <v>0.34733333333333299</v>
      </c>
      <c r="F9" s="3">
        <v>0.79483333333333295</v>
      </c>
      <c r="G9" s="3">
        <v>0.63893333333333302</v>
      </c>
    </row>
    <row r="10" spans="1:7" x14ac:dyDescent="0.25">
      <c r="A10" s="2" t="s">
        <v>14</v>
      </c>
      <c r="B10" s="3">
        <v>0.956666666666666</v>
      </c>
      <c r="C10" s="3">
        <v>0.956633333333333</v>
      </c>
      <c r="D10" s="3">
        <v>0.24333333333333301</v>
      </c>
      <c r="E10" s="3">
        <v>0.36733333333333301</v>
      </c>
      <c r="F10" s="3">
        <v>0.74576666666666602</v>
      </c>
      <c r="G10" s="3">
        <v>0.61609999999999998</v>
      </c>
    </row>
    <row r="11" spans="1:7" x14ac:dyDescent="0.25">
      <c r="A11" s="2" t="s">
        <v>15</v>
      </c>
      <c r="B11" s="3">
        <v>0.956666666666666</v>
      </c>
      <c r="C11" s="3">
        <v>0.956633333333333</v>
      </c>
      <c r="D11" s="3">
        <v>0.206666666666666</v>
      </c>
      <c r="E11" s="3">
        <v>0.33333333333333298</v>
      </c>
      <c r="F11" s="3">
        <v>0.78393333333333304</v>
      </c>
      <c r="G11" s="3">
        <v>0.65153333333333296</v>
      </c>
    </row>
    <row r="12" spans="1:7" x14ac:dyDescent="0.25">
      <c r="A12" s="2" t="s">
        <v>16</v>
      </c>
      <c r="B12" s="3">
        <v>0.958666666666666</v>
      </c>
      <c r="C12" s="3">
        <v>0.958633333333333</v>
      </c>
      <c r="D12" s="3">
        <v>0.24199999999999999</v>
      </c>
      <c r="E12" s="3">
        <v>0.36933333333333301</v>
      </c>
      <c r="F12" s="3">
        <v>0.74756666666666605</v>
      </c>
      <c r="G12" s="3">
        <v>0.61476666666666602</v>
      </c>
    </row>
    <row r="13" spans="1:7" x14ac:dyDescent="0.25">
      <c r="A13" s="2" t="s">
        <v>17</v>
      </c>
      <c r="B13" s="3">
        <v>0.958666666666666</v>
      </c>
      <c r="C13" s="3">
        <v>0.958666666666666</v>
      </c>
      <c r="D13" s="3">
        <v>0.210666666666666</v>
      </c>
      <c r="E13" s="3">
        <v>0.34599999999999898</v>
      </c>
      <c r="F13" s="3">
        <v>0.780266666666666</v>
      </c>
      <c r="G13" s="3">
        <v>0.63906666666666601</v>
      </c>
    </row>
    <row r="14" spans="1:7" x14ac:dyDescent="0.25">
      <c r="A14" s="2" t="s">
        <v>18</v>
      </c>
      <c r="B14" s="3">
        <v>0.95399999999999996</v>
      </c>
      <c r="C14" s="3">
        <v>0.95399999999999996</v>
      </c>
      <c r="D14" s="3">
        <v>0.21666666666666601</v>
      </c>
      <c r="E14" s="3">
        <v>0.35266666666666602</v>
      </c>
      <c r="F14" s="3">
        <v>0.77289999999999903</v>
      </c>
      <c r="G14" s="3">
        <v>0.63033333333333297</v>
      </c>
    </row>
    <row r="15" spans="1:7" x14ac:dyDescent="0.25">
      <c r="A15" s="2" t="s">
        <v>19</v>
      </c>
      <c r="B15" s="3">
        <v>0.96399999999999997</v>
      </c>
      <c r="C15" s="3">
        <v>0.96396666666666597</v>
      </c>
      <c r="D15" s="3">
        <v>0.223333333333333</v>
      </c>
      <c r="E15" s="3">
        <v>0.34266666666666601</v>
      </c>
      <c r="F15" s="3">
        <v>0.76836666666666598</v>
      </c>
      <c r="G15" s="3">
        <v>0.64456666666666595</v>
      </c>
    </row>
    <row r="16" spans="1:7" x14ac:dyDescent="0.25">
      <c r="A16" s="2" t="s">
        <v>20</v>
      </c>
      <c r="B16" s="3">
        <v>0.95333333333333303</v>
      </c>
      <c r="C16" s="3">
        <v>0.95326666666666604</v>
      </c>
      <c r="D16" s="3">
        <v>0.20333333333333301</v>
      </c>
      <c r="E16" s="3">
        <v>0.32400000000000001</v>
      </c>
      <c r="F16" s="3">
        <v>0.78659999999999997</v>
      </c>
      <c r="G16" s="3">
        <v>0.66003333333333303</v>
      </c>
    </row>
    <row r="18" spans="1:7" x14ac:dyDescent="0.25">
      <c r="A18" s="2"/>
      <c r="B18" s="2"/>
      <c r="C18" s="2"/>
      <c r="D18" s="4" t="s">
        <v>6</v>
      </c>
      <c r="E18" s="5"/>
      <c r="F18" s="4" t="s">
        <v>7</v>
      </c>
      <c r="G18" s="5"/>
    </row>
    <row r="19" spans="1:7" x14ac:dyDescent="0.25">
      <c r="A19" s="2" t="s">
        <v>0</v>
      </c>
      <c r="B19" s="2" t="s">
        <v>4</v>
      </c>
      <c r="C19" s="2" t="s">
        <v>5</v>
      </c>
      <c r="D19" s="2" t="s">
        <v>1</v>
      </c>
      <c r="E19" s="2" t="s">
        <v>2</v>
      </c>
      <c r="F19" s="2" t="s">
        <v>1</v>
      </c>
      <c r="G19" s="2" t="s">
        <v>2</v>
      </c>
    </row>
    <row r="20" spans="1:7" x14ac:dyDescent="0.25">
      <c r="A20" s="2" t="s">
        <v>8</v>
      </c>
      <c r="B20" s="3">
        <f xml:space="preserve"> B4 - 95.7999999999999%</f>
        <v>1.3333333333340747E-3</v>
      </c>
      <c r="C20" s="3">
        <f xml:space="preserve"> C4 - 95.7999999999999%</f>
        <v>1.2666666666670823E-3</v>
      </c>
      <c r="D20" s="3">
        <f xml:space="preserve"> D4 - 23.2%</f>
        <v>-2.5999999999999995E-2</v>
      </c>
      <c r="E20" s="3">
        <f xml:space="preserve"> E4 - 34.4%</f>
        <v>-5.9999999999999498E-3</v>
      </c>
      <c r="F20" s="3">
        <f xml:space="preserve"> F4 - 75.78%</f>
        <v>2.7433333333332977E-2</v>
      </c>
      <c r="G20" s="3">
        <f xml:space="preserve"> G4 - 64.09%</f>
        <v>6.7666666666659214E-3</v>
      </c>
    </row>
    <row r="21" spans="1:7" x14ac:dyDescent="0.25">
      <c r="A21" s="2" t="s">
        <v>9</v>
      </c>
      <c r="B21" s="3">
        <f t="shared" ref="B21:C32" si="0" xml:space="preserve"> B5 - 95.7999999999999%</f>
        <v>1.3333333333340747E-3</v>
      </c>
      <c r="C21" s="3">
        <f t="shared" si="0"/>
        <v>1.3000000000000789E-3</v>
      </c>
      <c r="D21" s="3">
        <f t="shared" ref="D21:D32" si="1" xml:space="preserve"> D5 - 23.2%</f>
        <v>-2.5999999999999995E-2</v>
      </c>
      <c r="E21" s="3">
        <f t="shared" ref="E21:E32" si="2" xml:space="preserve"> E5 - 34.4%</f>
        <v>-2.6666666666669836E-3</v>
      </c>
      <c r="F21" s="3">
        <f t="shared" ref="F21:F32" si="3" xml:space="preserve"> F5 - 75.78%</f>
        <v>2.7533333333332966E-2</v>
      </c>
      <c r="G21" s="3">
        <f t="shared" ref="G21:G32" si="4" xml:space="preserve"> G5 - 64.09%</f>
        <v>3.3666666666659628E-3</v>
      </c>
    </row>
    <row r="22" spans="1:7" x14ac:dyDescent="0.25">
      <c r="A22" s="2" t="s">
        <v>10</v>
      </c>
      <c r="B22" s="3">
        <f t="shared" si="0"/>
        <v>6.6666666666703733E-4</v>
      </c>
      <c r="C22" s="3">
        <f t="shared" si="0"/>
        <v>6.3333333333404074E-4</v>
      </c>
      <c r="D22" s="3">
        <f t="shared" si="1"/>
        <v>-1.7333333333333978E-2</v>
      </c>
      <c r="E22" s="3">
        <f t="shared" si="2"/>
        <v>-1.3333333333339636E-3</v>
      </c>
      <c r="F22" s="3">
        <f t="shared" si="3"/>
        <v>1.8266666666665987E-2</v>
      </c>
      <c r="G22" s="3">
        <f t="shared" si="4"/>
        <v>1.666666666665928E-3</v>
      </c>
    </row>
    <row r="23" spans="1:7" x14ac:dyDescent="0.25">
      <c r="A23" s="2" t="s">
        <v>11</v>
      </c>
      <c r="B23" s="3">
        <f t="shared" si="0"/>
        <v>4.0000000000010028E-3</v>
      </c>
      <c r="C23" s="3">
        <f t="shared" si="0"/>
        <v>4.0000000000010028E-3</v>
      </c>
      <c r="D23" s="3">
        <f t="shared" si="1"/>
        <v>1.9999999999990026E-3</v>
      </c>
      <c r="E23" s="3">
        <f t="shared" si="2"/>
        <v>1.2666666666666049E-2</v>
      </c>
      <c r="F23" s="3">
        <f t="shared" si="3"/>
        <v>-1.0333333333339967E-3</v>
      </c>
      <c r="G23" s="3">
        <f t="shared" si="4"/>
        <v>-1.1666666666667047E-2</v>
      </c>
    </row>
    <row r="24" spans="1:7" x14ac:dyDescent="0.25">
      <c r="A24" s="2" t="s">
        <v>12</v>
      </c>
      <c r="B24" s="3">
        <f t="shared" si="0"/>
        <v>6.6666666666703733E-4</v>
      </c>
      <c r="C24" s="3">
        <f t="shared" si="0"/>
        <v>6.3333333333404074E-4</v>
      </c>
      <c r="D24" s="3">
        <f t="shared" si="1"/>
        <v>-1.1333333333333973E-2</v>
      </c>
      <c r="E24" s="3">
        <f t="shared" si="2"/>
        <v>5.3333333333330235E-3</v>
      </c>
      <c r="F24" s="3">
        <f t="shared" si="3"/>
        <v>1.2033333333333007E-2</v>
      </c>
      <c r="G24" s="3">
        <f t="shared" si="4"/>
        <v>-5.2999999999999714E-3</v>
      </c>
    </row>
    <row r="25" spans="1:7" x14ac:dyDescent="0.25">
      <c r="A25" s="2" t="s">
        <v>13</v>
      </c>
      <c r="B25" s="3">
        <f t="shared" si="0"/>
        <v>4.0000000000010028E-3</v>
      </c>
      <c r="C25" s="3">
        <f t="shared" si="0"/>
        <v>3.9333333333340104E-3</v>
      </c>
      <c r="D25" s="3">
        <f t="shared" si="1"/>
        <v>-3.4666666666666984E-2</v>
      </c>
      <c r="E25" s="3">
        <f t="shared" si="2"/>
        <v>3.3333333333330217E-3</v>
      </c>
      <c r="F25" s="3">
        <f t="shared" si="3"/>
        <v>3.7033333333332918E-2</v>
      </c>
      <c r="G25" s="3">
        <f t="shared" si="4"/>
        <v>-1.9666666666670052E-3</v>
      </c>
    </row>
    <row r="26" spans="1:7" x14ac:dyDescent="0.25">
      <c r="A26" s="2" t="s">
        <v>14</v>
      </c>
      <c r="B26" s="3">
        <f t="shared" si="0"/>
        <v>-1.3333333333329644E-3</v>
      </c>
      <c r="C26" s="3">
        <f t="shared" si="0"/>
        <v>-1.366666666665961E-3</v>
      </c>
      <c r="D26" s="3">
        <f t="shared" si="1"/>
        <v>1.1333333333333029E-2</v>
      </c>
      <c r="E26" s="3">
        <f t="shared" si="2"/>
        <v>2.3333333333333039E-2</v>
      </c>
      <c r="F26" s="3">
        <f t="shared" si="3"/>
        <v>-1.2033333333334006E-2</v>
      </c>
      <c r="G26" s="3">
        <f t="shared" si="4"/>
        <v>-2.4800000000000044E-2</v>
      </c>
    </row>
    <row r="27" spans="1:7" x14ac:dyDescent="0.25">
      <c r="A27" s="2" t="s">
        <v>15</v>
      </c>
      <c r="B27" s="3">
        <f t="shared" si="0"/>
        <v>-1.3333333333329644E-3</v>
      </c>
      <c r="C27" s="3">
        <f t="shared" si="0"/>
        <v>-1.366666666665961E-3</v>
      </c>
      <c r="D27" s="3">
        <f t="shared" si="1"/>
        <v>-2.5333333333333985E-2</v>
      </c>
      <c r="E27" s="3">
        <f t="shared" si="2"/>
        <v>-1.0666666666666991E-2</v>
      </c>
      <c r="F27" s="3">
        <f t="shared" si="3"/>
        <v>2.6133333333333009E-2</v>
      </c>
      <c r="G27" s="3">
        <f t="shared" si="4"/>
        <v>1.0633333333332939E-2</v>
      </c>
    </row>
    <row r="28" spans="1:7" x14ac:dyDescent="0.25">
      <c r="A28" s="2" t="s">
        <v>16</v>
      </c>
      <c r="B28" s="3">
        <f t="shared" si="0"/>
        <v>6.6666666666703733E-4</v>
      </c>
      <c r="C28" s="3">
        <f t="shared" si="0"/>
        <v>6.3333333333404074E-4</v>
      </c>
      <c r="D28" s="3">
        <f t="shared" si="1"/>
        <v>1.0000000000000009E-2</v>
      </c>
      <c r="E28" s="3">
        <f t="shared" si="2"/>
        <v>2.5333333333333041E-2</v>
      </c>
      <c r="F28" s="3">
        <f t="shared" si="3"/>
        <v>-1.0233333333333983E-2</v>
      </c>
      <c r="G28" s="3">
        <f t="shared" si="4"/>
        <v>-2.6133333333334008E-2</v>
      </c>
    </row>
    <row r="29" spans="1:7" x14ac:dyDescent="0.25">
      <c r="A29" s="2" t="s">
        <v>17</v>
      </c>
      <c r="B29" s="3">
        <f t="shared" si="0"/>
        <v>6.6666666666703733E-4</v>
      </c>
      <c r="C29" s="3">
        <f t="shared" si="0"/>
        <v>6.6666666666703733E-4</v>
      </c>
      <c r="D29" s="3">
        <f t="shared" si="1"/>
        <v>-2.1333333333333981E-2</v>
      </c>
      <c r="E29" s="3">
        <f t="shared" si="2"/>
        <v>1.9999999999990026E-3</v>
      </c>
      <c r="F29" s="3">
        <f t="shared" si="3"/>
        <v>2.2466666666665969E-2</v>
      </c>
      <c r="G29" s="3">
        <f t="shared" si="4"/>
        <v>-1.8333333333340196E-3</v>
      </c>
    </row>
    <row r="30" spans="1:7" x14ac:dyDescent="0.25">
      <c r="A30" s="2" t="s">
        <v>18</v>
      </c>
      <c r="B30" s="3">
        <f t="shared" si="0"/>
        <v>-3.9999999999990044E-3</v>
      </c>
      <c r="C30" s="3">
        <f t="shared" si="0"/>
        <v>-3.9999999999990044E-3</v>
      </c>
      <c r="D30" s="3">
        <f t="shared" si="1"/>
        <v>-1.5333333333333976E-2</v>
      </c>
      <c r="E30" s="3">
        <f t="shared" si="2"/>
        <v>8.6666666666660452E-3</v>
      </c>
      <c r="F30" s="3">
        <f t="shared" si="3"/>
        <v>1.5099999999999003E-2</v>
      </c>
      <c r="G30" s="3">
        <f t="shared" si="4"/>
        <v>-1.0566666666667057E-2</v>
      </c>
    </row>
    <row r="31" spans="1:7" x14ac:dyDescent="0.25">
      <c r="A31" s="2" t="s">
        <v>19</v>
      </c>
      <c r="B31" s="3">
        <f t="shared" si="0"/>
        <v>6.0000000000010045E-3</v>
      </c>
      <c r="C31" s="3">
        <f t="shared" si="0"/>
        <v>5.9666666666670087E-3</v>
      </c>
      <c r="D31" s="3">
        <f t="shared" si="1"/>
        <v>-8.6666666666669889E-3</v>
      </c>
      <c r="E31" s="3">
        <f t="shared" si="2"/>
        <v>-1.3333333333339636E-3</v>
      </c>
      <c r="F31" s="3">
        <f t="shared" si="3"/>
        <v>1.0566666666665947E-2</v>
      </c>
      <c r="G31" s="3">
        <f t="shared" si="4"/>
        <v>3.6666666666659298E-3</v>
      </c>
    </row>
    <row r="32" spans="1:7" x14ac:dyDescent="0.25">
      <c r="A32" s="2" t="s">
        <v>20</v>
      </c>
      <c r="B32" s="3">
        <f t="shared" si="0"/>
        <v>-4.6666666666659307E-3</v>
      </c>
      <c r="C32" s="3">
        <f t="shared" si="0"/>
        <v>-4.7333333333329231E-3</v>
      </c>
      <c r="D32" s="3">
        <f t="shared" si="1"/>
        <v>-2.8666666666666979E-2</v>
      </c>
      <c r="E32" s="3">
        <f t="shared" si="2"/>
        <v>-1.9999999999999962E-2</v>
      </c>
      <c r="F32" s="3">
        <f t="shared" si="3"/>
        <v>2.8799999999999937E-2</v>
      </c>
      <c r="G32" s="3">
        <f t="shared" si="4"/>
        <v>1.9133333333333002E-2</v>
      </c>
    </row>
  </sheetData>
  <mergeCells count="4">
    <mergeCell ref="D1:E1"/>
    <mergeCell ref="F1:G1"/>
    <mergeCell ref="D18:E18"/>
    <mergeCell ref="F18:G18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subj_tabel_average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唐 惠东</cp:lastModifiedBy>
  <dcterms:created xsi:type="dcterms:W3CDTF">2022-11-10T08:35:31Z</dcterms:created>
  <dcterms:modified xsi:type="dcterms:W3CDTF">2022-11-20T13:39:58Z</dcterms:modified>
</cp:coreProperties>
</file>