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8" windowWidth="14808" windowHeight="5520" activeTab="8"/>
  </bookViews>
  <sheets>
    <sheet name="0.8H" sheetId="4" r:id="rId1"/>
    <sheet name="0.8H 2" sheetId="7" r:id="rId2"/>
    <sheet name="0.6H" sheetId="1" r:id="rId3"/>
    <sheet name="0.6H 2" sheetId="5" r:id="rId4"/>
    <sheet name="0.4H" sheetId="2" r:id="rId5"/>
    <sheet name="0.4H 2" sheetId="6" r:id="rId6"/>
    <sheet name="0.2H" sheetId="9" r:id="rId7"/>
    <sheet name="ALL DATA" sheetId="3" r:id="rId8"/>
    <sheet name="限界粘着力" sheetId="8" r:id="rId9"/>
  </sheets>
  <calcPr calcId="171027"/>
</workbook>
</file>

<file path=xl/calcChain.xml><?xml version="1.0" encoding="utf-8"?>
<calcChain xmlns="http://schemas.openxmlformats.org/spreadsheetml/2006/main">
  <c r="G9" i="9" l="1"/>
  <c r="G8" i="9"/>
  <c r="G7" i="9" l="1"/>
  <c r="G6" i="9"/>
  <c r="G5" i="9"/>
  <c r="G4" i="9"/>
  <c r="G3" i="9"/>
  <c r="G2" i="9"/>
  <c r="G9" i="4" l="1"/>
  <c r="G8" i="6" l="1"/>
  <c r="G7" i="6"/>
  <c r="G6" i="6"/>
  <c r="G5" i="6"/>
  <c r="G4" i="6"/>
  <c r="G3" i="6"/>
  <c r="G2" i="6"/>
  <c r="G4" i="5"/>
  <c r="G9" i="5" l="1"/>
  <c r="G8" i="5"/>
  <c r="G7" i="5"/>
  <c r="G6" i="5"/>
  <c r="G5" i="5"/>
  <c r="G3" i="5"/>
  <c r="G3" i="4" l="1"/>
  <c r="G4" i="4" l="1"/>
  <c r="G2" i="4" l="1"/>
  <c r="G5" i="4"/>
  <c r="F7" i="1" l="1"/>
  <c r="F6" i="1"/>
  <c r="F5" i="1"/>
  <c r="F4" i="1"/>
  <c r="F3" i="1"/>
  <c r="F2" i="1"/>
  <c r="F3" i="2"/>
  <c r="F4" i="2" l="1"/>
  <c r="F7" i="2"/>
  <c r="F6" i="2"/>
  <c r="F5" i="2"/>
  <c r="F2" i="2"/>
</calcChain>
</file>

<file path=xl/sharedStrings.xml><?xml version="1.0" encoding="utf-8"?>
<sst xmlns="http://schemas.openxmlformats.org/spreadsheetml/2006/main" count="71" uniqueCount="17">
  <si>
    <t>摩擦係数（非閉塞）</t>
  </si>
  <si>
    <t>粘度（非閉塞）</t>
  </si>
  <si>
    <t>摩擦係数（閉塞）</t>
  </si>
  <si>
    <t>粘度（閉塞）</t>
  </si>
  <si>
    <t>摩擦係数</t>
    <rPh sb="0" eb="4">
      <t>マサツケイスウ</t>
    </rPh>
    <phoneticPr fontId="2"/>
  </si>
  <si>
    <t>粘度</t>
    <rPh sb="0" eb="2">
      <t>ネンド</t>
    </rPh>
    <phoneticPr fontId="2"/>
  </si>
  <si>
    <t>粒子数</t>
    <phoneticPr fontId="1"/>
  </si>
  <si>
    <t>粒子数</t>
    <phoneticPr fontId="1"/>
  </si>
  <si>
    <t>0.4H-7415</t>
    <phoneticPr fontId="1"/>
  </si>
  <si>
    <t>0.8H-14810</t>
    <phoneticPr fontId="1"/>
  </si>
  <si>
    <t>0.6H-11129</t>
    <phoneticPr fontId="1"/>
  </si>
  <si>
    <t>限界粘着力</t>
    <phoneticPr fontId="3" type="noConversion"/>
  </si>
  <si>
    <t>限界粘着力</t>
    <phoneticPr fontId="3" type="noConversion"/>
  </si>
  <si>
    <t>限界粘着力</t>
    <phoneticPr fontId="1"/>
  </si>
  <si>
    <t>初期粒子貯留量</t>
    <phoneticPr fontId="3" type="noConversion"/>
  </si>
  <si>
    <t>限界粘着力</t>
    <phoneticPr fontId="3" type="noConversion"/>
  </si>
  <si>
    <t>0.2H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</si>
</sst>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6"/>
      <name val="宋体"/>
      <family val="2"/>
      <charset val="128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/>
    </xf>
    <xf numFmtId="11" fontId="4" fillId="0" borderId="0" xfId="0" applyNumberFormat="1" applyFont="1"/>
    <xf numFmtId="0" fontId="4" fillId="0" borderId="0" xfId="0" applyNumberFormat="1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D6 0.8H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0.8H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'0.8H'!$G$2:$G$20</c:f>
              <c:numCache>
                <c:formatCode>0.00E+00</c:formatCode>
                <c:ptCount val="19"/>
                <c:pt idx="0">
                  <c:v>205000</c:v>
                </c:pt>
                <c:pt idx="1">
                  <c:v>65000</c:v>
                </c:pt>
                <c:pt idx="2">
                  <c:v>45000</c:v>
                </c:pt>
                <c:pt idx="3">
                  <c:v>35000</c:v>
                </c:pt>
                <c:pt idx="4">
                  <c:v>30000</c:v>
                </c:pt>
                <c:pt idx="5">
                  <c:v>30000</c:v>
                </c:pt>
                <c:pt idx="6">
                  <c:v>27500</c:v>
                </c:pt>
                <c:pt idx="7">
                  <c:v>27500</c:v>
                </c:pt>
              </c:numCache>
            </c:numRef>
          </c:xVal>
          <c:yVal>
            <c:numRef>
              <c:f>'0.8H'!$F$2:$F$24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28-4B6A-90C2-148BEE57F8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'0.8H'!$B$53:$B$55</c:f>
              <c:numCache>
                <c:formatCode>0.00E+00</c:formatCode>
                <c:ptCount val="3"/>
                <c:pt idx="0">
                  <c:v>27500</c:v>
                </c:pt>
                <c:pt idx="1">
                  <c:v>27500</c:v>
                </c:pt>
                <c:pt idx="2">
                  <c:v>27500</c:v>
                </c:pt>
              </c:numCache>
            </c:numRef>
          </c:xVal>
          <c:yVal>
            <c:numRef>
              <c:f>'0.8H'!$C$53:$C$55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0-4FAA-B6C2-E224003F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946672"/>
        <c:axId val="2065920624"/>
      </c:scatterChart>
      <c:valAx>
        <c:axId val="195294667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20624"/>
        <c:crosses val="autoZero"/>
        <c:crossBetween val="midCat"/>
      </c:valAx>
      <c:valAx>
        <c:axId val="20659206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94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D10</a:t>
            </a:r>
            <a:r>
              <a:rPr lang="ja-JP" altLang="en-US"/>
              <a:t>　立坑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'0.2H'!$G$2:$G$17</c:f>
              <c:numCache>
                <c:formatCode>0.00E+00</c:formatCode>
                <c:ptCount val="16"/>
                <c:pt idx="0">
                  <c:v>32500</c:v>
                </c:pt>
                <c:pt idx="1">
                  <c:v>32500</c:v>
                </c:pt>
                <c:pt idx="2">
                  <c:v>32500</c:v>
                </c:pt>
                <c:pt idx="3">
                  <c:v>37500</c:v>
                </c:pt>
                <c:pt idx="4">
                  <c:v>37500</c:v>
                </c:pt>
                <c:pt idx="5">
                  <c:v>42500</c:v>
                </c:pt>
                <c:pt idx="6">
                  <c:v>57500</c:v>
                </c:pt>
                <c:pt idx="7">
                  <c:v>67500</c:v>
                </c:pt>
              </c:numCache>
            </c:numRef>
          </c:xVal>
          <c:yVal>
            <c:numRef>
              <c:f>'0.2H'!$F$2:$F$19</c:f>
              <c:numCache>
                <c:formatCode>General</c:formatCode>
                <c:ptCount val="18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22-4A38-8803-56423E345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68800"/>
        <c:axId val="1786876912"/>
      </c:scatterChart>
      <c:valAx>
        <c:axId val="187986880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软雅黑 Light" panose="020B0502040204020203" pitchFamily="34" charset="-122"/>
                    <a:ea typeface="微软雅黑 Light" panose="020B0502040204020203" pitchFamily="34" charset="-122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软雅黑 Light" panose="020B0502040204020203" pitchFamily="34" charset="-122"/>
                    <a:ea typeface="微软雅黑 Light" panose="020B0502040204020203" pitchFamily="34" charset="-122"/>
                    <a:cs typeface="+mn-cs"/>
                  </a:rPr>
                  <a:t>粘度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微软雅黑 Light" panose="020B0502040204020203" pitchFamily="34" charset="-122"/>
                  <a:ea typeface="微软雅黑 Light" panose="020B0502040204020203" pitchFamily="34" charset="-122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876912"/>
        <c:crosses val="autoZero"/>
        <c:crossBetween val="midCat"/>
      </c:valAx>
      <c:valAx>
        <c:axId val="17868769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 i="0">
                    <a:latin typeface="微软雅黑 Light" panose="020B0502040204020203" pitchFamily="34" charset="-122"/>
                    <a:ea typeface="微软雅黑 Light" panose="020B0502040204020203" pitchFamily="34" charset="-122"/>
                  </a:rPr>
                  <a:t>摩擦係数</a:t>
                </a:r>
                <a:endParaRPr lang="zh-CN" altLang="en-US" b="0" i="0">
                  <a:latin typeface="微软雅黑 Light" panose="020B0502040204020203" pitchFamily="34" charset="-122"/>
                  <a:ea typeface="微软雅黑 Light" panose="020B0502040204020203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8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D10</a:t>
            </a:r>
            <a:r>
              <a:rPr lang="ja-JP" altLang="en-US"/>
              <a:t>　立坑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'0.2H'!$L$2:$L$17</c:f>
              <c:numCache>
                <c:formatCode>0.00E+00</c:formatCode>
                <c:ptCount val="16"/>
                <c:pt idx="0">
                  <c:v>37500</c:v>
                </c:pt>
                <c:pt idx="1">
                  <c:v>37500</c:v>
                </c:pt>
                <c:pt idx="2">
                  <c:v>37500</c:v>
                </c:pt>
                <c:pt idx="3">
                  <c:v>37500</c:v>
                </c:pt>
                <c:pt idx="4">
                  <c:v>37500</c:v>
                </c:pt>
                <c:pt idx="5" formatCode="General">
                  <c:v>42500</c:v>
                </c:pt>
                <c:pt idx="6" formatCode="General">
                  <c:v>57500</c:v>
                </c:pt>
                <c:pt idx="7" formatCode="General">
                  <c:v>67500</c:v>
                </c:pt>
                <c:pt idx="14" formatCode="General">
                  <c:v>0</c:v>
                </c:pt>
                <c:pt idx="15" formatCode="General">
                  <c:v>5</c:v>
                </c:pt>
              </c:numCache>
            </c:numRef>
          </c:xVal>
          <c:yVal>
            <c:numRef>
              <c:f>'0.2H'!$K$2:$K$18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14" formatCode="0.00E+00">
                  <c:v>37500</c:v>
                </c:pt>
                <c:pt idx="15" formatCode="0.00E+00">
                  <c:v>37500</c:v>
                </c:pt>
                <c:pt idx="16" formatCode="0.00E+00">
                  <c:v>37500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C-45D7-86C1-D6AFFE64CC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'0.2H'!$K$16:$K$19</c:f>
              <c:numCache>
                <c:formatCode>0.00E+00</c:formatCode>
                <c:ptCount val="4"/>
                <c:pt idx="0">
                  <c:v>37500</c:v>
                </c:pt>
                <c:pt idx="1">
                  <c:v>37500</c:v>
                </c:pt>
                <c:pt idx="2">
                  <c:v>37500</c:v>
                </c:pt>
              </c:numCache>
            </c:numRef>
          </c:xVal>
          <c:yVal>
            <c:numRef>
              <c:f>'0.2H'!$L$16:$L$21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0C-45D7-86C1-D6AFFE64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68800"/>
        <c:axId val="1786876912"/>
      </c:scatterChart>
      <c:valAx>
        <c:axId val="187986880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软雅黑 Light" panose="020B0502040204020203" pitchFamily="34" charset="-122"/>
                    <a:ea typeface="微软雅黑 Light" panose="020B0502040204020203" pitchFamily="34" charset="-122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软雅黑 Light" panose="020B0502040204020203" pitchFamily="34" charset="-122"/>
                    <a:ea typeface="微软雅黑 Light" panose="020B0502040204020203" pitchFamily="34" charset="-122"/>
                    <a:cs typeface="+mn-cs"/>
                  </a:rPr>
                  <a:t>粘度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微软雅黑 Light" panose="020B0502040204020203" pitchFamily="34" charset="-122"/>
                  <a:ea typeface="微软雅黑 Light" panose="020B0502040204020203" pitchFamily="34" charset="-122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876912"/>
        <c:crosses val="autoZero"/>
        <c:crossBetween val="midCat"/>
      </c:valAx>
      <c:valAx>
        <c:axId val="17868769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 i="0">
                    <a:latin typeface="微软雅黑 Light" panose="020B0502040204020203" pitchFamily="34" charset="-122"/>
                    <a:ea typeface="微软雅黑 Light" panose="020B0502040204020203" pitchFamily="34" charset="-122"/>
                  </a:rPr>
                  <a:t>摩擦係数</a:t>
                </a:r>
                <a:endParaRPr lang="zh-CN" altLang="en-US" b="0" i="0">
                  <a:latin typeface="微软雅黑 Light" panose="020B0502040204020203" pitchFamily="34" charset="-122"/>
                  <a:ea typeface="微软雅黑 Light" panose="020B0502040204020203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8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/>
              <a:t>D6 </a:t>
            </a:r>
            <a:r>
              <a:rPr lang="ja-JP" altLang="en-US" sz="1800" b="0" i="0" u="none" strike="noStrike" baseline="0"/>
              <a:t>立坑</a:t>
            </a:r>
            <a:endParaRPr lang="zh-CN" altLang="en-US" sz="18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0.4H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DATA'!$B$4:$B$17</c:f>
              <c:numCache>
                <c:formatCode>General</c:formatCode>
                <c:ptCount val="14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32500</c:v>
                </c:pt>
                <c:pt idx="5">
                  <c:v>45000</c:v>
                </c:pt>
                <c:pt idx="6">
                  <c:v>57500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</c:numCache>
            </c:numRef>
          </c:xVal>
          <c:yVal>
            <c:numRef>
              <c:f>'ALL DATA'!$A$4:$A$17</c:f>
              <c:numCache>
                <c:formatCode>General</c:formatCode>
                <c:ptCount val="14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A-450D-B872-02EA822F9006}"/>
            </c:ext>
          </c:extLst>
        </c:ser>
        <c:ser>
          <c:idx val="1"/>
          <c:order val="1"/>
          <c:tx>
            <c:v>0.6H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DATA'!$E$4:$E$19</c:f>
              <c:numCache>
                <c:formatCode>General</c:formatCode>
                <c:ptCount val="16"/>
                <c:pt idx="0">
                  <c:v>67500</c:v>
                </c:pt>
                <c:pt idx="1">
                  <c:v>42500</c:v>
                </c:pt>
                <c:pt idx="2">
                  <c:v>32500</c:v>
                </c:pt>
                <c:pt idx="3">
                  <c:v>27500</c:v>
                </c:pt>
                <c:pt idx="4">
                  <c:v>27500</c:v>
                </c:pt>
                <c:pt idx="5">
                  <c:v>27500</c:v>
                </c:pt>
                <c:pt idx="6">
                  <c:v>27500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</c:numCache>
            </c:numRef>
          </c:xVal>
          <c:yVal>
            <c:numRef>
              <c:f>'ALL DATA'!$D$4:$D$13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AA-450D-B872-02EA822F9006}"/>
            </c:ext>
          </c:extLst>
        </c:ser>
        <c:ser>
          <c:idx val="2"/>
          <c:order val="2"/>
          <c:tx>
            <c:v>0.8H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DATA'!$H$5:$H$17</c:f>
              <c:numCache>
                <c:formatCode>General</c:formatCode>
                <c:ptCount val="13"/>
                <c:pt idx="1">
                  <c:v>65000</c:v>
                </c:pt>
                <c:pt idx="2">
                  <c:v>45000</c:v>
                </c:pt>
                <c:pt idx="3">
                  <c:v>35000</c:v>
                </c:pt>
                <c:pt idx="4">
                  <c:v>30000</c:v>
                </c:pt>
                <c:pt idx="5">
                  <c:v>30000</c:v>
                </c:pt>
                <c:pt idx="6">
                  <c:v>27500</c:v>
                </c:pt>
                <c:pt idx="7">
                  <c:v>27500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</c:numCache>
            </c:numRef>
          </c:xVal>
          <c:yVal>
            <c:numRef>
              <c:f>'ALL DATA'!$G$5:$G$17</c:f>
              <c:numCache>
                <c:formatCode>General</c:formatCode>
                <c:ptCount val="13"/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10">
                  <c:v>27500</c:v>
                </c:pt>
                <c:pt idx="11">
                  <c:v>27500</c:v>
                </c:pt>
                <c:pt idx="12">
                  <c:v>27500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AA-450D-B872-02EA822F9006}"/>
            </c:ext>
          </c:extLst>
        </c:ser>
        <c:ser>
          <c:idx val="3"/>
          <c:order val="3"/>
          <c:tx>
            <c:v>0.2H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DATA'!$K$5:$K$14</c:f>
              <c:numCache>
                <c:formatCode>General</c:formatCode>
                <c:ptCount val="10"/>
                <c:pt idx="0">
                  <c:v>37500</c:v>
                </c:pt>
                <c:pt idx="1">
                  <c:v>37500</c:v>
                </c:pt>
                <c:pt idx="2">
                  <c:v>37500</c:v>
                </c:pt>
                <c:pt idx="3">
                  <c:v>37500</c:v>
                </c:pt>
                <c:pt idx="4">
                  <c:v>37500</c:v>
                </c:pt>
                <c:pt idx="5">
                  <c:v>42500</c:v>
                </c:pt>
                <c:pt idx="6">
                  <c:v>57500</c:v>
                </c:pt>
                <c:pt idx="7">
                  <c:v>67500</c:v>
                </c:pt>
              </c:numCache>
            </c:numRef>
          </c:xVal>
          <c:yVal>
            <c:numRef>
              <c:f>'ALL DATA'!$J$5:$J$17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10">
                  <c:v>37500</c:v>
                </c:pt>
                <c:pt idx="11">
                  <c:v>37500</c:v>
                </c:pt>
                <c:pt idx="12">
                  <c:v>37500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AA-450D-B872-02EA822F900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DATA'!$A$15:$A$22</c:f>
              <c:numCache>
                <c:formatCode>General</c:formatCode>
                <c:ptCount val="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</c:numCache>
            </c:numRef>
          </c:xVal>
          <c:yVal>
            <c:numRef>
              <c:f>'ALL DATA'!$B$15:$B$22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AA-450D-B872-02EA822F900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DATA'!$D$15:$D$23</c:f>
              <c:numCache>
                <c:formatCode>General</c:formatCode>
                <c:ptCount val="9"/>
                <c:pt idx="0">
                  <c:v>27500</c:v>
                </c:pt>
                <c:pt idx="1">
                  <c:v>27500</c:v>
                </c:pt>
                <c:pt idx="2">
                  <c:v>27500</c:v>
                </c:pt>
              </c:numCache>
            </c:numRef>
          </c:xVal>
          <c:yVal>
            <c:numRef>
              <c:f>'ALL DATA'!$E$15:$E$24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AA-450D-B872-02EA822F900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DATA'!$G$15:$G$24</c:f>
              <c:numCache>
                <c:formatCode>General</c:formatCode>
                <c:ptCount val="10"/>
                <c:pt idx="0">
                  <c:v>27500</c:v>
                </c:pt>
                <c:pt idx="1">
                  <c:v>27500</c:v>
                </c:pt>
                <c:pt idx="2">
                  <c:v>27500</c:v>
                </c:pt>
              </c:numCache>
            </c:numRef>
          </c:xVal>
          <c:yVal>
            <c:numRef>
              <c:f>'ALL DATA'!$H$15:$H$26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AA-450D-B872-02EA822F900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DATA'!$J$15:$J$25</c:f>
              <c:numCache>
                <c:formatCode>General</c:formatCode>
                <c:ptCount val="11"/>
                <c:pt idx="0">
                  <c:v>37500</c:v>
                </c:pt>
                <c:pt idx="1">
                  <c:v>37500</c:v>
                </c:pt>
                <c:pt idx="2">
                  <c:v>37500</c:v>
                </c:pt>
              </c:numCache>
            </c:numRef>
          </c:xVal>
          <c:yVal>
            <c:numRef>
              <c:f>'ALL DATA'!$K$14:$K$34</c:f>
              <c:numCache>
                <c:formatCode>General</c:formatCode>
                <c:ptCount val="21"/>
                <c:pt idx="1">
                  <c:v>0</c:v>
                </c:pt>
                <c:pt idx="2">
                  <c:v>5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AA-450D-B872-02EA822F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78079"/>
        <c:axId val="736278415"/>
      </c:scatterChart>
      <c:valAx>
        <c:axId val="72697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zh-CN" sz="1000" b="0" i="0" u="none" strike="noStrike" baseline="0">
                    <a:effectLst/>
                  </a:rPr>
                  <a:t>粘度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278415"/>
        <c:crosses val="autoZero"/>
        <c:crossBetween val="midCat"/>
      </c:valAx>
      <c:valAx>
        <c:axId val="73627841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摩擦係数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7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/>
              <a:t>D6 </a:t>
            </a:r>
            <a:r>
              <a:rPr lang="ja-JP" altLang="en-US" sz="1800" b="0" i="0" u="none" strike="noStrike" baseline="0"/>
              <a:t>立坑</a:t>
            </a:r>
            <a:endParaRPr lang="zh-CN" altLang="en-US" sz="18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0.4H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DATA'!$B$4:$B$17</c:f>
              <c:numCache>
                <c:formatCode>General</c:formatCode>
                <c:ptCount val="14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32500</c:v>
                </c:pt>
                <c:pt idx="5">
                  <c:v>45000</c:v>
                </c:pt>
                <c:pt idx="6">
                  <c:v>57500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</c:numCache>
            </c:numRef>
          </c:xVal>
          <c:yVal>
            <c:numRef>
              <c:f>'ALL DATA'!$A$4:$A$17</c:f>
              <c:numCache>
                <c:formatCode>General</c:formatCode>
                <c:ptCount val="14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6-43FA-A0D7-57CE31F6EB7D}"/>
            </c:ext>
          </c:extLst>
        </c:ser>
        <c:ser>
          <c:idx val="1"/>
          <c:order val="1"/>
          <c:tx>
            <c:v>0.6H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DATA'!$E$4:$E$19</c:f>
              <c:numCache>
                <c:formatCode>General</c:formatCode>
                <c:ptCount val="16"/>
                <c:pt idx="0">
                  <c:v>67500</c:v>
                </c:pt>
                <c:pt idx="1">
                  <c:v>42500</c:v>
                </c:pt>
                <c:pt idx="2">
                  <c:v>32500</c:v>
                </c:pt>
                <c:pt idx="3">
                  <c:v>27500</c:v>
                </c:pt>
                <c:pt idx="4">
                  <c:v>27500</c:v>
                </c:pt>
                <c:pt idx="5">
                  <c:v>27500</c:v>
                </c:pt>
                <c:pt idx="6">
                  <c:v>27500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</c:numCache>
            </c:numRef>
          </c:xVal>
          <c:yVal>
            <c:numRef>
              <c:f>'ALL DATA'!$D$4:$D$13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6-43FA-A0D7-57CE31F6EB7D}"/>
            </c:ext>
          </c:extLst>
        </c:ser>
        <c:ser>
          <c:idx val="2"/>
          <c:order val="2"/>
          <c:tx>
            <c:v>0.8H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DATA'!$H$5:$H$17</c:f>
              <c:numCache>
                <c:formatCode>General</c:formatCode>
                <c:ptCount val="13"/>
                <c:pt idx="1">
                  <c:v>65000</c:v>
                </c:pt>
                <c:pt idx="2">
                  <c:v>45000</c:v>
                </c:pt>
                <c:pt idx="3">
                  <c:v>35000</c:v>
                </c:pt>
                <c:pt idx="4">
                  <c:v>30000</c:v>
                </c:pt>
                <c:pt idx="5">
                  <c:v>30000</c:v>
                </c:pt>
                <c:pt idx="6">
                  <c:v>27500</c:v>
                </c:pt>
                <c:pt idx="7">
                  <c:v>27500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</c:numCache>
            </c:numRef>
          </c:xVal>
          <c:yVal>
            <c:numRef>
              <c:f>'ALL DATA'!$G$5:$G$17</c:f>
              <c:numCache>
                <c:formatCode>General</c:formatCode>
                <c:ptCount val="13"/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10">
                  <c:v>27500</c:v>
                </c:pt>
                <c:pt idx="11">
                  <c:v>27500</c:v>
                </c:pt>
                <c:pt idx="12">
                  <c:v>27500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6-43FA-A0D7-57CE31F6EB7D}"/>
            </c:ext>
          </c:extLst>
        </c:ser>
        <c:ser>
          <c:idx val="3"/>
          <c:order val="3"/>
          <c:tx>
            <c:v>0.2H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DATA'!$K$5:$K$14</c:f>
              <c:numCache>
                <c:formatCode>General</c:formatCode>
                <c:ptCount val="10"/>
                <c:pt idx="0">
                  <c:v>37500</c:v>
                </c:pt>
                <c:pt idx="1">
                  <c:v>37500</c:v>
                </c:pt>
                <c:pt idx="2">
                  <c:v>37500</c:v>
                </c:pt>
                <c:pt idx="3">
                  <c:v>37500</c:v>
                </c:pt>
                <c:pt idx="4">
                  <c:v>37500</c:v>
                </c:pt>
                <c:pt idx="5">
                  <c:v>42500</c:v>
                </c:pt>
                <c:pt idx="6">
                  <c:v>57500</c:v>
                </c:pt>
                <c:pt idx="7">
                  <c:v>67500</c:v>
                </c:pt>
              </c:numCache>
            </c:numRef>
          </c:xVal>
          <c:yVal>
            <c:numRef>
              <c:f>'ALL DATA'!$J$5:$J$17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10">
                  <c:v>37500</c:v>
                </c:pt>
                <c:pt idx="11">
                  <c:v>37500</c:v>
                </c:pt>
                <c:pt idx="12">
                  <c:v>37500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86-43FA-A0D7-57CE31F6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78079"/>
        <c:axId val="736278415"/>
      </c:scatterChart>
      <c:valAx>
        <c:axId val="72697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zh-CN" sz="1000" b="0" i="0" u="none" strike="noStrike" baseline="0">
                    <a:effectLst/>
                  </a:rPr>
                  <a:t>粘度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278415"/>
        <c:crosses val="autoZero"/>
        <c:crossBetween val="midCat"/>
      </c:valAx>
      <c:valAx>
        <c:axId val="73627841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摩擦係数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7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D6</a:t>
            </a:r>
            <a:r>
              <a:rPr lang="ja-JP" altLang="en-US"/>
              <a:t>　立坑　限界粘着力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限界粘着力!$A$2:$A$11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限界粘着力!$B$2:$B$11</c:f>
              <c:numCache>
                <c:formatCode>0.00E+00</c:formatCode>
                <c:ptCount val="10"/>
                <c:pt idx="0">
                  <c:v>37500</c:v>
                </c:pt>
                <c:pt idx="1">
                  <c:v>30000</c:v>
                </c:pt>
                <c:pt idx="2">
                  <c:v>27500</c:v>
                </c:pt>
                <c:pt idx="3">
                  <c:v>27500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A3-45D2-A45E-CBA0D34A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46944"/>
        <c:axId val="2035140960"/>
      </c:scatterChart>
      <c:valAx>
        <c:axId val="1891346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初期粒子貯留量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140960"/>
        <c:crosses val="autoZero"/>
        <c:crossBetween val="midCat"/>
      </c:valAx>
      <c:valAx>
        <c:axId val="2035140960"/>
        <c:scaling>
          <c:orientation val="minMax"/>
          <c:max val="5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限界粘着力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3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'0.6H'!$B$2:$B$37</c:f>
              <c:numCache>
                <c:formatCode>0.00E+00</c:formatCode>
                <c:ptCount val="36"/>
                <c:pt idx="0">
                  <c:v>30000</c:v>
                </c:pt>
                <c:pt idx="1">
                  <c:v>70000</c:v>
                </c:pt>
                <c:pt idx="2">
                  <c:v>35000</c:v>
                </c:pt>
                <c:pt idx="3">
                  <c:v>20000</c:v>
                </c:pt>
                <c:pt idx="4">
                  <c:v>25000</c:v>
                </c:pt>
                <c:pt idx="5">
                  <c:v>20000</c:v>
                </c:pt>
                <c:pt idx="6">
                  <c:v>25000</c:v>
                </c:pt>
                <c:pt idx="7">
                  <c:v>20000</c:v>
                </c:pt>
                <c:pt idx="8">
                  <c:v>25000</c:v>
                </c:pt>
                <c:pt idx="9">
                  <c:v>40000</c:v>
                </c:pt>
                <c:pt idx="10">
                  <c:v>75000</c:v>
                </c:pt>
                <c:pt idx="11">
                  <c:v>80000</c:v>
                </c:pt>
                <c:pt idx="12">
                  <c:v>90000</c:v>
                </c:pt>
                <c:pt idx="13">
                  <c:v>95000</c:v>
                </c:pt>
              </c:numCache>
            </c:numRef>
          </c:xVal>
          <c:yVal>
            <c:numRef>
              <c:f>'0.6H'!$A$2:$A$36</c:f>
              <c:numCache>
                <c:formatCode>General</c:formatCode>
                <c:ptCount val="3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5-4FC4-A2A9-A17135267E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'0.6H'!$D$2:$D$42</c:f>
              <c:numCache>
                <c:formatCode>0.00E+00</c:formatCode>
                <c:ptCount val="41"/>
                <c:pt idx="0">
                  <c:v>170000</c:v>
                </c:pt>
                <c:pt idx="1">
                  <c:v>100000</c:v>
                </c:pt>
                <c:pt idx="2">
                  <c:v>90000</c:v>
                </c:pt>
                <c:pt idx="4">
                  <c:v>85000</c:v>
                </c:pt>
                <c:pt idx="5">
                  <c:v>80000</c:v>
                </c:pt>
                <c:pt idx="6">
                  <c:v>60000</c:v>
                </c:pt>
                <c:pt idx="7">
                  <c:v>40000</c:v>
                </c:pt>
                <c:pt idx="8">
                  <c:v>50000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50000</c:v>
                </c:pt>
                <c:pt idx="13">
                  <c:v>45000</c:v>
                </c:pt>
                <c:pt idx="14">
                  <c:v>100000</c:v>
                </c:pt>
              </c:numCache>
            </c:numRef>
          </c:xVal>
          <c:yVal>
            <c:numRef>
              <c:f>'0.6H'!$C$2:$C$43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5-4FC4-A2A9-A1713526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82280"/>
        <c:axId val="299290104"/>
      </c:scatterChart>
      <c:valAx>
        <c:axId val="12698228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90104"/>
        <c:crosses val="autoZero"/>
        <c:crossBetween val="midCat"/>
      </c:valAx>
      <c:valAx>
        <c:axId val="2992901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8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'0.6H'!$F$2:$F$7</c:f>
              <c:numCache>
                <c:formatCode>0.00E+00</c:formatCode>
                <c:ptCount val="6"/>
                <c:pt idx="0">
                  <c:v>97500</c:v>
                </c:pt>
                <c:pt idx="1">
                  <c:v>42500</c:v>
                </c:pt>
                <c:pt idx="2">
                  <c:v>37500</c:v>
                </c:pt>
                <c:pt idx="3">
                  <c:v>27500</c:v>
                </c:pt>
                <c:pt idx="4">
                  <c:v>27500</c:v>
                </c:pt>
                <c:pt idx="5">
                  <c:v>27500</c:v>
                </c:pt>
              </c:numCache>
            </c:numRef>
          </c:xVal>
          <c:yVal>
            <c:numRef>
              <c:f>'0.6H'!$G$2:$G$7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9-4DB9-8918-A934DEB2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89320"/>
        <c:axId val="299288144"/>
      </c:scatterChart>
      <c:valAx>
        <c:axId val="29928932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88144"/>
        <c:crosses val="autoZero"/>
        <c:crossBetween val="midCat"/>
      </c:valAx>
      <c:valAx>
        <c:axId val="2992881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0.6H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'0.6H 2'!$G$3:$G$9</c:f>
              <c:numCache>
                <c:formatCode>0.00E+00</c:formatCode>
                <c:ptCount val="7"/>
                <c:pt idx="0">
                  <c:v>67500</c:v>
                </c:pt>
                <c:pt idx="1">
                  <c:v>42500</c:v>
                </c:pt>
                <c:pt idx="2">
                  <c:v>32500</c:v>
                </c:pt>
                <c:pt idx="3">
                  <c:v>27500</c:v>
                </c:pt>
                <c:pt idx="4">
                  <c:v>27500</c:v>
                </c:pt>
                <c:pt idx="5">
                  <c:v>27500</c:v>
                </c:pt>
                <c:pt idx="6">
                  <c:v>27500</c:v>
                </c:pt>
              </c:numCache>
            </c:numRef>
          </c:xVal>
          <c:yVal>
            <c:numRef>
              <c:f>'0.6H 2'!$F$3:$F$9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0-418A-BC49-FEF7F5561A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'0.6H 2'!$A$38:$A$40</c:f>
              <c:numCache>
                <c:formatCode>0.00E+00</c:formatCode>
                <c:ptCount val="3"/>
                <c:pt idx="0">
                  <c:v>27500</c:v>
                </c:pt>
                <c:pt idx="1">
                  <c:v>27500</c:v>
                </c:pt>
                <c:pt idx="2">
                  <c:v>27500</c:v>
                </c:pt>
              </c:numCache>
            </c:numRef>
          </c:xVal>
          <c:yVal>
            <c:numRef>
              <c:f>'0.6H 2'!$B$38:$B$40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0-418A-BC49-FEF7F556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81840"/>
        <c:axId val="2088805200"/>
      </c:scatterChart>
      <c:valAx>
        <c:axId val="208968184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805200"/>
        <c:crosses val="autoZero"/>
        <c:crossBetween val="midCat"/>
        <c:minorUnit val="4000"/>
      </c:valAx>
      <c:valAx>
        <c:axId val="20888052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6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'0.4H'!$B$2:$B$34</c:f>
              <c:numCache>
                <c:formatCode>0.00E+00</c:formatCode>
                <c:ptCount val="33"/>
                <c:pt idx="0">
                  <c:v>50000</c:v>
                </c:pt>
                <c:pt idx="1">
                  <c:v>55000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30000</c:v>
                </c:pt>
                <c:pt idx="6">
                  <c:v>25000</c:v>
                </c:pt>
                <c:pt idx="7">
                  <c:v>30000</c:v>
                </c:pt>
                <c:pt idx="8">
                  <c:v>35000</c:v>
                </c:pt>
                <c:pt idx="9">
                  <c:v>40000</c:v>
                </c:pt>
              </c:numCache>
            </c:numRef>
          </c:xVal>
          <c:yVal>
            <c:numRef>
              <c:f>'0.4H'!$A$2:$A$38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3-4CFE-9E9F-3E6ED3F63B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'0.4H'!$D$2:$D$35</c:f>
              <c:numCache>
                <c:formatCode>0.00E+00</c:formatCode>
                <c:ptCount val="34"/>
                <c:pt idx="0">
                  <c:v>70000</c:v>
                </c:pt>
                <c:pt idx="1">
                  <c:v>60000</c:v>
                </c:pt>
                <c:pt idx="2">
                  <c:v>45000</c:v>
                </c:pt>
                <c:pt idx="3">
                  <c:v>35000</c:v>
                </c:pt>
                <c:pt idx="4">
                  <c:v>30000</c:v>
                </c:pt>
                <c:pt idx="5">
                  <c:v>35000</c:v>
                </c:pt>
                <c:pt idx="6">
                  <c:v>31000</c:v>
                </c:pt>
                <c:pt idx="7">
                  <c:v>35000</c:v>
                </c:pt>
                <c:pt idx="8">
                  <c:v>31000</c:v>
                </c:pt>
                <c:pt idx="9">
                  <c:v>45000</c:v>
                </c:pt>
              </c:numCache>
            </c:numRef>
          </c:xVal>
          <c:yVal>
            <c:numRef>
              <c:f>'0.4H'!$C$2:$C$30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3-4CFE-9E9F-3E6ED3F6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89712"/>
        <c:axId val="299286968"/>
      </c:scatterChart>
      <c:valAx>
        <c:axId val="29928971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86968"/>
        <c:crosses val="autoZero"/>
        <c:crossBetween val="midCat"/>
      </c:valAx>
      <c:valAx>
        <c:axId val="2992869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'0.4H'!$F$2:$F$7</c:f>
              <c:numCache>
                <c:formatCode>0.00E+00</c:formatCode>
                <c:ptCount val="6"/>
                <c:pt idx="0">
                  <c:v>57500</c:v>
                </c:pt>
                <c:pt idx="1">
                  <c:v>45000</c:v>
                </c:pt>
                <c:pt idx="2">
                  <c:v>30000</c:v>
                </c:pt>
                <c:pt idx="3">
                  <c:v>27500</c:v>
                </c:pt>
                <c:pt idx="4">
                  <c:v>30500</c:v>
                </c:pt>
                <c:pt idx="5">
                  <c:v>30500</c:v>
                </c:pt>
              </c:numCache>
            </c:numRef>
          </c:xVal>
          <c:yVal>
            <c:numRef>
              <c:f>'0.4H'!$G$2:$G$7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1-4417-BAB4-B07FD9017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88536"/>
        <c:axId val="299288928"/>
      </c:scatterChart>
      <c:valAx>
        <c:axId val="29928853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88928"/>
        <c:crosses val="autoZero"/>
        <c:crossBetween val="midCat"/>
        <c:majorUnit val="20000"/>
      </c:valAx>
      <c:valAx>
        <c:axId val="2992889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8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D10</a:t>
            </a:r>
            <a:r>
              <a:rPr lang="ja-JP" altLang="en-US"/>
              <a:t>　立坑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0.4H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'0.4H 2'!$G$2:$G$8</c:f>
              <c:numCache>
                <c:formatCode>0.00E+00</c:formatCode>
                <c:ptCount val="7"/>
                <c:pt idx="0">
                  <c:v>32500</c:v>
                </c:pt>
                <c:pt idx="1">
                  <c:v>32500</c:v>
                </c:pt>
                <c:pt idx="2">
                  <c:v>32500</c:v>
                </c:pt>
                <c:pt idx="3">
                  <c:v>27500</c:v>
                </c:pt>
                <c:pt idx="4">
                  <c:v>32500</c:v>
                </c:pt>
                <c:pt idx="5">
                  <c:v>45000</c:v>
                </c:pt>
                <c:pt idx="6">
                  <c:v>57500</c:v>
                </c:pt>
              </c:numCache>
            </c:numRef>
          </c:xVal>
          <c:yVal>
            <c:numRef>
              <c:f>'0.4H 2'!$F$2:$F$8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7-452E-8532-AF9C94F6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68800"/>
        <c:axId val="1786876912"/>
      </c:scatterChart>
      <c:valAx>
        <c:axId val="187986880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软雅黑 Light" panose="020B0502040204020203" pitchFamily="34" charset="-122"/>
                    <a:ea typeface="微软雅黑 Light" panose="020B0502040204020203" pitchFamily="34" charset="-122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软雅黑 Light" panose="020B0502040204020203" pitchFamily="34" charset="-122"/>
                    <a:ea typeface="微软雅黑 Light" panose="020B0502040204020203" pitchFamily="34" charset="-122"/>
                    <a:cs typeface="+mn-cs"/>
                  </a:rPr>
                  <a:t>粘度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微软雅黑 Light" panose="020B0502040204020203" pitchFamily="34" charset="-122"/>
                  <a:ea typeface="微软雅黑 Light" panose="020B0502040204020203" pitchFamily="34" charset="-122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876912"/>
        <c:crosses val="autoZero"/>
        <c:crossBetween val="midCat"/>
      </c:valAx>
      <c:valAx>
        <c:axId val="17868769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 i="0">
                    <a:latin typeface="微软雅黑 Light" panose="020B0502040204020203" pitchFamily="34" charset="-122"/>
                    <a:ea typeface="微软雅黑 Light" panose="020B0502040204020203" pitchFamily="34" charset="-122"/>
                  </a:rPr>
                  <a:t>摩擦係数</a:t>
                </a:r>
                <a:endParaRPr lang="zh-CN" altLang="en-US" b="0" i="0">
                  <a:latin typeface="微软雅黑 Light" panose="020B0502040204020203" pitchFamily="34" charset="-122"/>
                  <a:ea typeface="微软雅黑 Light" panose="020B0502040204020203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8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D10</a:t>
            </a:r>
            <a:r>
              <a:rPr lang="ja-JP" altLang="en-US"/>
              <a:t>　立坑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0.4H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'0.4H 2'!$L$2:$L$19</c:f>
              <c:numCache>
                <c:formatCode>General</c:formatCode>
                <c:ptCount val="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32500</c:v>
                </c:pt>
                <c:pt idx="5">
                  <c:v>45000</c:v>
                </c:pt>
                <c:pt idx="6">
                  <c:v>57500</c:v>
                </c:pt>
                <c:pt idx="7" formatCode="0.00E+00">
                  <c:v>250000</c:v>
                </c:pt>
              </c:numCache>
            </c:numRef>
          </c:xVal>
          <c:yVal>
            <c:numRef>
              <c:f>'0.4H 2'!$K$2:$K$24</c:f>
              <c:numCache>
                <c:formatCode>General</c:formatCode>
                <c:ptCount val="23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6-439C-A406-4C9E75DD36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'0.4H 2'!$A$35:$A$37</c:f>
              <c:numCache>
                <c:formatCode>0.00E+00</c:formatCode>
                <c:ptCount val="3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</c:numCache>
            </c:numRef>
          </c:xVal>
          <c:yVal>
            <c:numRef>
              <c:f>'0.4H 2'!$B$35:$B$37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76-439C-A406-4C9E75DD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68800"/>
        <c:axId val="1786876912"/>
      </c:scatterChart>
      <c:valAx>
        <c:axId val="187986880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软雅黑 Light" panose="020B0502040204020203" pitchFamily="34" charset="-122"/>
                    <a:ea typeface="微软雅黑 Light" panose="020B0502040204020203" pitchFamily="34" charset="-122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微软雅黑 Light" panose="020B0502040204020203" pitchFamily="34" charset="-122"/>
                    <a:ea typeface="微软雅黑 Light" panose="020B0502040204020203" pitchFamily="34" charset="-122"/>
                    <a:cs typeface="+mn-cs"/>
                  </a:rPr>
                  <a:t>粘度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微软雅黑 Light" panose="020B0502040204020203" pitchFamily="34" charset="-122"/>
                  <a:ea typeface="微软雅黑 Light" panose="020B0502040204020203" pitchFamily="34" charset="-122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876912"/>
        <c:crosses val="autoZero"/>
        <c:crossBetween val="midCat"/>
      </c:valAx>
      <c:valAx>
        <c:axId val="17868769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 i="0">
                    <a:latin typeface="微软雅黑 Light" panose="020B0502040204020203" pitchFamily="34" charset="-122"/>
                    <a:ea typeface="微软雅黑 Light" panose="020B0502040204020203" pitchFamily="34" charset="-122"/>
                  </a:rPr>
                  <a:t>摩擦係数</a:t>
                </a:r>
                <a:endParaRPr lang="zh-CN" altLang="en-US" b="0" i="0">
                  <a:latin typeface="微软雅黑 Light" panose="020B0502040204020203" pitchFamily="34" charset="-122"/>
                  <a:ea typeface="微软雅黑 Light" panose="020B0502040204020203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8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ea"/>
                <a:ea typeface="+mn-ea"/>
                <a:cs typeface="+mn-cs"/>
              </a:rPr>
              <a:t>直径</a:t>
            </a: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rPr>
              <a:t>6</a:t>
            </a:r>
            <a:r>
              <a:rPr lang="en-US" altLang="ja-JP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rPr>
              <a:t> </a:t>
            </a: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rPr>
              <a:t>0.4H</a:t>
            </a:r>
            <a:r>
              <a:rPr lang="ja-JP" alt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rPr>
              <a:t>　</a:t>
            </a:r>
            <a:r>
              <a:rPr lang="zh-CN" alt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rPr>
              <a:t>閉塞</a:t>
            </a: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rPr>
              <a:t>-</a:t>
            </a:r>
            <a:r>
              <a:rPr lang="zh-CN" alt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rPr>
              <a:t>流出</a:t>
            </a:r>
            <a:r>
              <a:rPr lang="ja-JP" alt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ea"/>
                <a:ea typeface="+mn-ea"/>
                <a:cs typeface="+mn-cs"/>
              </a:rPr>
              <a:t>マップ</a:t>
            </a:r>
            <a:endParaRPr lang="zh-CN" altLang="en-US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ea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7183495445422263"/>
          <c:y val="0.192027135720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'0.4H 2'!$B$2:$B$20</c:f>
              <c:numCache>
                <c:formatCode>0.00E+00</c:formatCode>
                <c:ptCount val="19"/>
                <c:pt idx="0">
                  <c:v>20000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25000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70000</c:v>
                </c:pt>
                <c:pt idx="13">
                  <c:v>100000</c:v>
                </c:pt>
                <c:pt idx="14">
                  <c:v>125000</c:v>
                </c:pt>
                <c:pt idx="15">
                  <c:v>140000</c:v>
                </c:pt>
                <c:pt idx="16">
                  <c:v>145000</c:v>
                </c:pt>
                <c:pt idx="17">
                  <c:v>175000</c:v>
                </c:pt>
                <c:pt idx="18">
                  <c:v>200000</c:v>
                </c:pt>
              </c:numCache>
            </c:numRef>
          </c:xVal>
          <c:yVal>
            <c:numRef>
              <c:f>'0.4H 2'!$A$2:$A$28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3-4150-BBC9-F750E35307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'0.4H 2'!$D$2:$D$23</c:f>
              <c:numCache>
                <c:formatCode>0.00E+00</c:formatCode>
                <c:ptCount val="22"/>
                <c:pt idx="0">
                  <c:v>80000</c:v>
                </c:pt>
                <c:pt idx="1">
                  <c:v>60000</c:v>
                </c:pt>
                <c:pt idx="2">
                  <c:v>40000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30000</c:v>
                </c:pt>
                <c:pt idx="7">
                  <c:v>40000</c:v>
                </c:pt>
                <c:pt idx="8">
                  <c:v>35000</c:v>
                </c:pt>
                <c:pt idx="9">
                  <c:v>45000</c:v>
                </c:pt>
                <c:pt idx="10">
                  <c:v>60000</c:v>
                </c:pt>
              </c:numCache>
            </c:numRef>
          </c:xVal>
          <c:yVal>
            <c:numRef>
              <c:f>'0.4H 2'!$C$2:$C$22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3-4150-BBC9-F750E353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785120"/>
        <c:axId val="1353713280"/>
      </c:scatterChart>
      <c:scatterChart>
        <c:scatterStyle val="smoothMarker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'0.4H 2'!$L$2:$L$21</c:f>
              <c:numCache>
                <c:formatCode>General</c:formatCode>
                <c:ptCount val="2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32500</c:v>
                </c:pt>
                <c:pt idx="5">
                  <c:v>45000</c:v>
                </c:pt>
                <c:pt idx="6">
                  <c:v>57500</c:v>
                </c:pt>
                <c:pt idx="7" formatCode="0.00E+00">
                  <c:v>250000</c:v>
                </c:pt>
              </c:numCache>
            </c:numRef>
          </c:xVal>
          <c:yVal>
            <c:numRef>
              <c:f>'0.4H 2'!$K$2:$K$20</c:f>
              <c:numCache>
                <c:formatCode>General</c:formatCode>
                <c:ptCount val="19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53-4150-BBC9-F750E35307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'0.4H 2'!$A$35:$A$37</c:f>
              <c:numCache>
                <c:formatCode>0.00E+00</c:formatCode>
                <c:ptCount val="3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</c:numCache>
            </c:numRef>
          </c:xVal>
          <c:yVal>
            <c:numRef>
              <c:f>'0.4H 2'!$B$35:$B$37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53-4150-BBC9-F750E353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785120"/>
        <c:axId val="1353713280"/>
      </c:scatterChart>
      <c:valAx>
        <c:axId val="1472785120"/>
        <c:scaling>
          <c:orientation val="minMax"/>
          <c:max val="1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Cohesion</a:t>
                </a:r>
                <a:r>
                  <a:rPr lang="en-US" altLang="zh-CN" sz="2000"/>
                  <a:t>,</a:t>
                </a:r>
                <a:r>
                  <a:rPr lang="ja-JP" altLang="en-US" sz="2000"/>
                  <a:t>　</a:t>
                </a:r>
                <a:r>
                  <a:rPr lang="en-US" altLang="ja-JP" sz="2000"/>
                  <a:t>N/m</a:t>
                </a:r>
                <a:r>
                  <a:rPr lang="en-US" altLang="ja-JP" sz="2000" baseline="30000"/>
                  <a:t>2</a:t>
                </a:r>
                <a:endParaRPr lang="zh-CN" altLang="en-US" sz="20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713280"/>
        <c:crosses val="autoZero"/>
        <c:crossBetween val="midCat"/>
        <c:majorUnit val="30000"/>
      </c:valAx>
      <c:valAx>
        <c:axId val="13537132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F</a:t>
                </a:r>
                <a:r>
                  <a:rPr lang="en-US" altLang="zh-CN" sz="2000"/>
                  <a:t>riction</a:t>
                </a:r>
                <a:r>
                  <a:rPr lang="ja-JP" altLang="en-US" sz="2000"/>
                  <a:t>　</a:t>
                </a:r>
                <a:r>
                  <a:rPr lang="en-US" altLang="ja-JP" sz="2000"/>
                  <a:t>Coeffiction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7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6</xdr:row>
      <xdr:rowOff>121920</xdr:rowOff>
    </xdr:from>
    <xdr:to>
      <xdr:col>7</xdr:col>
      <xdr:colOff>288840</xdr:colOff>
      <xdr:row>26</xdr:row>
      <xdr:rowOff>64320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E6BE1E-4CD7-432D-92E8-769327ED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20</xdr:row>
      <xdr:rowOff>139065</xdr:rowOff>
    </xdr:from>
    <xdr:to>
      <xdr:col>5</xdr:col>
      <xdr:colOff>31665</xdr:colOff>
      <xdr:row>40</xdr:row>
      <xdr:rowOff>81465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</xdr:colOff>
      <xdr:row>20</xdr:row>
      <xdr:rowOff>137160</xdr:rowOff>
    </xdr:from>
    <xdr:to>
      <xdr:col>5</xdr:col>
      <xdr:colOff>25950</xdr:colOff>
      <xdr:row>40</xdr:row>
      <xdr:rowOff>79560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12</xdr:row>
      <xdr:rowOff>68580</xdr:rowOff>
    </xdr:from>
    <xdr:to>
      <xdr:col>5</xdr:col>
      <xdr:colOff>22140</xdr:colOff>
      <xdr:row>32</xdr:row>
      <xdr:rowOff>10980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5AE09B-E9F9-4B56-A71B-8A794B0AC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20</xdr:row>
      <xdr:rowOff>106680</xdr:rowOff>
    </xdr:from>
    <xdr:to>
      <xdr:col>5</xdr:col>
      <xdr:colOff>40237</xdr:colOff>
      <xdr:row>40</xdr:row>
      <xdr:rowOff>49080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20</xdr:row>
      <xdr:rowOff>114300</xdr:rowOff>
    </xdr:from>
    <xdr:to>
      <xdr:col>5</xdr:col>
      <xdr:colOff>45000</xdr:colOff>
      <xdr:row>40</xdr:row>
      <xdr:rowOff>56700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899160</xdr:colOff>
      <xdr:row>24</xdr:row>
      <xdr:rowOff>129540</xdr:rowOff>
    </xdr:from>
    <xdr:to>
      <xdr:col>8</xdr:col>
      <xdr:colOff>402960</xdr:colOff>
      <xdr:row>48</xdr:row>
      <xdr:rowOff>60420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C930B1-D769-4053-B540-0BB73C1D1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1470660</xdr:colOff>
      <xdr:row>48</xdr:row>
      <xdr:rowOff>60960</xdr:rowOff>
    </xdr:from>
    <xdr:to>
      <xdr:col>9</xdr:col>
      <xdr:colOff>364860</xdr:colOff>
      <xdr:row>71</xdr:row>
      <xdr:rowOff>174720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BDA313-C907-40FC-88AF-E61C25278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</xdr:row>
      <xdr:rowOff>38100</xdr:rowOff>
    </xdr:from>
    <xdr:to>
      <xdr:col>6</xdr:col>
      <xdr:colOff>22860</xdr:colOff>
      <xdr:row>27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69F9F0-BCD0-4183-8C0F-64EB7D77F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0.2473</cdr:x>
      <cdr:y>0.77331</cdr:y>
    </cdr:from>
    <cdr:to>
      <cdr:x>0.29367</cdr:x>
      <cdr:y>0.823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EB153D9C-B2E7-4284-BD66-9627959266CF}"/>
            </a:ext>
          </a:extLst>
        </cdr:cNvPr>
        <cdr:cNvCxnSpPr/>
      </cdr:nvCxnSpPr>
      <cdr:spPr>
        <a:xfrm xmlns:a="http://schemas.openxmlformats.org/drawingml/2006/main" flipH="1" flipV="1">
          <a:off x="1473642" y="3653443"/>
          <a:ext cx="276312" cy="234755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0.16122</cdr:x>
      <cdr:y>0.70782</cdr:y>
    </cdr:from>
    <cdr:to>
      <cdr:x>0.3702</cdr:x>
      <cdr:y>0.82194</cdr:y>
    </cdr:to>
    <cdr:sp macro="" textlink="">
      <cdr:nvSpPr>
        <cdr:cNvPr id="5" name="文本框 2">
          <a:extLst xmlns:a="http://schemas.openxmlformats.org/drawingml/2006/main">
            <a:ext uri="{FF2B5EF4-FFF2-40B4-BE49-F238E27FC236}">
              <a16:creationId xmlns:a16="http://schemas.microsoft.com/office/drawing/2014/main" id="{E3FDF9FC-C382-4B2A-A3DA-B63A278B6181}"/>
            </a:ext>
          </a:extLst>
        </cdr:cNvPr>
        <cdr:cNvSpPr txBox="1"/>
      </cdr:nvSpPr>
      <cdr:spPr>
        <a:xfrm xmlns:a="http://schemas.openxmlformats.org/drawingml/2006/main">
          <a:off x="960675" y="3344022"/>
          <a:ext cx="1245278" cy="539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ts val="1000"/>
            </a:lnSpc>
          </a:pPr>
          <a:r>
            <a:rPr lang="en-US" altLang="ja-JP" sz="1100"/>
            <a:t>Minium</a:t>
          </a:r>
          <a:r>
            <a:rPr lang="en-US" altLang="ja-JP" sz="1100" baseline="0"/>
            <a:t> </a:t>
          </a:r>
        </a:p>
        <a:p xmlns:a="http://schemas.openxmlformats.org/drawingml/2006/main">
          <a:pPr algn="l">
            <a:lnSpc>
              <a:spcPts val="1000"/>
            </a:lnSpc>
          </a:pPr>
          <a:r>
            <a:rPr lang="en-US" altLang="zh-CN" sz="1100">
              <a:effectLst/>
            </a:rPr>
            <a:t>Cohesion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0.49758</cdr:x>
      <cdr:y>0.38959</cdr:y>
    </cdr:from>
    <cdr:to>
      <cdr:x>0.90026</cdr:x>
      <cdr:y>0.66936</cdr:y>
    </cdr:to>
    <cdr:sp macro="" textlink="">
      <cdr:nvSpPr>
        <cdr:cNvPr id="7" name="文本框 1">
          <a:extLst xmlns:a="http://schemas.openxmlformats.org/drawingml/2006/main">
            <a:ext uri="{FF2B5EF4-FFF2-40B4-BE49-F238E27FC236}">
              <a16:creationId xmlns:a16="http://schemas.microsoft.com/office/drawing/2014/main" id="{D9378B70-CB8C-4193-B51C-55FA37698307}"/>
            </a:ext>
          </a:extLst>
        </cdr:cNvPr>
        <cdr:cNvSpPr txBox="1"/>
      </cdr:nvSpPr>
      <cdr:spPr>
        <a:xfrm xmlns:a="http://schemas.openxmlformats.org/drawingml/2006/main">
          <a:off x="2965000" y="1840579"/>
          <a:ext cx="2399480" cy="1321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400">
              <a:solidFill>
                <a:schemeClr val="tx1">
                  <a:lumMod val="50000"/>
                  <a:lumOff val="50000"/>
                </a:schemeClr>
              </a:solidFill>
            </a:rPr>
            <a:t>Blockage region</a:t>
          </a:r>
          <a:endParaRPr lang="zh-CN" altLang="en-US" sz="24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15</xdr:row>
      <xdr:rowOff>45720</xdr:rowOff>
    </xdr:from>
    <xdr:to>
      <xdr:col>7</xdr:col>
      <xdr:colOff>509640</xdr:colOff>
      <xdr:row>38</xdr:row>
      <xdr:rowOff>159480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F14C2C-63C3-47D6-ACB5-79D90EED7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967740</xdr:colOff>
      <xdr:row>2</xdr:row>
      <xdr:rowOff>144780</xdr:rowOff>
    </xdr:from>
    <xdr:to>
      <xdr:col>8</xdr:col>
      <xdr:colOff>471540</xdr:colOff>
      <xdr:row>26</xdr:row>
      <xdr:rowOff>75660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1BE449-DE27-46EB-95D5-441F6C0FE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291008</xdr:colOff>
      <xdr:row>2</xdr:row>
      <xdr:rowOff>171709</xdr:rowOff>
    </xdr:from>
    <xdr:to>
      <xdr:col>23</xdr:col>
      <xdr:colOff>175808</xdr:colOff>
      <xdr:row>27</xdr:row>
      <xdr:rowOff>9357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04B66C-5460-426F-8C6A-6FABB647B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44824</xdr:colOff>
      <xdr:row>8</xdr:row>
      <xdr:rowOff>17929</xdr:rowOff>
    </xdr:from>
    <xdr:to>
      <xdr:col>12</xdr:col>
      <xdr:colOff>539224</xdr:colOff>
      <xdr:row>32</xdr:row>
      <xdr:rowOff>34871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1C17DE-9B5C-4254-B542-BFAA6362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3</xdr:row>
      <xdr:rowOff>91440</xdr:rowOff>
    </xdr:from>
    <xdr:to>
      <xdr:col>13</xdr:col>
      <xdr:colOff>585840</xdr:colOff>
      <xdr:row>23</xdr:row>
      <xdr:rowOff>33840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5D036F-9622-4CDF-AB74-BD11F3F44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B53" sqref="B53:C55"/>
    </sheetView>
  </sheetViews>
  <sheetFormatPr defaultRowHeight="14.4" x14ac:dyDescent="0.25"/>
  <cols>
    <col min="1" max="1" width="21.77734375" style="4" customWidth="1"/>
    <col min="2" max="2" width="18.109375" style="4" customWidth="1"/>
    <col min="3" max="3" width="19.5546875" style="4" customWidth="1"/>
    <col min="4" max="4" width="22" style="4" customWidth="1"/>
    <col min="5" max="5" width="8.88671875" style="4"/>
    <col min="6" max="7" width="9.5546875" style="4" bestFit="1" customWidth="1"/>
    <col min="8" max="10" width="8.88671875" style="4"/>
    <col min="11" max="11" width="9.5546875" style="4" bestFit="1" customWidth="1"/>
    <col min="12" max="16384" width="8.88671875" style="4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F1" s="5" t="s">
        <v>4</v>
      </c>
      <c r="G1" s="5" t="s">
        <v>5</v>
      </c>
      <c r="I1" s="4" t="s">
        <v>6</v>
      </c>
      <c r="K1" s="4" t="s">
        <v>13</v>
      </c>
    </row>
    <row r="2" spans="1:11" x14ac:dyDescent="0.25">
      <c r="A2" s="4">
        <v>0</v>
      </c>
      <c r="B2" s="6">
        <v>100000</v>
      </c>
      <c r="C2" s="4">
        <v>0</v>
      </c>
      <c r="D2" s="6">
        <v>250000</v>
      </c>
      <c r="F2" s="4">
        <v>0</v>
      </c>
      <c r="G2" s="6">
        <f>AVERAGE(B4,D3)</f>
        <v>205000</v>
      </c>
      <c r="I2" s="4">
        <v>14810</v>
      </c>
      <c r="K2" s="6">
        <v>27500</v>
      </c>
    </row>
    <row r="3" spans="1:11" x14ac:dyDescent="0.25">
      <c r="A3" s="4">
        <v>0</v>
      </c>
      <c r="B3" s="6">
        <v>120000</v>
      </c>
      <c r="C3" s="4">
        <v>0</v>
      </c>
      <c r="D3" s="6">
        <v>210000</v>
      </c>
      <c r="F3" s="7">
        <v>0.5</v>
      </c>
      <c r="G3" s="6">
        <f>AVERAGE(B13,D20)</f>
        <v>65000</v>
      </c>
    </row>
    <row r="4" spans="1:11" x14ac:dyDescent="0.25">
      <c r="A4" s="4">
        <v>0</v>
      </c>
      <c r="B4" s="6">
        <v>200000</v>
      </c>
      <c r="C4" s="4">
        <v>2</v>
      </c>
      <c r="D4" s="6">
        <v>200000</v>
      </c>
      <c r="F4" s="7">
        <v>1</v>
      </c>
      <c r="G4" s="6">
        <f>AVERAGE(B12,D19)</f>
        <v>45000</v>
      </c>
    </row>
    <row r="5" spans="1:11" x14ac:dyDescent="0.25">
      <c r="A5" s="4">
        <v>2</v>
      </c>
      <c r="B5" s="6">
        <v>20000</v>
      </c>
      <c r="C5" s="4">
        <v>2</v>
      </c>
      <c r="D5" s="6">
        <v>150000</v>
      </c>
      <c r="F5" s="7">
        <v>2</v>
      </c>
      <c r="G5" s="6">
        <f>AVERAGE(B6,D10)</f>
        <v>35000</v>
      </c>
    </row>
    <row r="6" spans="1:11" x14ac:dyDescent="0.25">
      <c r="A6" s="4">
        <v>2</v>
      </c>
      <c r="B6" s="6">
        <v>30000</v>
      </c>
      <c r="C6" s="4">
        <v>2</v>
      </c>
      <c r="D6" s="6">
        <v>120000</v>
      </c>
      <c r="F6" s="7">
        <v>3</v>
      </c>
      <c r="G6" s="6">
        <v>30000</v>
      </c>
    </row>
    <row r="7" spans="1:11" x14ac:dyDescent="0.25">
      <c r="A7" s="4">
        <v>4</v>
      </c>
      <c r="B7" s="6">
        <v>30000</v>
      </c>
      <c r="C7" s="4">
        <v>2</v>
      </c>
      <c r="D7" s="6">
        <v>100000</v>
      </c>
      <c r="F7" s="7">
        <v>4</v>
      </c>
      <c r="G7" s="6">
        <v>30000</v>
      </c>
    </row>
    <row r="8" spans="1:11" x14ac:dyDescent="0.25">
      <c r="A8" s="4">
        <v>7</v>
      </c>
      <c r="B8" s="6">
        <v>20000</v>
      </c>
      <c r="C8" s="4">
        <v>2</v>
      </c>
      <c r="D8" s="6">
        <v>80000</v>
      </c>
      <c r="F8" s="7">
        <v>7</v>
      </c>
      <c r="G8" s="6">
        <v>27500</v>
      </c>
    </row>
    <row r="9" spans="1:11" x14ac:dyDescent="0.25">
      <c r="A9" s="4">
        <v>10</v>
      </c>
      <c r="B9" s="6">
        <v>20000</v>
      </c>
      <c r="C9" s="4">
        <v>2</v>
      </c>
      <c r="D9" s="6">
        <v>60000</v>
      </c>
      <c r="F9" s="7">
        <v>10</v>
      </c>
      <c r="G9" s="6">
        <f>AVERAGE(B10,D13)</f>
        <v>27500</v>
      </c>
    </row>
    <row r="10" spans="1:11" x14ac:dyDescent="0.25">
      <c r="A10" s="4">
        <v>10</v>
      </c>
      <c r="B10" s="6">
        <v>25000</v>
      </c>
      <c r="C10" s="4">
        <v>2</v>
      </c>
      <c r="D10" s="6">
        <v>40000</v>
      </c>
    </row>
    <row r="11" spans="1:11" x14ac:dyDescent="0.25">
      <c r="A11" s="4">
        <v>3</v>
      </c>
      <c r="B11" s="6">
        <v>30000</v>
      </c>
      <c r="C11" s="4">
        <v>4</v>
      </c>
      <c r="D11" s="6">
        <v>40000</v>
      </c>
    </row>
    <row r="12" spans="1:11" x14ac:dyDescent="0.25">
      <c r="A12" s="4">
        <v>1</v>
      </c>
      <c r="B12" s="6">
        <v>40000</v>
      </c>
      <c r="C12" s="4">
        <v>7</v>
      </c>
      <c r="D12" s="6">
        <v>30000</v>
      </c>
    </row>
    <row r="13" spans="1:11" x14ac:dyDescent="0.25">
      <c r="A13" s="4">
        <v>0.5</v>
      </c>
      <c r="B13" s="6">
        <v>60000</v>
      </c>
      <c r="C13" s="4">
        <v>10</v>
      </c>
      <c r="D13" s="6">
        <v>30000</v>
      </c>
    </row>
    <row r="14" spans="1:11" x14ac:dyDescent="0.25">
      <c r="C14" s="4">
        <v>3</v>
      </c>
      <c r="D14" s="6">
        <v>40000</v>
      </c>
    </row>
    <row r="15" spans="1:11" x14ac:dyDescent="0.25">
      <c r="C15" s="4">
        <v>1</v>
      </c>
      <c r="D15" s="6">
        <v>90000</v>
      </c>
    </row>
    <row r="16" spans="1:11" x14ac:dyDescent="0.25">
      <c r="C16" s="4">
        <v>1</v>
      </c>
      <c r="D16" s="6">
        <v>80000</v>
      </c>
    </row>
    <row r="17" spans="3:4" x14ac:dyDescent="0.25">
      <c r="C17" s="4">
        <v>1</v>
      </c>
      <c r="D17" s="6">
        <v>70000</v>
      </c>
    </row>
    <row r="18" spans="3:4" x14ac:dyDescent="0.25">
      <c r="C18" s="4">
        <v>1</v>
      </c>
      <c r="D18" s="6">
        <v>60000</v>
      </c>
    </row>
    <row r="19" spans="3:4" x14ac:dyDescent="0.25">
      <c r="C19" s="4">
        <v>1</v>
      </c>
      <c r="D19" s="6">
        <v>50000</v>
      </c>
    </row>
    <row r="20" spans="3:4" x14ac:dyDescent="0.25">
      <c r="C20" s="4">
        <v>0.5</v>
      </c>
      <c r="D20" s="6">
        <v>70000</v>
      </c>
    </row>
    <row r="53" spans="2:3" x14ac:dyDescent="0.25">
      <c r="B53" s="6">
        <v>27500</v>
      </c>
      <c r="C53" s="4">
        <v>0</v>
      </c>
    </row>
    <row r="54" spans="2:3" x14ac:dyDescent="0.25">
      <c r="B54" s="6">
        <v>27500</v>
      </c>
      <c r="C54" s="4">
        <v>5</v>
      </c>
    </row>
    <row r="55" spans="2:3" x14ac:dyDescent="0.25">
      <c r="B55" s="6">
        <v>27500</v>
      </c>
      <c r="C55" s="4">
        <v>10</v>
      </c>
    </row>
  </sheetData>
  <phoneticPr fontId="1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11" sqref="D11"/>
    </sheetView>
  </sheetViews>
  <sheetFormatPr defaultRowHeight="14.4" x14ac:dyDescent="0.25"/>
  <cols>
    <col min="1" max="1" width="24.44140625" customWidth="1"/>
    <col min="2" max="2" width="15.77734375" customWidth="1"/>
    <col min="3" max="3" width="21.33203125" customWidth="1"/>
    <col min="4" max="4" width="15.88671875" customWidth="1"/>
    <col min="6" max="6" width="11.77734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2" t="s">
        <v>5</v>
      </c>
      <c r="I1" t="s">
        <v>6</v>
      </c>
    </row>
    <row r="2" spans="1:9" x14ac:dyDescent="0.25">
      <c r="A2">
        <v>10</v>
      </c>
      <c r="B2" s="1">
        <v>25000</v>
      </c>
      <c r="C2">
        <v>10</v>
      </c>
      <c r="D2" s="1">
        <v>50000</v>
      </c>
    </row>
    <row r="3" spans="1:9" x14ac:dyDescent="0.25">
      <c r="A3">
        <v>7</v>
      </c>
      <c r="B3" s="1">
        <v>25000</v>
      </c>
      <c r="C3">
        <v>10</v>
      </c>
      <c r="D3" s="1">
        <v>30000</v>
      </c>
    </row>
    <row r="4" spans="1:9" x14ac:dyDescent="0.25">
      <c r="C4">
        <v>7</v>
      </c>
      <c r="D4" s="1">
        <v>30000</v>
      </c>
    </row>
  </sheetData>
  <phoneticPr fontId="3" type="noConversion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I1"/>
    </sheetView>
  </sheetViews>
  <sheetFormatPr defaultRowHeight="14.4" x14ac:dyDescent="0.25"/>
  <cols>
    <col min="1" max="1" width="21.21875" customWidth="1"/>
    <col min="2" max="2" width="19.88671875" customWidth="1"/>
    <col min="3" max="3" width="16.77734375" customWidth="1"/>
    <col min="4" max="4" width="17.44140625" customWidth="1"/>
    <col min="6" max="6" width="9.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2" t="s">
        <v>5</v>
      </c>
      <c r="I1" t="s">
        <v>6</v>
      </c>
    </row>
    <row r="2" spans="1:9" x14ac:dyDescent="0.25">
      <c r="A2">
        <v>2</v>
      </c>
      <c r="B2" s="1">
        <v>30000</v>
      </c>
      <c r="C2">
        <v>2</v>
      </c>
      <c r="D2" s="1">
        <v>170000</v>
      </c>
      <c r="F2" s="1">
        <f>AVERAGE(B15,D16)</f>
        <v>97500</v>
      </c>
      <c r="G2">
        <v>0</v>
      </c>
      <c r="I2">
        <v>11129</v>
      </c>
    </row>
    <row r="3" spans="1:9" x14ac:dyDescent="0.25">
      <c r="A3">
        <v>0</v>
      </c>
      <c r="B3" s="1">
        <v>70000</v>
      </c>
      <c r="C3">
        <v>2</v>
      </c>
      <c r="D3" s="1">
        <v>100000</v>
      </c>
      <c r="F3" s="1">
        <f>AVERAGE(B11,D15)</f>
        <v>42500</v>
      </c>
      <c r="G3">
        <v>1</v>
      </c>
    </row>
    <row r="4" spans="1:9" x14ac:dyDescent="0.25">
      <c r="A4">
        <v>2</v>
      </c>
      <c r="B4" s="1">
        <v>35000</v>
      </c>
      <c r="C4">
        <v>2</v>
      </c>
      <c r="D4" s="1">
        <v>90000</v>
      </c>
      <c r="F4" s="1">
        <f>AVERAGE(B4,D9)</f>
        <v>37500</v>
      </c>
      <c r="G4">
        <v>2</v>
      </c>
    </row>
    <row r="5" spans="1:9" x14ac:dyDescent="0.25">
      <c r="A5">
        <v>4</v>
      </c>
      <c r="B5" s="1">
        <v>20000</v>
      </c>
      <c r="D5" s="1"/>
      <c r="F5" s="1">
        <f>AVERAGE(B6,D11)</f>
        <v>27500</v>
      </c>
      <c r="G5">
        <v>4</v>
      </c>
    </row>
    <row r="6" spans="1:9" x14ac:dyDescent="0.25">
      <c r="A6">
        <v>4</v>
      </c>
      <c r="B6" s="1">
        <v>25000</v>
      </c>
      <c r="C6">
        <v>2</v>
      </c>
      <c r="D6" s="1">
        <v>85000</v>
      </c>
      <c r="F6" s="1">
        <f>AVERAGE(B8,D12)</f>
        <v>27500</v>
      </c>
      <c r="G6">
        <v>7</v>
      </c>
    </row>
    <row r="7" spans="1:9" x14ac:dyDescent="0.25">
      <c r="A7">
        <v>7</v>
      </c>
      <c r="B7" s="1">
        <v>20000</v>
      </c>
      <c r="C7">
        <v>2</v>
      </c>
      <c r="D7" s="1">
        <v>80000</v>
      </c>
      <c r="F7" s="1">
        <f>AVERAGE(B10,D13)</f>
        <v>27500</v>
      </c>
      <c r="G7">
        <v>10</v>
      </c>
    </row>
    <row r="8" spans="1:9" x14ac:dyDescent="0.25">
      <c r="A8">
        <v>7</v>
      </c>
      <c r="B8" s="1">
        <v>25000</v>
      </c>
      <c r="C8">
        <v>2</v>
      </c>
      <c r="D8" s="1">
        <v>60000</v>
      </c>
    </row>
    <row r="9" spans="1:9" x14ac:dyDescent="0.25">
      <c r="A9">
        <v>10</v>
      </c>
      <c r="B9" s="1">
        <v>20000</v>
      </c>
      <c r="C9">
        <v>2</v>
      </c>
      <c r="D9" s="1">
        <v>40000</v>
      </c>
    </row>
    <row r="10" spans="1:9" x14ac:dyDescent="0.25">
      <c r="A10">
        <v>10</v>
      </c>
      <c r="B10" s="1">
        <v>25000</v>
      </c>
      <c r="C10">
        <v>2</v>
      </c>
      <c r="D10" s="1">
        <v>50000</v>
      </c>
    </row>
    <row r="11" spans="1:9" x14ac:dyDescent="0.25">
      <c r="A11">
        <v>1</v>
      </c>
      <c r="B11" s="1">
        <v>40000</v>
      </c>
      <c r="C11">
        <v>4</v>
      </c>
      <c r="D11" s="1">
        <v>30000</v>
      </c>
    </row>
    <row r="12" spans="1:9" x14ac:dyDescent="0.25">
      <c r="A12">
        <v>0</v>
      </c>
      <c r="B12" s="1">
        <v>75000</v>
      </c>
      <c r="C12">
        <v>7</v>
      </c>
      <c r="D12" s="1">
        <v>30000</v>
      </c>
    </row>
    <row r="13" spans="1:9" x14ac:dyDescent="0.25">
      <c r="A13">
        <v>0</v>
      </c>
      <c r="B13" s="1">
        <v>80000</v>
      </c>
      <c r="C13">
        <v>10</v>
      </c>
      <c r="D13" s="1">
        <v>30000</v>
      </c>
    </row>
    <row r="14" spans="1:9" x14ac:dyDescent="0.25">
      <c r="A14">
        <v>0</v>
      </c>
      <c r="B14" s="1">
        <v>90000</v>
      </c>
      <c r="C14">
        <v>1</v>
      </c>
      <c r="D14" s="1">
        <v>50000</v>
      </c>
    </row>
    <row r="15" spans="1:9" x14ac:dyDescent="0.25">
      <c r="A15">
        <v>0</v>
      </c>
      <c r="B15" s="1">
        <v>95000</v>
      </c>
      <c r="C15">
        <v>1</v>
      </c>
      <c r="D15" s="1">
        <v>45000</v>
      </c>
    </row>
    <row r="16" spans="1:9" x14ac:dyDescent="0.25">
      <c r="B16" s="1"/>
      <c r="C16">
        <v>0</v>
      </c>
      <c r="D16" s="1">
        <v>100000</v>
      </c>
    </row>
    <row r="17" spans="2:2" x14ac:dyDescent="0.25">
      <c r="B17" s="1"/>
    </row>
  </sheetData>
  <phoneticPr fontId="1"/>
  <pageMargins left="0.7" right="0.7" top="0.75" bottom="0.75" header="0.3" footer="0.3"/>
  <pageSetup paperSize="9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activeCell="A38" sqref="A38:B40"/>
    </sheetView>
  </sheetViews>
  <sheetFormatPr defaultRowHeight="14.4" x14ac:dyDescent="0.25"/>
  <cols>
    <col min="1" max="1" width="23" customWidth="1"/>
    <col min="2" max="2" width="21.44140625" customWidth="1"/>
    <col min="3" max="3" width="22.109375" customWidth="1"/>
    <col min="4" max="4" width="23.77734375" customWidth="1"/>
    <col min="6" max="6" width="17.33203125" customWidth="1"/>
    <col min="7" max="7" width="9.5546875" bestFit="1" customWidth="1"/>
    <col min="11" max="11" width="9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2" t="s">
        <v>5</v>
      </c>
      <c r="I1" t="s">
        <v>6</v>
      </c>
      <c r="K1" t="s">
        <v>11</v>
      </c>
    </row>
    <row r="2" spans="1:11" x14ac:dyDescent="0.25">
      <c r="A2">
        <v>0</v>
      </c>
      <c r="B2" s="1">
        <v>100000</v>
      </c>
      <c r="C2">
        <v>0.5</v>
      </c>
      <c r="D2" s="1">
        <v>150000</v>
      </c>
      <c r="F2" s="3"/>
      <c r="I2">
        <v>11129</v>
      </c>
      <c r="K2" s="1">
        <v>27500</v>
      </c>
    </row>
    <row r="3" spans="1:11" x14ac:dyDescent="0.25">
      <c r="A3">
        <v>0</v>
      </c>
      <c r="B3" s="1">
        <v>110000</v>
      </c>
      <c r="C3">
        <v>0.5</v>
      </c>
      <c r="D3" s="1">
        <v>120000</v>
      </c>
      <c r="F3" s="3">
        <v>0.5</v>
      </c>
      <c r="G3" s="1">
        <f>AVERAGE(D6,B6)</f>
        <v>67500</v>
      </c>
    </row>
    <row r="4" spans="1:11" x14ac:dyDescent="0.25">
      <c r="A4">
        <v>0</v>
      </c>
      <c r="B4" s="1">
        <v>130000</v>
      </c>
      <c r="C4">
        <v>0.5</v>
      </c>
      <c r="D4" s="1">
        <v>100000</v>
      </c>
      <c r="F4" s="3">
        <v>1</v>
      </c>
      <c r="G4" s="1">
        <f>AVERAGE(B7,D9)</f>
        <v>42500</v>
      </c>
    </row>
    <row r="5" spans="1:11" x14ac:dyDescent="0.25">
      <c r="A5">
        <v>0.5</v>
      </c>
      <c r="B5" s="1">
        <v>60000</v>
      </c>
      <c r="C5">
        <v>0.5</v>
      </c>
      <c r="D5" s="1">
        <v>80000</v>
      </c>
      <c r="F5" s="3">
        <v>2</v>
      </c>
      <c r="G5" s="1">
        <f>AVERAGE(B8,D10)</f>
        <v>32500</v>
      </c>
    </row>
    <row r="6" spans="1:11" x14ac:dyDescent="0.25">
      <c r="A6">
        <v>0.5</v>
      </c>
      <c r="B6" s="1">
        <v>65000</v>
      </c>
      <c r="C6">
        <v>0.5</v>
      </c>
      <c r="D6" s="1">
        <v>70000</v>
      </c>
      <c r="F6" s="3">
        <v>4</v>
      </c>
      <c r="G6" s="1">
        <f>AVERAGE(B9,D11)</f>
        <v>27500</v>
      </c>
    </row>
    <row r="7" spans="1:11" x14ac:dyDescent="0.25">
      <c r="A7">
        <v>1</v>
      </c>
      <c r="B7" s="1">
        <v>40000</v>
      </c>
      <c r="C7">
        <v>1</v>
      </c>
      <c r="D7" s="1">
        <v>55000</v>
      </c>
      <c r="F7" s="3">
        <v>6</v>
      </c>
      <c r="G7" s="1">
        <f>AVERAGE(B10,D12)</f>
        <v>27500</v>
      </c>
    </row>
    <row r="8" spans="1:11" x14ac:dyDescent="0.25">
      <c r="A8">
        <v>2</v>
      </c>
      <c r="B8" s="1">
        <v>30000</v>
      </c>
      <c r="C8">
        <v>1</v>
      </c>
      <c r="D8" s="1">
        <v>50000</v>
      </c>
      <c r="F8" s="3">
        <v>8</v>
      </c>
      <c r="G8" s="1">
        <f>AVERAGE(B11,D13)</f>
        <v>27500</v>
      </c>
    </row>
    <row r="9" spans="1:11" x14ac:dyDescent="0.25">
      <c r="A9">
        <v>4</v>
      </c>
      <c r="B9" s="1">
        <v>25000</v>
      </c>
      <c r="C9">
        <v>1</v>
      </c>
      <c r="D9" s="1">
        <v>45000</v>
      </c>
      <c r="F9" s="3">
        <v>10</v>
      </c>
      <c r="G9" s="1">
        <f>AVERAGE(D14,B12)</f>
        <v>27500</v>
      </c>
    </row>
    <row r="10" spans="1:11" x14ac:dyDescent="0.25">
      <c r="A10">
        <v>6</v>
      </c>
      <c r="B10" s="1">
        <v>25000</v>
      </c>
      <c r="C10">
        <v>2</v>
      </c>
      <c r="D10" s="1">
        <v>35000</v>
      </c>
      <c r="F10" s="3"/>
    </row>
    <row r="11" spans="1:11" x14ac:dyDescent="0.25">
      <c r="A11">
        <v>8</v>
      </c>
      <c r="B11" s="1">
        <v>25000</v>
      </c>
      <c r="C11">
        <v>4</v>
      </c>
      <c r="D11" s="1">
        <v>30000</v>
      </c>
      <c r="F11" s="3"/>
    </row>
    <row r="12" spans="1:11" x14ac:dyDescent="0.25">
      <c r="A12">
        <v>10</v>
      </c>
      <c r="B12" s="1">
        <v>25000</v>
      </c>
      <c r="C12">
        <v>6</v>
      </c>
      <c r="D12" s="1">
        <v>30000</v>
      </c>
      <c r="F12" s="3"/>
    </row>
    <row r="13" spans="1:11" x14ac:dyDescent="0.25">
      <c r="C13">
        <v>8</v>
      </c>
      <c r="D13" s="1">
        <v>30000</v>
      </c>
      <c r="F13" s="3"/>
    </row>
    <row r="14" spans="1:11" x14ac:dyDescent="0.25">
      <c r="C14">
        <v>10</v>
      </c>
      <c r="D14" s="1">
        <v>30000</v>
      </c>
      <c r="F14" s="3"/>
    </row>
    <row r="15" spans="1:11" x14ac:dyDescent="0.25">
      <c r="F15" s="3"/>
    </row>
    <row r="16" spans="1:11" x14ac:dyDescent="0.25">
      <c r="F16" s="3"/>
    </row>
    <row r="17" spans="6:7" x14ac:dyDescent="0.25">
      <c r="F17" s="3"/>
    </row>
    <row r="18" spans="6:7" x14ac:dyDescent="0.25">
      <c r="F18" s="3"/>
    </row>
    <row r="19" spans="6:7" x14ac:dyDescent="0.25">
      <c r="F19" s="3"/>
    </row>
    <row r="20" spans="6:7" x14ac:dyDescent="0.25">
      <c r="F20" s="3"/>
    </row>
    <row r="21" spans="6:7" x14ac:dyDescent="0.25">
      <c r="F21" s="3"/>
    </row>
    <row r="22" spans="6:7" x14ac:dyDescent="0.25">
      <c r="F22" s="3"/>
    </row>
    <row r="23" spans="6:7" x14ac:dyDescent="0.25">
      <c r="F23" s="3"/>
    </row>
    <row r="24" spans="6:7" x14ac:dyDescent="0.25">
      <c r="F24" s="3"/>
    </row>
    <row r="25" spans="6:7" x14ac:dyDescent="0.25">
      <c r="F25" s="3"/>
    </row>
    <row r="26" spans="6:7" x14ac:dyDescent="0.25">
      <c r="F26" s="3"/>
      <c r="G26">
        <v>267</v>
      </c>
    </row>
    <row r="38" spans="1:2" x14ac:dyDescent="0.25">
      <c r="A38" s="1">
        <v>27500</v>
      </c>
      <c r="B38">
        <v>0</v>
      </c>
    </row>
    <row r="39" spans="1:2" x14ac:dyDescent="0.25">
      <c r="A39" s="1">
        <v>27500</v>
      </c>
      <c r="B39">
        <v>5</v>
      </c>
    </row>
    <row r="40" spans="1:2" x14ac:dyDescent="0.25">
      <c r="A40" s="1">
        <v>27500</v>
      </c>
      <c r="B40">
        <v>10</v>
      </c>
    </row>
  </sheetData>
  <phoneticPr fontId="3" type="noConversion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6" sqref="C16"/>
    </sheetView>
  </sheetViews>
  <sheetFormatPr defaultRowHeight="14.4" x14ac:dyDescent="0.25"/>
  <cols>
    <col min="1" max="1" width="18.88671875" customWidth="1"/>
    <col min="2" max="2" width="21.33203125" customWidth="1"/>
    <col min="3" max="3" width="20" customWidth="1"/>
    <col min="4" max="4" width="18.6640625" customWidth="1"/>
    <col min="6" max="6" width="9.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2" t="s">
        <v>5</v>
      </c>
      <c r="I1" t="s">
        <v>7</v>
      </c>
    </row>
    <row r="2" spans="1:9" x14ac:dyDescent="0.25">
      <c r="A2">
        <v>0</v>
      </c>
      <c r="B2" s="1">
        <v>50000</v>
      </c>
      <c r="C2">
        <v>0</v>
      </c>
      <c r="D2" s="1">
        <v>70000</v>
      </c>
      <c r="F2" s="1">
        <f>AVERAGE(B3,D3)</f>
        <v>57500</v>
      </c>
      <c r="G2">
        <v>0</v>
      </c>
      <c r="I2">
        <v>7415</v>
      </c>
    </row>
    <row r="3" spans="1:9" x14ac:dyDescent="0.25">
      <c r="A3">
        <v>0</v>
      </c>
      <c r="B3" s="1">
        <v>55000</v>
      </c>
      <c r="C3">
        <v>0</v>
      </c>
      <c r="D3" s="1">
        <v>60000</v>
      </c>
      <c r="F3" s="1">
        <f>AVERAGE(D11)</f>
        <v>45000</v>
      </c>
      <c r="G3">
        <v>1</v>
      </c>
    </row>
    <row r="4" spans="1:9" x14ac:dyDescent="0.25">
      <c r="A4">
        <v>2</v>
      </c>
      <c r="B4" s="1">
        <v>25000</v>
      </c>
      <c r="C4">
        <v>2</v>
      </c>
      <c r="D4" s="1">
        <v>45000</v>
      </c>
      <c r="F4" s="1">
        <f>AVERAGE(B4,D5)</f>
        <v>30000</v>
      </c>
      <c r="G4">
        <v>2</v>
      </c>
    </row>
    <row r="5" spans="1:9" x14ac:dyDescent="0.25">
      <c r="A5">
        <v>4</v>
      </c>
      <c r="B5" s="1">
        <v>25000</v>
      </c>
      <c r="C5">
        <v>2</v>
      </c>
      <c r="D5" s="1">
        <v>35000</v>
      </c>
      <c r="F5" s="1">
        <f>AVERAGE(B5,D6)</f>
        <v>27500</v>
      </c>
      <c r="G5">
        <v>4</v>
      </c>
    </row>
    <row r="6" spans="1:9" x14ac:dyDescent="0.25">
      <c r="A6">
        <v>7</v>
      </c>
      <c r="B6" s="1">
        <v>25000</v>
      </c>
      <c r="C6">
        <v>4</v>
      </c>
      <c r="D6" s="1">
        <v>30000</v>
      </c>
      <c r="F6" s="1">
        <f>AVERAGE(B7,D8)</f>
        <v>30500</v>
      </c>
      <c r="G6">
        <v>7</v>
      </c>
    </row>
    <row r="7" spans="1:9" x14ac:dyDescent="0.25">
      <c r="A7">
        <v>7</v>
      </c>
      <c r="B7" s="1">
        <v>30000</v>
      </c>
      <c r="C7">
        <v>7</v>
      </c>
      <c r="D7" s="1">
        <v>35000</v>
      </c>
      <c r="F7" s="1">
        <f>AVERAGE(B9,D10)</f>
        <v>30500</v>
      </c>
      <c r="G7">
        <v>10</v>
      </c>
    </row>
    <row r="8" spans="1:9" x14ac:dyDescent="0.25">
      <c r="A8">
        <v>10</v>
      </c>
      <c r="B8" s="1">
        <v>25000</v>
      </c>
      <c r="C8">
        <v>7</v>
      </c>
      <c r="D8" s="1">
        <v>31000</v>
      </c>
    </row>
    <row r="9" spans="1:9" x14ac:dyDescent="0.25">
      <c r="A9">
        <v>10</v>
      </c>
      <c r="B9" s="1">
        <v>30000</v>
      </c>
      <c r="C9">
        <v>10</v>
      </c>
      <c r="D9" s="1">
        <v>35000</v>
      </c>
    </row>
    <row r="10" spans="1:9" x14ac:dyDescent="0.25">
      <c r="A10">
        <v>1</v>
      </c>
      <c r="B10" s="1">
        <v>35000</v>
      </c>
      <c r="C10">
        <v>10</v>
      </c>
      <c r="D10" s="1">
        <v>31000</v>
      </c>
    </row>
    <row r="11" spans="1:9" x14ac:dyDescent="0.25">
      <c r="A11">
        <v>1</v>
      </c>
      <c r="B11" s="1">
        <v>40000</v>
      </c>
      <c r="C11">
        <v>1</v>
      </c>
      <c r="D11" s="1">
        <v>45000</v>
      </c>
    </row>
  </sheetData>
  <phoneticPr fontId="1"/>
  <pageMargins left="0.7" right="0.7" top="0.75" bottom="0.75" header="0.3" footer="0.3"/>
  <pageSetup paperSize="9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28" zoomScaleNormal="100" workbookViewId="0">
      <selection activeCell="H20" sqref="H20"/>
    </sheetView>
  </sheetViews>
  <sheetFormatPr defaultRowHeight="14.4" x14ac:dyDescent="0.25"/>
  <cols>
    <col min="1" max="1" width="21.5546875" customWidth="1"/>
    <col min="2" max="2" width="21" customWidth="1"/>
    <col min="3" max="3" width="15.77734375" customWidth="1"/>
    <col min="4" max="4" width="17" customWidth="1"/>
    <col min="6" max="7" width="9.5546875" bestFit="1" customWidth="1"/>
    <col min="12" max="12" width="9.5546875" bestFit="1" customWidth="1"/>
    <col min="14" max="14" width="9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2" t="s">
        <v>5</v>
      </c>
      <c r="I1" t="s">
        <v>6</v>
      </c>
      <c r="K1" t="s">
        <v>4</v>
      </c>
      <c r="L1" t="s">
        <v>5</v>
      </c>
      <c r="N1" t="s">
        <v>12</v>
      </c>
    </row>
    <row r="2" spans="1:14" x14ac:dyDescent="0.25">
      <c r="A2">
        <v>10</v>
      </c>
      <c r="B2" s="1">
        <v>20000</v>
      </c>
      <c r="C2">
        <v>10</v>
      </c>
      <c r="D2" s="1">
        <v>80000</v>
      </c>
      <c r="F2" s="3">
        <v>10</v>
      </c>
      <c r="G2" s="1">
        <f>AVERAGE(B3,D5)</f>
        <v>32500</v>
      </c>
      <c r="I2">
        <v>7415</v>
      </c>
      <c r="K2">
        <v>10</v>
      </c>
      <c r="L2">
        <v>30000</v>
      </c>
      <c r="N2" s="1">
        <v>30000</v>
      </c>
    </row>
    <row r="3" spans="1:14" x14ac:dyDescent="0.25">
      <c r="A3">
        <v>10</v>
      </c>
      <c r="B3" s="1">
        <v>30000</v>
      </c>
      <c r="C3">
        <v>10</v>
      </c>
      <c r="D3" s="1">
        <v>60000</v>
      </c>
      <c r="F3" s="3">
        <v>8</v>
      </c>
      <c r="G3" s="1">
        <f>AVERAGE(B4,D6)</f>
        <v>32500</v>
      </c>
      <c r="K3">
        <v>8</v>
      </c>
      <c r="L3">
        <v>30000</v>
      </c>
    </row>
    <row r="4" spans="1:14" x14ac:dyDescent="0.25">
      <c r="A4">
        <v>8</v>
      </c>
      <c r="B4" s="1">
        <v>30000</v>
      </c>
      <c r="C4">
        <v>10</v>
      </c>
      <c r="D4" s="1">
        <v>40000</v>
      </c>
      <c r="F4" s="3">
        <v>5</v>
      </c>
      <c r="G4" s="1">
        <f>AVERAGE(B5,D7)</f>
        <v>32500</v>
      </c>
      <c r="K4">
        <v>5</v>
      </c>
      <c r="L4">
        <v>30000</v>
      </c>
    </row>
    <row r="5" spans="1:14" x14ac:dyDescent="0.25">
      <c r="A5">
        <v>5</v>
      </c>
      <c r="B5" s="1">
        <v>30000</v>
      </c>
      <c r="C5">
        <v>10</v>
      </c>
      <c r="D5" s="1">
        <v>35000</v>
      </c>
      <c r="F5" s="3">
        <v>3</v>
      </c>
      <c r="G5" s="1">
        <f>AVERAGE(B6,D8)</f>
        <v>27500</v>
      </c>
      <c r="K5">
        <v>3</v>
      </c>
      <c r="L5">
        <v>30000</v>
      </c>
    </row>
    <row r="6" spans="1:14" x14ac:dyDescent="0.25">
      <c r="A6">
        <v>3</v>
      </c>
      <c r="B6" s="1">
        <v>25000</v>
      </c>
      <c r="C6">
        <v>8</v>
      </c>
      <c r="D6" s="1">
        <v>35000</v>
      </c>
      <c r="F6" s="3">
        <v>2</v>
      </c>
      <c r="G6" s="1">
        <f>AVERAGE(B8,D10)</f>
        <v>32500</v>
      </c>
      <c r="K6">
        <v>2</v>
      </c>
      <c r="L6">
        <v>32500</v>
      </c>
    </row>
    <row r="7" spans="1:14" x14ac:dyDescent="0.25">
      <c r="A7">
        <v>2</v>
      </c>
      <c r="B7" s="1">
        <v>25000</v>
      </c>
      <c r="C7">
        <v>5</v>
      </c>
      <c r="D7" s="1">
        <v>35000</v>
      </c>
      <c r="F7" s="3">
        <v>1</v>
      </c>
      <c r="G7" s="1">
        <f>AVERAGE(B11,D11)</f>
        <v>45000</v>
      </c>
      <c r="K7">
        <v>1</v>
      </c>
      <c r="L7">
        <v>45000</v>
      </c>
    </row>
    <row r="8" spans="1:14" x14ac:dyDescent="0.25">
      <c r="A8">
        <v>2</v>
      </c>
      <c r="B8" s="1">
        <v>30000</v>
      </c>
      <c r="C8">
        <v>3</v>
      </c>
      <c r="D8" s="1">
        <v>30000</v>
      </c>
      <c r="F8" s="3">
        <v>0.5</v>
      </c>
      <c r="G8" s="1">
        <f>AVERAGE(B13,D12)</f>
        <v>57500</v>
      </c>
      <c r="K8">
        <v>0.5</v>
      </c>
      <c r="L8">
        <v>57500</v>
      </c>
    </row>
    <row r="9" spans="1:14" x14ac:dyDescent="0.25">
      <c r="A9">
        <v>1</v>
      </c>
      <c r="B9" s="1">
        <v>35000</v>
      </c>
      <c r="C9">
        <v>2</v>
      </c>
      <c r="D9" s="1">
        <v>40000</v>
      </c>
      <c r="F9" s="3"/>
      <c r="K9">
        <v>0</v>
      </c>
      <c r="L9" s="1">
        <v>250000</v>
      </c>
    </row>
    <row r="10" spans="1:14" x14ac:dyDescent="0.25">
      <c r="A10">
        <v>1</v>
      </c>
      <c r="B10" s="1">
        <v>40000</v>
      </c>
      <c r="C10">
        <v>2</v>
      </c>
      <c r="D10" s="1">
        <v>35000</v>
      </c>
      <c r="F10" s="3"/>
    </row>
    <row r="11" spans="1:14" x14ac:dyDescent="0.25">
      <c r="A11">
        <v>1</v>
      </c>
      <c r="B11" s="1">
        <v>45000</v>
      </c>
      <c r="C11">
        <v>1</v>
      </c>
      <c r="D11" s="1">
        <v>45000</v>
      </c>
      <c r="F11" s="3"/>
    </row>
    <row r="12" spans="1:14" x14ac:dyDescent="0.25">
      <c r="A12">
        <v>0.5</v>
      </c>
      <c r="B12" s="1">
        <v>50000</v>
      </c>
      <c r="C12">
        <v>0.5</v>
      </c>
      <c r="D12" s="1">
        <v>60000</v>
      </c>
      <c r="F12" s="3"/>
    </row>
    <row r="13" spans="1:14" x14ac:dyDescent="0.25">
      <c r="A13">
        <v>0.5</v>
      </c>
      <c r="B13" s="1">
        <v>55000</v>
      </c>
      <c r="F13" s="3"/>
    </row>
    <row r="14" spans="1:14" x14ac:dyDescent="0.25">
      <c r="A14">
        <v>0</v>
      </c>
      <c r="B14" s="1">
        <v>70000</v>
      </c>
      <c r="F14" s="3"/>
    </row>
    <row r="15" spans="1:14" x14ac:dyDescent="0.25">
      <c r="A15">
        <v>0</v>
      </c>
      <c r="B15" s="1">
        <v>100000</v>
      </c>
      <c r="F15" s="3"/>
    </row>
    <row r="16" spans="1:14" x14ac:dyDescent="0.25">
      <c r="A16">
        <v>0</v>
      </c>
      <c r="B16" s="1">
        <v>125000</v>
      </c>
    </row>
    <row r="17" spans="1:2" x14ac:dyDescent="0.25">
      <c r="A17">
        <v>0</v>
      </c>
      <c r="B17" s="1">
        <v>140000</v>
      </c>
    </row>
    <row r="18" spans="1:2" x14ac:dyDescent="0.25">
      <c r="A18">
        <v>0</v>
      </c>
      <c r="B18" s="1">
        <v>145000</v>
      </c>
    </row>
    <row r="19" spans="1:2" x14ac:dyDescent="0.25">
      <c r="A19">
        <v>0</v>
      </c>
      <c r="B19" s="1">
        <v>175000</v>
      </c>
    </row>
    <row r="20" spans="1:2" x14ac:dyDescent="0.25">
      <c r="A20">
        <v>0</v>
      </c>
      <c r="B20" s="1">
        <v>200000</v>
      </c>
    </row>
    <row r="35" spans="1:2" x14ac:dyDescent="0.25">
      <c r="A35" s="1">
        <v>30000</v>
      </c>
      <c r="B35">
        <v>0</v>
      </c>
    </row>
    <row r="36" spans="1:2" x14ac:dyDescent="0.25">
      <c r="A36" s="1">
        <v>30000</v>
      </c>
      <c r="B36">
        <v>5</v>
      </c>
    </row>
    <row r="37" spans="1:2" x14ac:dyDescent="0.25">
      <c r="A37" s="1">
        <v>30000</v>
      </c>
      <c r="B37">
        <v>10</v>
      </c>
    </row>
  </sheetData>
  <phoneticPr fontId="3" type="noConversion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3" workbookViewId="0">
      <selection activeCell="J24" sqref="J24"/>
    </sheetView>
  </sheetViews>
  <sheetFormatPr defaultRowHeight="14.4" x14ac:dyDescent="0.25"/>
  <cols>
    <col min="1" max="1" width="21.5546875" customWidth="1"/>
    <col min="2" max="2" width="21" customWidth="1"/>
    <col min="3" max="3" width="15.77734375" customWidth="1"/>
    <col min="4" max="4" width="17" customWidth="1"/>
    <col min="6" max="7" width="9.5546875" customWidth="1"/>
    <col min="11" max="12" width="9.5546875" bestFit="1" customWidth="1"/>
    <col min="14" max="14" width="9.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2" t="s">
        <v>5</v>
      </c>
      <c r="I1" t="s">
        <v>6</v>
      </c>
      <c r="K1" t="s">
        <v>4</v>
      </c>
      <c r="L1" t="s">
        <v>5</v>
      </c>
      <c r="N1" t="s">
        <v>11</v>
      </c>
    </row>
    <row r="2" spans="1:14" x14ac:dyDescent="0.25">
      <c r="A2">
        <v>10</v>
      </c>
      <c r="B2" s="1">
        <v>30000</v>
      </c>
      <c r="C2">
        <v>10</v>
      </c>
      <c r="D2" s="1">
        <v>40000</v>
      </c>
      <c r="F2" s="3">
        <v>10</v>
      </c>
      <c r="G2" s="1">
        <f>AVERAGE(B2,D3)</f>
        <v>32500</v>
      </c>
      <c r="K2">
        <v>10</v>
      </c>
      <c r="L2" s="1">
        <v>37500</v>
      </c>
      <c r="N2" s="1">
        <v>37500</v>
      </c>
    </row>
    <row r="3" spans="1:14" x14ac:dyDescent="0.25">
      <c r="A3">
        <v>8</v>
      </c>
      <c r="B3" s="1">
        <v>30000</v>
      </c>
      <c r="C3">
        <v>10</v>
      </c>
      <c r="D3" s="1">
        <v>35000</v>
      </c>
      <c r="F3" s="3">
        <v>8</v>
      </c>
      <c r="G3" s="1">
        <f>AVERAGE(B3,D4)</f>
        <v>32500</v>
      </c>
      <c r="K3">
        <v>8</v>
      </c>
      <c r="L3" s="1">
        <v>37500</v>
      </c>
    </row>
    <row r="4" spans="1:14" x14ac:dyDescent="0.25">
      <c r="A4">
        <v>5</v>
      </c>
      <c r="B4" s="1">
        <v>30000</v>
      </c>
      <c r="C4">
        <v>8</v>
      </c>
      <c r="D4" s="1">
        <v>35000</v>
      </c>
      <c r="F4" s="3">
        <v>5</v>
      </c>
      <c r="G4" s="1">
        <f>AVERAGE(B4,D6)</f>
        <v>32500</v>
      </c>
      <c r="K4">
        <v>5</v>
      </c>
      <c r="L4" s="1">
        <v>37500</v>
      </c>
    </row>
    <row r="5" spans="1:14" x14ac:dyDescent="0.25">
      <c r="A5">
        <v>3</v>
      </c>
      <c r="B5" s="1">
        <v>35000</v>
      </c>
      <c r="C5">
        <v>5</v>
      </c>
      <c r="D5" s="1">
        <v>40000</v>
      </c>
      <c r="F5" s="3">
        <v>3</v>
      </c>
      <c r="G5" s="1">
        <f>AVERAGE(B5,D7)</f>
        <v>37500</v>
      </c>
      <c r="K5">
        <v>3</v>
      </c>
      <c r="L5" s="1">
        <v>37500</v>
      </c>
    </row>
    <row r="6" spans="1:14" x14ac:dyDescent="0.25">
      <c r="A6">
        <v>2</v>
      </c>
      <c r="B6" s="1">
        <v>35000</v>
      </c>
      <c r="C6">
        <v>5</v>
      </c>
      <c r="D6" s="1">
        <v>35000</v>
      </c>
      <c r="F6" s="3">
        <v>2</v>
      </c>
      <c r="G6" s="1">
        <f>AVERAGE(B6,D8)</f>
        <v>37500</v>
      </c>
      <c r="K6">
        <v>2</v>
      </c>
      <c r="L6" s="1">
        <v>37500</v>
      </c>
    </row>
    <row r="7" spans="1:14" x14ac:dyDescent="0.25">
      <c r="A7">
        <v>1</v>
      </c>
      <c r="B7" s="1">
        <v>40000</v>
      </c>
      <c r="C7">
        <v>3</v>
      </c>
      <c r="D7" s="1">
        <v>40000</v>
      </c>
      <c r="F7" s="3">
        <v>1</v>
      </c>
      <c r="G7" s="1">
        <f>AVERAGE(B7,D10)</f>
        <v>42500</v>
      </c>
      <c r="K7">
        <v>1</v>
      </c>
      <c r="L7">
        <v>42500</v>
      </c>
    </row>
    <row r="8" spans="1:14" x14ac:dyDescent="0.25">
      <c r="A8">
        <v>0.5</v>
      </c>
      <c r="B8" s="1">
        <v>50000</v>
      </c>
      <c r="C8">
        <v>2</v>
      </c>
      <c r="D8" s="1">
        <v>40000</v>
      </c>
      <c r="F8" s="3">
        <v>0.5</v>
      </c>
      <c r="G8" s="1">
        <f>AVERAGE(B9,D11)</f>
        <v>57500</v>
      </c>
      <c r="K8">
        <v>0.5</v>
      </c>
      <c r="L8">
        <v>57500</v>
      </c>
    </row>
    <row r="9" spans="1:14" x14ac:dyDescent="0.25">
      <c r="A9">
        <v>0.5</v>
      </c>
      <c r="B9" s="1">
        <v>55000</v>
      </c>
      <c r="C9">
        <v>1</v>
      </c>
      <c r="D9" s="1">
        <v>50000</v>
      </c>
      <c r="F9" s="3">
        <v>0</v>
      </c>
      <c r="G9" s="1">
        <f>AVERAGE(B11,D13)</f>
        <v>67500</v>
      </c>
      <c r="K9">
        <v>0</v>
      </c>
      <c r="L9">
        <v>67500</v>
      </c>
    </row>
    <row r="10" spans="1:14" x14ac:dyDescent="0.25">
      <c r="A10">
        <v>0</v>
      </c>
      <c r="B10" s="1">
        <v>60000</v>
      </c>
      <c r="C10">
        <v>1</v>
      </c>
      <c r="D10" s="1">
        <v>45000</v>
      </c>
      <c r="F10" s="3"/>
    </row>
    <row r="11" spans="1:14" x14ac:dyDescent="0.25">
      <c r="A11">
        <v>0</v>
      </c>
      <c r="B11" s="1">
        <v>65000</v>
      </c>
      <c r="C11">
        <v>0.5</v>
      </c>
      <c r="D11" s="1">
        <v>60000</v>
      </c>
      <c r="F11" s="3"/>
    </row>
    <row r="12" spans="1:14" x14ac:dyDescent="0.25">
      <c r="C12">
        <v>0</v>
      </c>
      <c r="D12" s="1">
        <v>80000</v>
      </c>
      <c r="F12" s="3"/>
    </row>
    <row r="13" spans="1:14" x14ac:dyDescent="0.25">
      <c r="C13">
        <v>0</v>
      </c>
      <c r="D13" s="1">
        <v>70000</v>
      </c>
      <c r="F13" s="3"/>
    </row>
    <row r="14" spans="1:14" x14ac:dyDescent="0.25">
      <c r="F14" s="3"/>
    </row>
    <row r="15" spans="1:14" x14ac:dyDescent="0.25">
      <c r="F15" s="3"/>
    </row>
    <row r="16" spans="1:14" x14ac:dyDescent="0.25">
      <c r="F16" s="3"/>
      <c r="K16" s="1">
        <v>37500</v>
      </c>
      <c r="L16">
        <v>0</v>
      </c>
    </row>
    <row r="17" spans="6:12" x14ac:dyDescent="0.25">
      <c r="F17" s="3"/>
      <c r="K17" s="1">
        <v>37500</v>
      </c>
      <c r="L17">
        <v>5</v>
      </c>
    </row>
    <row r="18" spans="6:12" x14ac:dyDescent="0.25">
      <c r="F18" s="3"/>
      <c r="K18" s="1">
        <v>37500</v>
      </c>
      <c r="L18">
        <v>10</v>
      </c>
    </row>
    <row r="19" spans="6:12" x14ac:dyDescent="0.25">
      <c r="F19" s="3"/>
    </row>
    <row r="20" spans="6:12" x14ac:dyDescent="0.25">
      <c r="F20" s="3"/>
    </row>
    <row r="21" spans="6:12" x14ac:dyDescent="0.25">
      <c r="F21" s="3"/>
    </row>
    <row r="22" spans="6:12" x14ac:dyDescent="0.25">
      <c r="F22" s="3"/>
    </row>
    <row r="23" spans="6:12" x14ac:dyDescent="0.25">
      <c r="F23" s="3"/>
    </row>
    <row r="24" spans="6:12" x14ac:dyDescent="0.25">
      <c r="F24" s="3"/>
    </row>
    <row r="25" spans="6:12" x14ac:dyDescent="0.25">
      <c r="F25" s="3"/>
    </row>
    <row r="26" spans="6:12" x14ac:dyDescent="0.25">
      <c r="F26" s="3"/>
    </row>
    <row r="27" spans="6:12" x14ac:dyDescent="0.25">
      <c r="F27" s="3"/>
    </row>
  </sheetData>
  <phoneticPr fontId="3" type="noConversion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zoomScale="85" zoomScaleNormal="85" workbookViewId="0">
      <selection activeCell="H20" sqref="H20"/>
    </sheetView>
  </sheetViews>
  <sheetFormatPr defaultRowHeight="14.4" x14ac:dyDescent="0.25"/>
  <cols>
    <col min="1" max="1" width="8.88671875" customWidth="1"/>
    <col min="4" max="4" width="8.88671875" customWidth="1"/>
  </cols>
  <sheetData>
    <row r="1" spans="1:11" x14ac:dyDescent="0.25">
      <c r="A1" t="s">
        <v>8</v>
      </c>
      <c r="D1" t="s">
        <v>10</v>
      </c>
      <c r="G1" t="s">
        <v>9</v>
      </c>
      <c r="J1" t="s">
        <v>16</v>
      </c>
    </row>
    <row r="3" spans="1:11" x14ac:dyDescent="0.25">
      <c r="A3" t="s">
        <v>5</v>
      </c>
      <c r="B3" t="s">
        <v>4</v>
      </c>
      <c r="D3" t="s">
        <v>5</v>
      </c>
      <c r="E3" t="s">
        <v>4</v>
      </c>
      <c r="G3" t="s">
        <v>4</v>
      </c>
      <c r="H3" t="s">
        <v>5</v>
      </c>
      <c r="J3" t="s">
        <v>4</v>
      </c>
      <c r="K3" t="s">
        <v>5</v>
      </c>
    </row>
    <row r="4" spans="1:11" x14ac:dyDescent="0.25">
      <c r="A4">
        <v>10</v>
      </c>
      <c r="B4">
        <v>30000</v>
      </c>
      <c r="D4">
        <v>0.5</v>
      </c>
      <c r="E4">
        <v>67500</v>
      </c>
    </row>
    <row r="5" spans="1:11" x14ac:dyDescent="0.25">
      <c r="A5">
        <v>8</v>
      </c>
      <c r="B5">
        <v>30000</v>
      </c>
      <c r="D5">
        <v>1</v>
      </c>
      <c r="E5">
        <v>42500</v>
      </c>
      <c r="J5">
        <v>10</v>
      </c>
      <c r="K5">
        <v>37500</v>
      </c>
    </row>
    <row r="6" spans="1:11" x14ac:dyDescent="0.25">
      <c r="A6">
        <v>5</v>
      </c>
      <c r="B6">
        <v>30000</v>
      </c>
      <c r="D6">
        <v>2</v>
      </c>
      <c r="E6">
        <v>32500</v>
      </c>
      <c r="G6">
        <v>0.5</v>
      </c>
      <c r="H6">
        <v>65000</v>
      </c>
      <c r="J6">
        <v>8</v>
      </c>
      <c r="K6">
        <v>37500</v>
      </c>
    </row>
    <row r="7" spans="1:11" x14ac:dyDescent="0.25">
      <c r="A7">
        <v>3</v>
      </c>
      <c r="B7">
        <v>30000</v>
      </c>
      <c r="D7">
        <v>4</v>
      </c>
      <c r="E7">
        <v>27500</v>
      </c>
      <c r="G7">
        <v>1</v>
      </c>
      <c r="H7">
        <v>45000</v>
      </c>
      <c r="J7">
        <v>5</v>
      </c>
      <c r="K7">
        <v>37500</v>
      </c>
    </row>
    <row r="8" spans="1:11" x14ac:dyDescent="0.25">
      <c r="A8">
        <v>2</v>
      </c>
      <c r="B8">
        <v>32500</v>
      </c>
      <c r="D8">
        <v>6</v>
      </c>
      <c r="E8">
        <v>27500</v>
      </c>
      <c r="G8">
        <v>2</v>
      </c>
      <c r="H8">
        <v>35000</v>
      </c>
      <c r="J8">
        <v>3</v>
      </c>
      <c r="K8">
        <v>37500</v>
      </c>
    </row>
    <row r="9" spans="1:11" x14ac:dyDescent="0.25">
      <c r="A9">
        <v>1</v>
      </c>
      <c r="B9">
        <v>45000</v>
      </c>
      <c r="D9">
        <v>8</v>
      </c>
      <c r="E9">
        <v>27500</v>
      </c>
      <c r="G9">
        <v>3</v>
      </c>
      <c r="H9">
        <v>30000</v>
      </c>
      <c r="J9">
        <v>2</v>
      </c>
      <c r="K9">
        <v>37500</v>
      </c>
    </row>
    <row r="10" spans="1:11" x14ac:dyDescent="0.25">
      <c r="A10">
        <v>0.5</v>
      </c>
      <c r="B10">
        <v>57500</v>
      </c>
      <c r="D10">
        <v>10</v>
      </c>
      <c r="E10">
        <v>27500</v>
      </c>
      <c r="G10">
        <v>4</v>
      </c>
      <c r="H10">
        <v>30000</v>
      </c>
      <c r="J10">
        <v>1</v>
      </c>
      <c r="K10">
        <v>42500</v>
      </c>
    </row>
    <row r="11" spans="1:11" x14ac:dyDescent="0.25">
      <c r="G11">
        <v>7</v>
      </c>
      <c r="H11">
        <v>27500</v>
      </c>
      <c r="J11">
        <v>0.5</v>
      </c>
      <c r="K11">
        <v>57500</v>
      </c>
    </row>
    <row r="12" spans="1:11" x14ac:dyDescent="0.25">
      <c r="G12">
        <v>10</v>
      </c>
      <c r="H12">
        <v>27500</v>
      </c>
      <c r="J12">
        <v>0</v>
      </c>
      <c r="K12">
        <v>67500</v>
      </c>
    </row>
    <row r="15" spans="1:11" x14ac:dyDescent="0.25">
      <c r="A15">
        <v>30000</v>
      </c>
      <c r="B15">
        <v>0</v>
      </c>
      <c r="D15">
        <v>27500</v>
      </c>
      <c r="E15">
        <v>0</v>
      </c>
      <c r="G15">
        <v>27500</v>
      </c>
      <c r="H15">
        <v>0</v>
      </c>
      <c r="J15">
        <v>37500</v>
      </c>
      <c r="K15">
        <v>0</v>
      </c>
    </row>
    <row r="16" spans="1:11" x14ac:dyDescent="0.25">
      <c r="A16">
        <v>30000</v>
      </c>
      <c r="B16">
        <v>5</v>
      </c>
      <c r="D16">
        <v>27500</v>
      </c>
      <c r="E16">
        <v>5</v>
      </c>
      <c r="G16">
        <v>27500</v>
      </c>
      <c r="H16">
        <v>5</v>
      </c>
      <c r="J16">
        <v>37500</v>
      </c>
      <c r="K16">
        <v>5</v>
      </c>
    </row>
    <row r="17" spans="1:11" x14ac:dyDescent="0.25">
      <c r="A17">
        <v>30000</v>
      </c>
      <c r="B17">
        <v>10</v>
      </c>
      <c r="D17">
        <v>27500</v>
      </c>
      <c r="E17">
        <v>10</v>
      </c>
      <c r="G17">
        <v>27500</v>
      </c>
      <c r="H17">
        <v>10</v>
      </c>
      <c r="J17">
        <v>37500</v>
      </c>
      <c r="K17">
        <v>10</v>
      </c>
    </row>
  </sheetData>
  <phoneticPr fontId="1"/>
  <pageMargins left="0.7" right="0.7" top="0.75" bottom="0.75" header="0.3" footer="0.3"/>
  <pageSetup paperSize="9" scale="71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4" sqref="B4"/>
    </sheetView>
  </sheetViews>
  <sheetFormatPr defaultRowHeight="14.4" x14ac:dyDescent="0.25"/>
  <cols>
    <col min="1" max="1" width="18.33203125" customWidth="1"/>
    <col min="2" max="2" width="11.88671875" customWidth="1"/>
  </cols>
  <sheetData>
    <row r="1" spans="1:2" x14ac:dyDescent="0.25">
      <c r="A1" t="s">
        <v>14</v>
      </c>
      <c r="B1" t="s">
        <v>15</v>
      </c>
    </row>
    <row r="2" spans="1:2" x14ac:dyDescent="0.25">
      <c r="A2">
        <v>0.2</v>
      </c>
      <c r="B2" s="1">
        <v>37500</v>
      </c>
    </row>
    <row r="3" spans="1:2" x14ac:dyDescent="0.25">
      <c r="A3">
        <v>0.4</v>
      </c>
      <c r="B3" s="1">
        <v>30000</v>
      </c>
    </row>
    <row r="4" spans="1:2" x14ac:dyDescent="0.25">
      <c r="A4">
        <v>0.6</v>
      </c>
      <c r="B4" s="1">
        <v>27500</v>
      </c>
    </row>
    <row r="5" spans="1:2" x14ac:dyDescent="0.25">
      <c r="A5">
        <v>0.8</v>
      </c>
      <c r="B5" s="1">
        <v>27500</v>
      </c>
    </row>
  </sheetData>
  <phoneticPr fontId="3" type="noConversion"/>
  <pageMargins left="0.7" right="0.7" top="0.75" bottom="0.75" header="0.3" footer="0.3"/>
  <pageSetup paperSize="9" orientation="portrait" horizontalDpi="4294967294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0.8H</vt:lpstr>
      <vt:lpstr>0.8H 2</vt:lpstr>
      <vt:lpstr>0.6H</vt:lpstr>
      <vt:lpstr>0.6H 2</vt:lpstr>
      <vt:lpstr>0.4H</vt:lpstr>
      <vt:lpstr>0.4H 2</vt:lpstr>
      <vt:lpstr>0.2H</vt:lpstr>
      <vt:lpstr>ALL DATA</vt:lpstr>
      <vt:lpstr>限界粘着力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2017-08-28T08:55:24Z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7f68c3ff-af16-4005-88d9-f64cf963eaa2</vt:lpwstr>
  </property>
</Properties>
</file>