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3160" activeTab="2"/>
  </bookViews>
  <sheets>
    <sheet name="卡分类" sheetId="3" r:id="rId1"/>
    <sheet name="卡类型" sheetId="1" r:id="rId2"/>
    <sheet name="卡片" sheetId="5" r:id="rId3"/>
    <sheet name="主题" sheetId="7" r:id="rId4"/>
    <sheet name="卡类型描述" sheetId="9" r:id="rId5"/>
    <sheet name="主题描述" sheetId="8" r:id="rId6"/>
    <sheet name="高频优先级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60E13DACFB684AAF9DDEDD2912DF93F2" descr="25-06-09-00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928830" y="224155"/>
          <a:ext cx="6438900" cy="3227705"/>
        </a:xfrm>
        <a:prstGeom prst="rect">
          <a:avLst/>
        </a:prstGeom>
      </xdr:spPr>
    </xdr:pic>
  </etc:cellImage>
  <etc:cellImage>
    <xdr:pic>
      <xdr:nvPicPr>
        <xdr:cNvPr id="5" name="ID_3049C5851CD44304A8080AE7D99A3A87" descr="25-07-01-000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4928830" y="11248390"/>
          <a:ext cx="6438900" cy="3218815"/>
        </a:xfrm>
        <a:prstGeom prst="rect">
          <a:avLst/>
        </a:prstGeom>
      </xdr:spPr>
    </xdr:pic>
  </etc:cellImage>
  <etc:cellImage>
    <xdr:pic>
      <xdr:nvPicPr>
        <xdr:cNvPr id="6" name="ID_8AC83B86317247BAB788EBF8664704DE" descr="xxx_card_cover_676x338 (1)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8576270" y="14145895"/>
          <a:ext cx="6438900" cy="3221990"/>
        </a:xfrm>
        <a:prstGeom prst="rect">
          <a:avLst/>
        </a:prstGeom>
      </xdr:spPr>
    </xdr:pic>
  </etc:cellImage>
  <etc:cellImage>
    <xdr:pic>
      <xdr:nvPicPr>
        <xdr:cNvPr id="7" name="ID_DE86CC078082471E89DFE0869B29402B" descr="25-07-01-000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8576270" y="23086695"/>
          <a:ext cx="6438900" cy="3229610"/>
        </a:xfrm>
        <a:prstGeom prst="rect">
          <a:avLst/>
        </a:prstGeom>
      </xdr:spPr>
    </xdr:pic>
  </etc:cellImage>
  <etc:cellImage>
    <xdr:pic>
      <xdr:nvPicPr>
        <xdr:cNvPr id="2" name="ID_BB8CB383510644DEB33846352398F61B" descr="25-07-02-000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380190" y="6935470"/>
          <a:ext cx="6438900" cy="3206115"/>
        </a:xfrm>
        <a:prstGeom prst="rect">
          <a:avLst/>
        </a:prstGeom>
      </xdr:spPr>
    </xdr:pic>
  </etc:cellImage>
  <etc:cellImage>
    <xdr:pic>
      <xdr:nvPicPr>
        <xdr:cNvPr id="3" name="ID_00BAACEE8905416A982A216449133B1E" descr="25-07-02-000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4380190" y="8100695"/>
          <a:ext cx="6438900" cy="3213735"/>
        </a:xfrm>
        <a:prstGeom prst="rect">
          <a:avLst/>
        </a:prstGeom>
      </xdr:spPr>
    </xdr:pic>
  </etc:cellImage>
  <etc:cellImage>
    <xdr:pic>
      <xdr:nvPicPr>
        <xdr:cNvPr id="8" name="ID_2A51F894A3ED4A96AE38179A777D983C" descr="25-07-02-0003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4380190" y="22926675"/>
          <a:ext cx="10058400" cy="501967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<sst xmlns="http://schemas.openxmlformats.org/spreadsheetml/2006/main" count="662" uniqueCount="399">
  <si>
    <t>卡分类编码</t>
  </si>
  <si>
    <t>卡分类名称</t>
  </si>
  <si>
    <t>卡分类描述</t>
  </si>
  <si>
    <t>CareerAdvancement</t>
  </si>
  <si>
    <t>职场突围</t>
  </si>
  <si>
    <t>利益导向，需谨慎措辞</t>
  </si>
  <si>
    <t>IntimateRelationships</t>
  </si>
  <si>
    <t>亲密关系</t>
  </si>
  <si>
    <t>情感导向，重温度传递</t>
  </si>
  <si>
    <t>SocialConnections</t>
  </si>
  <si>
    <t>朋友社交</t>
  </si>
  <si>
    <t>边界导向，怕伤情面</t>
  </si>
  <si>
    <t>SelfHealing</t>
  </si>
  <si>
    <t>自我疗愈</t>
  </si>
  <si>
    <t>关怀内向人群，自我关怀</t>
  </si>
  <si>
    <t>CommonHF</t>
  </si>
  <si>
    <t>通用场景</t>
  </si>
  <si>
    <t>高频操作</t>
  </si>
  <si>
    <t>卡类型编码</t>
  </si>
  <si>
    <t>卡类型名称</t>
  </si>
  <si>
    <t>Thanks</t>
  </si>
  <si>
    <t>感谢卡</t>
  </si>
  <si>
    <t>Encourage</t>
  </si>
  <si>
    <t>鼓励卡</t>
  </si>
  <si>
    <t>Praise</t>
  </si>
  <si>
    <t>夸夸卡</t>
  </si>
  <si>
    <t>Sorry</t>
  </si>
  <si>
    <t>道歉卡</t>
  </si>
  <si>
    <t>Reject</t>
  </si>
  <si>
    <t>拒绝卡</t>
  </si>
  <si>
    <t>Souvenir</t>
  </si>
  <si>
    <t>纪念卡</t>
  </si>
  <si>
    <t>SelfMockery</t>
  </si>
  <si>
    <t>自嘲卡</t>
  </si>
  <si>
    <t>Embrace</t>
  </si>
  <si>
    <t>抱抱卡</t>
  </si>
  <si>
    <t>Recharge</t>
  </si>
  <si>
    <t>能量卡</t>
  </si>
  <si>
    <t>Efficiency</t>
  </si>
  <si>
    <t>轻效卡</t>
  </si>
  <si>
    <t>Task</t>
  </si>
  <si>
    <t>任务卡</t>
  </si>
  <si>
    <t>Learning</t>
  </si>
  <si>
    <t>学习卡</t>
  </si>
  <si>
    <t>Healing</t>
  </si>
  <si>
    <t>疗愈卡</t>
  </si>
  <si>
    <t>Suggestion</t>
  </si>
  <si>
    <t>建议卡</t>
  </si>
  <si>
    <t>一级分类</t>
  </si>
  <si>
    <t>一级分类描述</t>
  </si>
  <si>
    <t>卡片类型</t>
  </si>
  <si>
    <t>主题名称</t>
  </si>
  <si>
    <t>致敬对象</t>
  </si>
  <si>
    <t>标题</t>
  </si>
  <si>
    <t>正文</t>
  </si>
  <si>
    <t>封面设计描述</t>
  </si>
  <si>
    <t>封面设计风格</t>
  </si>
  <si>
    <t>封面尺寸</t>
  </si>
  <si>
    <t>封面名称</t>
  </si>
  <si>
    <t>封面图</t>
  </si>
  <si>
    <t>高频优先级</t>
  </si>
  <si>
    <t>改PPT之恩</t>
  </si>
  <si>
    <t>致：并肩作战的同事</t>
  </si>
  <si>
    <t>这份PPT修改之恩，熊爪铭记！</t>
  </si>
  <si>
    <t>昨天项目冲刺时🐻，看到你凌晨发来的优化版PPT，小熊内心真的暖化了❤️！你增加的动态图表让整个逻辑链清晰得像蜂蜜流淌🍯，关键页的备注更是神来之笔✨。知道你这周也在赶交付，这份雪中送炭的情谊，请务必让我用一顿蟹黄锅巴饭表达感谢！🐾</t>
  </si>
  <si>
    <t>676 x 338</t>
  </si>
  <si>
    <t>25-06-09-0001.png</t>
  </si>
  <si>
    <t>带饭之恩</t>
  </si>
  <si>
    <t>致：贴心同事</t>
  </si>
  <si>
    <t>拯救饿熊的带饭之恩！</t>
  </si>
  <si>
    <t>那天加班到胃袋空空🐻，你递来的饭盒简直像蜂蜜从天而降🍯！土豆牛腩的香气让工位秒变米其林餐厅🌟，连隔壁组小熊都探头问秘方。这份投喂情谊必须回馈——明天早餐你的咖啡我包了，加双份蜂糖浆那种！☕️</t>
  </si>
  <si>
    <t>加班协助</t>
  </si>
  <si>
    <t>致：战友</t>
  </si>
  <si>
    <t>深夜熊力支援已入账！</t>
  </si>
  <si>
    <t>当所有小熊都回窝时🌙，你留下帮我核对数据的背影，像黑暗里的萤火虫般耀眼✨！特别感动你把关键错误标成蜂蜜色记号🍯，还附上避坑指南📝。这周末请务必让我用温泉蛋包饭偿还这份革命情谊！🐾</t>
  </si>
  <si>
    <t>项目支持</t>
  </si>
  <si>
    <t>致：关键先生/女士</t>
  </si>
  <si>
    <t>熊爪击掌！项目军功章有你一半</t>
  </si>
  <si>
    <t>最后三天攻坚时🔥，你提供的客户洞察就像给迷路小熊的指南针🧭！特别是那句'他们真正想要的是蜂巢不是花田'，直接扭转提案方向🔄。庆功宴主位已预留，请务必分享你的破局智慧！🎉</t>
  </si>
  <si>
    <t>任务延期</t>
  </si>
  <si>
    <t>致：受影响的伙伴</t>
  </si>
  <si>
    <t>熊爪举白旗：关于任务延期的致歉</t>
  </si>
  <si>
    <t>复盘本周的延误🐻，就像小熊搬运时摔了蜜罐🍯——原料准备不足是我的主因😔。你预留的协作窗口被我意外压缩，特别感谢你在晨会上的弹性处理🤝。为弥补时间损失，已准备甘栗蛋糕+清晰到小时的新排期⏳，今晚能请你喝杯蜂蜜拿铁敲定吗？☕️</t>
  </si>
  <si>
    <t>沟通失误</t>
  </si>
  <si>
    <t>致：伙伴</t>
  </si>
  <si>
    <t>熊耳发烫的沟通反思</t>
  </si>
  <si>
    <t>今早会议中的表述偏差🐻，像小熊想递蜂蜜却打翻罐子🍯😅。特别感谢你即时用'所以你的意思是...'帮我挽回局面🤝。整理了沟通自查清单：&lt;br&gt;①情绪温度计🌡️ &lt;br&gt;②关键点预演📝 &lt;br&gt;③留白呼吸区💨，下班后能一起完善吗？✨</t>
  </si>
  <si>
    <t>会议提醒</t>
  </si>
  <si>
    <t>致：项目伙伴们</t>
  </si>
  <si>
    <t>熊爪敲黑板：会议温馨备忘</t>
  </si>
  <si>
    <t>本次树洞会议需携带🌳：&lt;br&gt;①上周蜂蜜产量报告🍯 &lt;br&gt;②蜂巢优化方案🏗️ &lt;br&gt;③雨林合作进度表🌧️。提前10分钟到场可领取蜂蜜松饼🥞，重要议题已标亮在附件《丛林指南》P12-15 📘</t>
  </si>
  <si>
    <t>进度同步</t>
  </si>
  <si>
    <t>致：协作伙伴</t>
  </si>
  <si>
    <t>蜂蜜流进度表（截至本日）</t>
  </si>
  <si>
    <t>核心部分🍯：蜂巢架构搭建完成80%（较计划快5%📈）待办：①采蜜路线验证（周三前🗓️） ②熊力资源配置（等审批⏳）风险提示：花粉过敏季可能影响野外作业🌼，已备替代方案🛡️</t>
  </si>
  <si>
    <t>流程优化</t>
  </si>
  <si>
    <t>致：流程优化组</t>
  </si>
  <si>
    <t>关于蜂蜜采集的熊爪提案</t>
  </si>
  <si>
    <t>发现当前三次转运导致蜂蜜损耗率↑15%📉，建议：改直线型蜂巢通道（附图📐）。测试数据：效率提升30%📈+损耗降低8%，已做沙盘模型可随时演示🔍</t>
  </si>
  <si>
    <t>改进建议</t>
  </si>
  <si>
    <t>致：产品设计组</t>
  </si>
  <si>
    <t>用户反馈：蜜罐握感优化方案</t>
  </si>
  <si>
    <t>测试组小熊反馈现款蜜罐边缘易打滑🐻，建议：①增加防滑波纹〰️ ②底部加硅胶垫（成本增加0.5松果🌰）。3D打印样品已放您工位，期待探讨！💡</t>
  </si>
  <si>
    <t>日常小确幸</t>
  </si>
  <si>
    <t>致：我的生活魔术师</t>
  </si>
  <si>
    <t>你让平凡日子发光的超能力！</t>
  </si>
  <si>
    <t>今早发现你把摔裂的蜂蜜罐改成花瓶🐻，插着蒲公英的样子让我呆住三秒✨！你总能把我的'小熊灾难'变成'限量艺术品'🎨，这种魔法比彩虹还珍贵！🌈</t>
  </si>
  <si>
    <t>25-07-02-0001.png</t>
  </si>
  <si>
    <t>特殊成就</t>
  </si>
  <si>
    <t>致：登月小熊</t>
  </si>
  <si>
    <t>宇宙级夸夸正在抵达！</t>
  </si>
  <si>
    <t>当你颤抖着交出辞职信去追烘焙梦时🐻，比熊宇航员登陆月球还勇敢🚀！现在全森林都知道'焦糖熊爪包'是你作品🥐——原来甜蜜真的可以改变世界🍯✨</t>
  </si>
  <si>
    <t>安慰鼓励</t>
  </si>
  <si>
    <t>致：我的小战士</t>
  </si>
  <si>
    <t>受伤熊爪需要治愈光波——</t>
  </si>
  <si>
    <t>看到你强撑笑容说'没关系'时🐻，我的心像被松果砸中的蜂蜜罐🍯💔。请靠过来接收专属治愈波长：&lt;br&gt;①左爪梳毛服务🐾 &lt;br&gt;②耳语鼓励循环🔁 &lt;br&gt;③无限量熊抱订阅🤗</t>
  </si>
  <si>
    <t>25-07-02-0002.png</t>
  </si>
  <si>
    <t>表达爱意</t>
  </si>
  <si>
    <t>致：我的小太阳</t>
  </si>
  <si>
    <t>电量不足？接收熊牌充电抱抱！</t>
  </si>
  <si>
    <t>今天路过奶茶店看到你爱的芋泥口味🧋，突然想起上周你加班时蜷成小熊团的模样🐻💤。虽然你说'没事'，但我想告诉你：我的怀抱永远有37℃恒温暖巢🌡️，疲惫时请随时来汲取熊力——就像你每次用笑容给我充电那样⚡️</t>
  </si>
  <si>
    <t>忘记纪念日</t>
  </si>
  <si>
    <t>致：最值得珍惜的你</t>
  </si>
  <si>
    <t>熊脑当机忏悔录</t>
  </si>
  <si>
    <t>当看到日历才惊觉错过松果纪念日🐻，像冬眠醒来看见融化的雪人⛄️💔。特别订制了'双倍甜蜜补偿日'🍯：早晨蜜糖吐司🍞+黄昏萤火森林漫步🌳+午夜熊影院重映我们的初遇🎬</t>
  </si>
  <si>
    <t>25-07-01-0001.png</t>
  </si>
  <si>
    <t>无心之失</t>
  </si>
  <si>
    <t>致：我的彩虹</t>
  </si>
  <si>
    <t>雨后道歉云朵飘来了</t>
  </si>
  <si>
    <t>那句'你太敏感'脱口而出时🐻，就像在彩虹上踩了泥爪印🌈💔。其实我明白：是你让我的黑白世界有了颜色🎨。已报名情绪管理课，这是第一课笔记《如何守护彩虹》📒</t>
  </si>
  <si>
    <t>周年纪念</t>
  </si>
  <si>
    <t>致：我的专属饲养员</t>
  </si>
  <si>
    <t>第X个共同囤积松果的纪念日！</t>
  </si>
  <si>
    <t>从你帮我擦掉胡须上的奶泡开始🐻，到如今收藏了73张车票🎟️，我们像两熊冬眠时共享心跳💓。特别订制了'记忆罐头'：存着初遇影院票根🎫、你烤焦的饼干照片🍪、暴雨夜共撑的橡果伞☔️...今晚能续存新故事吗？✨</t>
  </si>
  <si>
    <t>特殊日子</t>
  </si>
  <si>
    <t>致：人生合伙人</t>
  </si>
  <si>
    <t>今天是我们第1次看极光的日子！</t>
  </si>
  <si>
    <t>北极光在湖面跳舞那晚🌌，你说'以后每年都要收集不同颜色的光'🌈。今年虽不能去北欧，但我把三年极光做成了投影项链——按下熊爪🐾，光就在心口绽放💖</t>
  </si>
  <si>
    <t>能量补给</t>
  </si>
  <si>
    <t>致：我的充电桩</t>
  </si>
  <si>
    <t>紧急熊力充能包</t>
  </si>
  <si>
    <t>检测到你连续加班三天🐻！现投放：&lt;br&gt;①提神蜂蜜薄荷膏🌿 &lt;br&gt;②肩颈按摩预约券💆 &lt;br&gt;③'立刻休息'强制令⏸️。反抗无效——你上次救我时说过：接受关怀也是勇敢💪</t>
  </si>
  <si>
    <t>加油打气</t>
  </si>
  <si>
    <t>致：追光者</t>
  </si>
  <si>
    <t>你比想象中接近山顶！</t>
  </si>
  <si>
    <t>凌晨四点看到你书房的灯光🐻，像雪山上的熊灯塔🗻✨。记住：第37次模拟考进步的不只是分数📈，还有你眼底不灭的火种🔥。保温杯里是灵芝蜂蜜茶🍵，喝一口继续征服吧！🏆</t>
  </si>
  <si>
    <t>养育之恩</t>
  </si>
  <si>
    <t>致：世界上最棒的妈妈</t>
  </si>
  <si>
    <t>熊窝里的永恒暖光</t>
  </si>
  <si>
    <t>从第一次学步摔倒时您手心的温度🤲，到离家时行李箱里塞满的蜂蜜罐头🍯，我才懂得：母爱就是永不熄灭的炉火🔥。下一场母亲节，请允许笨拙的小熊为您建造一日‘女王城堡’👑——早餐床头服务☕️+全天免家务特权🧹+星空影院专场！🎬</t>
  </si>
  <si>
    <t>25-07-01-0002.png</t>
  </si>
  <si>
    <t>成长灯塔</t>
  </si>
  <si>
    <t>致：我的超级英雄爸爸</t>
  </si>
  <si>
    <t>您肩上的风景最美！</t>
  </si>
  <si>
    <t>小时候坐在您肩头看庙会灯火🐻，以为触摸到了星星⭐️；如今才明白，是您用脊梁为我搭建了登云梯🌁。定制了‘熊力按摩年卡’💆——每月8号专属推拿日，顺便听您讲讲年轻时的‘屠龙故事’！🐉</t>
  </si>
  <si>
    <t>致：救命粮仓</t>
  </si>
  <si>
    <t>穿越食堂的带饭侠！</t>
  </si>
  <si>
    <t>那天论文deadline前📚，你跨三个宿舍区送来的鸡排饭🐻，简直像给饿熊空投的生存物资✈️！特别是藏在饭盒底的‘加油便签’💌，让我熬过了最难啃的章节。这周末翻墙出去吃火锅？我请客——用你帮我省下的外卖钱！🍲</t>
  </si>
  <si>
    <t>拒绝借钱</t>
  </si>
  <si>
    <t>致：老友</t>
  </si>
  <si>
    <t>熊爪暂锁蜜罐的坦诚时刻</t>
  </si>
  <si>
    <t>收到消息时小熊正对着空罐子发呆🐻（上月刚为熊窝续贷🏠）。虽无法提供蜂蜜支援🍯，但整理了本地兼职地图🗺️/旧物寄售指南📦，周末也能陪你模拟面试💼。记得你煲汤一绝🍲，要不我用摄影技能换餐？📸</t>
  </si>
  <si>
    <t>拒绝邀约</t>
  </si>
  <si>
    <t>致：派对达人</t>
  </si>
  <si>
    <t>小熊需要洞穴恢复日</t>
  </si>
  <si>
    <t>超想去你的星空露营⛺️！但最近熊力值告急🐻（见附图：社交能量表只剩10%📉）。下周森林音乐会一定到🎵，这次让我带特调蜂蜜酒🍯和独家歌单？🎶</t>
  </si>
  <si>
    <t>化解尴尬</t>
  </si>
  <si>
    <t>致：全场最佳救场王</t>
  </si>
  <si>
    <t>恭喜见证本熊社死名场面！</t>
  </si>
  <si>
    <t>当我在聚会中把果汁泼成抽象派油画时🐻，终于领悟'尴尬'是熊生必备调味剂🌶️。感谢你秒接的纸巾和神梗：'这泼墨技法值200个松果！'🌰 为纪念此刻，特制'翻车徽章'——下次你出糗时我戴它跳舞助兴！💃</t>
  </si>
  <si>
    <t>幽默破冰</t>
  </si>
  <si>
    <t>致：新邻居</t>
  </si>
  <si>
    <t>关于熊式装修的道歉预告</t>
  </si>
  <si>
    <t>接下来三天会有'伐木交响曲'🐻（装修时间表附图📅）。作为补偿：&lt;br&gt;①隔音耳塞已挂门把🔇 &lt;br&gt;②每日下午茶静音时段🫖 &lt;br&gt;③完工后开放蜂蜜品尝会🍯。附赠《熊居防震指南》📜</t>
  </si>
  <si>
    <t>考试加油</t>
  </si>
  <si>
    <t>致：备考战士</t>
  </si>
  <si>
    <t>知识蜂蜜正在结晶！</t>
  </si>
  <si>
    <t>看到错题本厚度时别慌📚——每道红叉都在为最终蜂巢打基础🐝。送你记忆蜂蜜匙🍯：早背重点抹左爪🐾，晚刷真题涂右掌。等捷报那天，我们开蜜罐狂欢！🎉</t>
  </si>
  <si>
    <t>面试鼓励</t>
  </si>
  <si>
    <t>致：潜力新星</t>
  </si>
  <si>
    <t>面试官即将收获宝藏熊！</t>
  </si>
  <si>
    <t>你打磨的'蜂巢管理方案'连老熊王都赞叹🐻👑，记住：紧张时就默念'我带着整片森林的智慧'🌳。西装内袋放了幸运松果🌰，捏三下召唤自信！✨</t>
  </si>
  <si>
    <t>致：十年树洞友</t>
  </si>
  <si>
    <t>时间酿的蜜特别甜</t>
  </si>
  <si>
    <t>从偷摘苹果被追到合伙开果园🐻，我们的'犯罪记录'都成了勋章🏅！定制了友谊存折💌：存入第100次深夜通话🌙+第83次互相拯救，利息是永恒熊吼支持📢</t>
  </si>
  <si>
    <t>致：旅伴</t>
  </si>
  <si>
    <t>重返遇见海豚的那天！</t>
  </si>
  <si>
    <t>收到你寄的贝壳风铃🐚，突然想起我们追浪花的尖叫比海鸥还响🌊🐻！今年暴风雨纪念日不哭——我订了荧光海滩小屋🏖️，再演次'两只落汤熊的冒险'吧？☔️</t>
  </si>
  <si>
    <t>帮助感谢</t>
  </si>
  <si>
    <t>致：救命恩熊</t>
  </si>
  <si>
    <t>暴雨夜的灯塔熊</t>
  </si>
  <si>
    <t>车抛锚那晚🚗，你冒雨送来的不仅是汽油⛽️，还有整个冬天的温暖☀️。特制'报恩地图'🗺️：&lt;br&gt;①随时召唤司机熊🐻 &lt;br&gt;②终身免费洗车🧼 &lt;br&gt;③每月分享外婆牌蜂蜜糕🍯</t>
  </si>
  <si>
    <t>礼物致谢</t>
  </si>
  <si>
    <t>致：惊喜大师</t>
  </si>
  <si>
    <t>你送的不是相机是魔法眼！</t>
  </si>
  <si>
    <t>生日那台相机竟捕捉到📸：晨雾里的鹿群跳舞🦌、外婆笑出泪的皱纹👵、我发呆时头顶落松果🌰...原来世界比熊眼见的更温柔🐻❤️。下周摄影展请务必坐首席！🎉</t>
  </si>
  <si>
    <t>安慰朋友</t>
  </si>
  <si>
    <t>致：受伤小熊</t>
  </si>
  <si>
    <t>我的树洞永远有备用蜂蜜</t>
  </si>
  <si>
    <t>失业通知像突然崩塌的蜂巢🐝💔，但请相信：蛰痛终会酿成养分🍯。这周我当你的'职业侦察熊'🔍，已锁定三个适合你天赋的新方向（分析报告在附件）📊</t>
  </si>
  <si>
    <t>表达支持</t>
  </si>
  <si>
    <t>致：追梦傻瓜</t>
  </si>
  <si>
    <t>全宇宙最硬的熊盾已启动！</t>
  </si>
  <si>
    <t>当全世界说'安稳多好'🌍，你偏要造会飞的蜂巢🐝✈️。记住：每次试飞都有我当安全网🛡️。首批投资人礼包：&lt;br&gt;①实验场地🧪 &lt;br&gt;②三年蜂蜜储备🍯 &lt;br&gt;③24小时吐槽热线📞</t>
  </si>
  <si>
    <t>自我激励</t>
  </si>
  <si>
    <t>致：了不起的自己</t>
  </si>
  <si>
    <t>今日熊爪能量补给包已送达！</t>
  </si>
  <si>
    <t>当你说'再试最后一次'时🐻，山洞外的星光都亮了✨。记得吗？去年此时你连搭树屋都发抖🌳，如今已造出带烟囱的暖巢🏠。请收下这罐特酿勇气蜂蜜🍯：第一勺敬你死磕的倔强💪，第二勺敬失败后仍愿发芽的心🌱</t>
  </si>
  <si>
    <t>25-07-01-0003.png</t>
  </si>
  <si>
    <t>能量补充</t>
  </si>
  <si>
    <t>致：疲惫战士</t>
  </si>
  <si>
    <t>熊窝充电协议已生效！</t>
  </si>
  <si>
    <t>社交能量耗尽警告⚠️！现执行：&lt;br&gt;①拒接所有蜂鸣器🐝 &lt;br&gt;②启动洞穴防护罩🛡️ &lt;br&gt;③播放溪流白噪音🌊。充能礼包含：无花果酥x3🥮+冥想引导音频🎧+星空投影毯✨</t>
  </si>
  <si>
    <t>化解失败</t>
  </si>
  <si>
    <t>致：跌倒专家</t>
  </si>
  <si>
    <t>本次搞砸成就已解锁！</t>
  </si>
  <si>
    <t>面试忘词那刻🐻，像在瀑布下找眼镜🌊😅，但请为以下突破鼓掌👏：①没哭花胡子（进步！）②整理了考官金句📝 ③发明'尴尬转移法'💫。失败勋章已存入成长博物馆🏛️</t>
  </si>
  <si>
    <t>幽默解压</t>
  </si>
  <si>
    <t>致：年度计划拖延熊</t>
  </si>
  <si>
    <t>新年目标七月达成进度</t>
  </si>
  <si>
    <t>翻开计划本笑出声📖：'学蜂鸟飞'停在买翅膀材料🐦，'读50本书'完成序言部分📚...但'爱自己'这项超额完成💖！奖励蜂蜜浴吧🛁——躺平也是重要成就😌</t>
  </si>
  <si>
    <t>自我肯定</t>
  </si>
  <si>
    <t>致：勇敢发声者</t>
  </si>
  <si>
    <t>今天你说了'不'！</t>
  </si>
  <si>
    <t>对加班要求摇头那瞬间🐻，比熊吼震落松果还帅气🌰💥！虽然手在抖，但这是守护能量边界的关键战役🛡️。奖励勇气蜂蜜蛋糕🍯，上面写着'我的时间很珍贵'⏳</t>
  </si>
  <si>
    <t>25-07-02-0003.png</t>
  </si>
  <si>
    <t>成就庆祝</t>
  </si>
  <si>
    <t>致：微小进步大师</t>
  </si>
  <si>
    <t>掌声献给坚持21天的你！</t>
  </si>
  <si>
    <t>晨跑计划从'三天放弃'到'三周持续'🐻，像小熊学会直立行走般了不起🚶‍♂️！定制了阶段勋章🏅：①早起勇士🌅 ②细雨征服者🌧️ ③心跳指挥官💓</t>
  </si>
  <si>
    <t>压力释放</t>
  </si>
  <si>
    <t>致：辛苦坚持的你</t>
  </si>
  <si>
    <t>请领取专属防融化合集</t>
  </si>
  <si>
    <t>检测到你正承受超重30%的松果压力🐻🌰！小熊温馨提示：《淋雨指南》存着——&lt;br&gt;①把待办事项捏成泥球扔远💨 &lt;br&gt;②对夜空学狼嚎🐺（附私藏荒岛坐标🗺️） &lt;br&gt;③重读去年今日的焦虑日记📖 你会发现：所有裂痕都在给熊生镶金边✨</t>
  </si>
  <si>
    <t>心灵充电</t>
  </si>
  <si>
    <t>致：内在小孩</t>
  </si>
  <si>
    <t>今晚属于你的小熊乐园</t>
  </si>
  <si>
    <t>检测到内心小熊在角落蹲太久🐻！现开放：&lt;br&gt;①涂鸦墙🎨（颜料已备） &lt;br&gt;②童话书堆📚 &lt;br&gt;③安全哭哭角😢 &lt;br&gt;④无限量蜂蜜奶昔🍯。成人世界明早8点回归⏰，此刻请做快乐小熊😄</t>
  </si>
  <si>
    <t>学习计划</t>
  </si>
  <si>
    <t>致：进修熊</t>
  </si>
  <si>
    <t>知识蜂巢建造指南</t>
  </si>
  <si>
    <t>将大目标拆成小蜂房🐝：&lt;br&gt;①每天存1个知识点（蜂蜜🍯） &lt;br&gt;②周五架构梳理（筑巢🏗️） &lt;br&gt;③月末成果展示（酿蜜🍯）。附进度跟踪表📊+奖励机制：完成周计划可兑换森林影院🎬</t>
  </si>
  <si>
    <t>知识总结</t>
  </si>
  <si>
    <t>致：思维建筑师</t>
  </si>
  <si>
    <t>熊脑知识图谱生成中！</t>
  </si>
  <si>
    <t>把零散笔记变成思维导图时🐻，像给乱跑的蜜蜂建了导航塔🐝🧭。特别发现：心理学与蜂群管理竟有12处通联（见附录）🔗。奖励深度思考时间⏳+蜂蜜核桃补脑包🍯</t>
  </si>
  <si>
    <t>-</t>
  </si>
  <si>
    <t>即时修复</t>
  </si>
  <si>
    <t>致：重要伙伴</t>
  </si>
  <si>
    <t>熊爪举白旗</t>
  </si>
  <si>
    <t>言语如失控的蜂群🐝，刺痛了你精心培育的花园🌷。请收下这份'心灵修复包'🧰：&lt;br&gt;①真诚倾听👂 &lt;br&gt;②补救行动📝 &lt;br&gt;③成长承诺🌱</t>
  </si>
  <si>
    <t>温柔界限</t>
  </si>
  <si>
    <t>致：亲爱的你</t>
  </si>
  <si>
    <t>能量防护罩启动</t>
  </si>
  <si>
    <t>检测到当前社交电量仅剩15%🔋，需要进入树洞回血🌳。预约了'满格重逢日'📅：下周五黄昏，带着星星故事来充电吧✨</t>
  </si>
  <si>
    <t>温暖相助</t>
  </si>
  <si>
    <t>致：关键伙伴</t>
  </si>
  <si>
    <t>你的援手如甘霖</t>
  </si>
  <si>
    <t>任务洪流中你的精准支持💧，让压力瞬间化作前进动力🚀。这份情谊已存入我的互助银行🏦，随时等你兑现！</t>
  </si>
  <si>
    <t>追光而行</t>
  </si>
  <si>
    <t>致：奋斗者</t>
  </si>
  <si>
    <t>你比极光耀眼</t>
  </si>
  <si>
    <t>专注的侧脸映着微光💻，像夜空中最亮的导航星✨。保温杯里有新酿的勇气蜂蜜茶🍵，喝一口继续征服群山！</t>
  </si>
  <si>
    <t>魔法时刻</t>
  </si>
  <si>
    <t>致：创意精灵</t>
  </si>
  <si>
    <t>平凡点金术</t>
  </si>
  <si>
    <t>发霉墙角变森林秘境🌲，剩饭改造星级料理🍛——你让日常变成蜂蜜色的童话🍯！这种魔法比彩虹更珍贵🌈</t>
  </si>
  <si>
    <t>智慧婉拒</t>
  </si>
  <si>
    <t>熊式优雅说不</t>
  </si>
  <si>
    <t>你要的蜂蜜暂锁冬眠仓🍯，但找到完美替代：&lt;br&gt;①宝藏地图🗺️ &lt;br&gt;②万能工具包🧰 &lt;br&gt;③技能交换券🎫</t>
  </si>
  <si>
    <t>雨后彩虹</t>
  </si>
  <si>
    <t>致：受伤的心</t>
  </si>
  <si>
    <t>裂缝中的光</t>
  </si>
  <si>
    <t>伤人的话像冰雹❄️，砸坏了我们共育的花园🌷。工具箱已备妥：&lt;br&gt;①倾听耳麦🎧 &lt;br&gt;②理解放大镜🔍 &lt;br&gt;③阳光补偿券☀️</t>
  </si>
  <si>
    <t>主题编码</t>
  </si>
  <si>
    <t>主题描述</t>
  </si>
  <si>
    <t>GratitudeForRevisingPPT</t>
  </si>
  <si>
    <t>感谢同事帮你修改PPT，让展示更完美</t>
  </si>
  <si>
    <t>GratitudeForBringingMeal</t>
  </si>
  <si>
    <t>感谢同事加班时为你带饭，解决用餐问题</t>
  </si>
  <si>
    <t>LateNightAssistance</t>
  </si>
  <si>
    <t>感谢同事深夜协助工作，共同完成任务</t>
  </si>
  <si>
    <t>ProjectSupport</t>
  </si>
  <si>
    <t>感谢同事在项目中的关键支持，助力成功</t>
  </si>
  <si>
    <t>TaskDelayApology</t>
  </si>
  <si>
    <t>因任务延期致歉，并提出补救方案</t>
  </si>
  <si>
    <t>CommunicationMistake</t>
  </si>
  <si>
    <t>因沟通不当致歉，并制定改进计划</t>
  </si>
  <si>
    <t>MeetingReminder</t>
  </si>
  <si>
    <t>提醒会议时间和准备材料，确保高效进行</t>
  </si>
  <si>
    <t>ProgressUpdate</t>
  </si>
  <si>
    <t>同步工作进展，明确待办事项和风险</t>
  </si>
  <si>
    <t>ProcessOptimization</t>
  </si>
  <si>
    <t>提出工作流程优化建议，提高效率</t>
  </si>
  <si>
    <t>ImprovementProposal</t>
  </si>
  <si>
    <t>提出产品改进方案，优化用户体验</t>
  </si>
  <si>
    <t>DailyLittleJoys</t>
  </si>
  <si>
    <t>赞美伴侣将日常生活变美好的小魔法</t>
  </si>
  <si>
    <t>SpecialAchievement</t>
  </si>
  <si>
    <t>夸赞伴侣追求梦想的勇气和成就</t>
  </si>
  <si>
    <t>ComfortAndEncouragement</t>
  </si>
  <si>
    <t>在伴侣低落时给予安慰和情感支持</t>
  </si>
  <si>
    <t>ExpressingLove</t>
  </si>
  <si>
    <t>向伴侣表达爱意，提供情感充电站</t>
  </si>
  <si>
    <t>ForgottenAnniversary</t>
  </si>
  <si>
    <t>因忘记重要纪念日致歉，并安排补偿</t>
  </si>
  <si>
    <t>UnintentionalMistake</t>
  </si>
  <si>
    <t>因无心之言伤害伴侣而道歉</t>
  </si>
  <si>
    <t>AnniversaryCelebration</t>
  </si>
  <si>
    <t>庆祝恋爱周年，回忆共同经历</t>
  </si>
  <si>
    <t>SpecialDayMemory</t>
  </si>
  <si>
    <t>纪念特殊日子（如第一次看极光）</t>
  </si>
  <si>
    <t>EnergySupply</t>
  </si>
  <si>
    <t>为疲惫伴侣提供能量补给包</t>
  </si>
  <si>
    <t>CheeringUp</t>
  </si>
  <si>
    <t>鼓励努力中的伴侣，相信其潜力</t>
  </si>
  <si>
    <t>GratitudeForParenting</t>
  </si>
  <si>
    <t>感谢母亲的养育之恩和无私奉献</t>
  </si>
  <si>
    <t>BeaconOfGrowth</t>
  </si>
  <si>
    <t>感谢父亲成长路上的指引和支持</t>
  </si>
  <si>
    <t>GratitudeForMealRescue</t>
  </si>
  <si>
    <t>感谢朋友跨区送饭，解决用餐危机</t>
  </si>
  <si>
    <t>RefusingLoanRequest</t>
  </si>
  <si>
    <t>委婉拒绝借钱请求，提供替代帮助</t>
  </si>
  <si>
    <t>DecliningInvitation</t>
  </si>
  <si>
    <t>因能量不足婉拒邀约，另约时间</t>
  </si>
  <si>
    <t>ResolvingEmbarrassment</t>
  </si>
  <si>
    <t>用幽默化解自己造成的尴尬场面</t>
  </si>
  <si>
    <t>HumorousIceBreaking</t>
  </si>
  <si>
    <t>用幽默方式为装修噪音道歉</t>
  </si>
  <si>
    <t>ExamEncouragement</t>
  </si>
  <si>
    <t>鼓励备考的朋友，相信其实力</t>
  </si>
  <si>
    <t>InterviewEncouragement</t>
  </si>
  <si>
    <t>鼓励即将面试的朋友，增强自信</t>
  </si>
  <si>
    <t>DecadeFriendship</t>
  </si>
  <si>
    <t>庆祝朋友相识周年，纪念友谊</t>
  </si>
  <si>
    <t>SpecialDayRecollection</t>
  </si>
  <si>
    <t>纪念朋友间的特殊日子（如冒险经历）</t>
  </si>
  <si>
    <t>GratitudeForHelp</t>
  </si>
  <si>
    <t>感谢朋友困难时的及时帮助（如车抛锚）</t>
  </si>
  <si>
    <t>ThanksForGift</t>
  </si>
  <si>
    <t>感谢朋友赠送的贴心礼物（如相机）</t>
  </si>
  <si>
    <t>ComfortingFriend</t>
  </si>
  <si>
    <t>安慰遇到挫折的朋友（如失业）</t>
  </si>
  <si>
    <t>ExpressingSupport</t>
  </si>
  <si>
    <t>支持追梦的朋友，提供资源帮助</t>
  </si>
  <si>
    <t>SelfMotivation</t>
  </si>
  <si>
    <t>激励自己继续努力，肯定成长</t>
  </si>
  <si>
    <t>EnergyReplenishment</t>
  </si>
  <si>
    <t>为自己补充能量，缓解社交疲劳</t>
  </si>
  <si>
    <t>OvercomingFailure</t>
  </si>
  <si>
    <t>用幽默化解失败，肯定尝试勇气</t>
  </si>
  <si>
    <t>HumorousStressRelief</t>
  </si>
  <si>
    <t>用幽默看待拖延，奖励自我关怀</t>
  </si>
  <si>
    <t>SelfAffirmation</t>
  </si>
  <si>
    <t>肯定自己勇敢说"不"的行为</t>
  </si>
  <si>
    <t>AchievementCelebration</t>
  </si>
  <si>
    <t>庆祝自己坚持完成的小目标</t>
  </si>
  <si>
    <t>StressRelease</t>
  </si>
  <si>
    <t>提供压力释放方法，转化负面情绪</t>
  </si>
  <si>
    <t>MentalRecharge</t>
  </si>
  <si>
    <t>创建个人空间，让内心小孩获得快乐</t>
  </si>
  <si>
    <t>StudyPlan</t>
  </si>
  <si>
    <t>制定分阶段学习计划，建立知识体系</t>
  </si>
  <si>
    <t>KnowledgeSummary</t>
  </si>
  <si>
    <t>将零散知识形成体系化网络</t>
  </si>
  <si>
    <t>ImmediateRepair</t>
  </si>
  <si>
    <t>伤害发生后立即道歉并修复关系</t>
  </si>
  <si>
    <t>GentleBoundary</t>
  </si>
  <si>
    <t>设置个人能量边界，婉拒打扰</t>
  </si>
  <si>
    <t>WarmAssistance</t>
  </si>
  <si>
    <t>感谢伙伴的温暖帮助，存入互助银行</t>
  </si>
  <si>
    <t>ChasingLight</t>
  </si>
  <si>
    <t>鼓励奋斗者坚持前行，提供能量补给</t>
  </si>
  <si>
    <t>MagicMoment</t>
  </si>
  <si>
    <t>赞美对方将平凡变非凡的创造力</t>
  </si>
  <si>
    <t>WiseRefusal</t>
  </si>
  <si>
    <t>智慧拒绝请求，提供替代方案</t>
  </si>
  <si>
    <t>RainbowAfterRain</t>
  </si>
  <si>
    <t>伤害后道歉，用行动修复关系</t>
  </si>
  <si>
    <t>优先级</t>
  </si>
  <si>
    <t>评估维度</t>
  </si>
  <si>
    <t>典型场景</t>
  </si>
  <si>
    <t>用户覆盖率</t>
  </si>
  <si>
    <t>日常刚需/高频率痛点</t>
  </si>
  <si>
    <t>职场协作、情感维系</t>
  </si>
  <si>
    <t>&gt;85%</t>
  </si>
  <si>
    <t>周期性需求/中度使用场景</t>
  </si>
  <si>
    <t>压力释放、特定仪式感</t>
  </si>
  <si>
    <t>60%-80%</t>
  </si>
  <si>
    <t>中低频但重要场景</t>
  </si>
  <si>
    <t>校园社交、自我突破</t>
  </si>
  <si>
    <t>40%-60%</t>
  </si>
  <si>
    <t>低频特定场景</t>
  </si>
  <si>
    <t>深度道歉、专业建议</t>
  </si>
  <si>
    <t>20%-40%</t>
  </si>
  <si>
    <t>特殊时刻需求/小众场景</t>
  </si>
  <si>
    <t>年度纪念、冷门功能优化</t>
  </si>
  <si>
    <t>&lt;20%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</si>
</sst>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.25"/>
      <color rgb="FF404040"/>
      <name val="宋体"/>
      <charset val="134"/>
      <scheme val="minor"/>
    </font>
    <font>
      <b/>
      <sz val="20"/>
      <color theme="0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rgb="FF262626"/>
      <name val="宋体"/>
      <charset val="134"/>
      <scheme val="minor"/>
    </font>
    <font>
      <sz val="20"/>
      <color rgb="FF404040"/>
      <name val="宋体"/>
      <charset val="134"/>
      <scheme val="minor"/>
    </font>
    <font>
      <sz val="12"/>
      <color rgb="FF40404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0" fillId="0" borderId="0">
      <alignment vertical="center" wrapText="1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>
      <alignment vertical="center"/>
    </xf>
    <xf numFmtId="0" fontId="3" fillId="0" borderId="0" xfId="0" applyFont="1" applyFill="1" applyAlignment="1">
      <alignment vertical="center"/>
    </xf>
    <xf numFmtId="0" fontId="2" fillId="3" borderId="2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4" fillId="4" borderId="0" xfId="49" applyFont="1" applyFill="1">
      <alignment vertical="center" wrapText="1"/>
    </xf>
    <xf numFmtId="0" fontId="0" fillId="4" borderId="0" xfId="49" applyFill="1">
      <alignment vertical="center" wrapText="1"/>
    </xf>
    <xf numFmtId="0" fontId="0" fillId="4" borderId="0" xfId="0" applyFill="1">
      <alignment vertical="center"/>
    </xf>
    <xf numFmtId="0" fontId="4" fillId="4" borderId="0" xfId="49" applyFont="1" applyFill="1">
      <alignment vertical="center" wrapText="1"/>
    </xf>
    <xf numFmtId="0" fontId="0" fillId="0" borderId="0" xfId="49">
      <alignment vertical="center" wrapText="1"/>
    </xf>
    <xf numFmtId="0" fontId="0" fillId="0" borderId="0" xfId="49" applyAlignment="1">
      <alignment vertical="center"/>
    </xf>
    <xf numFmtId="0" fontId="0" fillId="0" borderId="0" xfId="0" applyFill="1" applyAlignment="1">
      <alignment vertical="center"/>
    </xf>
    <xf numFmtId="0" fontId="0" fillId="0" borderId="0" xfId="49" applyFill="1">
      <alignment vertical="center" wrapText="1"/>
    </xf>
    <xf numFmtId="0" fontId="4" fillId="4" borderId="0" xfId="49" applyFont="1" applyFill="1" applyAlignment="1">
      <alignment vertical="center"/>
    </xf>
    <xf numFmtId="0" fontId="5" fillId="0" borderId="0" xfId="0" applyFont="1">
      <alignment vertical="center"/>
    </xf>
    <xf numFmtId="0" fontId="4" fillId="4" borderId="0" xfId="0" applyFont="1" applyFill="1">
      <alignment vertical="center"/>
    </xf>
    <xf numFmtId="0" fontId="0" fillId="4" borderId="0" xfId="49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4" fillId="4" borderId="0" xfId="0" applyFont="1" applyFill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left" vertical="center" wrapText="1" indent="1"/>
    </xf>
    <xf numFmtId="0" fontId="7" fillId="0" borderId="0" xfId="0" applyFont="1">
      <alignment vertical="center"/>
    </xf>
    <xf numFmtId="0" fontId="3" fillId="0" borderId="0" xfId="49" applyFo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换行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www.wps.cn/officeDocument/2023/relationships/customStorage" Target="customStorage/customStorage.xml"/><Relationship Id="rId11" Type="http://schemas.openxmlformats.org/officeDocument/2006/relationships/styles" Target="styles.xml"/><Relationship Id="rId10" Type="http://www.wps.cn/officeDocument/2020/cellImage" Target="cellimage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1" sqref="A11"/>
    </sheetView>
  </sheetViews>
  <sheetFormatPr defaultColWidth="9.23076923076923" defaultRowHeight="28.8" outlineLevelRow="5" outlineLevelCol="2"/>
  <cols>
    <col min="1" max="1" width="57.3846153846154" style="24" customWidth="1"/>
    <col min="2" max="2" width="59.1538461538462" style="24" customWidth="1"/>
    <col min="3" max="3" width="22.6153846153846" style="24" customWidth="1"/>
    <col min="4" max="16384" width="9.23076923076923" style="24"/>
  </cols>
  <sheetData>
    <row r="1" spans="1:3">
      <c r="A1" s="7" t="s">
        <v>0</v>
      </c>
      <c r="B1" s="8" t="s">
        <v>1</v>
      </c>
      <c r="C1" s="8" t="s">
        <v>2</v>
      </c>
    </row>
    <row r="2" ht="58" spans="1:3">
      <c r="A2" s="24" t="s">
        <v>3</v>
      </c>
      <c r="B2" s="24" t="s">
        <v>4</v>
      </c>
      <c r="C2" s="27" t="s">
        <v>5</v>
      </c>
    </row>
    <row r="3" ht="58" spans="1:3">
      <c r="A3" s="24" t="s">
        <v>6</v>
      </c>
      <c r="B3" s="24" t="s">
        <v>7</v>
      </c>
      <c r="C3" s="27" t="s">
        <v>8</v>
      </c>
    </row>
    <row r="4" ht="58" spans="1:3">
      <c r="A4" s="24" t="s">
        <v>9</v>
      </c>
      <c r="B4" s="24" t="s">
        <v>10</v>
      </c>
      <c r="C4" s="27" t="s">
        <v>11</v>
      </c>
    </row>
    <row r="5" ht="87" spans="1:3">
      <c r="A5" s="24" t="s">
        <v>12</v>
      </c>
      <c r="B5" s="24" t="s">
        <v>13</v>
      </c>
      <c r="C5" s="27" t="s">
        <v>14</v>
      </c>
    </row>
    <row r="6" ht="29" spans="1:3">
      <c r="A6" s="24" t="s">
        <v>15</v>
      </c>
      <c r="B6" s="24" t="s">
        <v>16</v>
      </c>
      <c r="C6" s="27" t="s">
        <v>17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B7" sqref="B7"/>
    </sheetView>
  </sheetViews>
  <sheetFormatPr defaultColWidth="9.23076923076923" defaultRowHeight="28.8" outlineLevelCol="1"/>
  <cols>
    <col min="1" max="1" width="50.3076923076923" style="24" customWidth="1"/>
    <col min="2" max="2" width="52" style="24" customWidth="1"/>
    <col min="3" max="16384" width="9.23076923076923" style="24"/>
  </cols>
  <sheetData>
    <row r="1" spans="1:2">
      <c r="A1" s="7" t="s">
        <v>18</v>
      </c>
      <c r="B1" s="8" t="s">
        <v>19</v>
      </c>
    </row>
    <row r="2" ht="29" spans="1:2">
      <c r="A2" s="25" t="s">
        <v>20</v>
      </c>
      <c r="B2" s="24" t="s">
        <v>21</v>
      </c>
    </row>
    <row r="3" ht="29" spans="1:2">
      <c r="A3" s="25" t="s">
        <v>22</v>
      </c>
      <c r="B3" s="24" t="s">
        <v>23</v>
      </c>
    </row>
    <row r="4" ht="29" spans="1:2">
      <c r="A4" s="25" t="s">
        <v>24</v>
      </c>
      <c r="B4" s="24" t="s">
        <v>25</v>
      </c>
    </row>
    <row r="5" ht="29" spans="1:2">
      <c r="A5" s="25" t="s">
        <v>26</v>
      </c>
      <c r="B5" s="24" t="s">
        <v>27</v>
      </c>
    </row>
    <row r="6" ht="29" spans="1:2">
      <c r="A6" s="25" t="s">
        <v>28</v>
      </c>
      <c r="B6" s="24" t="s">
        <v>29</v>
      </c>
    </row>
    <row r="7" ht="29" spans="1:2">
      <c r="A7" s="25" t="s">
        <v>30</v>
      </c>
      <c r="B7" s="24" t="s">
        <v>31</v>
      </c>
    </row>
    <row r="8" ht="29" spans="1:2">
      <c r="A8" s="25" t="s">
        <v>32</v>
      </c>
      <c r="B8" s="24" t="s">
        <v>33</v>
      </c>
    </row>
    <row r="9" ht="29" spans="1:2">
      <c r="A9" s="25" t="s">
        <v>34</v>
      </c>
      <c r="B9" s="24" t="s">
        <v>35</v>
      </c>
    </row>
    <row r="10" ht="29" spans="1:2">
      <c r="A10" s="25" t="s">
        <v>36</v>
      </c>
      <c r="B10" s="24" t="s">
        <v>37</v>
      </c>
    </row>
    <row r="11" ht="29" spans="1:2">
      <c r="A11" s="25" t="s">
        <v>38</v>
      </c>
      <c r="B11" s="24" t="s">
        <v>39</v>
      </c>
    </row>
    <row r="12" ht="29" spans="1:2">
      <c r="A12" s="25" t="s">
        <v>40</v>
      </c>
      <c r="B12" s="24" t="s">
        <v>41</v>
      </c>
    </row>
    <row r="13" ht="29" spans="1:2">
      <c r="A13" s="25" t="s">
        <v>42</v>
      </c>
      <c r="B13" s="24" t="s">
        <v>43</v>
      </c>
    </row>
    <row r="14" ht="29" spans="1:2">
      <c r="A14" s="25" t="s">
        <v>44</v>
      </c>
      <c r="B14" s="24" t="s">
        <v>45</v>
      </c>
    </row>
    <row r="15" ht="29" spans="1:2">
      <c r="A15" s="25" t="s">
        <v>46</v>
      </c>
      <c r="B15" s="24" t="s">
        <v>47</v>
      </c>
    </row>
    <row r="17" spans="1:1">
      <c r="A17" s="2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"/>
  <sheetViews>
    <sheetView tabSelected="1" workbookViewId="0">
      <pane ySplit="1" topLeftCell="A39" activePane="bottomLeft" state="frozen"/>
      <selection/>
      <selection pane="bottomLeft" activeCell="E44" sqref="E44"/>
    </sheetView>
  </sheetViews>
  <sheetFormatPr defaultColWidth="22.1153846153846" defaultRowHeight="16.8"/>
  <cols>
    <col min="1" max="1" width="18.3076923076923" style="13" customWidth="1"/>
    <col min="2" max="2" width="24.3557692307692" style="13" customWidth="1"/>
    <col min="3" max="3" width="18.3076923076923" style="13" customWidth="1"/>
    <col min="4" max="4" width="20.3846153846154" style="13" customWidth="1"/>
    <col min="5" max="5" width="46" style="13" customWidth="1"/>
    <col min="6" max="6" width="71.9230769230769" style="13" customWidth="1"/>
    <col min="7" max="7" width="84.7692307692308" style="13" customWidth="1"/>
    <col min="8" max="8" width="22.1153846153846" style="13" customWidth="1"/>
    <col min="9" max="9" width="18.5961538461538" style="14" customWidth="1"/>
    <col min="10" max="16383" width="22.1153846153846" style="13" customWidth="1"/>
    <col min="16384" max="16384" width="22.1153846153846" style="13"/>
  </cols>
  <sheetData>
    <row r="1" ht="17" spans="1:13">
      <c r="A1" s="13" t="s">
        <v>48</v>
      </c>
      <c r="B1" s="13" t="s">
        <v>49</v>
      </c>
      <c r="C1" s="13" t="s">
        <v>50</v>
      </c>
      <c r="D1" s="13" t="s">
        <v>51</v>
      </c>
      <c r="E1" s="13" t="s">
        <v>52</v>
      </c>
      <c r="F1" s="13" t="s">
        <v>53</v>
      </c>
      <c r="G1" s="13" t="s">
        <v>54</v>
      </c>
      <c r="H1" s="13" t="s">
        <v>55</v>
      </c>
      <c r="I1" s="14" t="s">
        <v>56</v>
      </c>
      <c r="J1" s="13" t="s">
        <v>57</v>
      </c>
      <c r="K1" t="s">
        <v>58</v>
      </c>
      <c r="L1" t="s">
        <v>59</v>
      </c>
      <c r="M1" t="s">
        <v>60</v>
      </c>
    </row>
    <row r="2" s="9" customFormat="1" ht="77" customHeight="1" spans="1:13">
      <c r="A2" s="12" t="s">
        <v>4</v>
      </c>
      <c r="B2" s="12" t="s">
        <v>5</v>
      </c>
      <c r="C2" s="12" t="s">
        <v>21</v>
      </c>
      <c r="D2" s="12" t="s">
        <v>61</v>
      </c>
      <c r="E2" s="12" t="s">
        <v>62</v>
      </c>
      <c r="F2" s="12" t="s">
        <v>63</v>
      </c>
      <c r="G2" s="12" t="s">
        <v>64</v>
      </c>
      <c r="H2" s="12"/>
      <c r="I2" s="17"/>
      <c r="J2" s="18" t="s">
        <v>65</v>
      </c>
      <c r="K2" s="19" t="s">
        <v>66</v>
      </c>
      <c r="L2" s="19" t="str">
        <f>_xlfn.DISPIMG("ID_60E13DACFB684AAF9DDEDD2912DF93F2",1)</f>
        <v>=DISPIMG("ID_60E13DACFB684AAF9DDEDD2912DF93F2",1)</v>
      </c>
      <c r="M2" s="23">
        <v>1</v>
      </c>
    </row>
    <row r="3" ht="77" customHeight="1" spans="1:13">
      <c r="A3" s="13" t="s">
        <v>4</v>
      </c>
      <c r="B3" s="13" t="s">
        <v>5</v>
      </c>
      <c r="C3" s="13" t="s">
        <v>21</v>
      </c>
      <c r="D3" s="13" t="s">
        <v>67</v>
      </c>
      <c r="E3" s="13" t="s">
        <v>68</v>
      </c>
      <c r="F3" s="13" t="s">
        <v>69</v>
      </c>
      <c r="G3" s="16" t="s">
        <v>70</v>
      </c>
      <c r="H3" s="13"/>
      <c r="J3" s="18" t="s">
        <v>65</v>
      </c>
      <c r="K3"/>
      <c r="L3"/>
      <c r="M3">
        <v>1</v>
      </c>
    </row>
    <row r="4" ht="51" spans="1:13">
      <c r="A4" s="13" t="s">
        <v>4</v>
      </c>
      <c r="B4" s="13" t="s">
        <v>5</v>
      </c>
      <c r="C4" s="13" t="s">
        <v>21</v>
      </c>
      <c r="D4" s="13" t="s">
        <v>71</v>
      </c>
      <c r="E4" s="13" t="s">
        <v>72</v>
      </c>
      <c r="F4" s="13" t="s">
        <v>73</v>
      </c>
      <c r="G4" s="16" t="s">
        <v>74</v>
      </c>
      <c r="H4" s="13"/>
      <c r="I4" s="14"/>
      <c r="J4" s="18" t="s">
        <v>65</v>
      </c>
      <c r="K4"/>
      <c r="L4"/>
      <c r="M4">
        <v>1</v>
      </c>
    </row>
    <row r="5" ht="51" spans="1:13">
      <c r="A5" s="13" t="s">
        <v>4</v>
      </c>
      <c r="B5" s="13" t="s">
        <v>5</v>
      </c>
      <c r="C5" s="13" t="s">
        <v>21</v>
      </c>
      <c r="D5" s="13" t="s">
        <v>75</v>
      </c>
      <c r="E5" s="13" t="s">
        <v>76</v>
      </c>
      <c r="F5" s="13" t="s">
        <v>77</v>
      </c>
      <c r="G5" s="16" t="s">
        <v>78</v>
      </c>
      <c r="H5" s="13"/>
      <c r="I5" s="14"/>
      <c r="J5" s="18" t="s">
        <v>65</v>
      </c>
      <c r="K5"/>
      <c r="L5"/>
      <c r="M5">
        <v>1</v>
      </c>
    </row>
    <row r="6" ht="51" spans="1:13">
      <c r="A6" s="13" t="s">
        <v>4</v>
      </c>
      <c r="B6" s="13" t="s">
        <v>5</v>
      </c>
      <c r="C6" s="13" t="s">
        <v>27</v>
      </c>
      <c r="D6" s="13" t="s">
        <v>79</v>
      </c>
      <c r="E6" s="13" t="s">
        <v>80</v>
      </c>
      <c r="F6" s="13" t="s">
        <v>81</v>
      </c>
      <c r="G6" s="16" t="s">
        <v>82</v>
      </c>
      <c r="H6" s="13"/>
      <c r="I6" s="14"/>
      <c r="J6" s="18" t="s">
        <v>65</v>
      </c>
      <c r="K6"/>
      <c r="L6"/>
      <c r="M6">
        <v>4</v>
      </c>
    </row>
    <row r="7" ht="51" spans="1:13">
      <c r="A7" s="13" t="s">
        <v>4</v>
      </c>
      <c r="B7" s="13" t="s">
        <v>5</v>
      </c>
      <c r="C7" s="13" t="s">
        <v>27</v>
      </c>
      <c r="D7" s="13" t="s">
        <v>83</v>
      </c>
      <c r="E7" s="13" t="s">
        <v>84</v>
      </c>
      <c r="F7" s="13" t="s">
        <v>85</v>
      </c>
      <c r="G7" s="16" t="s">
        <v>86</v>
      </c>
      <c r="H7" s="13"/>
      <c r="I7" s="14"/>
      <c r="J7" s="18" t="s">
        <v>65</v>
      </c>
      <c r="K7"/>
      <c r="L7"/>
      <c r="M7">
        <v>4</v>
      </c>
    </row>
    <row r="8" ht="51" spans="1:13">
      <c r="A8" s="13" t="s">
        <v>4</v>
      </c>
      <c r="B8" s="13" t="s">
        <v>5</v>
      </c>
      <c r="C8" s="13" t="s">
        <v>39</v>
      </c>
      <c r="D8" s="13" t="s">
        <v>87</v>
      </c>
      <c r="E8" s="13" t="s">
        <v>88</v>
      </c>
      <c r="F8" s="13" t="s">
        <v>89</v>
      </c>
      <c r="G8" s="16" t="s">
        <v>90</v>
      </c>
      <c r="H8" s="13"/>
      <c r="I8" s="14"/>
      <c r="J8" s="18" t="s">
        <v>65</v>
      </c>
      <c r="K8"/>
      <c r="L8"/>
      <c r="M8">
        <v>1</v>
      </c>
    </row>
    <row r="9" ht="51" spans="1:13">
      <c r="A9" s="13" t="s">
        <v>4</v>
      </c>
      <c r="B9" s="13" t="s">
        <v>5</v>
      </c>
      <c r="C9" s="13" t="s">
        <v>39</v>
      </c>
      <c r="D9" s="13" t="s">
        <v>91</v>
      </c>
      <c r="E9" s="13" t="s">
        <v>92</v>
      </c>
      <c r="F9" s="13" t="s">
        <v>93</v>
      </c>
      <c r="G9" s="16" t="s">
        <v>94</v>
      </c>
      <c r="H9" s="13"/>
      <c r="I9" s="14"/>
      <c r="J9" s="18" t="s">
        <v>65</v>
      </c>
      <c r="K9"/>
      <c r="L9"/>
      <c r="M9">
        <v>1</v>
      </c>
    </row>
    <row r="10" ht="34" spans="1:13">
      <c r="A10" s="13" t="s">
        <v>4</v>
      </c>
      <c r="B10" s="13" t="s">
        <v>5</v>
      </c>
      <c r="C10" s="13" t="s">
        <v>47</v>
      </c>
      <c r="D10" s="13" t="s">
        <v>95</v>
      </c>
      <c r="E10" s="13" t="s">
        <v>96</v>
      </c>
      <c r="F10" s="13" t="s">
        <v>97</v>
      </c>
      <c r="G10" s="16" t="s">
        <v>98</v>
      </c>
      <c r="H10" s="13"/>
      <c r="I10" s="14"/>
      <c r="J10" s="18" t="s">
        <v>65</v>
      </c>
      <c r="K10"/>
      <c r="L10"/>
      <c r="M10">
        <v>4</v>
      </c>
    </row>
    <row r="11" ht="34" spans="1:13">
      <c r="A11" s="13" t="s">
        <v>4</v>
      </c>
      <c r="B11" s="13" t="s">
        <v>5</v>
      </c>
      <c r="C11" s="13" t="s">
        <v>47</v>
      </c>
      <c r="D11" s="13" t="s">
        <v>99</v>
      </c>
      <c r="E11" s="13" t="s">
        <v>100</v>
      </c>
      <c r="F11" s="13" t="s">
        <v>101</v>
      </c>
      <c r="G11" s="16" t="s">
        <v>102</v>
      </c>
      <c r="H11" s="13"/>
      <c r="I11" s="14"/>
      <c r="J11" s="18" t="s">
        <v>65</v>
      </c>
      <c r="K11"/>
      <c r="L11"/>
      <c r="M11">
        <v>4</v>
      </c>
    </row>
    <row r="12" s="10" customFormat="1" ht="57.85" spans="1:13">
      <c r="A12" s="10" t="s">
        <v>7</v>
      </c>
      <c r="B12" s="10" t="s">
        <v>8</v>
      </c>
      <c r="C12" s="10" t="s">
        <v>25</v>
      </c>
      <c r="D12" s="10" t="s">
        <v>103</v>
      </c>
      <c r="E12" s="10" t="s">
        <v>104</v>
      </c>
      <c r="F12" s="10" t="s">
        <v>105</v>
      </c>
      <c r="G12" s="10" t="s">
        <v>106</v>
      </c>
      <c r="H12" s="10"/>
      <c r="I12" s="20"/>
      <c r="J12" s="18" t="s">
        <v>65</v>
      </c>
      <c r="K12" s="11" t="s">
        <v>107</v>
      </c>
      <c r="L12" s="11" t="str">
        <f>_xlfn.DISPIMG("ID_BB8CB383510644DEB33846352398F61B",1)</f>
        <v>=DISPIMG("ID_BB8CB383510644DEB33846352398F61B",1)</v>
      </c>
      <c r="M12" s="11">
        <v>1</v>
      </c>
    </row>
    <row r="13" ht="34" spans="1:13">
      <c r="A13" s="13" t="s">
        <v>7</v>
      </c>
      <c r="B13" s="13" t="s">
        <v>8</v>
      </c>
      <c r="C13" s="13" t="s">
        <v>25</v>
      </c>
      <c r="D13" s="13" t="s">
        <v>108</v>
      </c>
      <c r="E13" s="13" t="s">
        <v>109</v>
      </c>
      <c r="F13" s="13" t="s">
        <v>110</v>
      </c>
      <c r="G13" s="16" t="s">
        <v>111</v>
      </c>
      <c r="H13" s="13"/>
      <c r="I13" s="14"/>
      <c r="J13" s="18" t="s">
        <v>65</v>
      </c>
      <c r="K13"/>
      <c r="L13"/>
      <c r="M13">
        <v>1</v>
      </c>
    </row>
    <row r="14" s="10" customFormat="1" ht="57.95" spans="1:13">
      <c r="A14" s="10" t="s">
        <v>7</v>
      </c>
      <c r="B14" s="10" t="s">
        <v>8</v>
      </c>
      <c r="C14" s="10" t="s">
        <v>35</v>
      </c>
      <c r="D14" s="10" t="s">
        <v>112</v>
      </c>
      <c r="E14" s="10" t="s">
        <v>113</v>
      </c>
      <c r="F14" s="10" t="s">
        <v>114</v>
      </c>
      <c r="G14" s="10" t="s">
        <v>115</v>
      </c>
      <c r="H14" s="10"/>
      <c r="I14" s="20"/>
      <c r="J14" s="18" t="s">
        <v>65</v>
      </c>
      <c r="K14" s="11" t="s">
        <v>116</v>
      </c>
      <c r="L14" s="11" t="str">
        <f>_xlfn.DISPIMG("ID_00BAACEE8905416A982A216449133B1E",1)</f>
        <v>=DISPIMG("ID_00BAACEE8905416A982A216449133B1E",1)</v>
      </c>
      <c r="M14" s="11">
        <v>1</v>
      </c>
    </row>
    <row r="15" ht="51" spans="1:13">
      <c r="A15" s="13" t="s">
        <v>7</v>
      </c>
      <c r="B15" s="13" t="s">
        <v>8</v>
      </c>
      <c r="C15" s="13" t="s">
        <v>35</v>
      </c>
      <c r="D15" s="13" t="s">
        <v>117</v>
      </c>
      <c r="E15" s="13" t="s">
        <v>118</v>
      </c>
      <c r="F15" s="13" t="s">
        <v>119</v>
      </c>
      <c r="G15" s="16" t="s">
        <v>120</v>
      </c>
      <c r="H15" s="13"/>
      <c r="I15" s="14"/>
      <c r="J15" s="18" t="s">
        <v>65</v>
      </c>
      <c r="K15"/>
      <c r="L15"/>
      <c r="M15">
        <v>1</v>
      </c>
    </row>
    <row r="16" s="10" customFormat="1" ht="58.05" spans="1:13">
      <c r="A16" s="10" t="s">
        <v>7</v>
      </c>
      <c r="B16" s="10" t="s">
        <v>8</v>
      </c>
      <c r="C16" s="10" t="s">
        <v>27</v>
      </c>
      <c r="D16" s="10" t="s">
        <v>121</v>
      </c>
      <c r="E16" s="10" t="s">
        <v>122</v>
      </c>
      <c r="F16" s="10" t="s">
        <v>123</v>
      </c>
      <c r="G16" s="10" t="s">
        <v>124</v>
      </c>
      <c r="H16" s="10"/>
      <c r="I16" s="20"/>
      <c r="J16" s="18" t="s">
        <v>65</v>
      </c>
      <c r="K16" s="11" t="s">
        <v>125</v>
      </c>
      <c r="L16" s="11" t="str">
        <f>_xlfn.DISPIMG("ID_3049C5851CD44304A8080AE7D99A3A87",1)</f>
        <v>=DISPIMG("ID_3049C5851CD44304A8080AE7D99A3A87",1)</v>
      </c>
      <c r="M16" s="11">
        <v>4</v>
      </c>
    </row>
    <row r="17" ht="34" spans="1:13">
      <c r="A17" s="13" t="s">
        <v>7</v>
      </c>
      <c r="B17" s="13" t="s">
        <v>8</v>
      </c>
      <c r="C17" s="13" t="s">
        <v>27</v>
      </c>
      <c r="D17" s="13" t="s">
        <v>126</v>
      </c>
      <c r="E17" s="13" t="s">
        <v>127</v>
      </c>
      <c r="F17" s="13" t="s">
        <v>128</v>
      </c>
      <c r="G17" s="16" t="s">
        <v>129</v>
      </c>
      <c r="H17" s="13"/>
      <c r="I17" s="14"/>
      <c r="J17" s="18" t="s">
        <v>65</v>
      </c>
      <c r="K17"/>
      <c r="L17"/>
      <c r="M17">
        <v>4</v>
      </c>
    </row>
    <row r="18" ht="51" spans="1:13">
      <c r="A18" s="13" t="s">
        <v>7</v>
      </c>
      <c r="B18" s="13" t="s">
        <v>8</v>
      </c>
      <c r="C18" s="13" t="s">
        <v>31</v>
      </c>
      <c r="D18" s="13" t="s">
        <v>130</v>
      </c>
      <c r="E18" s="13" t="s">
        <v>131</v>
      </c>
      <c r="F18" s="13" t="s">
        <v>132</v>
      </c>
      <c r="G18" s="16" t="s">
        <v>133</v>
      </c>
      <c r="H18" s="13"/>
      <c r="J18" s="18" t="s">
        <v>65</v>
      </c>
      <c r="K18"/>
      <c r="L18"/>
      <c r="M18">
        <v>5</v>
      </c>
    </row>
    <row r="19" ht="34" spans="1:13">
      <c r="A19" s="13" t="s">
        <v>7</v>
      </c>
      <c r="B19" s="13" t="s">
        <v>8</v>
      </c>
      <c r="C19" s="13" t="s">
        <v>31</v>
      </c>
      <c r="D19" s="13" t="s">
        <v>134</v>
      </c>
      <c r="E19" s="13" t="s">
        <v>135</v>
      </c>
      <c r="F19" s="13" t="s">
        <v>136</v>
      </c>
      <c r="G19" s="16" t="s">
        <v>137</v>
      </c>
      <c r="H19" s="13"/>
      <c r="I19" s="14"/>
      <c r="J19" s="18" t="s">
        <v>65</v>
      </c>
      <c r="K19"/>
      <c r="L19"/>
      <c r="M19">
        <v>5</v>
      </c>
    </row>
    <row r="20" ht="34" spans="1:13">
      <c r="A20" s="13" t="s">
        <v>7</v>
      </c>
      <c r="B20" s="13" t="s">
        <v>8</v>
      </c>
      <c r="C20" s="13" t="s">
        <v>37</v>
      </c>
      <c r="D20" s="13" t="s">
        <v>138</v>
      </c>
      <c r="E20" s="13" t="s">
        <v>139</v>
      </c>
      <c r="F20" s="13" t="s">
        <v>140</v>
      </c>
      <c r="G20" s="16" t="s">
        <v>141</v>
      </c>
      <c r="H20" s="13"/>
      <c r="J20" s="18" t="s">
        <v>65</v>
      </c>
      <c r="K20"/>
      <c r="L20"/>
      <c r="M20">
        <v>2</v>
      </c>
    </row>
    <row r="21" ht="51" spans="1:13">
      <c r="A21" s="13" t="s">
        <v>7</v>
      </c>
      <c r="B21" s="13" t="s">
        <v>8</v>
      </c>
      <c r="C21" s="13" t="s">
        <v>37</v>
      </c>
      <c r="D21" s="13" t="s">
        <v>142</v>
      </c>
      <c r="E21" s="13" t="s">
        <v>143</v>
      </c>
      <c r="F21" s="13" t="s">
        <v>144</v>
      </c>
      <c r="G21" s="16" t="s">
        <v>145</v>
      </c>
      <c r="H21" s="13"/>
      <c r="J21" s="18" t="s">
        <v>65</v>
      </c>
      <c r="K21"/>
      <c r="L21"/>
      <c r="M21">
        <v>2</v>
      </c>
    </row>
    <row r="22" s="11" customFormat="1" ht="58.1" spans="1:13">
      <c r="A22" s="11" t="s">
        <v>7</v>
      </c>
      <c r="B22" s="11" t="s">
        <v>8</v>
      </c>
      <c r="C22" s="11" t="s">
        <v>21</v>
      </c>
      <c r="D22" s="11" t="s">
        <v>146</v>
      </c>
      <c r="E22" s="11" t="s">
        <v>147</v>
      </c>
      <c r="F22" s="11" t="s">
        <v>148</v>
      </c>
      <c r="G22" s="10" t="s">
        <v>149</v>
      </c>
      <c r="H22" s="11"/>
      <c r="I22" s="21"/>
      <c r="J22" s="18" t="s">
        <v>65</v>
      </c>
      <c r="K22" s="11" t="s">
        <v>150</v>
      </c>
      <c r="L22" s="11" t="str">
        <f>_xlfn.DISPIMG("ID_8AC83B86317247BAB788EBF8664704DE",1)</f>
        <v>=DISPIMG("ID_8AC83B86317247BAB788EBF8664704DE",1)</v>
      </c>
      <c r="M22" s="11">
        <v>1</v>
      </c>
    </row>
    <row r="23" customFormat="1" ht="51" spans="1:13">
      <c r="A23" t="s">
        <v>7</v>
      </c>
      <c r="B23" t="s">
        <v>8</v>
      </c>
      <c r="C23" t="s">
        <v>21</v>
      </c>
      <c r="D23" t="s">
        <v>151</v>
      </c>
      <c r="E23" t="s">
        <v>152</v>
      </c>
      <c r="F23" t="s">
        <v>153</v>
      </c>
      <c r="G23" s="16" t="s">
        <v>154</v>
      </c>
      <c r="H23"/>
      <c r="I23" s="22"/>
      <c r="J23" s="18" t="s">
        <v>65</v>
      </c>
      <c r="M23">
        <v>1</v>
      </c>
    </row>
    <row r="24" customFormat="1" ht="51" spans="1:13">
      <c r="A24" t="s">
        <v>10</v>
      </c>
      <c r="B24" t="s">
        <v>11</v>
      </c>
      <c r="C24" t="s">
        <v>21</v>
      </c>
      <c r="D24" t="s">
        <v>67</v>
      </c>
      <c r="E24" t="s">
        <v>155</v>
      </c>
      <c r="F24" t="s">
        <v>156</v>
      </c>
      <c r="G24" s="16" t="s">
        <v>157</v>
      </c>
      <c r="H24"/>
      <c r="I24" s="22"/>
      <c r="J24" s="18" t="s">
        <v>65</v>
      </c>
      <c r="M24">
        <v>3</v>
      </c>
    </row>
    <row r="25" ht="51" spans="1:13">
      <c r="A25" s="13" t="s">
        <v>10</v>
      </c>
      <c r="B25" s="13" t="s">
        <v>11</v>
      </c>
      <c r="C25" s="13" t="s">
        <v>29</v>
      </c>
      <c r="D25" s="13" t="s">
        <v>158</v>
      </c>
      <c r="E25" s="13" t="s">
        <v>159</v>
      </c>
      <c r="F25" s="13" t="s">
        <v>160</v>
      </c>
      <c r="G25" s="16" t="s">
        <v>161</v>
      </c>
      <c r="H25" s="13"/>
      <c r="I25" s="14"/>
      <c r="J25" s="18" t="s">
        <v>65</v>
      </c>
      <c r="K25"/>
      <c r="L25"/>
      <c r="M25">
        <v>3</v>
      </c>
    </row>
    <row r="26" ht="34" spans="1:13">
      <c r="A26" s="13" t="s">
        <v>10</v>
      </c>
      <c r="B26" s="13" t="s">
        <v>11</v>
      </c>
      <c r="C26" s="13" t="s">
        <v>29</v>
      </c>
      <c r="D26" s="13" t="s">
        <v>162</v>
      </c>
      <c r="E26" s="13" t="s">
        <v>163</v>
      </c>
      <c r="F26" s="13" t="s">
        <v>164</v>
      </c>
      <c r="G26" s="16" t="s">
        <v>165</v>
      </c>
      <c r="H26" s="13"/>
      <c r="I26" s="14"/>
      <c r="J26" s="18" t="s">
        <v>65</v>
      </c>
      <c r="K26"/>
      <c r="L26"/>
      <c r="M26">
        <v>3</v>
      </c>
    </row>
    <row r="27" ht="51" spans="1:13">
      <c r="A27" s="13" t="s">
        <v>10</v>
      </c>
      <c r="B27" s="13" t="s">
        <v>11</v>
      </c>
      <c r="C27" s="13" t="s">
        <v>33</v>
      </c>
      <c r="D27" s="13" t="s">
        <v>166</v>
      </c>
      <c r="E27" s="13" t="s">
        <v>167</v>
      </c>
      <c r="F27" s="13" t="s">
        <v>168</v>
      </c>
      <c r="G27" s="16" t="s">
        <v>169</v>
      </c>
      <c r="H27" s="13"/>
      <c r="I27" s="14"/>
      <c r="J27" s="18" t="s">
        <v>65</v>
      </c>
      <c r="K27"/>
      <c r="L27"/>
      <c r="M27">
        <v>3</v>
      </c>
    </row>
    <row r="28" ht="51" spans="1:13">
      <c r="A28" s="13" t="s">
        <v>10</v>
      </c>
      <c r="B28" s="13" t="s">
        <v>11</v>
      </c>
      <c r="C28" s="13" t="s">
        <v>33</v>
      </c>
      <c r="D28" s="13" t="s">
        <v>170</v>
      </c>
      <c r="E28" s="13" t="s">
        <v>171</v>
      </c>
      <c r="F28" s="13" t="s">
        <v>172</v>
      </c>
      <c r="G28" s="16" t="s">
        <v>173</v>
      </c>
      <c r="H28" s="13"/>
      <c r="I28" s="14"/>
      <c r="J28" s="18" t="s">
        <v>65</v>
      </c>
      <c r="K28"/>
      <c r="L28"/>
      <c r="M28">
        <v>3</v>
      </c>
    </row>
    <row r="29" ht="34" spans="1:13">
      <c r="A29" s="13" t="s">
        <v>10</v>
      </c>
      <c r="B29" s="13" t="s">
        <v>11</v>
      </c>
      <c r="C29" s="13" t="s">
        <v>23</v>
      </c>
      <c r="D29" s="13" t="s">
        <v>174</v>
      </c>
      <c r="E29" s="13" t="s">
        <v>175</v>
      </c>
      <c r="F29" s="13" t="s">
        <v>176</v>
      </c>
      <c r="G29" s="16" t="s">
        <v>177</v>
      </c>
      <c r="H29" s="13"/>
      <c r="I29" s="14"/>
      <c r="J29" s="18" t="s">
        <v>65</v>
      </c>
      <c r="K29"/>
      <c r="L29"/>
      <c r="M29">
        <v>3</v>
      </c>
    </row>
    <row r="30" ht="34" spans="1:13">
      <c r="A30" s="13" t="s">
        <v>10</v>
      </c>
      <c r="B30" s="13" t="s">
        <v>11</v>
      </c>
      <c r="C30" s="13" t="s">
        <v>23</v>
      </c>
      <c r="D30" s="13" t="s">
        <v>178</v>
      </c>
      <c r="E30" s="13" t="s">
        <v>179</v>
      </c>
      <c r="F30" s="13" t="s">
        <v>180</v>
      </c>
      <c r="G30" s="16" t="s">
        <v>181</v>
      </c>
      <c r="H30" s="13"/>
      <c r="I30" s="14"/>
      <c r="J30" s="18" t="s">
        <v>65</v>
      </c>
      <c r="K30"/>
      <c r="L30"/>
      <c r="M30">
        <v>3</v>
      </c>
    </row>
    <row r="31" ht="34" spans="1:13">
      <c r="A31" s="13" t="s">
        <v>10</v>
      </c>
      <c r="B31" s="13" t="s">
        <v>11</v>
      </c>
      <c r="C31" s="13" t="s">
        <v>31</v>
      </c>
      <c r="D31" s="13" t="s">
        <v>130</v>
      </c>
      <c r="E31" s="13" t="s">
        <v>182</v>
      </c>
      <c r="F31" s="13" t="s">
        <v>183</v>
      </c>
      <c r="G31" s="16" t="s">
        <v>184</v>
      </c>
      <c r="H31" s="13"/>
      <c r="I31" s="14"/>
      <c r="J31" s="18" t="s">
        <v>65</v>
      </c>
      <c r="K31"/>
      <c r="L31"/>
      <c r="M31">
        <v>5</v>
      </c>
    </row>
    <row r="32" ht="34" spans="1:13">
      <c r="A32" s="13" t="s">
        <v>10</v>
      </c>
      <c r="B32" s="13" t="s">
        <v>11</v>
      </c>
      <c r="C32" s="13" t="s">
        <v>31</v>
      </c>
      <c r="D32" s="13" t="s">
        <v>134</v>
      </c>
      <c r="E32" s="13" t="s">
        <v>185</v>
      </c>
      <c r="F32" s="13" t="s">
        <v>186</v>
      </c>
      <c r="G32" s="16" t="s">
        <v>187</v>
      </c>
      <c r="H32" s="13"/>
      <c r="I32" s="14"/>
      <c r="J32" s="18" t="s">
        <v>65</v>
      </c>
      <c r="K32"/>
      <c r="L32"/>
      <c r="M32">
        <v>5</v>
      </c>
    </row>
    <row r="33" ht="34" spans="1:13">
      <c r="A33" s="13" t="s">
        <v>10</v>
      </c>
      <c r="B33" s="13" t="s">
        <v>11</v>
      </c>
      <c r="C33" s="13" t="s">
        <v>21</v>
      </c>
      <c r="D33" s="13" t="s">
        <v>188</v>
      </c>
      <c r="E33" s="13" t="s">
        <v>189</v>
      </c>
      <c r="F33" s="13" t="s">
        <v>190</v>
      </c>
      <c r="G33" s="16" t="s">
        <v>191</v>
      </c>
      <c r="H33" s="13"/>
      <c r="I33" s="14"/>
      <c r="J33" s="18" t="s">
        <v>65</v>
      </c>
      <c r="K33"/>
      <c r="L33"/>
      <c r="M33">
        <v>3</v>
      </c>
    </row>
    <row r="34" ht="34" spans="1:13">
      <c r="A34" s="13" t="s">
        <v>10</v>
      </c>
      <c r="B34" s="13" t="s">
        <v>11</v>
      </c>
      <c r="C34" s="13" t="s">
        <v>21</v>
      </c>
      <c r="D34" s="13" t="s">
        <v>192</v>
      </c>
      <c r="E34" s="13" t="s">
        <v>193</v>
      </c>
      <c r="F34" s="13" t="s">
        <v>194</v>
      </c>
      <c r="G34" s="16" t="s">
        <v>195</v>
      </c>
      <c r="H34" s="13"/>
      <c r="I34" s="14"/>
      <c r="J34" s="18" t="s">
        <v>65</v>
      </c>
      <c r="K34"/>
      <c r="L34"/>
      <c r="M34">
        <v>3</v>
      </c>
    </row>
    <row r="35" ht="34" spans="1:13">
      <c r="A35" s="13" t="s">
        <v>10</v>
      </c>
      <c r="B35" s="13" t="s">
        <v>11</v>
      </c>
      <c r="C35" s="13" t="s">
        <v>35</v>
      </c>
      <c r="D35" s="13" t="s">
        <v>196</v>
      </c>
      <c r="E35" s="13" t="s">
        <v>197</v>
      </c>
      <c r="F35" s="13" t="s">
        <v>198</v>
      </c>
      <c r="G35" s="16" t="s">
        <v>199</v>
      </c>
      <c r="H35" s="13"/>
      <c r="I35" s="14"/>
      <c r="J35" s="18" t="s">
        <v>65</v>
      </c>
      <c r="K35"/>
      <c r="L35"/>
      <c r="M35">
        <v>3</v>
      </c>
    </row>
    <row r="36" ht="51" spans="1:13">
      <c r="A36" s="13" t="s">
        <v>10</v>
      </c>
      <c r="B36" s="13" t="s">
        <v>11</v>
      </c>
      <c r="C36" s="13" t="s">
        <v>35</v>
      </c>
      <c r="D36" s="13" t="s">
        <v>200</v>
      </c>
      <c r="E36" s="13" t="s">
        <v>201</v>
      </c>
      <c r="F36" s="13" t="s">
        <v>202</v>
      </c>
      <c r="G36" s="16" t="s">
        <v>203</v>
      </c>
      <c r="H36" s="13"/>
      <c r="I36" s="14"/>
      <c r="J36" s="18" t="s">
        <v>65</v>
      </c>
      <c r="K36"/>
      <c r="L36"/>
      <c r="M36">
        <v>3</v>
      </c>
    </row>
    <row r="37" s="12" customFormat="1" ht="58.25" spans="1:13">
      <c r="A37" s="12" t="s">
        <v>13</v>
      </c>
      <c r="B37" s="12" t="s">
        <v>14</v>
      </c>
      <c r="C37" s="12" t="s">
        <v>37</v>
      </c>
      <c r="D37" s="12" t="s">
        <v>204</v>
      </c>
      <c r="E37" s="12" t="s">
        <v>205</v>
      </c>
      <c r="F37" s="12" t="s">
        <v>206</v>
      </c>
      <c r="G37" s="12" t="s">
        <v>207</v>
      </c>
      <c r="H37" s="12"/>
      <c r="I37" s="17"/>
      <c r="J37" s="18" t="s">
        <v>65</v>
      </c>
      <c r="K37" s="19" t="s">
        <v>208</v>
      </c>
      <c r="L37" s="19" t="str">
        <f>_xlfn.DISPIMG("ID_DE86CC078082471E89DFE0869B29402B",1)</f>
        <v>=DISPIMG("ID_DE86CC078082471E89DFE0869B29402B",1)</v>
      </c>
      <c r="M37" s="19">
        <v>2</v>
      </c>
    </row>
    <row r="38" ht="34" spans="1:13">
      <c r="A38" s="13" t="s">
        <v>13</v>
      </c>
      <c r="B38" s="13" t="s">
        <v>14</v>
      </c>
      <c r="C38" s="13" t="s">
        <v>37</v>
      </c>
      <c r="D38" s="13" t="s">
        <v>209</v>
      </c>
      <c r="E38" s="13" t="s">
        <v>210</v>
      </c>
      <c r="F38" s="13" t="s">
        <v>211</v>
      </c>
      <c r="G38" s="16" t="s">
        <v>212</v>
      </c>
      <c r="H38" s="13"/>
      <c r="I38" s="14"/>
      <c r="J38" s="18" t="s">
        <v>65</v>
      </c>
      <c r="K38"/>
      <c r="L38"/>
      <c r="M38">
        <v>2</v>
      </c>
    </row>
    <row r="39" ht="34" spans="1:13">
      <c r="A39" s="13" t="s">
        <v>13</v>
      </c>
      <c r="B39" s="13" t="s">
        <v>14</v>
      </c>
      <c r="C39" s="13" t="s">
        <v>33</v>
      </c>
      <c r="D39" s="13" t="s">
        <v>213</v>
      </c>
      <c r="E39" s="13" t="s">
        <v>214</v>
      </c>
      <c r="F39" s="13" t="s">
        <v>215</v>
      </c>
      <c r="G39" s="16" t="s">
        <v>216</v>
      </c>
      <c r="H39" s="13"/>
      <c r="J39" s="18" t="s">
        <v>65</v>
      </c>
      <c r="K39"/>
      <c r="L39"/>
      <c r="M39">
        <v>2</v>
      </c>
    </row>
    <row r="40" ht="34" spans="1:13">
      <c r="A40" s="13" t="s">
        <v>13</v>
      </c>
      <c r="B40" s="13" t="s">
        <v>14</v>
      </c>
      <c r="C40" s="13" t="s">
        <v>33</v>
      </c>
      <c r="D40" s="13" t="s">
        <v>217</v>
      </c>
      <c r="E40" s="13" t="s">
        <v>218</v>
      </c>
      <c r="F40" s="13" t="s">
        <v>219</v>
      </c>
      <c r="G40" s="16" t="s">
        <v>220</v>
      </c>
      <c r="H40" s="13"/>
      <c r="J40" s="18" t="s">
        <v>65</v>
      </c>
      <c r="K40"/>
      <c r="L40"/>
      <c r="M40">
        <v>2</v>
      </c>
    </row>
    <row r="41" s="10" customFormat="1" ht="57.95" spans="1:13">
      <c r="A41" s="10" t="s">
        <v>13</v>
      </c>
      <c r="B41" s="10" t="s">
        <v>14</v>
      </c>
      <c r="C41" s="10" t="s">
        <v>23</v>
      </c>
      <c r="D41" s="10" t="s">
        <v>221</v>
      </c>
      <c r="E41" s="10" t="s">
        <v>222</v>
      </c>
      <c r="F41" s="10" t="s">
        <v>223</v>
      </c>
      <c r="G41" s="10" t="s">
        <v>224</v>
      </c>
      <c r="H41" s="10"/>
      <c r="I41" s="20"/>
      <c r="J41" s="18" t="s">
        <v>65</v>
      </c>
      <c r="K41" s="11" t="s">
        <v>225</v>
      </c>
      <c r="L41" s="11" t="str">
        <f>_xlfn.DISPIMG("ID_2A51F894A3ED4A96AE38179A777D983C",1)</f>
        <v>=DISPIMG("ID_2A51F894A3ED4A96AE38179A777D983C",1)</v>
      </c>
      <c r="M41" s="11">
        <v>3</v>
      </c>
    </row>
    <row r="42" ht="34" spans="1:13">
      <c r="A42" s="13" t="s">
        <v>13</v>
      </c>
      <c r="B42" s="13" t="s">
        <v>14</v>
      </c>
      <c r="C42" s="13" t="s">
        <v>23</v>
      </c>
      <c r="D42" s="13" t="s">
        <v>226</v>
      </c>
      <c r="E42" s="13" t="s">
        <v>227</v>
      </c>
      <c r="F42" s="13" t="s">
        <v>228</v>
      </c>
      <c r="G42" s="16" t="s">
        <v>229</v>
      </c>
      <c r="H42" s="13"/>
      <c r="J42" s="18" t="s">
        <v>65</v>
      </c>
      <c r="K42"/>
      <c r="L42"/>
      <c r="M42">
        <v>3</v>
      </c>
    </row>
    <row r="43" ht="51" spans="1:13">
      <c r="A43" s="13" t="s">
        <v>13</v>
      </c>
      <c r="B43" s="13" t="s">
        <v>14</v>
      </c>
      <c r="C43" s="13" t="s">
        <v>45</v>
      </c>
      <c r="D43" s="13" t="s">
        <v>230</v>
      </c>
      <c r="E43" s="13" t="s">
        <v>231</v>
      </c>
      <c r="F43" s="13" t="s">
        <v>232</v>
      </c>
      <c r="G43" s="16" t="s">
        <v>233</v>
      </c>
      <c r="H43" s="13"/>
      <c r="I43" s="14"/>
      <c r="J43" s="18" t="s">
        <v>65</v>
      </c>
      <c r="K43"/>
      <c r="L43"/>
      <c r="M43">
        <v>2</v>
      </c>
    </row>
    <row r="44" ht="51" spans="1:13">
      <c r="A44" s="13" t="s">
        <v>13</v>
      </c>
      <c r="B44" s="13" t="s">
        <v>14</v>
      </c>
      <c r="C44" s="13" t="s">
        <v>45</v>
      </c>
      <c r="D44" s="13" t="s">
        <v>234</v>
      </c>
      <c r="E44" s="13" t="s">
        <v>235</v>
      </c>
      <c r="F44" s="13" t="s">
        <v>236</v>
      </c>
      <c r="G44" s="16" t="s">
        <v>237</v>
      </c>
      <c r="H44" s="13"/>
      <c r="I44" s="14"/>
      <c r="J44" s="18" t="s">
        <v>65</v>
      </c>
      <c r="K44"/>
      <c r="L44"/>
      <c r="M44">
        <v>2</v>
      </c>
    </row>
    <row r="45" ht="51" spans="1:13">
      <c r="A45" s="13" t="s">
        <v>13</v>
      </c>
      <c r="B45" s="13" t="s">
        <v>14</v>
      </c>
      <c r="C45" s="13" t="s">
        <v>43</v>
      </c>
      <c r="D45" s="13" t="s">
        <v>238</v>
      </c>
      <c r="E45" s="13" t="s">
        <v>239</v>
      </c>
      <c r="F45" s="13" t="s">
        <v>240</v>
      </c>
      <c r="G45" s="16" t="s">
        <v>241</v>
      </c>
      <c r="H45" s="13"/>
      <c r="I45" s="14"/>
      <c r="J45" s="18" t="s">
        <v>65</v>
      </c>
      <c r="K45"/>
      <c r="L45"/>
      <c r="M45">
        <v>3</v>
      </c>
    </row>
    <row r="46" ht="34" spans="1:13">
      <c r="A46" s="13" t="s">
        <v>13</v>
      </c>
      <c r="B46" s="13" t="s">
        <v>14</v>
      </c>
      <c r="C46" s="13" t="s">
        <v>43</v>
      </c>
      <c r="D46" s="13" t="s">
        <v>242</v>
      </c>
      <c r="E46" s="13" t="s">
        <v>243</v>
      </c>
      <c r="F46" s="13" t="s">
        <v>244</v>
      </c>
      <c r="G46" s="16" t="s">
        <v>245</v>
      </c>
      <c r="H46" s="13"/>
      <c r="I46" s="14"/>
      <c r="J46" s="18" t="s">
        <v>65</v>
      </c>
      <c r="K46"/>
      <c r="L46"/>
      <c r="M46">
        <v>3</v>
      </c>
    </row>
    <row r="47" ht="34" spans="1:13">
      <c r="A47" s="13" t="s">
        <v>16</v>
      </c>
      <c r="B47" s="15" t="s">
        <v>246</v>
      </c>
      <c r="C47" s="15" t="s">
        <v>27</v>
      </c>
      <c r="D47" s="15" t="s">
        <v>247</v>
      </c>
      <c r="E47" s="15" t="s">
        <v>248</v>
      </c>
      <c r="F47" s="15" t="s">
        <v>249</v>
      </c>
      <c r="G47" s="16" t="s">
        <v>250</v>
      </c>
      <c r="H47" s="15"/>
      <c r="I47" s="15"/>
      <c r="J47" s="18" t="s">
        <v>65</v>
      </c>
      <c r="K47" s="15"/>
      <c r="L47" s="15"/>
      <c r="M47" s="15">
        <v>1</v>
      </c>
    </row>
    <row r="48" ht="34" spans="1:13">
      <c r="A48" s="13" t="s">
        <v>16</v>
      </c>
      <c r="B48" s="15" t="s">
        <v>246</v>
      </c>
      <c r="C48" s="15" t="s">
        <v>29</v>
      </c>
      <c r="D48" s="15" t="s">
        <v>251</v>
      </c>
      <c r="E48" s="15" t="s">
        <v>252</v>
      </c>
      <c r="F48" s="15" t="s">
        <v>253</v>
      </c>
      <c r="G48" s="16" t="s">
        <v>254</v>
      </c>
      <c r="H48" s="15"/>
      <c r="I48" s="15"/>
      <c r="J48" s="18" t="s">
        <v>65</v>
      </c>
      <c r="K48" s="15"/>
      <c r="L48" s="15"/>
      <c r="M48" s="15">
        <v>1</v>
      </c>
    </row>
    <row r="49" ht="34" spans="1:13">
      <c r="A49" s="13" t="s">
        <v>16</v>
      </c>
      <c r="B49" s="15" t="s">
        <v>246</v>
      </c>
      <c r="C49" s="15" t="s">
        <v>21</v>
      </c>
      <c r="D49" s="15" t="s">
        <v>255</v>
      </c>
      <c r="E49" s="15" t="s">
        <v>256</v>
      </c>
      <c r="F49" s="15" t="s">
        <v>257</v>
      </c>
      <c r="G49" s="16" t="s">
        <v>258</v>
      </c>
      <c r="H49" s="15"/>
      <c r="I49" s="15"/>
      <c r="J49" s="18" t="s">
        <v>65</v>
      </c>
      <c r="K49" s="15"/>
      <c r="L49" s="15"/>
      <c r="M49" s="15">
        <v>1</v>
      </c>
    </row>
    <row r="50" ht="34" spans="1:13">
      <c r="A50" s="13" t="s">
        <v>16</v>
      </c>
      <c r="B50" s="15" t="s">
        <v>246</v>
      </c>
      <c r="C50" s="15" t="s">
        <v>23</v>
      </c>
      <c r="D50" s="15" t="s">
        <v>259</v>
      </c>
      <c r="E50" s="15" t="s">
        <v>260</v>
      </c>
      <c r="F50" s="15" t="s">
        <v>261</v>
      </c>
      <c r="G50" s="16" t="s">
        <v>262</v>
      </c>
      <c r="H50" s="15"/>
      <c r="I50" s="15"/>
      <c r="J50" s="18" t="s">
        <v>65</v>
      </c>
      <c r="K50" s="15"/>
      <c r="L50" s="15"/>
      <c r="M50" s="15">
        <v>1</v>
      </c>
    </row>
    <row r="51" ht="34" spans="1:13">
      <c r="A51" s="13" t="s">
        <v>16</v>
      </c>
      <c r="B51" s="15" t="s">
        <v>246</v>
      </c>
      <c r="C51" s="15" t="s">
        <v>25</v>
      </c>
      <c r="D51" s="15" t="s">
        <v>263</v>
      </c>
      <c r="E51" s="15" t="s">
        <v>264</v>
      </c>
      <c r="F51" s="15" t="s">
        <v>265</v>
      </c>
      <c r="G51" s="16" t="s">
        <v>266</v>
      </c>
      <c r="H51" s="15"/>
      <c r="I51" s="15"/>
      <c r="J51" s="18" t="s">
        <v>65</v>
      </c>
      <c r="K51" s="15"/>
      <c r="L51" s="15"/>
      <c r="M51" s="15">
        <v>1</v>
      </c>
    </row>
    <row r="52" ht="34" spans="1:13">
      <c r="A52" s="13" t="s">
        <v>16</v>
      </c>
      <c r="B52" s="15" t="s">
        <v>246</v>
      </c>
      <c r="C52" s="15" t="s">
        <v>29</v>
      </c>
      <c r="D52" s="15" t="s">
        <v>267</v>
      </c>
      <c r="E52" s="15" t="s">
        <v>84</v>
      </c>
      <c r="F52" s="15" t="s">
        <v>268</v>
      </c>
      <c r="G52" s="16" t="s">
        <v>269</v>
      </c>
      <c r="H52" s="15"/>
      <c r="I52" s="15"/>
      <c r="J52" s="18" t="s">
        <v>65</v>
      </c>
      <c r="K52" s="15"/>
      <c r="L52" s="15"/>
      <c r="M52" s="15">
        <v>1</v>
      </c>
    </row>
    <row r="53" ht="34" spans="1:13">
      <c r="A53" s="13" t="s">
        <v>16</v>
      </c>
      <c r="B53" s="15" t="s">
        <v>246</v>
      </c>
      <c r="C53" s="15" t="s">
        <v>27</v>
      </c>
      <c r="D53" s="15" t="s">
        <v>270</v>
      </c>
      <c r="E53" s="15" t="s">
        <v>271</v>
      </c>
      <c r="F53" s="15" t="s">
        <v>272</v>
      </c>
      <c r="G53" s="16" t="s">
        <v>273</v>
      </c>
      <c r="H53" s="15"/>
      <c r="I53" s="15"/>
      <c r="J53" s="18" t="s">
        <v>65</v>
      </c>
      <c r="K53" s="15"/>
      <c r="L53" s="15"/>
      <c r="M53" s="15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3"/>
  <sheetViews>
    <sheetView workbookViewId="0">
      <selection activeCell="B8" sqref="B8"/>
    </sheetView>
  </sheetViews>
  <sheetFormatPr defaultColWidth="9.23076923076923" defaultRowHeight="16.8" outlineLevelCol="2"/>
  <cols>
    <col min="1" max="1" width="51.3076923076923" customWidth="1"/>
    <col min="2" max="2" width="22.6153846153846" customWidth="1"/>
    <col min="3" max="3" width="78.8461538461538" customWidth="1"/>
  </cols>
  <sheetData>
    <row r="1" ht="32" customHeight="1" spans="1:3">
      <c r="A1" s="7" t="s">
        <v>274</v>
      </c>
      <c r="B1" s="8" t="s">
        <v>51</v>
      </c>
      <c r="C1" s="5" t="s">
        <v>275</v>
      </c>
    </row>
    <row r="2" ht="28.8" spans="1:3">
      <c r="A2" s="6" t="s">
        <v>276</v>
      </c>
      <c r="B2" s="6" t="s">
        <v>61</v>
      </c>
      <c r="C2" s="6" t="s">
        <v>277</v>
      </c>
    </row>
    <row r="3" ht="28.8" spans="1:3">
      <c r="A3" s="6" t="s">
        <v>278</v>
      </c>
      <c r="B3" s="6" t="s">
        <v>67</v>
      </c>
      <c r="C3" s="6" t="s">
        <v>279</v>
      </c>
    </row>
    <row r="4" ht="28.8" spans="1:3">
      <c r="A4" s="6" t="s">
        <v>280</v>
      </c>
      <c r="B4" s="6" t="s">
        <v>71</v>
      </c>
      <c r="C4" s="6" t="s">
        <v>281</v>
      </c>
    </row>
    <row r="5" ht="28.8" spans="1:3">
      <c r="A5" s="6" t="s">
        <v>282</v>
      </c>
      <c r="B5" s="6" t="s">
        <v>75</v>
      </c>
      <c r="C5" s="6" t="s">
        <v>283</v>
      </c>
    </row>
    <row r="6" ht="28.8" spans="1:3">
      <c r="A6" s="6" t="s">
        <v>284</v>
      </c>
      <c r="B6" s="6" t="s">
        <v>79</v>
      </c>
      <c r="C6" s="6" t="s">
        <v>285</v>
      </c>
    </row>
    <row r="7" ht="28.8" spans="1:3">
      <c r="A7" s="6" t="s">
        <v>286</v>
      </c>
      <c r="B7" s="6" t="s">
        <v>83</v>
      </c>
      <c r="C7" s="6" t="s">
        <v>287</v>
      </c>
    </row>
    <row r="8" ht="28.8" spans="1:3">
      <c r="A8" s="6" t="s">
        <v>288</v>
      </c>
      <c r="B8" s="6" t="s">
        <v>87</v>
      </c>
      <c r="C8" s="6" t="s">
        <v>289</v>
      </c>
    </row>
    <row r="9" ht="28.8" spans="1:3">
      <c r="A9" s="6" t="s">
        <v>290</v>
      </c>
      <c r="B9" s="6" t="s">
        <v>91</v>
      </c>
      <c r="C9" s="6" t="s">
        <v>291</v>
      </c>
    </row>
    <row r="10" ht="28.8" spans="1:3">
      <c r="A10" s="6" t="s">
        <v>292</v>
      </c>
      <c r="B10" s="6" t="s">
        <v>95</v>
      </c>
      <c r="C10" s="6" t="s">
        <v>293</v>
      </c>
    </row>
    <row r="11" ht="28.8" spans="1:3">
      <c r="A11" s="6" t="s">
        <v>294</v>
      </c>
      <c r="B11" s="6" t="s">
        <v>99</v>
      </c>
      <c r="C11" s="6" t="s">
        <v>295</v>
      </c>
    </row>
    <row r="12" ht="28.8" spans="1:3">
      <c r="A12" s="6" t="s">
        <v>296</v>
      </c>
      <c r="B12" s="6" t="s">
        <v>103</v>
      </c>
      <c r="C12" s="6" t="s">
        <v>297</v>
      </c>
    </row>
    <row r="13" ht="28.8" spans="1:3">
      <c r="A13" s="6" t="s">
        <v>298</v>
      </c>
      <c r="B13" s="6" t="s">
        <v>108</v>
      </c>
      <c r="C13" s="6" t="s">
        <v>299</v>
      </c>
    </row>
    <row r="14" ht="28.8" spans="1:3">
      <c r="A14" s="6" t="s">
        <v>300</v>
      </c>
      <c r="B14" s="6" t="s">
        <v>112</v>
      </c>
      <c r="C14" s="6" t="s">
        <v>301</v>
      </c>
    </row>
    <row r="15" ht="28.8" spans="1:3">
      <c r="A15" s="6" t="s">
        <v>302</v>
      </c>
      <c r="B15" s="6" t="s">
        <v>117</v>
      </c>
      <c r="C15" s="6" t="s">
        <v>303</v>
      </c>
    </row>
    <row r="16" ht="28.8" spans="1:3">
      <c r="A16" s="6" t="s">
        <v>304</v>
      </c>
      <c r="B16" s="6" t="s">
        <v>121</v>
      </c>
      <c r="C16" s="6" t="s">
        <v>305</v>
      </c>
    </row>
    <row r="17" ht="28.8" spans="1:3">
      <c r="A17" s="6" t="s">
        <v>306</v>
      </c>
      <c r="B17" s="6" t="s">
        <v>126</v>
      </c>
      <c r="C17" s="6" t="s">
        <v>307</v>
      </c>
    </row>
    <row r="18" ht="28.8" spans="1:3">
      <c r="A18" s="6" t="s">
        <v>308</v>
      </c>
      <c r="B18" s="6" t="s">
        <v>130</v>
      </c>
      <c r="C18" s="6" t="s">
        <v>309</v>
      </c>
    </row>
    <row r="19" ht="28.8" spans="1:3">
      <c r="A19" s="6" t="s">
        <v>310</v>
      </c>
      <c r="B19" s="6" t="s">
        <v>134</v>
      </c>
      <c r="C19" s="6" t="s">
        <v>311</v>
      </c>
    </row>
    <row r="20" ht="28.8" spans="1:3">
      <c r="A20" s="6" t="s">
        <v>312</v>
      </c>
      <c r="B20" s="6" t="s">
        <v>138</v>
      </c>
      <c r="C20" s="6" t="s">
        <v>313</v>
      </c>
    </row>
    <row r="21" ht="28.8" spans="1:3">
      <c r="A21" s="6" t="s">
        <v>314</v>
      </c>
      <c r="B21" s="6" t="s">
        <v>142</v>
      </c>
      <c r="C21" s="6" t="s">
        <v>315</v>
      </c>
    </row>
    <row r="22" ht="28.8" spans="1:3">
      <c r="A22" s="6" t="s">
        <v>316</v>
      </c>
      <c r="B22" s="6" t="s">
        <v>146</v>
      </c>
      <c r="C22" s="6" t="s">
        <v>317</v>
      </c>
    </row>
    <row r="23" ht="28.8" spans="1:3">
      <c r="A23" s="6" t="s">
        <v>318</v>
      </c>
      <c r="B23" s="6" t="s">
        <v>151</v>
      </c>
      <c r="C23" s="6" t="s">
        <v>319</v>
      </c>
    </row>
    <row r="24" ht="28.8" spans="1:3">
      <c r="A24" s="6" t="s">
        <v>320</v>
      </c>
      <c r="B24" s="6" t="s">
        <v>67</v>
      </c>
      <c r="C24" s="6" t="s">
        <v>321</v>
      </c>
    </row>
    <row r="25" ht="28.8" spans="1:3">
      <c r="A25" s="6" t="s">
        <v>322</v>
      </c>
      <c r="B25" s="6" t="s">
        <v>158</v>
      </c>
      <c r="C25" s="6" t="s">
        <v>323</v>
      </c>
    </row>
    <row r="26" ht="28.8" spans="1:3">
      <c r="A26" s="6" t="s">
        <v>324</v>
      </c>
      <c r="B26" s="6" t="s">
        <v>162</v>
      </c>
      <c r="C26" s="6" t="s">
        <v>325</v>
      </c>
    </row>
    <row r="27" ht="28.8" spans="1:3">
      <c r="A27" s="6" t="s">
        <v>326</v>
      </c>
      <c r="B27" s="6" t="s">
        <v>166</v>
      </c>
      <c r="C27" s="6" t="s">
        <v>327</v>
      </c>
    </row>
    <row r="28" ht="28.8" spans="1:3">
      <c r="A28" s="6" t="s">
        <v>328</v>
      </c>
      <c r="B28" s="6" t="s">
        <v>170</v>
      </c>
      <c r="C28" s="6" t="s">
        <v>329</v>
      </c>
    </row>
    <row r="29" ht="28.8" spans="1:3">
      <c r="A29" s="6" t="s">
        <v>330</v>
      </c>
      <c r="B29" s="6" t="s">
        <v>174</v>
      </c>
      <c r="C29" s="6" t="s">
        <v>331</v>
      </c>
    </row>
    <row r="30" ht="28.8" spans="1:3">
      <c r="A30" s="6" t="s">
        <v>332</v>
      </c>
      <c r="B30" s="6" t="s">
        <v>178</v>
      </c>
      <c r="C30" s="6" t="s">
        <v>333</v>
      </c>
    </row>
    <row r="31" ht="28.8" spans="1:3">
      <c r="A31" s="6" t="s">
        <v>334</v>
      </c>
      <c r="B31" s="6" t="s">
        <v>130</v>
      </c>
      <c r="C31" s="6" t="s">
        <v>335</v>
      </c>
    </row>
    <row r="32" ht="28.8" spans="1:3">
      <c r="A32" s="6" t="s">
        <v>336</v>
      </c>
      <c r="B32" s="6" t="s">
        <v>134</v>
      </c>
      <c r="C32" s="6" t="s">
        <v>337</v>
      </c>
    </row>
    <row r="33" ht="28.8" spans="1:3">
      <c r="A33" s="6" t="s">
        <v>338</v>
      </c>
      <c r="B33" s="6" t="s">
        <v>188</v>
      </c>
      <c r="C33" s="6" t="s">
        <v>339</v>
      </c>
    </row>
    <row r="34" ht="28.8" spans="1:3">
      <c r="A34" s="6" t="s">
        <v>340</v>
      </c>
      <c r="B34" s="6" t="s">
        <v>192</v>
      </c>
      <c r="C34" s="6" t="s">
        <v>341</v>
      </c>
    </row>
    <row r="35" ht="28.8" spans="1:3">
      <c r="A35" s="6" t="s">
        <v>342</v>
      </c>
      <c r="B35" s="6" t="s">
        <v>196</v>
      </c>
      <c r="C35" s="6" t="s">
        <v>343</v>
      </c>
    </row>
    <row r="36" ht="28.8" spans="1:3">
      <c r="A36" s="6" t="s">
        <v>344</v>
      </c>
      <c r="B36" s="6" t="s">
        <v>200</v>
      </c>
      <c r="C36" s="6" t="s">
        <v>345</v>
      </c>
    </row>
    <row r="37" ht="28.8" spans="1:3">
      <c r="A37" s="6" t="s">
        <v>346</v>
      </c>
      <c r="B37" s="6" t="s">
        <v>204</v>
      </c>
      <c r="C37" s="6" t="s">
        <v>347</v>
      </c>
    </row>
    <row r="38" ht="28.8" spans="1:3">
      <c r="A38" s="6" t="s">
        <v>348</v>
      </c>
      <c r="B38" s="6" t="s">
        <v>209</v>
      </c>
      <c r="C38" s="6" t="s">
        <v>349</v>
      </c>
    </row>
    <row r="39" ht="28.8" spans="1:3">
      <c r="A39" s="6" t="s">
        <v>350</v>
      </c>
      <c r="B39" s="6" t="s">
        <v>213</v>
      </c>
      <c r="C39" s="6" t="s">
        <v>351</v>
      </c>
    </row>
    <row r="40" ht="28.8" spans="1:3">
      <c r="A40" s="6" t="s">
        <v>352</v>
      </c>
      <c r="B40" s="6" t="s">
        <v>217</v>
      </c>
      <c r="C40" s="6" t="s">
        <v>353</v>
      </c>
    </row>
    <row r="41" ht="28.8" spans="1:3">
      <c r="A41" s="6" t="s">
        <v>354</v>
      </c>
      <c r="B41" s="6" t="s">
        <v>221</v>
      </c>
      <c r="C41" s="6" t="s">
        <v>355</v>
      </c>
    </row>
    <row r="42" ht="28.8" spans="1:3">
      <c r="A42" s="6" t="s">
        <v>356</v>
      </c>
      <c r="B42" s="6" t="s">
        <v>226</v>
      </c>
      <c r="C42" s="6" t="s">
        <v>357</v>
      </c>
    </row>
    <row r="43" ht="28.8" spans="1:3">
      <c r="A43" s="6" t="s">
        <v>358</v>
      </c>
      <c r="B43" s="6" t="s">
        <v>230</v>
      </c>
      <c r="C43" s="6" t="s">
        <v>359</v>
      </c>
    </row>
    <row r="44" ht="28.8" spans="1:3">
      <c r="A44" s="6" t="s">
        <v>360</v>
      </c>
      <c r="B44" s="6" t="s">
        <v>234</v>
      </c>
      <c r="C44" s="6" t="s">
        <v>361</v>
      </c>
    </row>
    <row r="45" ht="28.8" spans="1:3">
      <c r="A45" s="6" t="s">
        <v>362</v>
      </c>
      <c r="B45" s="6" t="s">
        <v>238</v>
      </c>
      <c r="C45" s="6" t="s">
        <v>363</v>
      </c>
    </row>
    <row r="46" ht="28.8" spans="1:3">
      <c r="A46" s="6" t="s">
        <v>364</v>
      </c>
      <c r="B46" s="6" t="s">
        <v>242</v>
      </c>
      <c r="C46" s="6" t="s">
        <v>365</v>
      </c>
    </row>
    <row r="47" ht="28.8" spans="1:3">
      <c r="A47" s="6" t="s">
        <v>366</v>
      </c>
      <c r="B47" s="6" t="s">
        <v>247</v>
      </c>
      <c r="C47" s="6" t="s">
        <v>367</v>
      </c>
    </row>
    <row r="48" ht="28.8" spans="1:3">
      <c r="A48" s="6" t="s">
        <v>368</v>
      </c>
      <c r="B48" s="6" t="s">
        <v>251</v>
      </c>
      <c r="C48" s="6" t="s">
        <v>369</v>
      </c>
    </row>
    <row r="49" ht="28.8" spans="1:3">
      <c r="A49" s="6" t="s">
        <v>370</v>
      </c>
      <c r="B49" s="6" t="s">
        <v>255</v>
      </c>
      <c r="C49" s="6" t="s">
        <v>371</v>
      </c>
    </row>
    <row r="50" ht="28.8" spans="1:3">
      <c r="A50" s="6" t="s">
        <v>372</v>
      </c>
      <c r="B50" s="6" t="s">
        <v>259</v>
      </c>
      <c r="C50" s="6" t="s">
        <v>373</v>
      </c>
    </row>
    <row r="51" ht="28.8" spans="1:3">
      <c r="A51" s="6" t="s">
        <v>374</v>
      </c>
      <c r="B51" s="6" t="s">
        <v>263</v>
      </c>
      <c r="C51" s="6" t="s">
        <v>375</v>
      </c>
    </row>
    <row r="52" ht="28.8" spans="1:3">
      <c r="A52" s="6" t="s">
        <v>376</v>
      </c>
      <c r="B52" s="6" t="s">
        <v>267</v>
      </c>
      <c r="C52" s="6" t="s">
        <v>377</v>
      </c>
    </row>
    <row r="53" ht="28.8" spans="1:3">
      <c r="A53" s="6" t="s">
        <v>378</v>
      </c>
      <c r="B53" s="6" t="s">
        <v>270</v>
      </c>
      <c r="C53" s="6" t="s">
        <v>379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3"/>
  <sheetViews>
    <sheetView workbookViewId="0">
      <selection activeCell="C14" sqref="C14"/>
    </sheetView>
  </sheetViews>
  <sheetFormatPr defaultColWidth="9.23076923076923" defaultRowHeight="16.8" outlineLevelCol="2"/>
  <cols>
    <col min="1" max="1" width="51.3076923076923" customWidth="1"/>
    <col min="2" max="2" width="22.6153846153846" customWidth="1"/>
    <col min="3" max="3" width="78.8461538461538" customWidth="1"/>
  </cols>
  <sheetData>
    <row r="1" ht="28.8" spans="1:3">
      <c r="A1" s="4"/>
      <c r="B1" s="4"/>
      <c r="C1" s="5"/>
    </row>
    <row r="2" ht="28.8" spans="1:3">
      <c r="A2" s="6"/>
      <c r="B2" s="6"/>
      <c r="C2" s="6"/>
    </row>
    <row r="3" ht="28.8" spans="1:3">
      <c r="A3" s="6"/>
      <c r="B3" s="6"/>
      <c r="C3" s="6"/>
    </row>
    <row r="4" ht="28.8" spans="1:3">
      <c r="A4" s="6"/>
      <c r="B4" s="6"/>
      <c r="C4" s="6"/>
    </row>
    <row r="5" ht="28.8" spans="1:3">
      <c r="A5" s="6"/>
      <c r="B5" s="6"/>
      <c r="C5" s="6"/>
    </row>
    <row r="6" ht="28.8" spans="1:3">
      <c r="A6" s="6"/>
      <c r="B6" s="6"/>
      <c r="C6" s="6"/>
    </row>
    <row r="7" ht="28.8" spans="1:3">
      <c r="A7" s="6"/>
      <c r="B7" s="6"/>
      <c r="C7" s="6"/>
    </row>
    <row r="8" ht="28.8" spans="1:3">
      <c r="A8" s="6"/>
      <c r="B8" s="6"/>
      <c r="C8" s="6"/>
    </row>
    <row r="9" ht="28.8" spans="1:3">
      <c r="A9" s="6"/>
      <c r="B9" s="6"/>
      <c r="C9" s="6"/>
    </row>
    <row r="10" ht="28.8" spans="1:3">
      <c r="A10" s="6"/>
      <c r="B10" s="6"/>
      <c r="C10" s="6"/>
    </row>
    <row r="11" ht="28.8" spans="1:3">
      <c r="A11" s="6"/>
      <c r="B11" s="6"/>
      <c r="C11" s="6"/>
    </row>
    <row r="12" ht="28.8" spans="1:3">
      <c r="A12" s="6"/>
      <c r="B12" s="6"/>
      <c r="C12" s="6"/>
    </row>
    <row r="13" ht="28.8" spans="1:3">
      <c r="A13" s="6"/>
      <c r="B13" s="6"/>
      <c r="C13" s="6"/>
    </row>
    <row r="14" ht="28.8" spans="1:3">
      <c r="A14" s="6"/>
      <c r="B14" s="6"/>
      <c r="C14" s="6"/>
    </row>
    <row r="15" ht="28.8" spans="1:3">
      <c r="A15" s="6"/>
      <c r="B15" s="6"/>
      <c r="C15" s="6"/>
    </row>
    <row r="16" ht="28.8" spans="1:3">
      <c r="A16" s="6"/>
      <c r="B16" s="6"/>
      <c r="C16" s="6"/>
    </row>
    <row r="17" ht="28.8" spans="1:3">
      <c r="A17" s="6"/>
      <c r="B17" s="6"/>
      <c r="C17" s="6"/>
    </row>
    <row r="18" ht="28.8" spans="1:3">
      <c r="A18" s="6"/>
      <c r="B18" s="6"/>
      <c r="C18" s="6"/>
    </row>
    <row r="19" ht="28.8" spans="1:3">
      <c r="A19" s="6"/>
      <c r="B19" s="6"/>
      <c r="C19" s="6"/>
    </row>
    <row r="20" ht="28.8" spans="1:3">
      <c r="A20" s="6"/>
      <c r="B20" s="6"/>
      <c r="C20" s="6"/>
    </row>
    <row r="21" ht="28.8" spans="1:3">
      <c r="A21" s="6"/>
      <c r="B21" s="6"/>
      <c r="C21" s="6"/>
    </row>
    <row r="22" ht="28.8" spans="1:3">
      <c r="A22" s="6"/>
      <c r="B22" s="6"/>
      <c r="C22" s="6"/>
    </row>
    <row r="23" ht="28.8" spans="1:3">
      <c r="A23" s="6"/>
      <c r="B23" s="6"/>
      <c r="C23" s="6"/>
    </row>
    <row r="24" ht="28.8" spans="1:3">
      <c r="A24" s="6"/>
      <c r="B24" s="6"/>
      <c r="C24" s="6"/>
    </row>
    <row r="25" ht="28.8" spans="1:3">
      <c r="A25" s="6"/>
      <c r="B25" s="6"/>
      <c r="C25" s="6"/>
    </row>
    <row r="26" ht="28.8" spans="1:3">
      <c r="A26" s="6"/>
      <c r="B26" s="6"/>
      <c r="C26" s="6"/>
    </row>
    <row r="27" ht="28.8" spans="1:3">
      <c r="A27" s="6"/>
      <c r="B27" s="6"/>
      <c r="C27" s="6"/>
    </row>
    <row r="28" ht="28.8" spans="1:3">
      <c r="A28" s="6"/>
      <c r="B28" s="6"/>
      <c r="C28" s="6"/>
    </row>
    <row r="29" ht="28.8" spans="1:3">
      <c r="A29" s="6"/>
      <c r="B29" s="6"/>
      <c r="C29" s="6"/>
    </row>
    <row r="30" ht="28.8" spans="1:3">
      <c r="A30" s="6"/>
      <c r="B30" s="6"/>
      <c r="C30" s="6"/>
    </row>
    <row r="31" ht="28.8" spans="1:3">
      <c r="A31" s="6"/>
      <c r="B31" s="6"/>
      <c r="C31" s="6"/>
    </row>
    <row r="32" ht="28.8" spans="1:3">
      <c r="A32" s="6"/>
      <c r="B32" s="6"/>
      <c r="C32" s="6"/>
    </row>
    <row r="33" ht="28.8" spans="1:3">
      <c r="A33" s="6"/>
      <c r="B33" s="6"/>
      <c r="C33" s="6"/>
    </row>
    <row r="34" ht="28.8" spans="1:3">
      <c r="A34" s="6"/>
      <c r="B34" s="6"/>
      <c r="C34" s="6"/>
    </row>
    <row r="35" ht="28.8" spans="1:3">
      <c r="A35" s="6"/>
      <c r="B35" s="6"/>
      <c r="C35" s="6"/>
    </row>
    <row r="36" ht="28.8" spans="1:3">
      <c r="A36" s="6"/>
      <c r="B36" s="6"/>
      <c r="C36" s="6"/>
    </row>
    <row r="37" ht="28.8" spans="1:3">
      <c r="A37" s="6"/>
      <c r="B37" s="6"/>
      <c r="C37" s="6"/>
    </row>
    <row r="38" ht="28.8" spans="1:3">
      <c r="A38" s="6"/>
      <c r="B38" s="6"/>
      <c r="C38" s="6"/>
    </row>
    <row r="39" ht="28.8" spans="1:3">
      <c r="A39" s="6"/>
      <c r="B39" s="6"/>
      <c r="C39" s="6"/>
    </row>
    <row r="40" ht="28.8" spans="1:3">
      <c r="A40" s="6"/>
      <c r="B40" s="6"/>
      <c r="C40" s="6"/>
    </row>
    <row r="41" ht="28.8" spans="1:3">
      <c r="A41" s="6"/>
      <c r="B41" s="6"/>
      <c r="C41" s="6"/>
    </row>
    <row r="42" ht="28.8" spans="1:3">
      <c r="A42" s="6"/>
      <c r="B42" s="6"/>
      <c r="C42" s="6"/>
    </row>
    <row r="43" ht="28.8" spans="1:3">
      <c r="A43" s="6"/>
      <c r="B43" s="6"/>
      <c r="C43" s="6"/>
    </row>
    <row r="44" ht="28.8" spans="1:3">
      <c r="A44" s="6"/>
      <c r="B44" s="6"/>
      <c r="C44" s="6"/>
    </row>
    <row r="45" ht="28.8" spans="1:3">
      <c r="A45" s="6"/>
      <c r="B45" s="6"/>
      <c r="C45" s="6"/>
    </row>
    <row r="46" ht="28.8" spans="1:3">
      <c r="A46" s="6"/>
      <c r="B46" s="6"/>
      <c r="C46" s="6"/>
    </row>
    <row r="47" ht="28.8" spans="1:3">
      <c r="A47" s="6"/>
      <c r="B47" s="6"/>
      <c r="C47" s="6"/>
    </row>
    <row r="48" ht="28.8" spans="1:3">
      <c r="A48" s="6"/>
      <c r="B48" s="6"/>
      <c r="C48" s="6"/>
    </row>
    <row r="49" ht="28.8" spans="1:3">
      <c r="A49" s="6"/>
      <c r="B49" s="6"/>
      <c r="C49" s="6"/>
    </row>
    <row r="50" ht="28.8" spans="1:3">
      <c r="A50" s="6"/>
      <c r="B50" s="6"/>
      <c r="C50" s="6"/>
    </row>
    <row r="51" ht="28.8" spans="1:3">
      <c r="A51" s="6"/>
      <c r="B51" s="6"/>
      <c r="C51" s="6"/>
    </row>
    <row r="52" ht="28.8" spans="1:3">
      <c r="A52" s="6"/>
      <c r="B52" s="6"/>
      <c r="C52" s="6"/>
    </row>
    <row r="53" ht="28.8" spans="1:3">
      <c r="A53" s="6"/>
      <c r="B53" s="6"/>
      <c r="C53" s="6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zoomScale="152" zoomScaleNormal="152" workbookViewId="0">
      <pane ySplit="1" topLeftCell="A2" activePane="bottomLeft" state="frozen"/>
      <selection/>
      <selection pane="bottomLeft" activeCell="C15" sqref="C15"/>
    </sheetView>
  </sheetViews>
  <sheetFormatPr defaultColWidth="9.23076923076923" defaultRowHeight="16.8" outlineLevelRow="5" outlineLevelCol="3"/>
  <cols>
    <col min="1" max="1" width="9.23076923076923" style="1"/>
    <col min="2" max="2" width="23.3942307692308" style="1" customWidth="1"/>
    <col min="3" max="3" width="21.1442307692308" style="1" customWidth="1"/>
    <col min="4" max="4" width="14.2596153846154" style="1" customWidth="1"/>
    <col min="5" max="16384" width="9.23076923076923" style="1"/>
  </cols>
  <sheetData>
    <row r="1" ht="17" spans="1:4">
      <c r="A1" s="2" t="s">
        <v>380</v>
      </c>
      <c r="B1" s="2" t="s">
        <v>381</v>
      </c>
      <c r="C1" s="2" t="s">
        <v>382</v>
      </c>
      <c r="D1" s="2" t="s">
        <v>383</v>
      </c>
    </row>
    <row r="2" ht="17" spans="1:4">
      <c r="A2" s="3">
        <v>1</v>
      </c>
      <c r="B2" s="3" t="s">
        <v>384</v>
      </c>
      <c r="C2" s="3" t="s">
        <v>385</v>
      </c>
      <c r="D2" s="3" t="s">
        <v>386</v>
      </c>
    </row>
    <row r="3" ht="34" spans="1:4">
      <c r="A3" s="3">
        <v>2</v>
      </c>
      <c r="B3" s="3" t="s">
        <v>387</v>
      </c>
      <c r="C3" s="3" t="s">
        <v>388</v>
      </c>
      <c r="D3" s="3" t="s">
        <v>389</v>
      </c>
    </row>
    <row r="4" ht="17" spans="1:4">
      <c r="A4" s="3">
        <v>3</v>
      </c>
      <c r="B4" s="3" t="s">
        <v>390</v>
      </c>
      <c r="C4" s="3" t="s">
        <v>391</v>
      </c>
      <c r="D4" s="3" t="s">
        <v>392</v>
      </c>
    </row>
    <row r="5" ht="17" spans="1:4">
      <c r="A5" s="3">
        <v>4</v>
      </c>
      <c r="B5" s="3" t="s">
        <v>393</v>
      </c>
      <c r="C5" s="3" t="s">
        <v>394</v>
      </c>
      <c r="D5" s="3" t="s">
        <v>395</v>
      </c>
    </row>
    <row r="6" ht="34" spans="1:4">
      <c r="A6" s="3">
        <v>5</v>
      </c>
      <c r="B6" s="3" t="s">
        <v>396</v>
      </c>
      <c r="C6" s="3" t="s">
        <v>397</v>
      </c>
      <c r="D6" s="3" t="s">
        <v>398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卡分类</vt:lpstr>
      <vt:lpstr>卡类型</vt:lpstr>
      <vt:lpstr>卡片</vt:lpstr>
      <vt:lpstr>主题</vt:lpstr>
      <vt:lpstr>卡类型描述</vt:lpstr>
      <vt:lpstr>主题描述</vt:lpstr>
      <vt:lpstr>高频优先级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tmchw</dc:creator>
  <cp:lastModifiedBy>汤木。</cp:lastModifiedBy>
  <dcterms:created xsi:type="dcterms:W3CDTF">2025-06-27T13:58:00Z</dcterms:created>
  <dcterms:modified xsi:type="dcterms:W3CDTF">2025-07-02T22:25:34Z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D144F35D82EB12E89D005C68D184D2E5_41</vt:lpwstr>
  </property>
  <property fmtid="{D5CDD505-2E9C-101B-9397-08002B2CF9AE}" pid="3" name="KSOProductBuildVer">
    <vt:lpwstr>2052-7.5.1.8994</vt:lpwstr>
  </property>
</Properties>
</file>