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firstSheet="2" activeTab="11"/>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2025 Calorie Intake" sheetId="3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<sst xmlns="http://schemas.openxmlformats.org/spreadsheetml/2006/main" count="1432" uniqueCount="189">
  <si>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</si>
  <si>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</si>
  <si>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</si>
  <si>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</si>
  <si>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</si>
  <si>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</si>
  <si>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</si>
  <si>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</si>
  <si>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</si>
  <si>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</si>
  <si>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</si>
  <si>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</si>
  <si>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</si>
  <si>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</si>
  <si>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</si>
  <si>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</si>
  <si>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</si>
  <si>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</si>
  <si>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</si>
  <si>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</si>
  <si>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</si>
  <si>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</si>
  <si>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</si>
  <si>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</si>
  <si>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</si>
  <si>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</si>
  <si>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</si>
  <si>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</si>
  <si>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</si>
  <si>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</si>
  <si>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</si>
  <si>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</si>
  <si>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</si>
  <si>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</si>
  <si>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</si>
  <si>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</si>
  <si>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</si>
  <si>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</si>
  <si>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</si>
  <si>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</si>
  <si>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</si>
  <si>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</si>
  <si>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</si>
  <si>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</si>
  <si>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</si>
  <si>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</si>
  <si>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</si>
  <si>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</si>
  <si>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</si>
  <si>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</si>
  <si>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</si>
  <si>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</si>
  <si>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</si>
  <si>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</si>
  <si>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</si>
  <si>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</si>
  <si>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</si>
  <si>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</si>
  <si>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</si>
  <si>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</si>
  <si>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</si>
  <si>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</si>
  <si>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</si>
  <si>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</si>
  <si>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</si>
  <si>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</si>
  <si>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</si>
  <si>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</si>
  <si>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</si>
  <si>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</si>
  <si>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</si>
  <si>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</si>
  <si>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</si>
  <si>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</si>
  <si>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</si>
  <si>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</si>
  <si>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</si>
  <si>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</si>
  <si>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</si>
  <si>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</si>
  <si>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</si>
  <si>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</si>
  <si>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</si>
  <si>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</si>
  <si>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</si>
  <si>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</si>
  <si>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</si>
  <si>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</si>
  <si>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</si>
  <si>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</si>
  <si>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</si>
  <si>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</si>
  <si>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</si>
  <si>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</si>
  <si>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</si>
  <si>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</si>
  <si>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</si>
  <si>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</si>
  <si>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</si>
  <si>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</si>
  <si>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</si>
  <si>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</si>
  <si>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</si>
  <si>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</si>
  <si>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</si>
  <si>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</si>
  <si>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</si>
  <si>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</si>
  <si>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</si>
  <si>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</si>
  <si>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</si>
  <si>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</si>
  <si>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</si>
  <si>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</si>
  <si>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</si>
  <si>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</si>
  <si>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</si>
  <si>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</si>
  <si>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</si>
  <si>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</si>
  <si>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</si>
  <si>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</si>
  <si>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</si>
  <si>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</si>
  <si>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</si>
  <si>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</si>
  <si>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</si>
  <si>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</si>
  <si>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</si>
  <si>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 xml:space="preserve">Calcium:
</t>
  </si>
  <si>
    <t>Cholestorole:</t>
  </si>
  <si>
    <t>Fibre:</t>
  </si>
  <si>
    <t>Potasium:</t>
  </si>
  <si>
    <t>Magnesium:</t>
  </si>
  <si>
    <t>Meal 4</t>
  </si>
  <si>
    <t>Afternoon Tea Meal</t>
  </si>
  <si>
    <t>Meal 5</t>
  </si>
  <si>
    <t>Dinner Meal</t>
  </si>
  <si>
    <t>Zinc:</t>
  </si>
  <si>
    <t>Iron:</t>
  </si>
  <si>
    <t>Calorie:</t>
  </si>
  <si>
    <t>Meal 6</t>
  </si>
  <si>
    <t>Before Bed Meal</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</si>
  <si>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</si>
  <si>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</si>
  <si>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</si>
  <si>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</si>
  <si>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</si>
  <si>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</si>
  <si>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</si>
  <si>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</si>
  <si>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</si>
  <si>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</si>
  <si>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</si>
  <si>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</si>
  <si>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</si>
  <si>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</si>
  <si>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</si>
  <si>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</si>
  <si>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</si>
  <si>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</si>
  <si>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</si>
  <si>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</si>
  <si>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</si>
  <si>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</si>
  <si>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</si>
  <si>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</si>
  <si>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</si>
  <si>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</si>
  <si>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</si>
  <si>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</si>
  <si>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</si>
  <si>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</si>
  <si>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</si>
  <si>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Devondale Milk</t>
  </si>
  <si>
    <t>Almond Milk Chocolate
(3 pieces ~ 20grams)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</si>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</sst>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64">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b/>
      <sz val="14"/>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Arial"/>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0" fillId="34" borderId="43" applyNumberFormat="0" applyFon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44" applyNumberFormat="0" applyFill="0" applyAlignment="0" applyProtection="0">
      <alignment vertical="center"/>
    </xf>
    <xf numFmtId="0" fontId="50" fillId="0" borderId="44" applyNumberFormat="0" applyFill="0" applyAlignment="0" applyProtection="0">
      <alignment vertical="center"/>
    </xf>
    <xf numFmtId="0" fontId="51" fillId="0" borderId="45" applyNumberFormat="0" applyFill="0" applyAlignment="0" applyProtection="0">
      <alignment vertical="center"/>
    </xf>
    <xf numFmtId="0" fontId="51" fillId="0" borderId="0" applyNumberFormat="0" applyFill="0" applyBorder="0" applyAlignment="0" applyProtection="0">
      <alignment vertical="center"/>
    </xf>
    <xf numFmtId="0" fontId="52" fillId="35" borderId="46" applyNumberFormat="0" applyAlignment="0" applyProtection="0">
      <alignment vertical="center"/>
    </xf>
    <xf numFmtId="0" fontId="53" fillId="36" borderId="47" applyNumberFormat="0" applyAlignment="0" applyProtection="0">
      <alignment vertical="center"/>
    </xf>
    <xf numFmtId="0" fontId="54" fillId="36" borderId="46" applyNumberFormat="0" applyAlignment="0" applyProtection="0">
      <alignment vertical="center"/>
    </xf>
    <xf numFmtId="0" fontId="55" fillId="37" borderId="48" applyNumberFormat="0" applyAlignment="0" applyProtection="0">
      <alignment vertical="center"/>
    </xf>
    <xf numFmtId="0" fontId="56" fillId="0" borderId="49" applyNumberFormat="0" applyFill="0" applyAlignment="0" applyProtection="0">
      <alignment vertical="center"/>
    </xf>
    <xf numFmtId="0" fontId="57" fillId="0" borderId="50" applyNumberFormat="0" applyFill="0" applyAlignment="0" applyProtection="0">
      <alignment vertical="center"/>
    </xf>
    <xf numFmtId="0" fontId="58" fillId="38" borderId="0" applyNumberFormat="0" applyBorder="0" applyAlignment="0" applyProtection="0">
      <alignment vertical="center"/>
    </xf>
    <xf numFmtId="0" fontId="59" fillId="39" borderId="0" applyNumberFormat="0" applyBorder="0" applyAlignment="0" applyProtection="0">
      <alignment vertical="center"/>
    </xf>
    <xf numFmtId="0" fontId="60" fillId="40" borderId="0" applyNumberFormat="0" applyBorder="0" applyAlignment="0" applyProtection="0">
      <alignment vertical="center"/>
    </xf>
    <xf numFmtId="0" fontId="61" fillId="41" borderId="0" applyNumberFormat="0" applyBorder="0" applyAlignment="0" applyProtection="0">
      <alignment vertical="center"/>
    </xf>
    <xf numFmtId="0" fontId="62" fillId="42" borderId="0" applyNumberFormat="0" applyBorder="0" applyAlignment="0" applyProtection="0">
      <alignment vertical="center"/>
    </xf>
    <xf numFmtId="0" fontId="62" fillId="43" borderId="0" applyNumberFormat="0" applyBorder="0" applyAlignment="0" applyProtection="0">
      <alignment vertical="center"/>
    </xf>
    <xf numFmtId="0" fontId="61" fillId="44" borderId="0" applyNumberFormat="0" applyBorder="0" applyAlignment="0" applyProtection="0">
      <alignment vertical="center"/>
    </xf>
    <xf numFmtId="0" fontId="61" fillId="45" borderId="0" applyNumberFormat="0" applyBorder="0" applyAlignment="0" applyProtection="0">
      <alignment vertical="center"/>
    </xf>
    <xf numFmtId="0" fontId="62" fillId="18" borderId="0" applyNumberFormat="0" applyBorder="0" applyAlignment="0" applyProtection="0">
      <alignment vertical="center"/>
    </xf>
    <xf numFmtId="0" fontId="62" fillId="46" borderId="0" applyNumberFormat="0" applyBorder="0" applyAlignment="0" applyProtection="0">
      <alignment vertical="center"/>
    </xf>
    <xf numFmtId="0" fontId="61" fillId="17" borderId="0" applyNumberFormat="0" applyBorder="0" applyAlignment="0" applyProtection="0">
      <alignment vertical="center"/>
    </xf>
    <xf numFmtId="0" fontId="61" fillId="47" borderId="0" applyNumberFormat="0" applyBorder="0" applyAlignment="0" applyProtection="0">
      <alignment vertical="center"/>
    </xf>
    <xf numFmtId="0" fontId="62" fillId="48" borderId="0" applyNumberFormat="0" applyBorder="0" applyAlignment="0" applyProtection="0">
      <alignment vertical="center"/>
    </xf>
    <xf numFmtId="0" fontId="62" fillId="49" borderId="0" applyNumberFormat="0" applyBorder="0" applyAlignment="0" applyProtection="0">
      <alignment vertical="center"/>
    </xf>
    <xf numFmtId="0" fontId="61" fillId="50" borderId="0" applyNumberFormat="0" applyBorder="0" applyAlignment="0" applyProtection="0">
      <alignment vertical="center"/>
    </xf>
    <xf numFmtId="0" fontId="61" fillId="51" borderId="0" applyNumberFormat="0" applyBorder="0" applyAlignment="0" applyProtection="0">
      <alignment vertical="center"/>
    </xf>
    <xf numFmtId="0" fontId="62" fillId="52" borderId="0" applyNumberFormat="0" applyBorder="0" applyAlignment="0" applyProtection="0">
      <alignment vertical="center"/>
    </xf>
    <xf numFmtId="0" fontId="62" fillId="53" borderId="0" applyNumberFormat="0" applyBorder="0" applyAlignment="0" applyProtection="0">
      <alignment vertical="center"/>
    </xf>
    <xf numFmtId="0" fontId="61" fillId="54" borderId="0" applyNumberFormat="0" applyBorder="0" applyAlignment="0" applyProtection="0">
      <alignment vertical="center"/>
    </xf>
    <xf numFmtId="0" fontId="61" fillId="55" borderId="0" applyNumberFormat="0" applyBorder="0" applyAlignment="0" applyProtection="0">
      <alignment vertical="center"/>
    </xf>
    <xf numFmtId="0" fontId="62" fillId="56" borderId="0" applyNumberFormat="0" applyBorder="0" applyAlignment="0" applyProtection="0">
      <alignment vertical="center"/>
    </xf>
    <xf numFmtId="0" fontId="62" fillId="57" borderId="0" applyNumberFormat="0" applyBorder="0" applyAlignment="0" applyProtection="0">
      <alignment vertical="center"/>
    </xf>
    <xf numFmtId="0" fontId="61" fillId="58" borderId="0" applyNumberFormat="0" applyBorder="0" applyAlignment="0" applyProtection="0">
      <alignment vertical="center"/>
    </xf>
    <xf numFmtId="0" fontId="61" fillId="59" borderId="0" applyNumberFormat="0" applyBorder="0" applyAlignment="0" applyProtection="0">
      <alignment vertical="center"/>
    </xf>
    <xf numFmtId="0" fontId="62" fillId="60" borderId="0" applyNumberFormat="0" applyBorder="0" applyAlignment="0" applyProtection="0">
      <alignment vertical="center"/>
    </xf>
    <xf numFmtId="0" fontId="62" fillId="61" borderId="0" applyNumberFormat="0" applyBorder="0" applyAlignment="0" applyProtection="0">
      <alignment vertical="center"/>
    </xf>
    <xf numFmtId="0" fontId="61" fillId="8" borderId="0" applyNumberFormat="0" applyBorder="0" applyAlignment="0" applyProtection="0">
      <alignment vertical="center"/>
    </xf>
  </cellStyleXfs>
  <cellXfs count="328">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25" xfId="0" applyFont="1" applyFill="1" applyBorder="1" applyAlignment="1">
      <alignment horizontal="center" vertical="center"/>
    </xf>
    <xf numFmtId="0" fontId="27" fillId="2" borderId="38" xfId="0" applyFont="1" applyFill="1" applyBorder="1" applyAlignment="1">
      <alignment horizontal="center" vertical="center"/>
    </xf>
    <xf numFmtId="0" fontId="28" fillId="3"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30" fillId="19" borderId="28" xfId="0" applyFont="1" applyFill="1" applyBorder="1" applyAlignment="1">
      <alignment horizontal="center" vertical="center" wrapText="1"/>
    </xf>
    <xf numFmtId="0" fontId="31" fillId="19" borderId="0" xfId="0" applyFont="1" applyFill="1" applyAlignment="1">
      <alignment horizontal="center" vertical="center" wrapText="1"/>
    </xf>
    <xf numFmtId="0" fontId="31" fillId="19" borderId="24" xfId="0" applyFont="1" applyFill="1" applyBorder="1" applyAlignment="1">
      <alignment horizontal="center" vertical="center" wrapText="1"/>
    </xf>
    <xf numFmtId="0" fontId="31" fillId="19" borderId="29" xfId="0" applyFont="1" applyFill="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30" fillId="19" borderId="39" xfId="0" applyFont="1" applyFill="1" applyBorder="1" applyAlignment="1">
      <alignment horizontal="center" vertical="center" wrapText="1"/>
    </xf>
    <xf numFmtId="0" fontId="30" fillId="19" borderId="40" xfId="0" applyFont="1" applyFill="1" applyBorder="1" applyAlignment="1">
      <alignment horizontal="center" vertical="center" wrapText="1"/>
    </xf>
    <xf numFmtId="0" fontId="32" fillId="21" borderId="35" xfId="0" applyFont="1" applyFill="1" applyBorder="1" applyAlignment="1">
      <alignment horizontal="center" vertical="center"/>
    </xf>
    <xf numFmtId="0" fontId="32"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33"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34"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35"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36"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27" fillId="2" borderId="19" xfId="0" applyFont="1" applyFill="1" applyBorder="1" applyAlignment="1">
      <alignment horizontal="center" vertical="center"/>
    </xf>
    <xf numFmtId="0" fontId="37"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38" fillId="0" borderId="0" xfId="0" applyFont="1" applyAlignment="1">
      <alignment vertical="center"/>
    </xf>
    <xf numFmtId="0" fontId="38" fillId="0" borderId="0" xfId="0" applyFont="1" applyAlignment="1">
      <alignment horizontal="center" vertical="center"/>
    </xf>
    <xf numFmtId="0" fontId="39" fillId="24" borderId="25" xfId="0" applyFont="1" applyFill="1" applyBorder="1" applyAlignment="1">
      <alignment horizontal="center" vertical="center"/>
    </xf>
    <xf numFmtId="0" fontId="39" fillId="24" borderId="38" xfId="0" applyFont="1" applyFill="1" applyBorder="1" applyAlignment="1">
      <alignment horizontal="center" vertical="center"/>
    </xf>
    <xf numFmtId="0" fontId="39" fillId="24" borderId="19" xfId="0" applyFont="1" applyFill="1" applyBorder="1" applyAlignment="1">
      <alignment horizontal="center" vertical="center"/>
    </xf>
    <xf numFmtId="0" fontId="40" fillId="25" borderId="1" xfId="0" applyFont="1" applyFill="1" applyBorder="1" applyAlignment="1">
      <alignment horizontal="center" vertical="center" wrapText="1"/>
    </xf>
    <xf numFmtId="0" fontId="40" fillId="26" borderId="1" xfId="0" applyFont="1" applyFill="1" applyBorder="1" applyAlignment="1">
      <alignment horizontal="center" vertical="center" wrapText="1"/>
    </xf>
    <xf numFmtId="0" fontId="38" fillId="27" borderId="1" xfId="0" applyFont="1" applyFill="1" applyBorder="1" applyAlignment="1">
      <alignment horizontal="center" vertical="center"/>
    </xf>
    <xf numFmtId="0" fontId="38" fillId="28" borderId="1" xfId="0" applyFont="1" applyFill="1" applyBorder="1" applyAlignment="1">
      <alignment horizontal="center" vertical="center"/>
    </xf>
    <xf numFmtId="0" fontId="38" fillId="29" borderId="1" xfId="0" applyFont="1" applyFill="1" applyBorder="1" applyAlignment="1">
      <alignment horizontal="center" vertical="center"/>
    </xf>
    <xf numFmtId="0" fontId="38" fillId="30" borderId="1" xfId="0" applyFont="1" applyFill="1" applyBorder="1" applyAlignment="1">
      <alignment horizontal="center" vertical="center"/>
    </xf>
    <xf numFmtId="0" fontId="38" fillId="2" borderId="1" xfId="0" applyFont="1" applyFill="1" applyBorder="1" applyAlignment="1">
      <alignment horizontal="center" vertical="center"/>
    </xf>
    <xf numFmtId="0" fontId="41" fillId="2" borderId="1" xfId="0" applyFont="1" applyFill="1" applyBorder="1" applyAlignment="1">
      <alignment horizontal="center" vertical="center"/>
    </xf>
    <xf numFmtId="0" fontId="38" fillId="31" borderId="1" xfId="0" applyFont="1" applyFill="1" applyBorder="1" applyAlignment="1">
      <alignment horizontal="center" vertical="center"/>
    </xf>
    <xf numFmtId="0" fontId="40" fillId="32" borderId="14" xfId="0" applyFont="1" applyFill="1" applyBorder="1" applyAlignment="1">
      <alignment horizontal="center" vertical="center"/>
    </xf>
    <xf numFmtId="0" fontId="40" fillId="32" borderId="25" xfId="0" applyFont="1" applyFill="1" applyBorder="1" applyAlignment="1">
      <alignment horizontal="center" vertical="center"/>
    </xf>
    <xf numFmtId="0" fontId="40" fillId="32" borderId="38" xfId="0" applyFont="1" applyFill="1" applyBorder="1" applyAlignment="1">
      <alignment horizontal="center" vertical="center"/>
    </xf>
    <xf numFmtId="0" fontId="40" fillId="32" borderId="42" xfId="0" applyFont="1" applyFill="1" applyBorder="1" applyAlignment="1">
      <alignment horizontal="center" vertical="center"/>
    </xf>
    <xf numFmtId="0" fontId="40" fillId="32" borderId="15" xfId="0" applyFont="1" applyFill="1" applyBorder="1" applyAlignment="1">
      <alignment horizontal="center" vertical="center"/>
    </xf>
    <xf numFmtId="177" fontId="40" fillId="0" borderId="25" xfId="0" applyNumberFormat="1" applyFont="1" applyBorder="1" applyAlignment="1">
      <alignment horizontal="center" vertical="center"/>
    </xf>
    <xf numFmtId="0" fontId="38" fillId="33" borderId="1" xfId="0" applyFont="1" applyFill="1" applyBorder="1" applyAlignment="1">
      <alignment horizontal="center" vertical="center"/>
    </xf>
    <xf numFmtId="0" fontId="38" fillId="0" borderId="1" xfId="0" applyFont="1" applyBorder="1" applyAlignment="1">
      <alignment horizontal="center" vertical="center"/>
    </xf>
    <xf numFmtId="0" fontId="26" fillId="0" borderId="3" xfId="0" applyFont="1" applyBorder="1" applyAlignment="1">
      <alignment horizontal="center" vertical="center"/>
    </xf>
    <xf numFmtId="0" fontId="26" fillId="0" borderId="5" xfId="0" applyFont="1" applyBorder="1" applyAlignment="1">
      <alignment horizontal="center" vertical="center"/>
    </xf>
    <xf numFmtId="0" fontId="26" fillId="23" borderId="3" xfId="0" applyFont="1" applyFill="1" applyBorder="1" applyAlignment="1">
      <alignment horizontal="center" vertical="center"/>
    </xf>
    <xf numFmtId="0" fontId="39" fillId="24" borderId="1" xfId="0" applyFont="1" applyFill="1" applyBorder="1" applyAlignment="1">
      <alignment horizontal="center" vertical="center"/>
    </xf>
    <xf numFmtId="0" fontId="38" fillId="27" borderId="1" xfId="0" applyFont="1" applyFill="1" applyBorder="1" applyAlignment="1">
      <alignment horizontal="left" vertical="center" wrapText="1"/>
    </xf>
    <xf numFmtId="0" fontId="40" fillId="32" borderId="19" xfId="0" applyFont="1" applyFill="1" applyBorder="1" applyAlignment="1">
      <alignment horizontal="center" vertical="center"/>
    </xf>
    <xf numFmtId="0" fontId="40" fillId="32" borderId="41" xfId="0" applyFont="1" applyFill="1" applyBorder="1" applyAlignment="1">
      <alignment horizontal="center" vertical="center"/>
    </xf>
    <xf numFmtId="0" fontId="38" fillId="33" borderId="1" xfId="0" applyFont="1" applyFill="1" applyBorder="1" applyAlignment="1">
      <alignment vertical="center"/>
    </xf>
    <xf numFmtId="0" fontId="38" fillId="0" borderId="1" xfId="0" applyFont="1" applyBorder="1" applyAlignment="1">
      <alignment vertical="center"/>
    </xf>
    <xf numFmtId="0" fontId="40" fillId="32" borderId="1" xfId="0" applyFont="1" applyFill="1" applyBorder="1" applyAlignment="1">
      <alignment horizontal="center" vertical="center"/>
    </xf>
    <xf numFmtId="0" fontId="40" fillId="32" borderId="41" xfId="0" applyFont="1" applyFill="1" applyBorder="1" applyAlignment="1">
      <alignment horizontal="center" vertical="center" wrapText="1"/>
    </xf>
    <xf numFmtId="0" fontId="40" fillId="32" borderId="30" xfId="0" applyFont="1" applyFill="1" applyBorder="1" applyAlignment="1">
      <alignment horizontal="center" vertical="center" wrapText="1"/>
    </xf>
    <xf numFmtId="0" fontId="26" fillId="0" borderId="0" xfId="0" applyFont="1" applyBorder="1">
      <alignment vertical="center"/>
    </xf>
    <xf numFmtId="0" fontId="26" fillId="0" borderId="0" xfId="0" applyFont="1" applyAlignment="1">
      <alignment horizontal="center" vertical="center"/>
    </xf>
    <xf numFmtId="0" fontId="42" fillId="2" borderId="0" xfId="0" applyFont="1" applyFill="1" applyBorder="1" applyAlignment="1">
      <alignment horizontal="center"/>
    </xf>
    <xf numFmtId="0" fontId="43"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eetMetadata" Target="metadata.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D17" sqref="AD17"/>
    </sheetView>
  </sheetViews>
  <sheetFormatPr defaultColWidth="9" defaultRowHeight="16.8"/>
  <sheetData>
    <row r="1" spans="1:26">
      <c r="A1" s="326" t="s">
        <v>0</v>
      </c>
      <c r="B1" s="326"/>
      <c r="C1" s="326"/>
      <c r="D1" s="326"/>
      <c r="E1" s="326"/>
      <c r="F1" s="326"/>
      <c r="G1" s="326"/>
      <c r="H1" s="326"/>
      <c r="I1" s="326"/>
      <c r="J1" s="326"/>
      <c r="K1" s="326"/>
      <c r="L1" s="326"/>
      <c r="M1" s="326"/>
      <c r="N1" s="326"/>
      <c r="O1" s="326"/>
      <c r="P1" s="326"/>
      <c r="Q1" s="326"/>
      <c r="R1" s="326"/>
      <c r="S1" s="326"/>
      <c r="T1" s="326"/>
      <c r="U1" s="326"/>
      <c r="V1" s="326"/>
      <c r="W1" s="326"/>
      <c r="X1" s="326"/>
      <c r="Y1" s="326"/>
      <c r="Z1" s="326"/>
    </row>
    <row r="2" spans="1:26">
      <c r="A2" s="326"/>
      <c r="B2" s="326"/>
      <c r="C2" s="326"/>
      <c r="D2" s="326"/>
      <c r="E2" s="326"/>
      <c r="F2" s="326"/>
      <c r="G2" s="326"/>
      <c r="H2" s="326"/>
      <c r="I2" s="326"/>
      <c r="J2" s="326"/>
      <c r="K2" s="326"/>
      <c r="L2" s="326"/>
      <c r="M2" s="326"/>
      <c r="N2" s="326"/>
      <c r="O2" s="326"/>
      <c r="P2" s="326"/>
      <c r="Q2" s="326"/>
      <c r="R2" s="326"/>
      <c r="S2" s="326"/>
      <c r="T2" s="326"/>
      <c r="U2" s="326"/>
      <c r="V2" s="326"/>
      <c r="W2" s="326"/>
      <c r="X2" s="326"/>
      <c r="Y2" s="326"/>
      <c r="Z2" s="326"/>
    </row>
    <row r="3" spans="1:26">
      <c r="A3" s="326"/>
      <c r="B3" s="326"/>
      <c r="C3" s="326"/>
      <c r="D3" s="326"/>
      <c r="E3" s="326"/>
      <c r="F3" s="326"/>
      <c r="G3" s="326"/>
      <c r="H3" s="326"/>
      <c r="I3" s="326"/>
      <c r="J3" s="326"/>
      <c r="K3" s="326"/>
      <c r="L3" s="326"/>
      <c r="M3" s="326"/>
      <c r="N3" s="326"/>
      <c r="O3" s="326"/>
      <c r="P3" s="326"/>
      <c r="Q3" s="326"/>
      <c r="R3" s="326"/>
      <c r="S3" s="326"/>
      <c r="T3" s="326"/>
      <c r="U3" s="326"/>
      <c r="V3" s="326"/>
      <c r="W3" s="326"/>
      <c r="X3" s="326"/>
      <c r="Y3" s="326"/>
      <c r="Z3" s="326"/>
    </row>
    <row r="4" spans="1:26">
      <c r="A4" s="326"/>
      <c r="B4" s="326"/>
      <c r="C4" s="326"/>
      <c r="D4" s="326"/>
      <c r="E4" s="326"/>
      <c r="F4" s="326"/>
      <c r="G4" s="326"/>
      <c r="H4" s="326"/>
      <c r="I4" s="326"/>
      <c r="J4" s="326"/>
      <c r="K4" s="326"/>
      <c r="L4" s="326"/>
      <c r="M4" s="326"/>
      <c r="N4" s="326"/>
      <c r="O4" s="326"/>
      <c r="P4" s="326"/>
      <c r="Q4" s="326"/>
      <c r="R4" s="326"/>
      <c r="S4" s="326"/>
      <c r="T4" s="326"/>
      <c r="U4" s="326"/>
      <c r="V4" s="326"/>
      <c r="W4" s="326"/>
      <c r="X4" s="326"/>
      <c r="Y4" s="326"/>
      <c r="Z4" s="326"/>
    </row>
    <row r="5" spans="1:26">
      <c r="A5" s="326"/>
      <c r="B5" s="326"/>
      <c r="C5" s="326"/>
      <c r="D5" s="326"/>
      <c r="E5" s="326"/>
      <c r="F5" s="326"/>
      <c r="G5" s="326"/>
      <c r="H5" s="326"/>
      <c r="I5" s="326"/>
      <c r="J5" s="326"/>
      <c r="K5" s="326"/>
      <c r="L5" s="326"/>
      <c r="M5" s="326"/>
      <c r="N5" s="326"/>
      <c r="O5" s="326"/>
      <c r="P5" s="326"/>
      <c r="Q5" s="326"/>
      <c r="R5" s="326"/>
      <c r="S5" s="326"/>
      <c r="T5" s="326"/>
      <c r="U5" s="326"/>
      <c r="V5" s="326"/>
      <c r="W5" s="326"/>
      <c r="X5" s="326"/>
      <c r="Y5" s="326"/>
      <c r="Z5" s="326"/>
    </row>
    <row r="6" spans="1:26">
      <c r="A6" s="326"/>
      <c r="B6" s="326"/>
      <c r="C6" s="326"/>
      <c r="D6" s="326"/>
      <c r="E6" s="326"/>
      <c r="F6" s="326"/>
      <c r="G6" s="326"/>
      <c r="H6" s="326"/>
      <c r="I6" s="326"/>
      <c r="J6" s="326"/>
      <c r="K6" s="326"/>
      <c r="L6" s="326"/>
      <c r="M6" s="326"/>
      <c r="N6" s="326"/>
      <c r="O6" s="326"/>
      <c r="P6" s="326"/>
      <c r="Q6" s="326"/>
      <c r="R6" s="326"/>
      <c r="S6" s="326"/>
      <c r="T6" s="326"/>
      <c r="U6" s="326"/>
      <c r="V6" s="326"/>
      <c r="W6" s="326"/>
      <c r="X6" s="326"/>
      <c r="Y6" s="326"/>
      <c r="Z6" s="326"/>
    </row>
    <row r="7" spans="1:26">
      <c r="A7" s="326"/>
      <c r="B7" s="326"/>
      <c r="C7" s="326"/>
      <c r="D7" s="326"/>
      <c r="E7" s="326"/>
      <c r="F7" s="326"/>
      <c r="G7" s="326"/>
      <c r="H7" s="326"/>
      <c r="I7" s="326"/>
      <c r="J7" s="326"/>
      <c r="K7" s="326"/>
      <c r="L7" s="326"/>
      <c r="M7" s="326"/>
      <c r="N7" s="326"/>
      <c r="O7" s="326"/>
      <c r="P7" s="326"/>
      <c r="Q7" s="326"/>
      <c r="R7" s="326"/>
      <c r="S7" s="326"/>
      <c r="T7" s="326"/>
      <c r="U7" s="326"/>
      <c r="V7" s="326"/>
      <c r="W7" s="326"/>
      <c r="X7" s="326"/>
      <c r="Y7" s="326"/>
      <c r="Z7" s="326"/>
    </row>
    <row r="8" spans="1:26">
      <c r="A8" s="326"/>
      <c r="B8" s="326"/>
      <c r="C8" s="326"/>
      <c r="D8" s="326"/>
      <c r="E8" s="326"/>
      <c r="F8" s="326"/>
      <c r="G8" s="326"/>
      <c r="H8" s="326"/>
      <c r="I8" s="326"/>
      <c r="J8" s="326"/>
      <c r="K8" s="326"/>
      <c r="L8" s="326"/>
      <c r="M8" s="326"/>
      <c r="N8" s="326"/>
      <c r="O8" s="326"/>
      <c r="P8" s="326"/>
      <c r="Q8" s="326"/>
      <c r="R8" s="326"/>
      <c r="S8" s="326"/>
      <c r="T8" s="326"/>
      <c r="U8" s="326"/>
      <c r="V8" s="326"/>
      <c r="W8" s="326"/>
      <c r="X8" s="326"/>
      <c r="Y8" s="326"/>
      <c r="Z8" s="326"/>
    </row>
    <row r="9" spans="1:26">
      <c r="A9" s="326"/>
      <c r="B9" s="326"/>
      <c r="C9" s="326"/>
      <c r="D9" s="326"/>
      <c r="E9" s="326"/>
      <c r="F9" s="326"/>
      <c r="G9" s="326"/>
      <c r="H9" s="326"/>
      <c r="I9" s="326"/>
      <c r="J9" s="326"/>
      <c r="K9" s="326"/>
      <c r="L9" s="326"/>
      <c r="M9" s="326"/>
      <c r="N9" s="326"/>
      <c r="O9" s="326"/>
      <c r="P9" s="326"/>
      <c r="Q9" s="326"/>
      <c r="R9" s="326"/>
      <c r="S9" s="326"/>
      <c r="T9" s="326"/>
      <c r="U9" s="326"/>
      <c r="V9" s="326"/>
      <c r="W9" s="326"/>
      <c r="X9" s="326"/>
      <c r="Y9" s="326"/>
      <c r="Z9" s="326"/>
    </row>
    <row r="10" spans="1:26">
      <c r="A10" s="326"/>
      <c r="B10" s="326"/>
      <c r="C10" s="326"/>
      <c r="D10" s="326"/>
      <c r="E10" s="326"/>
      <c r="F10" s="326"/>
      <c r="G10" s="326"/>
      <c r="H10" s="326"/>
      <c r="I10" s="326"/>
      <c r="J10" s="326"/>
      <c r="K10" s="326"/>
      <c r="L10" s="326"/>
      <c r="M10" s="326"/>
      <c r="N10" s="326"/>
      <c r="O10" s="326"/>
      <c r="P10" s="326"/>
      <c r="Q10" s="326"/>
      <c r="R10" s="326"/>
      <c r="S10" s="326"/>
      <c r="T10" s="326"/>
      <c r="U10" s="326"/>
      <c r="V10" s="326"/>
      <c r="W10" s="326"/>
      <c r="X10" s="326"/>
      <c r="Y10" s="326"/>
      <c r="Z10" s="326"/>
    </row>
    <row r="11" spans="1:26">
      <c r="A11" s="326"/>
      <c r="B11" s="326"/>
      <c r="C11" s="326"/>
      <c r="D11" s="326"/>
      <c r="E11" s="326"/>
      <c r="F11" s="326"/>
      <c r="G11" s="326"/>
      <c r="H11" s="326"/>
      <c r="I11" s="326"/>
      <c r="J11" s="326"/>
      <c r="K11" s="326"/>
      <c r="L11" s="326"/>
      <c r="M11" s="326"/>
      <c r="N11" s="326"/>
      <c r="O11" s="326"/>
      <c r="P11" s="326"/>
      <c r="Q11" s="326"/>
      <c r="R11" s="326"/>
      <c r="S11" s="326"/>
      <c r="T11" s="326"/>
      <c r="U11" s="326"/>
      <c r="V11" s="326"/>
      <c r="W11" s="326"/>
      <c r="X11" s="326"/>
      <c r="Y11" s="326"/>
      <c r="Z11" s="326"/>
    </row>
    <row r="12" spans="1:26">
      <c r="A12" s="326"/>
      <c r="B12" s="326"/>
      <c r="C12" s="326"/>
      <c r="D12" s="326"/>
      <c r="E12" s="326"/>
      <c r="F12" s="326"/>
      <c r="G12" s="326"/>
      <c r="H12" s="326"/>
      <c r="I12" s="326"/>
      <c r="J12" s="326"/>
      <c r="K12" s="326"/>
      <c r="L12" s="326"/>
      <c r="M12" s="326"/>
      <c r="N12" s="326"/>
      <c r="O12" s="326"/>
      <c r="P12" s="326"/>
      <c r="Q12" s="326"/>
      <c r="R12" s="326"/>
      <c r="S12" s="326"/>
      <c r="T12" s="326"/>
      <c r="U12" s="326"/>
      <c r="V12" s="326"/>
      <c r="W12" s="326"/>
      <c r="X12" s="326"/>
      <c r="Y12" s="326"/>
      <c r="Z12" s="326"/>
    </row>
    <row r="13" spans="1:26">
      <c r="A13" s="326"/>
      <c r="B13" s="326"/>
      <c r="C13" s="326"/>
      <c r="D13" s="326"/>
      <c r="E13" s="326"/>
      <c r="F13" s="326"/>
      <c r="G13" s="326"/>
      <c r="H13" s="326"/>
      <c r="I13" s="326"/>
      <c r="J13" s="326"/>
      <c r="K13" s="326"/>
      <c r="L13" s="326"/>
      <c r="M13" s="326"/>
      <c r="N13" s="326"/>
      <c r="O13" s="326"/>
      <c r="P13" s="326"/>
      <c r="Q13" s="326"/>
      <c r="R13" s="326"/>
      <c r="S13" s="326"/>
      <c r="T13" s="326"/>
      <c r="U13" s="326"/>
      <c r="V13" s="326"/>
      <c r="W13" s="326"/>
      <c r="X13" s="326"/>
      <c r="Y13" s="326"/>
      <c r="Z13" s="326"/>
    </row>
    <row r="14" spans="1:26">
      <c r="A14" s="326"/>
      <c r="B14" s="326"/>
      <c r="C14" s="326"/>
      <c r="D14" s="326"/>
      <c r="E14" s="326"/>
      <c r="F14" s="326"/>
      <c r="G14" s="326"/>
      <c r="H14" s="326"/>
      <c r="I14" s="326"/>
      <c r="J14" s="326"/>
      <c r="K14" s="326"/>
      <c r="L14" s="326"/>
      <c r="M14" s="326"/>
      <c r="N14" s="326"/>
      <c r="O14" s="326"/>
      <c r="P14" s="326"/>
      <c r="Q14" s="326"/>
      <c r="R14" s="326"/>
      <c r="S14" s="326"/>
      <c r="T14" s="326"/>
      <c r="U14" s="326"/>
      <c r="V14" s="326"/>
      <c r="W14" s="326"/>
      <c r="X14" s="326"/>
      <c r="Y14" s="326"/>
      <c r="Z14" s="326"/>
    </row>
    <row r="15" spans="1:26">
      <c r="A15" s="326"/>
      <c r="B15" s="326"/>
      <c r="C15" s="326"/>
      <c r="D15" s="326"/>
      <c r="E15" s="326"/>
      <c r="F15" s="326"/>
      <c r="G15" s="326"/>
      <c r="H15" s="326"/>
      <c r="I15" s="326"/>
      <c r="J15" s="326"/>
      <c r="K15" s="326"/>
      <c r="L15" s="326"/>
      <c r="M15" s="326"/>
      <c r="N15" s="326"/>
      <c r="O15" s="326"/>
      <c r="P15" s="326"/>
      <c r="Q15" s="326"/>
      <c r="R15" s="326"/>
      <c r="S15" s="326"/>
      <c r="T15" s="326"/>
      <c r="U15" s="326"/>
      <c r="V15" s="326"/>
      <c r="W15" s="326"/>
      <c r="X15" s="326"/>
      <c r="Y15" s="326"/>
      <c r="Z15" s="326"/>
    </row>
    <row r="16" spans="1:26">
      <c r="A16" s="326"/>
      <c r="B16" s="326"/>
      <c r="C16" s="326"/>
      <c r="D16" s="326"/>
      <c r="E16" s="326"/>
      <c r="F16" s="326"/>
      <c r="G16" s="326"/>
      <c r="H16" s="326"/>
      <c r="I16" s="326"/>
      <c r="J16" s="326"/>
      <c r="K16" s="326"/>
      <c r="L16" s="326"/>
      <c r="M16" s="326"/>
      <c r="N16" s="326"/>
      <c r="O16" s="326"/>
      <c r="P16" s="326"/>
      <c r="Q16" s="326"/>
      <c r="R16" s="326"/>
      <c r="S16" s="326"/>
      <c r="T16" s="326"/>
      <c r="U16" s="326"/>
      <c r="V16" s="326"/>
      <c r="W16" s="326"/>
      <c r="X16" s="326"/>
      <c r="Y16" s="326"/>
      <c r="Z16" s="326"/>
    </row>
    <row r="17" spans="1:26">
      <c r="A17" s="326"/>
      <c r="B17" s="326"/>
      <c r="C17" s="326"/>
      <c r="D17" s="326"/>
      <c r="E17" s="326"/>
      <c r="F17" s="326"/>
      <c r="G17" s="326"/>
      <c r="H17" s="326"/>
      <c r="I17" s="326"/>
      <c r="J17" s="326"/>
      <c r="K17" s="326"/>
      <c r="L17" s="326"/>
      <c r="M17" s="326"/>
      <c r="N17" s="326"/>
      <c r="O17" s="326"/>
      <c r="P17" s="326"/>
      <c r="Q17" s="326"/>
      <c r="R17" s="326"/>
      <c r="S17" s="326"/>
      <c r="T17" s="326"/>
      <c r="U17" s="326"/>
      <c r="V17" s="326"/>
      <c r="W17" s="326"/>
      <c r="X17" s="326"/>
      <c r="Y17" s="326"/>
      <c r="Z17" s="326"/>
    </row>
    <row r="18" spans="1:26">
      <c r="A18" s="326"/>
      <c r="B18" s="326"/>
      <c r="C18" s="326"/>
      <c r="D18" s="326"/>
      <c r="E18" s="326"/>
      <c r="F18" s="326"/>
      <c r="G18" s="326"/>
      <c r="H18" s="326"/>
      <c r="I18" s="326"/>
      <c r="J18" s="326"/>
      <c r="K18" s="326"/>
      <c r="L18" s="326"/>
      <c r="M18" s="326"/>
      <c r="N18" s="326"/>
      <c r="O18" s="326"/>
      <c r="P18" s="326"/>
      <c r="Q18" s="326"/>
      <c r="R18" s="326"/>
      <c r="S18" s="326"/>
      <c r="T18" s="326"/>
      <c r="U18" s="326"/>
      <c r="V18" s="326"/>
      <c r="W18" s="326"/>
      <c r="X18" s="326"/>
      <c r="Y18" s="326"/>
      <c r="Z18" s="326"/>
    </row>
    <row r="19" spans="1:26">
      <c r="A19" s="326"/>
      <c r="B19" s="326"/>
      <c r="C19" s="326"/>
      <c r="D19" s="326"/>
      <c r="E19" s="326"/>
      <c r="F19" s="326"/>
      <c r="G19" s="326"/>
      <c r="H19" s="326"/>
      <c r="I19" s="326"/>
      <c r="J19" s="326"/>
      <c r="K19" s="326"/>
      <c r="L19" s="326"/>
      <c r="M19" s="326"/>
      <c r="N19" s="326"/>
      <c r="O19" s="326"/>
      <c r="P19" s="326"/>
      <c r="Q19" s="326"/>
      <c r="R19" s="326"/>
      <c r="S19" s="326"/>
      <c r="T19" s="326"/>
      <c r="U19" s="326"/>
      <c r="V19" s="326"/>
      <c r="W19" s="326"/>
      <c r="X19" s="326"/>
      <c r="Y19" s="326"/>
      <c r="Z19" s="326"/>
    </row>
    <row r="20" spans="1:26">
      <c r="A20" s="326"/>
      <c r="B20" s="326"/>
      <c r="C20" s="326"/>
      <c r="D20" s="326"/>
      <c r="E20" s="326"/>
      <c r="F20" s="326"/>
      <c r="G20" s="326"/>
      <c r="H20" s="326"/>
      <c r="I20" s="326"/>
      <c r="J20" s="326"/>
      <c r="K20" s="326"/>
      <c r="L20" s="326"/>
      <c r="M20" s="326"/>
      <c r="N20" s="326"/>
      <c r="O20" s="326"/>
      <c r="P20" s="326"/>
      <c r="Q20" s="326"/>
      <c r="R20" s="326"/>
      <c r="S20" s="326"/>
      <c r="T20" s="326"/>
      <c r="U20" s="326"/>
      <c r="V20" s="326"/>
      <c r="W20" s="326"/>
      <c r="X20" s="326"/>
      <c r="Y20" s="326"/>
      <c r="Z20" s="326"/>
    </row>
    <row r="21" spans="1:26">
      <c r="A21" s="326"/>
      <c r="B21" s="326"/>
      <c r="C21" s="326"/>
      <c r="D21" s="326"/>
      <c r="E21" s="326"/>
      <c r="F21" s="326"/>
      <c r="G21" s="326"/>
      <c r="H21" s="326"/>
      <c r="I21" s="326"/>
      <c r="J21" s="326"/>
      <c r="K21" s="326"/>
      <c r="L21" s="326"/>
      <c r="M21" s="326"/>
      <c r="N21" s="326"/>
      <c r="O21" s="326"/>
      <c r="P21" s="326"/>
      <c r="Q21" s="326"/>
      <c r="R21" s="326"/>
      <c r="S21" s="326"/>
      <c r="T21" s="326"/>
      <c r="U21" s="326"/>
      <c r="V21" s="326"/>
      <c r="W21" s="326"/>
      <c r="X21" s="326"/>
      <c r="Y21" s="326"/>
      <c r="Z21" s="326"/>
    </row>
    <row r="22" spans="1:26">
      <c r="A22" s="326"/>
      <c r="B22" s="326"/>
      <c r="C22" s="326"/>
      <c r="D22" s="326"/>
      <c r="E22" s="326"/>
      <c r="F22" s="326"/>
      <c r="G22" s="326"/>
      <c r="H22" s="326"/>
      <c r="I22" s="326"/>
      <c r="J22" s="326"/>
      <c r="K22" s="326"/>
      <c r="L22" s="326"/>
      <c r="M22" s="326"/>
      <c r="N22" s="326"/>
      <c r="O22" s="326"/>
      <c r="P22" s="326"/>
      <c r="Q22" s="326"/>
      <c r="R22" s="326"/>
      <c r="S22" s="326"/>
      <c r="T22" s="326"/>
      <c r="U22" s="326"/>
      <c r="V22" s="326"/>
      <c r="W22" s="326"/>
      <c r="X22" s="326"/>
      <c r="Y22" s="326"/>
      <c r="Z22" s="326"/>
    </row>
    <row r="23" spans="1:26">
      <c r="A23" s="326"/>
      <c r="B23" s="326"/>
      <c r="C23" s="326"/>
      <c r="D23" s="326"/>
      <c r="E23" s="326"/>
      <c r="F23" s="326"/>
      <c r="G23" s="326"/>
      <c r="H23" s="326"/>
      <c r="I23" s="326"/>
      <c r="J23" s="326"/>
      <c r="K23" s="326"/>
      <c r="L23" s="326"/>
      <c r="M23" s="326"/>
      <c r="N23" s="326"/>
      <c r="O23" s="326"/>
      <c r="P23" s="326"/>
      <c r="Q23" s="326"/>
      <c r="R23" s="326"/>
      <c r="S23" s="326"/>
      <c r="T23" s="326"/>
      <c r="U23" s="326"/>
      <c r="V23" s="326"/>
      <c r="W23" s="326"/>
      <c r="X23" s="326"/>
      <c r="Y23" s="326"/>
      <c r="Z23" s="326"/>
    </row>
    <row r="24" spans="1:26">
      <c r="A24" s="326"/>
      <c r="B24" s="326"/>
      <c r="C24" s="326"/>
      <c r="D24" s="326"/>
      <c r="E24" s="326"/>
      <c r="F24" s="326"/>
      <c r="G24" s="326"/>
      <c r="H24" s="326"/>
      <c r="I24" s="326"/>
      <c r="J24" s="326"/>
      <c r="K24" s="326"/>
      <c r="L24" s="326"/>
      <c r="M24" s="326"/>
      <c r="N24" s="326"/>
      <c r="O24" s="326"/>
      <c r="P24" s="326"/>
      <c r="Q24" s="326"/>
      <c r="R24" s="326"/>
      <c r="S24" s="326"/>
      <c r="T24" s="326"/>
      <c r="U24" s="326"/>
      <c r="V24" s="326"/>
      <c r="W24" s="326"/>
      <c r="X24" s="326"/>
      <c r="Y24" s="326"/>
      <c r="Z24" s="326"/>
    </row>
    <row r="25" spans="1:26">
      <c r="A25" s="326"/>
      <c r="B25" s="326"/>
      <c r="C25" s="326"/>
      <c r="D25" s="326"/>
      <c r="E25" s="326"/>
      <c r="F25" s="326"/>
      <c r="G25" s="326"/>
      <c r="H25" s="326"/>
      <c r="I25" s="326"/>
      <c r="J25" s="326"/>
      <c r="K25" s="326"/>
      <c r="L25" s="326"/>
      <c r="M25" s="326"/>
      <c r="N25" s="326"/>
      <c r="O25" s="326"/>
      <c r="P25" s="326"/>
      <c r="Q25" s="326"/>
      <c r="R25" s="326"/>
      <c r="S25" s="326"/>
      <c r="T25" s="326"/>
      <c r="U25" s="326"/>
      <c r="V25" s="326"/>
      <c r="W25" s="326"/>
      <c r="X25" s="326"/>
      <c r="Y25" s="326"/>
      <c r="Z25" s="326"/>
    </row>
    <row r="26" spans="1:26">
      <c r="A26" s="326"/>
      <c r="B26" s="326"/>
      <c r="C26" s="326"/>
      <c r="D26" s="326"/>
      <c r="E26" s="326"/>
      <c r="F26" s="326"/>
      <c r="G26" s="326"/>
      <c r="H26" s="326"/>
      <c r="I26" s="326"/>
      <c r="J26" s="326"/>
      <c r="K26" s="326"/>
      <c r="L26" s="326"/>
      <c r="M26" s="326"/>
      <c r="N26" s="326"/>
      <c r="O26" s="326"/>
      <c r="P26" s="326"/>
      <c r="Q26" s="326"/>
      <c r="R26" s="326"/>
      <c r="S26" s="326"/>
      <c r="T26" s="326"/>
      <c r="U26" s="326"/>
      <c r="V26" s="326"/>
      <c r="W26" s="326"/>
      <c r="X26" s="326"/>
      <c r="Y26" s="326"/>
      <c r="Z26" s="326"/>
    </row>
    <row r="27" spans="1:26">
      <c r="A27" s="326"/>
      <c r="B27" s="326"/>
      <c r="C27" s="326"/>
      <c r="D27" s="326"/>
      <c r="E27" s="326"/>
      <c r="F27" s="326"/>
      <c r="G27" s="326"/>
      <c r="H27" s="326"/>
      <c r="I27" s="326"/>
      <c r="J27" s="326"/>
      <c r="K27" s="326"/>
      <c r="L27" s="326"/>
      <c r="M27" s="326"/>
      <c r="N27" s="326"/>
      <c r="O27" s="326"/>
      <c r="P27" s="326"/>
      <c r="Q27" s="326"/>
      <c r="R27" s="326"/>
      <c r="S27" s="326"/>
      <c r="T27" s="326"/>
      <c r="U27" s="326"/>
      <c r="V27" s="326"/>
      <c r="W27" s="326"/>
      <c r="X27" s="326"/>
      <c r="Y27" s="326"/>
      <c r="Z27" s="326"/>
    </row>
    <row r="28" spans="1:26">
      <c r="A28" s="326"/>
      <c r="B28" s="326"/>
      <c r="C28" s="326"/>
      <c r="D28" s="326"/>
      <c r="E28" s="326"/>
      <c r="F28" s="326"/>
      <c r="G28" s="326"/>
      <c r="H28" s="326"/>
      <c r="I28" s="326"/>
      <c r="J28" s="326"/>
      <c r="K28" s="326"/>
      <c r="L28" s="326"/>
      <c r="M28" s="326"/>
      <c r="N28" s="326"/>
      <c r="O28" s="326"/>
      <c r="P28" s="326"/>
      <c r="Q28" s="326"/>
      <c r="R28" s="326"/>
      <c r="S28" s="326"/>
      <c r="T28" s="326"/>
      <c r="U28" s="326"/>
      <c r="V28" s="326"/>
      <c r="W28" s="326"/>
      <c r="X28" s="326"/>
      <c r="Y28" s="326"/>
      <c r="Z28" s="326"/>
    </row>
    <row r="29" spans="1:26">
      <c r="A29" s="326"/>
      <c r="B29" s="326"/>
      <c r="C29" s="326"/>
      <c r="D29" s="326"/>
      <c r="E29" s="326"/>
      <c r="F29" s="326"/>
      <c r="G29" s="326"/>
      <c r="H29" s="326"/>
      <c r="I29" s="326"/>
      <c r="J29" s="326"/>
      <c r="K29" s="326"/>
      <c r="L29" s="326"/>
      <c r="M29" s="326"/>
      <c r="N29" s="326"/>
      <c r="O29" s="326"/>
      <c r="P29" s="326"/>
      <c r="Q29" s="326"/>
      <c r="R29" s="326"/>
      <c r="S29" s="326"/>
      <c r="T29" s="326"/>
      <c r="U29" s="326"/>
      <c r="V29" s="326"/>
      <c r="W29" s="326"/>
      <c r="X29" s="326"/>
      <c r="Y29" s="326"/>
      <c r="Z29" s="326"/>
    </row>
    <row r="30" spans="1:26">
      <c r="A30" s="326"/>
      <c r="B30" s="326"/>
      <c r="C30" s="326"/>
      <c r="D30" s="326"/>
      <c r="E30" s="326"/>
      <c r="F30" s="326"/>
      <c r="G30" s="326"/>
      <c r="H30" s="326"/>
      <c r="I30" s="326"/>
      <c r="J30" s="326"/>
      <c r="K30" s="326"/>
      <c r="L30" s="326"/>
      <c r="M30" s="326"/>
      <c r="N30" s="326"/>
      <c r="O30" s="326"/>
      <c r="P30" s="326"/>
      <c r="Q30" s="326"/>
      <c r="R30" s="326"/>
      <c r="S30" s="326"/>
      <c r="T30" s="326"/>
      <c r="U30" s="326"/>
      <c r="V30" s="326"/>
      <c r="W30" s="326"/>
      <c r="X30" s="326"/>
      <c r="Y30" s="326"/>
      <c r="Z30" s="326"/>
    </row>
    <row r="31" spans="1:26">
      <c r="A31" s="326"/>
      <c r="B31" s="326"/>
      <c r="C31" s="326"/>
      <c r="D31" s="326"/>
      <c r="E31" s="326"/>
      <c r="F31" s="326"/>
      <c r="G31" s="326"/>
      <c r="H31" s="326"/>
      <c r="I31" s="326"/>
      <c r="J31" s="326"/>
      <c r="K31" s="326"/>
      <c r="L31" s="326"/>
      <c r="M31" s="326"/>
      <c r="N31" s="326"/>
      <c r="O31" s="326"/>
      <c r="P31" s="326"/>
      <c r="Q31" s="326"/>
      <c r="R31" s="326"/>
      <c r="S31" s="326"/>
      <c r="T31" s="326"/>
      <c r="U31" s="326"/>
      <c r="V31" s="326"/>
      <c r="W31" s="326"/>
      <c r="X31" s="326"/>
      <c r="Y31" s="326"/>
      <c r="Z31" s="326"/>
    </row>
    <row r="32" spans="1:26">
      <c r="A32" s="327" t="s">
        <v>1</v>
      </c>
      <c r="B32" s="327"/>
      <c r="C32" s="327"/>
      <c r="D32" s="327"/>
      <c r="E32" s="327"/>
      <c r="F32" s="327"/>
      <c r="G32" s="327"/>
      <c r="H32" s="327"/>
      <c r="I32" s="327"/>
      <c r="J32" s="327"/>
      <c r="K32" s="327"/>
      <c r="L32" s="327"/>
      <c r="M32" s="327"/>
      <c r="N32" s="327"/>
      <c r="O32" s="327"/>
      <c r="P32" s="327"/>
      <c r="Q32" s="327"/>
      <c r="R32" s="327"/>
      <c r="S32" s="327"/>
      <c r="T32" s="327"/>
      <c r="U32" s="327"/>
      <c r="V32" s="327"/>
      <c r="W32" s="327"/>
      <c r="X32" s="327"/>
      <c r="Y32" s="327"/>
      <c r="Z32" s="327"/>
    </row>
    <row r="33" spans="1:26">
      <c r="A33" s="327"/>
      <c r="B33" s="327"/>
      <c r="C33" s="327"/>
      <c r="D33" s="327"/>
      <c r="E33" s="327"/>
      <c r="F33" s="327"/>
      <c r="G33" s="327"/>
      <c r="H33" s="327"/>
      <c r="I33" s="327"/>
      <c r="J33" s="327"/>
      <c r="K33" s="327"/>
      <c r="L33" s="327"/>
      <c r="M33" s="327"/>
      <c r="N33" s="327"/>
      <c r="O33" s="327"/>
      <c r="P33" s="327"/>
      <c r="Q33" s="327"/>
      <c r="R33" s="327"/>
      <c r="S33" s="327"/>
      <c r="T33" s="327"/>
      <c r="U33" s="327"/>
      <c r="V33" s="327"/>
      <c r="W33" s="327"/>
      <c r="X33" s="327"/>
      <c r="Y33" s="327"/>
      <c r="Z33" s="327"/>
    </row>
    <row r="34" spans="1:26">
      <c r="A34" s="327"/>
      <c r="B34" s="327"/>
      <c r="C34" s="327"/>
      <c r="D34" s="327"/>
      <c r="E34" s="327"/>
      <c r="F34" s="327"/>
      <c r="G34" s="327"/>
      <c r="H34" s="327"/>
      <c r="I34" s="327"/>
      <c r="J34" s="327"/>
      <c r="K34" s="327"/>
      <c r="L34" s="327"/>
      <c r="M34" s="327"/>
      <c r="N34" s="327"/>
      <c r="O34" s="327"/>
      <c r="P34" s="327"/>
      <c r="Q34" s="327"/>
      <c r="R34" s="327"/>
      <c r="S34" s="327"/>
      <c r="T34" s="327"/>
      <c r="U34" s="327"/>
      <c r="V34" s="327"/>
      <c r="W34" s="327"/>
      <c r="X34" s="327"/>
      <c r="Y34" s="327"/>
      <c r="Z34" s="327"/>
    </row>
    <row r="35" spans="1:26">
      <c r="A35" s="327"/>
      <c r="B35" s="327"/>
      <c r="C35" s="327"/>
      <c r="D35" s="327"/>
      <c r="E35" s="327"/>
      <c r="F35" s="327"/>
      <c r="G35" s="327"/>
      <c r="H35" s="327"/>
      <c r="I35" s="327"/>
      <c r="J35" s="327"/>
      <c r="K35" s="327"/>
      <c r="L35" s="327"/>
      <c r="M35" s="327"/>
      <c r="N35" s="327"/>
      <c r="O35" s="327"/>
      <c r="P35" s="327"/>
      <c r="Q35" s="327"/>
      <c r="R35" s="327"/>
      <c r="S35" s="327"/>
      <c r="T35" s="327"/>
      <c r="U35" s="327"/>
      <c r="V35" s="327"/>
      <c r="W35" s="327"/>
      <c r="X35" s="327"/>
      <c r="Y35" s="327"/>
      <c r="Z35" s="327"/>
    </row>
    <row r="36" spans="1:26">
      <c r="A36" s="327"/>
      <c r="B36" s="327"/>
      <c r="C36" s="327"/>
      <c r="D36" s="327"/>
      <c r="E36" s="327"/>
      <c r="F36" s="327"/>
      <c r="G36" s="327"/>
      <c r="H36" s="327"/>
      <c r="I36" s="327"/>
      <c r="J36" s="327"/>
      <c r="K36" s="327"/>
      <c r="L36" s="327"/>
      <c r="M36" s="327"/>
      <c r="N36" s="327"/>
      <c r="O36" s="327"/>
      <c r="P36" s="327"/>
      <c r="Q36" s="327"/>
      <c r="R36" s="327"/>
      <c r="S36" s="327"/>
      <c r="T36" s="327"/>
      <c r="U36" s="327"/>
      <c r="V36" s="327"/>
      <c r="W36" s="327"/>
      <c r="X36" s="327"/>
      <c r="Y36" s="327"/>
      <c r="Z36" s="327"/>
    </row>
    <row r="37" spans="1:26">
      <c r="A37" s="327"/>
      <c r="B37" s="327"/>
      <c r="C37" s="327"/>
      <c r="D37" s="327"/>
      <c r="E37" s="327"/>
      <c r="F37" s="327"/>
      <c r="G37" s="327"/>
      <c r="H37" s="327"/>
      <c r="I37" s="327"/>
      <c r="J37" s="327"/>
      <c r="K37" s="327"/>
      <c r="L37" s="327"/>
      <c r="M37" s="327"/>
      <c r="N37" s="327"/>
      <c r="O37" s="327"/>
      <c r="P37" s="327"/>
      <c r="Q37" s="327"/>
      <c r="R37" s="327"/>
      <c r="S37" s="327"/>
      <c r="T37" s="327"/>
      <c r="U37" s="327"/>
      <c r="V37" s="327"/>
      <c r="W37" s="327"/>
      <c r="X37" s="327"/>
      <c r="Y37" s="327"/>
      <c r="Z37" s="327"/>
    </row>
    <row r="38" spans="1:26">
      <c r="A38" s="327"/>
      <c r="B38" s="327"/>
      <c r="C38" s="327"/>
      <c r="D38" s="327"/>
      <c r="E38" s="327"/>
      <c r="F38" s="327"/>
      <c r="G38" s="327"/>
      <c r="H38" s="327"/>
      <c r="I38" s="327"/>
      <c r="J38" s="327"/>
      <c r="K38" s="327"/>
      <c r="L38" s="327"/>
      <c r="M38" s="327"/>
      <c r="N38" s="327"/>
      <c r="O38" s="327"/>
      <c r="P38" s="327"/>
      <c r="Q38" s="327"/>
      <c r="R38" s="327"/>
      <c r="S38" s="327"/>
      <c r="T38" s="327"/>
      <c r="U38" s="327"/>
      <c r="V38" s="327"/>
      <c r="W38" s="327"/>
      <c r="X38" s="327"/>
      <c r="Y38" s="327"/>
      <c r="Z38" s="327"/>
    </row>
    <row r="39" spans="1:26">
      <c r="A39" s="327"/>
      <c r="B39" s="327"/>
      <c r="C39" s="327"/>
      <c r="D39" s="327"/>
      <c r="E39" s="327"/>
      <c r="F39" s="327"/>
      <c r="G39" s="327"/>
      <c r="H39" s="327"/>
      <c r="I39" s="327"/>
      <c r="J39" s="327"/>
      <c r="K39" s="327"/>
      <c r="L39" s="327"/>
      <c r="M39" s="327"/>
      <c r="N39" s="327"/>
      <c r="O39" s="327"/>
      <c r="P39" s="327"/>
      <c r="Q39" s="327"/>
      <c r="R39" s="327"/>
      <c r="S39" s="327"/>
      <c r="T39" s="327"/>
      <c r="U39" s="327"/>
      <c r="V39" s="327"/>
      <c r="W39" s="327"/>
      <c r="X39" s="327"/>
      <c r="Y39" s="327"/>
      <c r="Z39" s="327"/>
    </row>
    <row r="40" spans="1:26">
      <c r="A40" s="327"/>
      <c r="B40" s="327"/>
      <c r="C40" s="327"/>
      <c r="D40" s="327"/>
      <c r="E40" s="327"/>
      <c r="F40" s="327"/>
      <c r="G40" s="327"/>
      <c r="H40" s="327"/>
      <c r="I40" s="327"/>
      <c r="J40" s="327"/>
      <c r="K40" s="327"/>
      <c r="L40" s="327"/>
      <c r="M40" s="327"/>
      <c r="N40" s="327"/>
      <c r="O40" s="327"/>
      <c r="P40" s="327"/>
      <c r="Q40" s="327"/>
      <c r="R40" s="327"/>
      <c r="S40" s="327"/>
      <c r="T40" s="327"/>
      <c r="U40" s="327"/>
      <c r="V40" s="327"/>
      <c r="W40" s="327"/>
      <c r="X40" s="327"/>
      <c r="Y40" s="327"/>
      <c r="Z40" s="327"/>
    </row>
    <row r="41" spans="1:26">
      <c r="A41" s="327"/>
      <c r="B41" s="327"/>
      <c r="C41" s="327"/>
      <c r="D41" s="327"/>
      <c r="E41" s="327"/>
      <c r="F41" s="327"/>
      <c r="G41" s="327"/>
      <c r="H41" s="327"/>
      <c r="I41" s="327"/>
      <c r="J41" s="327"/>
      <c r="K41" s="327"/>
      <c r="L41" s="327"/>
      <c r="M41" s="327"/>
      <c r="N41" s="327"/>
      <c r="O41" s="327"/>
      <c r="P41" s="327"/>
      <c r="Q41" s="327"/>
      <c r="R41" s="327"/>
      <c r="S41" s="327"/>
      <c r="T41" s="327"/>
      <c r="U41" s="327"/>
      <c r="V41" s="327"/>
      <c r="W41" s="327"/>
      <c r="X41" s="327"/>
      <c r="Y41" s="327"/>
      <c r="Z41" s="327"/>
    </row>
    <row r="42" spans="1:26">
      <c r="A42" s="327"/>
      <c r="B42" s="327"/>
      <c r="C42" s="327"/>
      <c r="D42" s="327"/>
      <c r="E42" s="327"/>
      <c r="F42" s="327"/>
      <c r="G42" s="327"/>
      <c r="H42" s="327"/>
      <c r="I42" s="327"/>
      <c r="J42" s="327"/>
      <c r="K42" s="327"/>
      <c r="L42" s="327"/>
      <c r="M42" s="327"/>
      <c r="N42" s="327"/>
      <c r="O42" s="327"/>
      <c r="P42" s="327"/>
      <c r="Q42" s="327"/>
      <c r="R42" s="327"/>
      <c r="S42" s="327"/>
      <c r="T42" s="327"/>
      <c r="U42" s="327"/>
      <c r="V42" s="327"/>
      <c r="W42" s="327"/>
      <c r="X42" s="327"/>
      <c r="Y42" s="327"/>
      <c r="Z42" s="327"/>
    </row>
    <row r="43" spans="1:26">
      <c r="A43" s="327"/>
      <c r="B43" s="327"/>
      <c r="C43" s="327"/>
      <c r="D43" s="327"/>
      <c r="E43" s="327"/>
      <c r="F43" s="327"/>
      <c r="G43" s="327"/>
      <c r="H43" s="327"/>
      <c r="I43" s="327"/>
      <c r="J43" s="327"/>
      <c r="K43" s="327"/>
      <c r="L43" s="327"/>
      <c r="M43" s="327"/>
      <c r="N43" s="327"/>
      <c r="O43" s="327"/>
      <c r="P43" s="327"/>
      <c r="Q43" s="327"/>
      <c r="R43" s="327"/>
      <c r="S43" s="327"/>
      <c r="T43" s="327"/>
      <c r="U43" s="327"/>
      <c r="V43" s="327"/>
      <c r="W43" s="327"/>
      <c r="X43" s="327"/>
      <c r="Y43" s="327"/>
      <c r="Z43" s="327"/>
    </row>
    <row r="44" spans="1:26">
      <c r="A44" s="327"/>
      <c r="B44" s="327"/>
      <c r="C44" s="327"/>
      <c r="D44" s="327"/>
      <c r="E44" s="327"/>
      <c r="F44" s="327"/>
      <c r="G44" s="327"/>
      <c r="H44" s="327"/>
      <c r="I44" s="327"/>
      <c r="J44" s="327"/>
      <c r="K44" s="327"/>
      <c r="L44" s="327"/>
      <c r="M44" s="327"/>
      <c r="N44" s="327"/>
      <c r="O44" s="327"/>
      <c r="P44" s="327"/>
      <c r="Q44" s="327"/>
      <c r="R44" s="327"/>
      <c r="S44" s="327"/>
      <c r="T44" s="327"/>
      <c r="U44" s="327"/>
      <c r="V44" s="327"/>
      <c r="W44" s="327"/>
      <c r="X44" s="327"/>
      <c r="Y44" s="327"/>
      <c r="Z44" s="327"/>
    </row>
    <row r="45" spans="1:26">
      <c r="A45" s="327"/>
      <c r="B45" s="327"/>
      <c r="C45" s="327"/>
      <c r="D45" s="327"/>
      <c r="E45" s="327"/>
      <c r="F45" s="327"/>
      <c r="G45" s="327"/>
      <c r="H45" s="327"/>
      <c r="I45" s="327"/>
      <c r="J45" s="327"/>
      <c r="K45" s="327"/>
      <c r="L45" s="327"/>
      <c r="M45" s="327"/>
      <c r="N45" s="327"/>
      <c r="O45" s="327"/>
      <c r="P45" s="327"/>
      <c r="Q45" s="327"/>
      <c r="R45" s="327"/>
      <c r="S45" s="327"/>
      <c r="T45" s="327"/>
      <c r="U45" s="327"/>
      <c r="V45" s="327"/>
      <c r="W45" s="327"/>
      <c r="X45" s="327"/>
      <c r="Y45" s="327"/>
      <c r="Z45" s="327"/>
    </row>
    <row r="46" spans="1:26">
      <c r="A46" s="327"/>
      <c r="B46" s="327"/>
      <c r="C46" s="327"/>
      <c r="D46" s="327"/>
      <c r="E46" s="327"/>
      <c r="F46" s="327"/>
      <c r="G46" s="327"/>
      <c r="H46" s="327"/>
      <c r="I46" s="327"/>
      <c r="J46" s="327"/>
      <c r="K46" s="327"/>
      <c r="L46" s="327"/>
      <c r="M46" s="327"/>
      <c r="N46" s="327"/>
      <c r="O46" s="327"/>
      <c r="P46" s="327"/>
      <c r="Q46" s="327"/>
      <c r="R46" s="327"/>
      <c r="S46" s="327"/>
      <c r="T46" s="327"/>
      <c r="U46" s="327"/>
      <c r="V46" s="327"/>
      <c r="W46" s="327"/>
      <c r="X46" s="327"/>
      <c r="Y46" s="327"/>
      <c r="Z46" s="327"/>
    </row>
    <row r="47" spans="1:26">
      <c r="A47" s="327"/>
      <c r="B47" s="327"/>
      <c r="C47" s="327"/>
      <c r="D47" s="327"/>
      <c r="E47" s="327"/>
      <c r="F47" s="327"/>
      <c r="G47" s="327"/>
      <c r="H47" s="327"/>
      <c r="I47" s="327"/>
      <c r="J47" s="327"/>
      <c r="K47" s="327"/>
      <c r="L47" s="327"/>
      <c r="M47" s="327"/>
      <c r="N47" s="327"/>
      <c r="O47" s="327"/>
      <c r="P47" s="327"/>
      <c r="Q47" s="327"/>
      <c r="R47" s="327"/>
      <c r="S47" s="327"/>
      <c r="T47" s="327"/>
      <c r="U47" s="327"/>
      <c r="V47" s="327"/>
      <c r="W47" s="327"/>
      <c r="X47" s="327"/>
      <c r="Y47" s="327"/>
      <c r="Z47" s="327"/>
    </row>
    <row r="48" spans="1:26">
      <c r="A48" s="327"/>
      <c r="B48" s="327"/>
      <c r="C48" s="327"/>
      <c r="D48" s="327"/>
      <c r="E48" s="327"/>
      <c r="F48" s="327"/>
      <c r="G48" s="327"/>
      <c r="H48" s="327"/>
      <c r="I48" s="327"/>
      <c r="J48" s="327"/>
      <c r="K48" s="327"/>
      <c r="L48" s="327"/>
      <c r="M48" s="327"/>
      <c r="N48" s="327"/>
      <c r="O48" s="327"/>
      <c r="P48" s="327"/>
      <c r="Q48" s="327"/>
      <c r="R48" s="327"/>
      <c r="S48" s="327"/>
      <c r="T48" s="327"/>
      <c r="U48" s="327"/>
      <c r="V48" s="327"/>
      <c r="W48" s="327"/>
      <c r="X48" s="327"/>
      <c r="Y48" s="327"/>
      <c r="Z48" s="327"/>
    </row>
    <row r="49" spans="1:26">
      <c r="A49" s="327"/>
      <c r="B49" s="327"/>
      <c r="C49" s="327"/>
      <c r="D49" s="327"/>
      <c r="E49" s="327"/>
      <c r="F49" s="327"/>
      <c r="G49" s="327"/>
      <c r="H49" s="327"/>
      <c r="I49" s="327"/>
      <c r="J49" s="327"/>
      <c r="K49" s="327"/>
      <c r="L49" s="327"/>
      <c r="M49" s="327"/>
      <c r="N49" s="327"/>
      <c r="O49" s="327"/>
      <c r="P49" s="327"/>
      <c r="Q49" s="327"/>
      <c r="R49" s="327"/>
      <c r="S49" s="327"/>
      <c r="T49" s="327"/>
      <c r="U49" s="327"/>
      <c r="V49" s="327"/>
      <c r="W49" s="327"/>
      <c r="X49" s="327"/>
      <c r="Y49" s="327"/>
      <c r="Z49" s="327"/>
    </row>
    <row r="50" spans="1:26">
      <c r="A50" s="327"/>
      <c r="B50" s="327"/>
      <c r="C50" s="327"/>
      <c r="D50" s="327"/>
      <c r="E50" s="327"/>
      <c r="F50" s="327"/>
      <c r="G50" s="327"/>
      <c r="H50" s="327"/>
      <c r="I50" s="327"/>
      <c r="J50" s="327"/>
      <c r="K50" s="327"/>
      <c r="L50" s="327"/>
      <c r="M50" s="327"/>
      <c r="N50" s="327"/>
      <c r="O50" s="327"/>
      <c r="P50" s="327"/>
      <c r="Q50" s="327"/>
      <c r="R50" s="327"/>
      <c r="S50" s="327"/>
      <c r="T50" s="327"/>
      <c r="U50" s="327"/>
      <c r="V50" s="327"/>
      <c r="W50" s="327"/>
      <c r="X50" s="327"/>
      <c r="Y50" s="327"/>
      <c r="Z50" s="327"/>
    </row>
    <row r="51" spans="1:26">
      <c r="A51" s="327"/>
      <c r="B51" s="327"/>
      <c r="C51" s="327"/>
      <c r="D51" s="327"/>
      <c r="E51" s="327"/>
      <c r="F51" s="327"/>
      <c r="G51" s="327"/>
      <c r="H51" s="327"/>
      <c r="I51" s="327"/>
      <c r="J51" s="327"/>
      <c r="K51" s="327"/>
      <c r="L51" s="327"/>
      <c r="M51" s="327"/>
      <c r="N51" s="327"/>
      <c r="O51" s="327"/>
      <c r="P51" s="327"/>
      <c r="Q51" s="327"/>
      <c r="R51" s="327"/>
      <c r="S51" s="327"/>
      <c r="T51" s="327"/>
      <c r="U51" s="327"/>
      <c r="V51" s="327"/>
      <c r="W51" s="327"/>
      <c r="X51" s="327"/>
      <c r="Y51" s="327"/>
      <c r="Z51" s="327"/>
    </row>
    <row r="52" spans="1:26">
      <c r="A52" s="327"/>
      <c r="B52" s="327"/>
      <c r="C52" s="327"/>
      <c r="D52" s="327"/>
      <c r="E52" s="327"/>
      <c r="F52" s="327"/>
      <c r="G52" s="327"/>
      <c r="H52" s="327"/>
      <c r="I52" s="327"/>
      <c r="J52" s="327"/>
      <c r="K52" s="327"/>
      <c r="L52" s="327"/>
      <c r="M52" s="327"/>
      <c r="N52" s="327"/>
      <c r="O52" s="327"/>
      <c r="P52" s="327"/>
      <c r="Q52" s="327"/>
      <c r="R52" s="327"/>
      <c r="S52" s="327"/>
      <c r="T52" s="327"/>
      <c r="U52" s="327"/>
      <c r="V52" s="327"/>
      <c r="W52" s="327"/>
      <c r="X52" s="327"/>
      <c r="Y52" s="327"/>
      <c r="Z52" s="327"/>
    </row>
    <row r="53" spans="1:26">
      <c r="A53" s="327"/>
      <c r="B53" s="327"/>
      <c r="C53" s="327"/>
      <c r="D53" s="327"/>
      <c r="E53" s="327"/>
      <c r="F53" s="327"/>
      <c r="G53" s="327"/>
      <c r="H53" s="327"/>
      <c r="I53" s="327"/>
      <c r="J53" s="327"/>
      <c r="K53" s="327"/>
      <c r="L53" s="327"/>
      <c r="M53" s="327"/>
      <c r="N53" s="327"/>
      <c r="O53" s="327"/>
      <c r="P53" s="327"/>
      <c r="Q53" s="327"/>
      <c r="R53" s="327"/>
      <c r="S53" s="327"/>
      <c r="T53" s="327"/>
      <c r="U53" s="327"/>
      <c r="V53" s="327"/>
      <c r="W53" s="327"/>
      <c r="X53" s="327"/>
      <c r="Y53" s="327"/>
      <c r="Z53" s="327"/>
    </row>
    <row r="54" spans="1:26">
      <c r="A54" s="327"/>
      <c r="B54" s="327"/>
      <c r="C54" s="327"/>
      <c r="D54" s="327"/>
      <c r="E54" s="327"/>
      <c r="F54" s="327"/>
      <c r="G54" s="327"/>
      <c r="H54" s="327"/>
      <c r="I54" s="327"/>
      <c r="J54" s="327"/>
      <c r="K54" s="327"/>
      <c r="L54" s="327"/>
      <c r="M54" s="327"/>
      <c r="N54" s="327"/>
      <c r="O54" s="327"/>
      <c r="P54" s="327"/>
      <c r="Q54" s="327"/>
      <c r="R54" s="327"/>
      <c r="S54" s="327"/>
      <c r="T54" s="327"/>
      <c r="U54" s="327"/>
      <c r="V54" s="327"/>
      <c r="W54" s="327"/>
      <c r="X54" s="327"/>
      <c r="Y54" s="327"/>
      <c r="Z54" s="327"/>
    </row>
    <row r="55" spans="1:26">
      <c r="A55" s="327"/>
      <c r="B55" s="327"/>
      <c r="C55" s="327"/>
      <c r="D55" s="327"/>
      <c r="E55" s="327"/>
      <c r="F55" s="327"/>
      <c r="G55" s="327"/>
      <c r="H55" s="327"/>
      <c r="I55" s="327"/>
      <c r="J55" s="327"/>
      <c r="K55" s="327"/>
      <c r="L55" s="327"/>
      <c r="M55" s="327"/>
      <c r="N55" s="327"/>
      <c r="O55" s="327"/>
      <c r="P55" s="327"/>
      <c r="Q55" s="327"/>
      <c r="R55" s="327"/>
      <c r="S55" s="327"/>
      <c r="T55" s="327"/>
      <c r="U55" s="327"/>
      <c r="V55" s="327"/>
      <c r="W55" s="327"/>
      <c r="X55" s="327"/>
      <c r="Y55" s="327"/>
      <c r="Z55" s="327"/>
    </row>
    <row r="56" spans="1:26">
      <c r="A56" s="327"/>
      <c r="B56" s="327"/>
      <c r="C56" s="327"/>
      <c r="D56" s="327"/>
      <c r="E56" s="327"/>
      <c r="F56" s="327"/>
      <c r="G56" s="327"/>
      <c r="H56" s="327"/>
      <c r="I56" s="327"/>
      <c r="J56" s="327"/>
      <c r="K56" s="327"/>
      <c r="L56" s="327"/>
      <c r="M56" s="327"/>
      <c r="N56" s="327"/>
      <c r="O56" s="327"/>
      <c r="P56" s="327"/>
      <c r="Q56" s="327"/>
      <c r="R56" s="327"/>
      <c r="S56" s="327"/>
      <c r="T56" s="327"/>
      <c r="U56" s="327"/>
      <c r="V56" s="327"/>
      <c r="W56" s="327"/>
      <c r="X56" s="327"/>
      <c r="Y56" s="327"/>
      <c r="Z56" s="327"/>
    </row>
    <row r="57" spans="1:26">
      <c r="A57" s="327"/>
      <c r="B57" s="327"/>
      <c r="C57" s="327"/>
      <c r="D57" s="327"/>
      <c r="E57" s="327"/>
      <c r="F57" s="327"/>
      <c r="G57" s="327"/>
      <c r="H57" s="327"/>
      <c r="I57" s="327"/>
      <c r="J57" s="327"/>
      <c r="K57" s="327"/>
      <c r="L57" s="327"/>
      <c r="M57" s="327"/>
      <c r="N57" s="327"/>
      <c r="O57" s="327"/>
      <c r="P57" s="327"/>
      <c r="Q57" s="327"/>
      <c r="R57" s="327"/>
      <c r="S57" s="327"/>
      <c r="T57" s="327"/>
      <c r="U57" s="327"/>
      <c r="V57" s="327"/>
      <c r="W57" s="327"/>
      <c r="X57" s="327"/>
      <c r="Y57" s="327"/>
      <c r="Z57" s="327"/>
    </row>
    <row r="58" spans="1:26">
      <c r="A58" s="327"/>
      <c r="B58" s="327"/>
      <c r="C58" s="327"/>
      <c r="D58" s="327"/>
      <c r="E58" s="327"/>
      <c r="F58" s="327"/>
      <c r="G58" s="327"/>
      <c r="H58" s="327"/>
      <c r="I58" s="327"/>
      <c r="J58" s="327"/>
      <c r="K58" s="327"/>
      <c r="L58" s="327"/>
      <c r="M58" s="327"/>
      <c r="N58" s="327"/>
      <c r="O58" s="327"/>
      <c r="P58" s="327"/>
      <c r="Q58" s="327"/>
      <c r="R58" s="327"/>
      <c r="S58" s="327"/>
      <c r="T58" s="327"/>
      <c r="U58" s="327"/>
      <c r="V58" s="327"/>
      <c r="W58" s="327"/>
      <c r="X58" s="327"/>
      <c r="Y58" s="327"/>
      <c r="Z58" s="327"/>
    </row>
    <row r="59" spans="1:26">
      <c r="A59" s="327"/>
      <c r="B59" s="327"/>
      <c r="C59" s="327"/>
      <c r="D59" s="327"/>
      <c r="E59" s="327"/>
      <c r="F59" s="327"/>
      <c r="G59" s="327"/>
      <c r="H59" s="327"/>
      <c r="I59" s="327"/>
      <c r="J59" s="327"/>
      <c r="K59" s="327"/>
      <c r="L59" s="327"/>
      <c r="M59" s="327"/>
      <c r="N59" s="327"/>
      <c r="O59" s="327"/>
      <c r="P59" s="327"/>
      <c r="Q59" s="327"/>
      <c r="R59" s="327"/>
      <c r="S59" s="327"/>
      <c r="T59" s="327"/>
      <c r="U59" s="327"/>
      <c r="V59" s="327"/>
      <c r="W59" s="327"/>
      <c r="X59" s="327"/>
      <c r="Y59" s="327"/>
      <c r="Z59" s="327"/>
    </row>
    <row r="60" spans="1:26">
      <c r="A60" s="327"/>
      <c r="B60" s="327"/>
      <c r="C60" s="327"/>
      <c r="D60" s="327"/>
      <c r="E60" s="327"/>
      <c r="F60" s="327"/>
      <c r="G60" s="327"/>
      <c r="H60" s="327"/>
      <c r="I60" s="327"/>
      <c r="J60" s="327"/>
      <c r="K60" s="327"/>
      <c r="L60" s="327"/>
      <c r="M60" s="327"/>
      <c r="N60" s="327"/>
      <c r="O60" s="327"/>
      <c r="P60" s="327"/>
      <c r="Q60" s="327"/>
      <c r="R60" s="327"/>
      <c r="S60" s="327"/>
      <c r="T60" s="327"/>
      <c r="U60" s="327"/>
      <c r="V60" s="327"/>
      <c r="W60" s="327"/>
      <c r="X60" s="327"/>
      <c r="Y60" s="327"/>
      <c r="Z60" s="327"/>
    </row>
    <row r="61" spans="1:26">
      <c r="A61" s="327"/>
      <c r="B61" s="327"/>
      <c r="C61" s="327"/>
      <c r="D61" s="327"/>
      <c r="E61" s="327"/>
      <c r="F61" s="327"/>
      <c r="G61" s="327"/>
      <c r="H61" s="327"/>
      <c r="I61" s="327"/>
      <c r="J61" s="327"/>
      <c r="K61" s="327"/>
      <c r="L61" s="327"/>
      <c r="M61" s="327"/>
      <c r="N61" s="327"/>
      <c r="O61" s="327"/>
      <c r="P61" s="327"/>
      <c r="Q61" s="327"/>
      <c r="R61" s="327"/>
      <c r="S61" s="327"/>
      <c r="T61" s="327"/>
      <c r="U61" s="327"/>
      <c r="V61" s="327"/>
      <c r="W61" s="327"/>
      <c r="X61" s="327"/>
      <c r="Y61" s="327"/>
      <c r="Z61" s="327"/>
    </row>
    <row r="62" spans="1:26">
      <c r="A62" s="327"/>
      <c r="B62" s="327"/>
      <c r="C62" s="327"/>
      <c r="D62" s="327"/>
      <c r="E62" s="327"/>
      <c r="F62" s="327"/>
      <c r="G62" s="327"/>
      <c r="H62" s="327"/>
      <c r="I62" s="327"/>
      <c r="J62" s="327"/>
      <c r="K62" s="327"/>
      <c r="L62" s="327"/>
      <c r="M62" s="327"/>
      <c r="N62" s="327"/>
      <c r="O62" s="327"/>
      <c r="P62" s="327"/>
      <c r="Q62" s="327"/>
      <c r="R62" s="327"/>
      <c r="S62" s="327"/>
      <c r="T62" s="327"/>
      <c r="U62" s="327"/>
      <c r="V62" s="327"/>
      <c r="W62" s="327"/>
      <c r="X62" s="327"/>
      <c r="Y62" s="327"/>
      <c r="Z62" s="327"/>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19"/>
  <sheetViews>
    <sheetView topLeftCell="A13" workbookViewId="0">
      <selection activeCell="C381" sqref="C381"/>
    </sheetView>
  </sheetViews>
  <sheetFormatPr defaultColWidth="9" defaultRowHeight="45" customHeight="1"/>
  <cols>
    <col min="1" max="1" width="34.125" style="238" customWidth="1"/>
    <col min="2" max="10" width="25.625" style="238" customWidth="1"/>
    <col min="11" max="16384" width="9" style="238"/>
  </cols>
  <sheetData>
    <row r="1" customHeight="1" spans="1:10">
      <c r="A1" s="6" t="s">
        <v>2</v>
      </c>
      <c r="B1" s="288">
        <v>2025</v>
      </c>
      <c r="C1" s="289"/>
      <c r="D1" s="289"/>
      <c r="E1" s="6" t="s">
        <v>3</v>
      </c>
      <c r="F1" s="288">
        <v>46</v>
      </c>
      <c r="G1" s="289"/>
      <c r="H1" s="289"/>
      <c r="I1" s="6" t="s">
        <v>4</v>
      </c>
      <c r="J1" s="288" t="s">
        <v>5</v>
      </c>
    </row>
    <row r="2" customHeight="1" spans="1:10">
      <c r="A2" s="290"/>
      <c r="B2" s="291"/>
      <c r="C2" s="290"/>
      <c r="D2" s="290"/>
      <c r="E2" s="290"/>
      <c r="F2" s="290"/>
      <c r="G2" s="290"/>
      <c r="H2" s="290"/>
      <c r="I2" s="290"/>
      <c r="J2" s="290"/>
    </row>
    <row r="3" customHeight="1" spans="1:10">
      <c r="A3" s="290"/>
      <c r="B3" s="291"/>
      <c r="C3" s="290"/>
      <c r="D3" s="290"/>
      <c r="E3" s="290"/>
      <c r="F3" s="290"/>
      <c r="G3" s="290"/>
      <c r="H3" s="290"/>
      <c r="I3" s="290"/>
      <c r="J3" s="290"/>
    </row>
    <row r="4" customHeight="1" spans="1:10">
      <c r="A4" s="292" t="s">
        <v>6</v>
      </c>
      <c r="B4" s="293"/>
      <c r="C4" s="293"/>
      <c r="D4" s="294"/>
      <c r="E4" s="290"/>
      <c r="H4" s="315" t="s">
        <v>7</v>
      </c>
      <c r="I4" s="315"/>
      <c r="J4" s="315"/>
    </row>
    <row r="5" customHeight="1" spans="1:10">
      <c r="A5" s="295" t="s">
        <v>8</v>
      </c>
      <c r="B5" s="295" t="s">
        <v>9</v>
      </c>
      <c r="C5" s="295" t="s">
        <v>10</v>
      </c>
      <c r="D5" s="295" t="s">
        <v>11</v>
      </c>
      <c r="E5" s="290"/>
      <c r="H5" s="316" t="s">
        <v>12</v>
      </c>
      <c r="I5" s="316"/>
      <c r="J5" s="316"/>
    </row>
    <row r="6" customHeight="1" spans="1:10">
      <c r="A6" s="296" t="s">
        <v>13</v>
      </c>
      <c r="B6" s="297" t="s">
        <v>14</v>
      </c>
      <c r="C6" s="297" t="s">
        <v>15</v>
      </c>
      <c r="D6" s="297" t="s">
        <v>16</v>
      </c>
      <c r="E6" s="290"/>
      <c r="H6" s="316"/>
      <c r="I6" s="316"/>
      <c r="J6" s="316"/>
    </row>
    <row r="7" customHeight="1" spans="1:10">
      <c r="A7" s="296" t="s">
        <v>17</v>
      </c>
      <c r="B7" s="298" t="s">
        <v>18</v>
      </c>
      <c r="C7" s="298" t="s">
        <v>15</v>
      </c>
      <c r="D7" s="298" t="s">
        <v>16</v>
      </c>
      <c r="E7" s="290"/>
      <c r="F7" s="290"/>
      <c r="G7" s="290"/>
      <c r="H7" s="290"/>
      <c r="I7" s="290"/>
      <c r="J7" s="290"/>
    </row>
    <row r="8" customHeight="1" spans="1:10">
      <c r="A8" s="296" t="s">
        <v>19</v>
      </c>
      <c r="B8" s="299" t="s">
        <v>20</v>
      </c>
      <c r="C8" s="299" t="s">
        <v>21</v>
      </c>
      <c r="D8" s="299" t="s">
        <v>22</v>
      </c>
      <c r="E8" s="290"/>
      <c r="F8" s="290"/>
      <c r="G8" s="290"/>
      <c r="H8" s="290"/>
      <c r="I8" s="290"/>
      <c r="J8" s="290"/>
    </row>
    <row r="9" customHeight="1" spans="1:10">
      <c r="A9" s="296" t="s">
        <v>23</v>
      </c>
      <c r="B9" s="300" t="s">
        <v>24</v>
      </c>
      <c r="C9" s="300" t="s">
        <v>21</v>
      </c>
      <c r="D9" s="300" t="s">
        <v>25</v>
      </c>
      <c r="E9" s="290"/>
      <c r="F9" s="290"/>
      <c r="G9" s="290"/>
      <c r="H9" s="290"/>
      <c r="I9" s="290"/>
      <c r="J9" s="290"/>
    </row>
    <row r="10" customHeight="1" spans="1:10">
      <c r="A10" s="296" t="s">
        <v>26</v>
      </c>
      <c r="B10" s="301" t="s">
        <v>27</v>
      </c>
      <c r="C10" s="301" t="s">
        <v>28</v>
      </c>
      <c r="D10" s="302" t="s">
        <v>29</v>
      </c>
      <c r="E10" s="290"/>
      <c r="F10" s="290"/>
      <c r="G10" s="290"/>
      <c r="H10" s="290"/>
      <c r="I10" s="290"/>
      <c r="J10" s="290"/>
    </row>
    <row r="11" customHeight="1" spans="1:10">
      <c r="A11" s="296" t="s">
        <v>30</v>
      </c>
      <c r="B11" s="303" t="s">
        <v>14</v>
      </c>
      <c r="C11" s="303" t="s">
        <v>15</v>
      </c>
      <c r="D11" s="303" t="s">
        <v>29</v>
      </c>
      <c r="E11" s="290"/>
      <c r="F11" s="290"/>
      <c r="G11" s="290"/>
      <c r="H11" s="290"/>
      <c r="I11" s="290"/>
      <c r="J11" s="290"/>
    </row>
    <row r="12" customHeight="1" spans="1:10">
      <c r="A12" s="290"/>
      <c r="B12" s="291"/>
      <c r="C12" s="290"/>
      <c r="D12" s="290"/>
      <c r="E12" s="290"/>
      <c r="F12" s="290"/>
      <c r="G12" s="290"/>
      <c r="H12" s="290"/>
      <c r="I12" s="290"/>
      <c r="J12" s="290"/>
    </row>
    <row r="13" customHeight="1" spans="1:10">
      <c r="A13" s="290"/>
      <c r="B13" s="291"/>
      <c r="C13" s="290"/>
      <c r="D13" s="290"/>
      <c r="E13" s="290"/>
      <c r="F13" s="290"/>
      <c r="G13" s="290"/>
      <c r="H13" s="290"/>
      <c r="I13" s="290"/>
      <c r="J13" s="290"/>
    </row>
    <row r="14" customHeight="1" spans="1:10">
      <c r="A14" s="304" t="s">
        <v>31</v>
      </c>
      <c r="B14" s="304" t="s">
        <v>32</v>
      </c>
      <c r="C14" s="305" t="s">
        <v>33</v>
      </c>
      <c r="D14" s="306"/>
      <c r="E14" s="306"/>
      <c r="F14" s="306"/>
      <c r="G14" s="306"/>
      <c r="H14" s="306"/>
      <c r="I14" s="305" t="s">
        <v>34</v>
      </c>
      <c r="J14" s="317"/>
    </row>
    <row r="15" customHeight="1" spans="1:10">
      <c r="A15" s="307"/>
      <c r="B15" s="307"/>
      <c r="C15" s="305" t="s">
        <v>35</v>
      </c>
      <c r="D15" s="306"/>
      <c r="E15" s="317"/>
      <c r="F15" s="305" t="s">
        <v>36</v>
      </c>
      <c r="G15" s="306"/>
      <c r="H15" s="306"/>
      <c r="I15" s="321" t="s">
        <v>37</v>
      </c>
      <c r="J15" s="321" t="s">
        <v>36</v>
      </c>
    </row>
    <row r="16" ht="85" customHeight="1" spans="1:10">
      <c r="A16" s="308"/>
      <c r="B16" s="307"/>
      <c r="C16" s="304" t="s">
        <v>38</v>
      </c>
      <c r="D16" s="304" t="s">
        <v>39</v>
      </c>
      <c r="E16" s="304" t="s">
        <v>40</v>
      </c>
      <c r="F16" s="304" t="s">
        <v>38</v>
      </c>
      <c r="G16" s="304" t="s">
        <v>39</v>
      </c>
      <c r="H16" s="318" t="s">
        <v>40</v>
      </c>
      <c r="I16" s="322" t="s">
        <v>41</v>
      </c>
      <c r="J16" s="323"/>
    </row>
    <row r="17" ht="24.75" customHeight="1" spans="1:10">
      <c r="A17" s="309">
        <f>DATEVALUE("01/01/"&amp;$B$1)</f>
        <v>45658</v>
      </c>
      <c r="B17" s="310"/>
      <c r="C17" s="310"/>
      <c r="D17" s="310"/>
      <c r="E17" s="319"/>
      <c r="F17" s="310"/>
      <c r="G17" s="310"/>
      <c r="H17" s="319"/>
      <c r="I17" s="320"/>
      <c r="J17" s="320"/>
    </row>
    <row r="18" ht="24.75" customHeight="1" spans="1:10">
      <c r="A18" s="309">
        <f>A17+1</f>
        <v>45659</v>
      </c>
      <c r="B18" s="311"/>
      <c r="C18" s="310"/>
      <c r="D18" s="310"/>
      <c r="E18" s="320"/>
      <c r="F18" s="310"/>
      <c r="G18" s="310"/>
      <c r="H18" s="320"/>
      <c r="I18" s="320"/>
      <c r="J18" s="320"/>
    </row>
    <row r="19" ht="24.75" customHeight="1" spans="1:10">
      <c r="A19" s="309">
        <f t="shared" ref="A19:A82" si="0">A18+1</f>
        <v>45660</v>
      </c>
      <c r="B19" s="311"/>
      <c r="C19" s="310"/>
      <c r="D19" s="310"/>
      <c r="E19" s="320"/>
      <c r="F19" s="310"/>
      <c r="G19" s="310"/>
      <c r="H19" s="320"/>
      <c r="I19" s="320"/>
      <c r="J19" s="320"/>
    </row>
    <row r="20" ht="24.75" customHeight="1" spans="1:10">
      <c r="A20" s="309">
        <f t="shared" si="0"/>
        <v>45661</v>
      </c>
      <c r="B20" s="311"/>
      <c r="C20" s="310"/>
      <c r="D20" s="310"/>
      <c r="E20" s="320"/>
      <c r="F20" s="310"/>
      <c r="G20" s="310"/>
      <c r="H20" s="320"/>
      <c r="I20" s="320"/>
      <c r="J20" s="320"/>
    </row>
    <row r="21" ht="24.75" customHeight="1" spans="1:10">
      <c r="A21" s="309">
        <f t="shared" si="0"/>
        <v>45662</v>
      </c>
      <c r="B21" s="311"/>
      <c r="C21" s="310"/>
      <c r="D21" s="310"/>
      <c r="E21" s="320"/>
      <c r="F21" s="310"/>
      <c r="G21" s="310"/>
      <c r="H21" s="320"/>
      <c r="I21" s="320"/>
      <c r="J21" s="320"/>
    </row>
    <row r="22" ht="24.75" customHeight="1" spans="1:10">
      <c r="A22" s="309">
        <f t="shared" si="0"/>
        <v>45663</v>
      </c>
      <c r="B22" s="311"/>
      <c r="C22" s="310"/>
      <c r="D22" s="310"/>
      <c r="E22" s="320"/>
      <c r="F22" s="310"/>
      <c r="G22" s="310"/>
      <c r="H22" s="320"/>
      <c r="I22" s="320"/>
      <c r="J22" s="320"/>
    </row>
    <row r="23" ht="24.75" customHeight="1" spans="1:12">
      <c r="A23" s="309">
        <f t="shared" si="0"/>
        <v>45664</v>
      </c>
      <c r="B23" s="311"/>
      <c r="C23" s="310"/>
      <c r="D23" s="310"/>
      <c r="E23" s="320"/>
      <c r="F23" s="310"/>
      <c r="G23" s="310"/>
      <c r="H23" s="320"/>
      <c r="I23" s="320"/>
      <c r="J23" s="320"/>
      <c r="L23" s="324"/>
    </row>
    <row r="24" ht="24.75" customHeight="1" spans="1:10">
      <c r="A24" s="309">
        <f t="shared" si="0"/>
        <v>45665</v>
      </c>
      <c r="B24" s="311"/>
      <c r="C24" s="310"/>
      <c r="D24" s="310"/>
      <c r="E24" s="320"/>
      <c r="F24" s="310"/>
      <c r="G24" s="310"/>
      <c r="H24" s="320"/>
      <c r="I24" s="320"/>
      <c r="J24" s="320"/>
    </row>
    <row r="25" ht="24.75" customHeight="1" spans="1:10">
      <c r="A25" s="309">
        <f t="shared" si="0"/>
        <v>45666</v>
      </c>
      <c r="B25" s="311"/>
      <c r="C25" s="310"/>
      <c r="D25" s="310"/>
      <c r="E25" s="320"/>
      <c r="F25" s="310"/>
      <c r="G25" s="310"/>
      <c r="H25" s="320"/>
      <c r="I25" s="320"/>
      <c r="J25" s="320"/>
    </row>
    <row r="26" ht="24.75" customHeight="1" spans="1:10">
      <c r="A26" s="309">
        <f t="shared" si="0"/>
        <v>45667</v>
      </c>
      <c r="B26" s="311"/>
      <c r="C26" s="310"/>
      <c r="D26" s="310"/>
      <c r="E26" s="320"/>
      <c r="F26" s="310"/>
      <c r="G26" s="310"/>
      <c r="H26" s="320"/>
      <c r="I26" s="320"/>
      <c r="J26" s="320"/>
    </row>
    <row r="27" ht="24.75" customHeight="1" spans="1:10">
      <c r="A27" s="309">
        <f t="shared" si="0"/>
        <v>45668</v>
      </c>
      <c r="B27" s="311"/>
      <c r="C27" s="310"/>
      <c r="D27" s="310"/>
      <c r="E27" s="320"/>
      <c r="F27" s="310"/>
      <c r="G27" s="310"/>
      <c r="H27" s="320"/>
      <c r="I27" s="320"/>
      <c r="J27" s="320"/>
    </row>
    <row r="28" ht="24.75" customHeight="1" spans="1:10">
      <c r="A28" s="309">
        <f t="shared" si="0"/>
        <v>45669</v>
      </c>
      <c r="B28" s="311"/>
      <c r="C28" s="310"/>
      <c r="D28" s="310"/>
      <c r="E28" s="320"/>
      <c r="F28" s="310"/>
      <c r="G28" s="310"/>
      <c r="H28" s="320"/>
      <c r="I28" s="320"/>
      <c r="J28" s="320"/>
    </row>
    <row r="29" ht="24.75" customHeight="1" spans="1:10">
      <c r="A29" s="309">
        <f t="shared" si="0"/>
        <v>45670</v>
      </c>
      <c r="B29" s="311"/>
      <c r="C29" s="310"/>
      <c r="D29" s="310"/>
      <c r="E29" s="320"/>
      <c r="F29" s="310"/>
      <c r="G29" s="310"/>
      <c r="H29" s="320"/>
      <c r="I29" s="320"/>
      <c r="J29" s="320"/>
    </row>
    <row r="30" ht="24.75" customHeight="1" spans="1:10">
      <c r="A30" s="309">
        <f t="shared" si="0"/>
        <v>45671</v>
      </c>
      <c r="B30" s="311"/>
      <c r="C30" s="310"/>
      <c r="D30" s="310"/>
      <c r="E30" s="320"/>
      <c r="F30" s="310"/>
      <c r="G30" s="310"/>
      <c r="H30" s="320"/>
      <c r="I30" s="320"/>
      <c r="J30" s="320"/>
    </row>
    <row r="31" ht="24.75" customHeight="1" spans="1:10">
      <c r="A31" s="309">
        <f t="shared" si="0"/>
        <v>45672</v>
      </c>
      <c r="B31" s="311"/>
      <c r="C31" s="310"/>
      <c r="D31" s="310"/>
      <c r="E31" s="320"/>
      <c r="F31" s="310"/>
      <c r="G31" s="310"/>
      <c r="H31" s="320"/>
      <c r="I31" s="320"/>
      <c r="J31" s="320"/>
    </row>
    <row r="32" ht="24.75" customHeight="1" spans="1:10">
      <c r="A32" s="309">
        <f t="shared" si="0"/>
        <v>45673</v>
      </c>
      <c r="B32" s="311"/>
      <c r="C32" s="310"/>
      <c r="D32" s="310"/>
      <c r="E32" s="320"/>
      <c r="F32" s="310"/>
      <c r="G32" s="310"/>
      <c r="H32" s="320"/>
      <c r="I32" s="320"/>
      <c r="J32" s="320"/>
    </row>
    <row r="33" ht="24.75" customHeight="1" spans="1:10">
      <c r="A33" s="309">
        <f t="shared" si="0"/>
        <v>45674</v>
      </c>
      <c r="B33" s="311"/>
      <c r="C33" s="310"/>
      <c r="D33" s="310"/>
      <c r="E33" s="320"/>
      <c r="F33" s="310"/>
      <c r="G33" s="310"/>
      <c r="H33" s="320"/>
      <c r="I33" s="320"/>
      <c r="J33" s="320"/>
    </row>
    <row r="34" ht="24.75" customHeight="1" spans="1:10">
      <c r="A34" s="309">
        <f t="shared" si="0"/>
        <v>45675</v>
      </c>
      <c r="B34" s="311"/>
      <c r="C34" s="310"/>
      <c r="D34" s="310"/>
      <c r="E34" s="320"/>
      <c r="F34" s="310"/>
      <c r="G34" s="310"/>
      <c r="H34" s="320"/>
      <c r="I34" s="320"/>
      <c r="J34" s="320"/>
    </row>
    <row r="35" ht="24.75" customHeight="1" spans="1:10">
      <c r="A35" s="309">
        <f t="shared" si="0"/>
        <v>45676</v>
      </c>
      <c r="B35" s="311"/>
      <c r="C35" s="310"/>
      <c r="D35" s="310"/>
      <c r="E35" s="320"/>
      <c r="F35" s="310"/>
      <c r="G35" s="310"/>
      <c r="H35" s="320"/>
      <c r="I35" s="320"/>
      <c r="J35" s="320"/>
    </row>
    <row r="36" ht="24.75" customHeight="1" spans="1:10">
      <c r="A36" s="309">
        <f t="shared" si="0"/>
        <v>45677</v>
      </c>
      <c r="B36" s="311"/>
      <c r="C36" s="310"/>
      <c r="D36" s="310"/>
      <c r="E36" s="320"/>
      <c r="F36" s="310"/>
      <c r="G36" s="310"/>
      <c r="H36" s="320"/>
      <c r="I36" s="320"/>
      <c r="J36" s="320"/>
    </row>
    <row r="37" ht="24.75" customHeight="1" spans="1:10">
      <c r="A37" s="309">
        <f t="shared" si="0"/>
        <v>45678</v>
      </c>
      <c r="B37" s="311"/>
      <c r="C37" s="310"/>
      <c r="D37" s="310"/>
      <c r="E37" s="320"/>
      <c r="F37" s="310"/>
      <c r="G37" s="310"/>
      <c r="H37" s="320"/>
      <c r="I37" s="320"/>
      <c r="J37" s="320"/>
    </row>
    <row r="38" ht="24.75" customHeight="1" spans="1:10">
      <c r="A38" s="309">
        <f t="shared" si="0"/>
        <v>45679</v>
      </c>
      <c r="B38" s="311"/>
      <c r="C38" s="310"/>
      <c r="D38" s="310"/>
      <c r="E38" s="320"/>
      <c r="F38" s="310"/>
      <c r="G38" s="310"/>
      <c r="H38" s="320"/>
      <c r="I38" s="320"/>
      <c r="J38" s="320"/>
    </row>
    <row r="39" ht="24.75" customHeight="1" spans="1:10">
      <c r="A39" s="309">
        <f t="shared" si="0"/>
        <v>45680</v>
      </c>
      <c r="B39" s="312"/>
      <c r="C39" s="310"/>
      <c r="D39" s="310"/>
      <c r="E39" s="312"/>
      <c r="F39" s="310"/>
      <c r="G39" s="310"/>
      <c r="H39" s="312"/>
      <c r="I39" s="312"/>
      <c r="J39" s="312"/>
    </row>
    <row r="40" ht="24.75" customHeight="1" spans="1:10">
      <c r="A40" s="309">
        <f t="shared" si="0"/>
        <v>45681</v>
      </c>
      <c r="B40" s="312"/>
      <c r="C40" s="310"/>
      <c r="D40" s="310"/>
      <c r="E40" s="312"/>
      <c r="F40" s="310"/>
      <c r="G40" s="310"/>
      <c r="H40" s="312"/>
      <c r="I40" s="312"/>
      <c r="J40" s="312"/>
    </row>
    <row r="41" ht="24.75" customHeight="1" spans="1:10">
      <c r="A41" s="309">
        <f t="shared" si="0"/>
        <v>45682</v>
      </c>
      <c r="B41" s="312"/>
      <c r="C41" s="310"/>
      <c r="D41" s="310"/>
      <c r="E41" s="312"/>
      <c r="F41" s="310"/>
      <c r="G41" s="310"/>
      <c r="H41" s="312"/>
      <c r="I41" s="312"/>
      <c r="J41" s="312"/>
    </row>
    <row r="42" ht="24.75" customHeight="1" spans="1:10">
      <c r="A42" s="309">
        <f t="shared" si="0"/>
        <v>45683</v>
      </c>
      <c r="B42" s="312"/>
      <c r="C42" s="310"/>
      <c r="D42" s="310"/>
      <c r="E42" s="312"/>
      <c r="F42" s="310"/>
      <c r="G42" s="310"/>
      <c r="H42" s="312"/>
      <c r="I42" s="312"/>
      <c r="J42" s="312"/>
    </row>
    <row r="43" ht="24.75" customHeight="1" spans="1:10">
      <c r="A43" s="309">
        <f t="shared" si="0"/>
        <v>45684</v>
      </c>
      <c r="B43" s="312"/>
      <c r="C43" s="310"/>
      <c r="D43" s="310"/>
      <c r="E43" s="312"/>
      <c r="F43" s="310"/>
      <c r="G43" s="310"/>
      <c r="H43" s="312"/>
      <c r="I43" s="312"/>
      <c r="J43" s="312"/>
    </row>
    <row r="44" ht="24.75" customHeight="1" spans="1:10">
      <c r="A44" s="309">
        <f t="shared" si="0"/>
        <v>45685</v>
      </c>
      <c r="B44" s="312"/>
      <c r="C44" s="310"/>
      <c r="D44" s="310"/>
      <c r="E44" s="312"/>
      <c r="F44" s="310"/>
      <c r="G44" s="310"/>
      <c r="H44" s="312"/>
      <c r="I44" s="312"/>
      <c r="J44" s="312"/>
    </row>
    <row r="45" ht="24.75" customHeight="1" spans="1:10">
      <c r="A45" s="309">
        <f t="shared" si="0"/>
        <v>45686</v>
      </c>
      <c r="B45" s="313"/>
      <c r="C45" s="310"/>
      <c r="D45" s="310"/>
      <c r="E45" s="313"/>
      <c r="F45" s="310"/>
      <c r="G45" s="310"/>
      <c r="H45" s="313"/>
      <c r="I45" s="313"/>
      <c r="J45" s="313"/>
    </row>
    <row r="46" ht="24.75" customHeight="1" spans="1:10">
      <c r="A46" s="309">
        <f t="shared" si="0"/>
        <v>45687</v>
      </c>
      <c r="B46" s="312"/>
      <c r="C46" s="310"/>
      <c r="D46" s="310"/>
      <c r="E46" s="312"/>
      <c r="F46" s="310"/>
      <c r="G46" s="310"/>
      <c r="H46" s="312"/>
      <c r="I46" s="312"/>
      <c r="J46" s="312"/>
    </row>
    <row r="47" ht="24.75" customHeight="1" spans="1:10">
      <c r="A47" s="309">
        <f t="shared" si="0"/>
        <v>45688</v>
      </c>
      <c r="B47" s="312"/>
      <c r="C47" s="310"/>
      <c r="D47" s="310"/>
      <c r="E47" s="312"/>
      <c r="F47" s="310"/>
      <c r="G47" s="310"/>
      <c r="H47" s="312"/>
      <c r="I47" s="312"/>
      <c r="J47" s="312"/>
    </row>
    <row r="48" ht="24.75" customHeight="1" spans="1:10">
      <c r="A48" s="309">
        <f t="shared" si="0"/>
        <v>45689</v>
      </c>
      <c r="B48" s="314"/>
      <c r="C48" s="310"/>
      <c r="D48" s="310"/>
      <c r="E48" s="314"/>
      <c r="F48" s="310"/>
      <c r="G48" s="310"/>
      <c r="H48" s="314"/>
      <c r="I48" s="312"/>
      <c r="J48" s="312"/>
    </row>
    <row r="49" ht="24.75" customHeight="1" spans="1:10">
      <c r="A49" s="309">
        <f t="shared" si="0"/>
        <v>45690</v>
      </c>
      <c r="B49" s="312"/>
      <c r="C49" s="310"/>
      <c r="D49" s="310"/>
      <c r="E49" s="312"/>
      <c r="F49" s="310"/>
      <c r="G49" s="310"/>
      <c r="H49" s="312"/>
      <c r="I49" s="312"/>
      <c r="J49" s="312"/>
    </row>
    <row r="50" ht="24.75" customHeight="1" spans="1:10">
      <c r="A50" s="309">
        <f t="shared" si="0"/>
        <v>45691</v>
      </c>
      <c r="B50" s="312"/>
      <c r="C50" s="310"/>
      <c r="D50" s="310"/>
      <c r="E50" s="312"/>
      <c r="F50" s="310"/>
      <c r="G50" s="310"/>
      <c r="H50" s="312"/>
      <c r="I50" s="312"/>
      <c r="J50" s="312"/>
    </row>
    <row r="51" ht="24.75" customHeight="1" spans="1:10">
      <c r="A51" s="309">
        <f t="shared" si="0"/>
        <v>45692</v>
      </c>
      <c r="B51" s="312"/>
      <c r="C51" s="310"/>
      <c r="D51" s="310"/>
      <c r="E51" s="312"/>
      <c r="F51" s="310"/>
      <c r="G51" s="310"/>
      <c r="H51" s="312"/>
      <c r="I51" s="312"/>
      <c r="J51" s="312"/>
    </row>
    <row r="52" ht="24.75" customHeight="1" spans="1:10">
      <c r="A52" s="309">
        <f t="shared" si="0"/>
        <v>45693</v>
      </c>
      <c r="B52" s="312"/>
      <c r="C52" s="310"/>
      <c r="D52" s="310"/>
      <c r="E52" s="312"/>
      <c r="F52" s="310"/>
      <c r="G52" s="310"/>
      <c r="H52" s="312"/>
      <c r="I52" s="312"/>
      <c r="J52" s="312"/>
    </row>
    <row r="53" ht="24.75" customHeight="1" spans="1:10">
      <c r="A53" s="309">
        <f t="shared" si="0"/>
        <v>45694</v>
      </c>
      <c r="B53" s="312"/>
      <c r="C53" s="310"/>
      <c r="D53" s="310"/>
      <c r="E53" s="312"/>
      <c r="F53" s="310"/>
      <c r="G53" s="310"/>
      <c r="H53" s="312"/>
      <c r="I53" s="312"/>
      <c r="J53" s="312"/>
    </row>
    <row r="54" ht="24.75" customHeight="1" spans="1:10">
      <c r="A54" s="309">
        <f t="shared" si="0"/>
        <v>45695</v>
      </c>
      <c r="B54" s="312"/>
      <c r="C54" s="310"/>
      <c r="D54" s="310"/>
      <c r="E54" s="312"/>
      <c r="F54" s="310"/>
      <c r="G54" s="310"/>
      <c r="H54" s="312"/>
      <c r="I54" s="312"/>
      <c r="J54" s="312"/>
    </row>
    <row r="55" ht="24.75" customHeight="1" spans="1:10">
      <c r="A55" s="309">
        <f t="shared" si="0"/>
        <v>45696</v>
      </c>
      <c r="B55" s="312"/>
      <c r="C55" s="310"/>
      <c r="D55" s="310"/>
      <c r="E55" s="312"/>
      <c r="F55" s="310"/>
      <c r="G55" s="310"/>
      <c r="H55" s="312"/>
      <c r="I55" s="312"/>
      <c r="J55" s="312"/>
    </row>
    <row r="56" ht="24.75" customHeight="1" spans="1:10">
      <c r="A56" s="309">
        <f t="shared" si="0"/>
        <v>45697</v>
      </c>
      <c r="B56" s="312"/>
      <c r="C56" s="310"/>
      <c r="D56" s="310"/>
      <c r="E56" s="312"/>
      <c r="F56" s="310"/>
      <c r="G56" s="310"/>
      <c r="H56" s="312"/>
      <c r="I56" s="312"/>
      <c r="J56" s="312"/>
    </row>
    <row r="57" ht="24.75" customHeight="1" spans="1:10">
      <c r="A57" s="309">
        <f t="shared" si="0"/>
        <v>45698</v>
      </c>
      <c r="B57" s="312"/>
      <c r="C57" s="310"/>
      <c r="D57" s="310"/>
      <c r="E57" s="312"/>
      <c r="F57" s="310"/>
      <c r="G57" s="310"/>
      <c r="H57" s="312"/>
      <c r="I57" s="312"/>
      <c r="J57" s="312"/>
    </row>
    <row r="58" ht="24.75" customHeight="1" spans="1:10">
      <c r="A58" s="309">
        <f t="shared" si="0"/>
        <v>45699</v>
      </c>
      <c r="B58" s="312"/>
      <c r="C58" s="310"/>
      <c r="D58" s="310"/>
      <c r="E58" s="312"/>
      <c r="F58" s="310"/>
      <c r="G58" s="310"/>
      <c r="H58" s="312"/>
      <c r="I58" s="312"/>
      <c r="J58" s="312"/>
    </row>
    <row r="59" ht="24.75" customHeight="1" spans="1:10">
      <c r="A59" s="309">
        <f t="shared" si="0"/>
        <v>45700</v>
      </c>
      <c r="B59" s="312"/>
      <c r="C59" s="310"/>
      <c r="D59" s="310"/>
      <c r="E59" s="312"/>
      <c r="F59" s="310"/>
      <c r="G59" s="310"/>
      <c r="H59" s="312"/>
      <c r="I59" s="312"/>
      <c r="J59" s="312"/>
    </row>
    <row r="60" ht="24.75" customHeight="1" spans="1:10">
      <c r="A60" s="309">
        <f t="shared" si="0"/>
        <v>45701</v>
      </c>
      <c r="B60" s="312"/>
      <c r="C60" s="310"/>
      <c r="D60" s="310"/>
      <c r="E60" s="312"/>
      <c r="F60" s="310"/>
      <c r="G60" s="310"/>
      <c r="H60" s="312"/>
      <c r="I60" s="312"/>
      <c r="J60" s="312"/>
    </row>
    <row r="61" ht="24.75" customHeight="1" spans="1:10">
      <c r="A61" s="309">
        <f t="shared" si="0"/>
        <v>45702</v>
      </c>
      <c r="B61" s="312"/>
      <c r="C61" s="310"/>
      <c r="D61" s="310"/>
      <c r="E61" s="312"/>
      <c r="F61" s="310"/>
      <c r="G61" s="310"/>
      <c r="H61" s="312"/>
      <c r="I61" s="312"/>
      <c r="J61" s="312"/>
    </row>
    <row r="62" ht="24.75" customHeight="1" spans="1:10">
      <c r="A62" s="309">
        <f t="shared" si="0"/>
        <v>45703</v>
      </c>
      <c r="B62" s="312"/>
      <c r="C62" s="310"/>
      <c r="D62" s="310"/>
      <c r="E62" s="312"/>
      <c r="F62" s="310"/>
      <c r="G62" s="310"/>
      <c r="H62" s="312"/>
      <c r="I62" s="312"/>
      <c r="J62" s="312"/>
    </row>
    <row r="63" ht="24.75" customHeight="1" spans="1:10">
      <c r="A63" s="309">
        <f t="shared" si="0"/>
        <v>45704</v>
      </c>
      <c r="B63" s="312"/>
      <c r="C63" s="310"/>
      <c r="D63" s="310"/>
      <c r="E63" s="312"/>
      <c r="F63" s="310"/>
      <c r="G63" s="310"/>
      <c r="H63" s="312"/>
      <c r="I63" s="312"/>
      <c r="J63" s="312"/>
    </row>
    <row r="64" ht="24.75" customHeight="1" spans="1:10">
      <c r="A64" s="309">
        <f t="shared" si="0"/>
        <v>45705</v>
      </c>
      <c r="B64" s="312"/>
      <c r="C64" s="310"/>
      <c r="D64" s="310"/>
      <c r="E64" s="312"/>
      <c r="F64" s="310"/>
      <c r="G64" s="310"/>
      <c r="H64" s="312"/>
      <c r="I64" s="312"/>
      <c r="J64" s="312"/>
    </row>
    <row r="65" ht="24.75" customHeight="1" spans="1:10">
      <c r="A65" s="309">
        <f t="shared" si="0"/>
        <v>45706</v>
      </c>
      <c r="B65" s="312"/>
      <c r="C65" s="310"/>
      <c r="D65" s="310"/>
      <c r="E65" s="312"/>
      <c r="F65" s="310"/>
      <c r="G65" s="310"/>
      <c r="H65" s="312"/>
      <c r="I65" s="312"/>
      <c r="J65" s="312"/>
    </row>
    <row r="66" ht="24.75" customHeight="1" spans="1:10">
      <c r="A66" s="309">
        <f t="shared" si="0"/>
        <v>45707</v>
      </c>
      <c r="B66" s="312"/>
      <c r="C66" s="310"/>
      <c r="D66" s="310"/>
      <c r="E66" s="312"/>
      <c r="F66" s="310"/>
      <c r="G66" s="310"/>
      <c r="H66" s="312"/>
      <c r="I66" s="312"/>
      <c r="J66" s="312"/>
    </row>
    <row r="67" ht="24.75" customHeight="1" spans="1:10">
      <c r="A67" s="309">
        <f t="shared" si="0"/>
        <v>45708</v>
      </c>
      <c r="B67" s="312"/>
      <c r="C67" s="310"/>
      <c r="D67" s="310"/>
      <c r="E67" s="312"/>
      <c r="F67" s="310"/>
      <c r="G67" s="310"/>
      <c r="H67" s="312"/>
      <c r="I67" s="312"/>
      <c r="J67" s="312"/>
    </row>
    <row r="68" ht="24.75" customHeight="1" spans="1:10">
      <c r="A68" s="309">
        <f t="shared" si="0"/>
        <v>45709</v>
      </c>
      <c r="B68" s="311"/>
      <c r="C68" s="310"/>
      <c r="D68" s="310"/>
      <c r="E68" s="320"/>
      <c r="F68" s="310"/>
      <c r="G68" s="310"/>
      <c r="H68" s="320"/>
      <c r="I68" s="320"/>
      <c r="J68" s="320"/>
    </row>
    <row r="69" ht="24.75" customHeight="1" spans="1:10">
      <c r="A69" s="309">
        <f t="shared" si="0"/>
        <v>45710</v>
      </c>
      <c r="B69" s="311"/>
      <c r="C69" s="310"/>
      <c r="D69" s="310"/>
      <c r="E69" s="320"/>
      <c r="F69" s="310"/>
      <c r="G69" s="310"/>
      <c r="H69" s="320"/>
      <c r="I69" s="320"/>
      <c r="J69" s="320"/>
    </row>
    <row r="70" ht="24.75" customHeight="1" spans="1:10">
      <c r="A70" s="309">
        <f t="shared" si="0"/>
        <v>45711</v>
      </c>
      <c r="B70" s="311"/>
      <c r="C70" s="310"/>
      <c r="D70" s="310"/>
      <c r="E70" s="320"/>
      <c r="F70" s="310"/>
      <c r="G70" s="310"/>
      <c r="H70" s="320"/>
      <c r="I70" s="320"/>
      <c r="J70" s="320"/>
    </row>
    <row r="71" ht="24.75" customHeight="1" spans="1:10">
      <c r="A71" s="309">
        <f t="shared" si="0"/>
        <v>45712</v>
      </c>
      <c r="B71" s="311"/>
      <c r="C71" s="310"/>
      <c r="D71" s="310"/>
      <c r="E71" s="320"/>
      <c r="F71" s="310"/>
      <c r="G71" s="310"/>
      <c r="H71" s="320"/>
      <c r="I71" s="320"/>
      <c r="J71" s="320"/>
    </row>
    <row r="72" ht="24.75" customHeight="1" spans="1:10">
      <c r="A72" s="309">
        <f t="shared" si="0"/>
        <v>45713</v>
      </c>
      <c r="B72" s="311"/>
      <c r="C72" s="310"/>
      <c r="D72" s="310"/>
      <c r="E72" s="320"/>
      <c r="F72" s="310"/>
      <c r="G72" s="310"/>
      <c r="H72" s="320"/>
      <c r="I72" s="320"/>
      <c r="J72" s="320"/>
    </row>
    <row r="73" ht="24.75" customHeight="1" spans="1:10">
      <c r="A73" s="309">
        <f t="shared" si="0"/>
        <v>45714</v>
      </c>
      <c r="B73" s="311"/>
      <c r="C73" s="310"/>
      <c r="D73" s="310"/>
      <c r="E73" s="320"/>
      <c r="F73" s="310"/>
      <c r="G73" s="310"/>
      <c r="H73" s="320"/>
      <c r="I73" s="320"/>
      <c r="J73" s="320"/>
    </row>
    <row r="74" ht="24.75" customHeight="1" spans="1:10">
      <c r="A74" s="309">
        <f t="shared" si="0"/>
        <v>45715</v>
      </c>
      <c r="B74" s="311"/>
      <c r="C74" s="310"/>
      <c r="D74" s="310"/>
      <c r="E74" s="320"/>
      <c r="F74" s="310"/>
      <c r="G74" s="310"/>
      <c r="H74" s="320"/>
      <c r="I74" s="320"/>
      <c r="J74" s="320"/>
    </row>
    <row r="75" ht="24.75" customHeight="1" spans="1:10">
      <c r="A75" s="309">
        <f t="shared" si="0"/>
        <v>45716</v>
      </c>
      <c r="B75" s="311"/>
      <c r="C75" s="310"/>
      <c r="D75" s="310"/>
      <c r="E75" s="320"/>
      <c r="F75" s="310"/>
      <c r="G75" s="310"/>
      <c r="H75" s="320"/>
      <c r="I75" s="320"/>
      <c r="J75" s="320"/>
    </row>
    <row r="76" ht="24.75" customHeight="1" spans="1:10">
      <c r="A76" s="309">
        <f t="shared" si="0"/>
        <v>45717</v>
      </c>
      <c r="B76" s="311"/>
      <c r="C76" s="310"/>
      <c r="D76" s="310"/>
      <c r="E76" s="320"/>
      <c r="F76" s="310"/>
      <c r="G76" s="310"/>
      <c r="H76" s="320"/>
      <c r="I76" s="320"/>
      <c r="J76" s="320"/>
    </row>
    <row r="77" ht="24.75" customHeight="1" spans="1:10">
      <c r="A77" s="309">
        <f t="shared" si="0"/>
        <v>45718</v>
      </c>
      <c r="B77" s="311"/>
      <c r="C77" s="310"/>
      <c r="D77" s="310"/>
      <c r="E77" s="320"/>
      <c r="F77" s="310"/>
      <c r="G77" s="310"/>
      <c r="H77" s="320"/>
      <c r="I77" s="320"/>
      <c r="J77" s="320"/>
    </row>
    <row r="78" ht="24.75" customHeight="1" spans="1:10">
      <c r="A78" s="309">
        <f t="shared" si="0"/>
        <v>45719</v>
      </c>
      <c r="B78" s="311"/>
      <c r="C78" s="310"/>
      <c r="D78" s="310"/>
      <c r="E78" s="320"/>
      <c r="F78" s="310"/>
      <c r="G78" s="310"/>
      <c r="H78" s="320"/>
      <c r="I78" s="320"/>
      <c r="J78" s="320"/>
    </row>
    <row r="79" ht="24.75" customHeight="1" spans="1:10">
      <c r="A79" s="309">
        <f t="shared" si="0"/>
        <v>45720</v>
      </c>
      <c r="B79" s="311"/>
      <c r="C79" s="310"/>
      <c r="D79" s="310"/>
      <c r="E79" s="320"/>
      <c r="F79" s="310"/>
      <c r="G79" s="310"/>
      <c r="H79" s="320"/>
      <c r="I79" s="320"/>
      <c r="J79" s="320"/>
    </row>
    <row r="80" ht="24.75" customHeight="1" spans="1:10">
      <c r="A80" s="309">
        <f t="shared" si="0"/>
        <v>45721</v>
      </c>
      <c r="B80" s="311"/>
      <c r="C80" s="310"/>
      <c r="D80" s="310"/>
      <c r="E80" s="320"/>
      <c r="F80" s="310"/>
      <c r="G80" s="310"/>
      <c r="H80" s="320"/>
      <c r="I80" s="320"/>
      <c r="J80" s="320"/>
    </row>
    <row r="81" ht="24.75" customHeight="1" spans="1:10">
      <c r="A81" s="309">
        <f t="shared" si="0"/>
        <v>45722</v>
      </c>
      <c r="B81" s="311"/>
      <c r="C81" s="310"/>
      <c r="D81" s="310"/>
      <c r="E81" s="320"/>
      <c r="F81" s="310"/>
      <c r="G81" s="310"/>
      <c r="H81" s="320"/>
      <c r="I81" s="320"/>
      <c r="J81" s="320"/>
    </row>
    <row r="82" ht="24.75" customHeight="1" spans="1:10">
      <c r="A82" s="309">
        <f t="shared" si="0"/>
        <v>45723</v>
      </c>
      <c r="B82" s="311"/>
      <c r="C82" s="310"/>
      <c r="D82" s="310"/>
      <c r="E82" s="320"/>
      <c r="F82" s="310"/>
      <c r="G82" s="310"/>
      <c r="H82" s="320"/>
      <c r="I82" s="320"/>
      <c r="J82" s="320"/>
    </row>
    <row r="83" ht="24.75" customHeight="1" spans="1:10">
      <c r="A83" s="309">
        <f t="shared" ref="A83:A146" si="1">A82+1</f>
        <v>45724</v>
      </c>
      <c r="B83" s="311"/>
      <c r="C83" s="310"/>
      <c r="D83" s="310"/>
      <c r="E83" s="320"/>
      <c r="F83" s="310"/>
      <c r="G83" s="310"/>
      <c r="H83" s="320"/>
      <c r="I83" s="320"/>
      <c r="J83" s="320"/>
    </row>
    <row r="84" ht="24.75" customHeight="1" spans="1:10">
      <c r="A84" s="309">
        <f t="shared" si="1"/>
        <v>45725</v>
      </c>
      <c r="B84" s="311"/>
      <c r="C84" s="310"/>
      <c r="D84" s="310"/>
      <c r="E84" s="320"/>
      <c r="F84" s="310"/>
      <c r="G84" s="310"/>
      <c r="H84" s="320"/>
      <c r="I84" s="320"/>
      <c r="J84" s="320"/>
    </row>
    <row r="85" ht="24.75" customHeight="1" spans="1:10">
      <c r="A85" s="309">
        <f t="shared" si="1"/>
        <v>45726</v>
      </c>
      <c r="B85" s="311"/>
      <c r="C85" s="310"/>
      <c r="D85" s="310"/>
      <c r="E85" s="320"/>
      <c r="F85" s="310"/>
      <c r="G85" s="310"/>
      <c r="H85" s="320"/>
      <c r="I85" s="320"/>
      <c r="J85" s="320"/>
    </row>
    <row r="86" ht="24.75" customHeight="1" spans="1:10">
      <c r="A86" s="309">
        <f t="shared" si="1"/>
        <v>45727</v>
      </c>
      <c r="B86" s="311"/>
      <c r="C86" s="310"/>
      <c r="D86" s="310"/>
      <c r="E86" s="320"/>
      <c r="F86" s="310"/>
      <c r="G86" s="310"/>
      <c r="H86" s="320"/>
      <c r="I86" s="320"/>
      <c r="J86" s="320"/>
    </row>
    <row r="87" ht="24.75" customHeight="1" spans="1:10">
      <c r="A87" s="309">
        <f t="shared" si="1"/>
        <v>45728</v>
      </c>
      <c r="B87" s="311"/>
      <c r="C87" s="310"/>
      <c r="D87" s="310"/>
      <c r="E87" s="320"/>
      <c r="F87" s="310"/>
      <c r="G87" s="310"/>
      <c r="H87" s="320"/>
      <c r="I87" s="320"/>
      <c r="J87" s="320"/>
    </row>
    <row r="88" ht="24.75" customHeight="1" spans="1:10">
      <c r="A88" s="309">
        <f t="shared" si="1"/>
        <v>45729</v>
      </c>
      <c r="B88" s="311"/>
      <c r="C88" s="310"/>
      <c r="D88" s="310"/>
      <c r="E88" s="320"/>
      <c r="F88" s="310"/>
      <c r="G88" s="310"/>
      <c r="H88" s="320"/>
      <c r="I88" s="320"/>
      <c r="J88" s="320"/>
    </row>
    <row r="89" ht="24.75" customHeight="1" spans="1:10">
      <c r="A89" s="309">
        <f t="shared" si="1"/>
        <v>45730</v>
      </c>
      <c r="B89" s="311"/>
      <c r="C89" s="310"/>
      <c r="D89" s="310"/>
      <c r="E89" s="320"/>
      <c r="F89" s="310"/>
      <c r="G89" s="310"/>
      <c r="H89" s="320"/>
      <c r="I89" s="320"/>
      <c r="J89" s="320"/>
    </row>
    <row r="90" ht="24.75" customHeight="1" spans="1:10">
      <c r="A90" s="309">
        <f t="shared" si="1"/>
        <v>45731</v>
      </c>
      <c r="B90" s="311"/>
      <c r="C90" s="310"/>
      <c r="D90" s="310"/>
      <c r="E90" s="320"/>
      <c r="F90" s="310"/>
      <c r="G90" s="310"/>
      <c r="H90" s="320"/>
      <c r="I90" s="320"/>
      <c r="J90" s="320"/>
    </row>
    <row r="91" ht="24.75" customHeight="1" spans="1:10">
      <c r="A91" s="309">
        <f t="shared" si="1"/>
        <v>45732</v>
      </c>
      <c r="B91" s="311"/>
      <c r="C91" s="310"/>
      <c r="D91" s="310"/>
      <c r="E91" s="320"/>
      <c r="F91" s="310"/>
      <c r="G91" s="310"/>
      <c r="H91" s="320"/>
      <c r="I91" s="320"/>
      <c r="J91" s="320"/>
    </row>
    <row r="92" ht="24.75" customHeight="1" spans="1:10">
      <c r="A92" s="309">
        <f t="shared" si="1"/>
        <v>45733</v>
      </c>
      <c r="B92" s="311"/>
      <c r="C92" s="310"/>
      <c r="D92" s="310"/>
      <c r="E92" s="320"/>
      <c r="F92" s="310"/>
      <c r="G92" s="310"/>
      <c r="H92" s="320"/>
      <c r="I92" s="320"/>
      <c r="J92" s="320"/>
    </row>
    <row r="93" ht="24.75" customHeight="1" spans="1:10">
      <c r="A93" s="309">
        <f t="shared" si="1"/>
        <v>45734</v>
      </c>
      <c r="B93" s="311"/>
      <c r="C93" s="310"/>
      <c r="D93" s="310"/>
      <c r="E93" s="320"/>
      <c r="F93" s="310"/>
      <c r="G93" s="310"/>
      <c r="H93" s="320"/>
      <c r="I93" s="320"/>
      <c r="J93" s="320"/>
    </row>
    <row r="94" ht="24.75" customHeight="1" spans="1:10">
      <c r="A94" s="309">
        <f t="shared" si="1"/>
        <v>45735</v>
      </c>
      <c r="B94" s="311"/>
      <c r="C94" s="310"/>
      <c r="D94" s="310"/>
      <c r="E94" s="320"/>
      <c r="F94" s="310"/>
      <c r="G94" s="310"/>
      <c r="H94" s="320"/>
      <c r="I94" s="320"/>
      <c r="J94" s="320"/>
    </row>
    <row r="95" ht="24.75" customHeight="1" spans="1:10">
      <c r="A95" s="309">
        <f t="shared" si="1"/>
        <v>45736</v>
      </c>
      <c r="B95" s="311"/>
      <c r="C95" s="310"/>
      <c r="D95" s="310"/>
      <c r="E95" s="320"/>
      <c r="F95" s="310"/>
      <c r="G95" s="310"/>
      <c r="H95" s="320"/>
      <c r="I95" s="320"/>
      <c r="J95" s="320"/>
    </row>
    <row r="96" ht="24.75" customHeight="1" spans="1:10">
      <c r="A96" s="309">
        <f t="shared" si="1"/>
        <v>45737</v>
      </c>
      <c r="B96" s="311"/>
      <c r="C96" s="310"/>
      <c r="D96" s="310"/>
      <c r="E96" s="320"/>
      <c r="F96" s="310"/>
      <c r="G96" s="310"/>
      <c r="H96" s="320"/>
      <c r="I96" s="320"/>
      <c r="J96" s="320"/>
    </row>
    <row r="97" ht="24.75" customHeight="1" spans="1:10">
      <c r="A97" s="309">
        <f t="shared" si="1"/>
        <v>45738</v>
      </c>
      <c r="B97" s="311"/>
      <c r="C97" s="310"/>
      <c r="D97" s="310"/>
      <c r="E97" s="320"/>
      <c r="F97" s="310"/>
      <c r="G97" s="310"/>
      <c r="H97" s="320"/>
      <c r="I97" s="320"/>
      <c r="J97" s="320"/>
    </row>
    <row r="98" ht="24.75" customHeight="1" spans="1:10">
      <c r="A98" s="309">
        <f t="shared" si="1"/>
        <v>45739</v>
      </c>
      <c r="B98" s="311"/>
      <c r="C98" s="310"/>
      <c r="D98" s="310"/>
      <c r="E98" s="320"/>
      <c r="F98" s="310"/>
      <c r="G98" s="310"/>
      <c r="H98" s="320"/>
      <c r="I98" s="320"/>
      <c r="J98" s="320"/>
    </row>
    <row r="99" ht="24.75" customHeight="1" spans="1:10">
      <c r="A99" s="309">
        <f t="shared" si="1"/>
        <v>45740</v>
      </c>
      <c r="B99" s="311"/>
      <c r="C99" s="310"/>
      <c r="D99" s="310"/>
      <c r="E99" s="320"/>
      <c r="F99" s="310"/>
      <c r="G99" s="310"/>
      <c r="H99" s="320"/>
      <c r="I99" s="320"/>
      <c r="J99" s="320"/>
    </row>
    <row r="100" ht="24.75" customHeight="1" spans="1:10">
      <c r="A100" s="309">
        <f t="shared" si="1"/>
        <v>45741</v>
      </c>
      <c r="B100" s="311"/>
      <c r="C100" s="310"/>
      <c r="D100" s="310"/>
      <c r="E100" s="320"/>
      <c r="F100" s="310"/>
      <c r="G100" s="310"/>
      <c r="H100" s="320"/>
      <c r="I100" s="320"/>
      <c r="J100" s="320"/>
    </row>
    <row r="101" ht="24.75" customHeight="1" spans="1:10">
      <c r="A101" s="309">
        <f t="shared" si="1"/>
        <v>45742</v>
      </c>
      <c r="B101" s="311"/>
      <c r="C101" s="310"/>
      <c r="D101" s="310"/>
      <c r="E101" s="320"/>
      <c r="F101" s="310"/>
      <c r="G101" s="310"/>
      <c r="H101" s="320"/>
      <c r="I101" s="320"/>
      <c r="J101" s="320"/>
    </row>
    <row r="102" ht="24.75" customHeight="1" spans="1:10">
      <c r="A102" s="309">
        <f t="shared" si="1"/>
        <v>45743</v>
      </c>
      <c r="B102" s="311"/>
      <c r="C102" s="310"/>
      <c r="D102" s="310"/>
      <c r="E102" s="320"/>
      <c r="F102" s="310"/>
      <c r="G102" s="310"/>
      <c r="H102" s="320"/>
      <c r="I102" s="320"/>
      <c r="J102" s="320"/>
    </row>
    <row r="103" ht="24.75" customHeight="1" spans="1:10">
      <c r="A103" s="309">
        <f t="shared" si="1"/>
        <v>45744</v>
      </c>
      <c r="B103" s="311"/>
      <c r="C103" s="310"/>
      <c r="D103" s="310"/>
      <c r="E103" s="320"/>
      <c r="F103" s="310"/>
      <c r="G103" s="310"/>
      <c r="H103" s="320"/>
      <c r="I103" s="320"/>
      <c r="J103" s="320"/>
    </row>
    <row r="104" ht="24.75" customHeight="1" spans="1:10">
      <c r="A104" s="309">
        <f t="shared" si="1"/>
        <v>45745</v>
      </c>
      <c r="B104" s="311"/>
      <c r="C104" s="310"/>
      <c r="D104" s="310"/>
      <c r="E104" s="320"/>
      <c r="F104" s="310"/>
      <c r="G104" s="310"/>
      <c r="H104" s="320"/>
      <c r="I104" s="320"/>
      <c r="J104" s="320"/>
    </row>
    <row r="105" ht="24.75" customHeight="1" spans="1:10">
      <c r="A105" s="309">
        <f t="shared" si="1"/>
        <v>45746</v>
      </c>
      <c r="B105" s="311"/>
      <c r="C105" s="310"/>
      <c r="D105" s="310"/>
      <c r="E105" s="320"/>
      <c r="F105" s="310"/>
      <c r="G105" s="310"/>
      <c r="H105" s="320"/>
      <c r="I105" s="320"/>
      <c r="J105" s="320"/>
    </row>
    <row r="106" ht="24.75" customHeight="1" spans="1:10">
      <c r="A106" s="309">
        <f t="shared" si="1"/>
        <v>45747</v>
      </c>
      <c r="B106" s="311"/>
      <c r="C106" s="310"/>
      <c r="D106" s="310"/>
      <c r="E106" s="320"/>
      <c r="F106" s="310"/>
      <c r="G106" s="310"/>
      <c r="H106" s="320"/>
      <c r="I106" s="320"/>
      <c r="J106" s="320"/>
    </row>
    <row r="107" ht="24.75" customHeight="1" spans="1:10">
      <c r="A107" s="309">
        <f t="shared" si="1"/>
        <v>45748</v>
      </c>
      <c r="B107" s="311"/>
      <c r="C107" s="310"/>
      <c r="D107" s="310"/>
      <c r="E107" s="320"/>
      <c r="F107" s="310"/>
      <c r="G107" s="310"/>
      <c r="H107" s="320"/>
      <c r="I107" s="320"/>
      <c r="J107" s="320"/>
    </row>
    <row r="108" ht="24.75" customHeight="1" spans="1:10">
      <c r="A108" s="309">
        <f t="shared" si="1"/>
        <v>45749</v>
      </c>
      <c r="B108" s="311"/>
      <c r="C108" s="310"/>
      <c r="D108" s="310"/>
      <c r="E108" s="320"/>
      <c r="F108" s="310"/>
      <c r="G108" s="310"/>
      <c r="H108" s="320"/>
      <c r="I108" s="320"/>
      <c r="J108" s="320"/>
    </row>
    <row r="109" ht="24.75" customHeight="1" spans="1:10">
      <c r="A109" s="309">
        <f t="shared" si="1"/>
        <v>45750</v>
      </c>
      <c r="B109" s="311"/>
      <c r="C109" s="310"/>
      <c r="D109" s="310"/>
      <c r="E109" s="320"/>
      <c r="F109" s="310"/>
      <c r="G109" s="310"/>
      <c r="H109" s="320"/>
      <c r="I109" s="320"/>
      <c r="J109" s="320"/>
    </row>
    <row r="110" ht="24.75" customHeight="1" spans="1:10">
      <c r="A110" s="309">
        <f t="shared" si="1"/>
        <v>45751</v>
      </c>
      <c r="B110" s="311"/>
      <c r="C110" s="310"/>
      <c r="D110" s="310"/>
      <c r="E110" s="320"/>
      <c r="F110" s="310"/>
      <c r="G110" s="310"/>
      <c r="H110" s="320"/>
      <c r="I110" s="320"/>
      <c r="J110" s="320"/>
    </row>
    <row r="111" ht="24.75" customHeight="1" spans="1:10">
      <c r="A111" s="309">
        <f t="shared" si="1"/>
        <v>45752</v>
      </c>
      <c r="B111" s="311"/>
      <c r="C111" s="310"/>
      <c r="D111" s="310"/>
      <c r="E111" s="320"/>
      <c r="F111" s="310"/>
      <c r="G111" s="310"/>
      <c r="H111" s="320"/>
      <c r="I111" s="320"/>
      <c r="J111" s="320"/>
    </row>
    <row r="112" ht="24.75" customHeight="1" spans="1:10">
      <c r="A112" s="309">
        <f t="shared" si="1"/>
        <v>45753</v>
      </c>
      <c r="B112" s="311"/>
      <c r="C112" s="310"/>
      <c r="D112" s="310"/>
      <c r="E112" s="320"/>
      <c r="F112" s="310"/>
      <c r="G112" s="310"/>
      <c r="H112" s="320"/>
      <c r="I112" s="320"/>
      <c r="J112" s="320"/>
    </row>
    <row r="113" ht="24.75" customHeight="1" spans="1:10">
      <c r="A113" s="309">
        <f t="shared" si="1"/>
        <v>45754</v>
      </c>
      <c r="B113" s="311"/>
      <c r="C113" s="310"/>
      <c r="D113" s="310"/>
      <c r="E113" s="320"/>
      <c r="F113" s="310"/>
      <c r="G113" s="310"/>
      <c r="H113" s="320"/>
      <c r="I113" s="320"/>
      <c r="J113" s="320"/>
    </row>
    <row r="114" ht="24.75" customHeight="1" spans="1:10">
      <c r="A114" s="309">
        <f t="shared" si="1"/>
        <v>45755</v>
      </c>
      <c r="B114" s="311"/>
      <c r="C114" s="310"/>
      <c r="D114" s="310"/>
      <c r="E114" s="320"/>
      <c r="F114" s="310"/>
      <c r="G114" s="310"/>
      <c r="H114" s="320"/>
      <c r="I114" s="320"/>
      <c r="J114" s="320"/>
    </row>
    <row r="115" ht="24.75" customHeight="1" spans="1:10">
      <c r="A115" s="309">
        <f t="shared" si="1"/>
        <v>45756</v>
      </c>
      <c r="B115" s="311"/>
      <c r="C115" s="310"/>
      <c r="D115" s="310"/>
      <c r="E115" s="320"/>
      <c r="F115" s="310"/>
      <c r="G115" s="310"/>
      <c r="H115" s="320"/>
      <c r="I115" s="320"/>
      <c r="J115" s="320"/>
    </row>
    <row r="116" ht="24.75" customHeight="1" spans="1:10">
      <c r="A116" s="309">
        <f t="shared" si="1"/>
        <v>45757</v>
      </c>
      <c r="B116" s="311"/>
      <c r="C116" s="310"/>
      <c r="D116" s="310"/>
      <c r="E116" s="320"/>
      <c r="F116" s="310"/>
      <c r="G116" s="310"/>
      <c r="H116" s="320"/>
      <c r="I116" s="320"/>
      <c r="J116" s="320"/>
    </row>
    <row r="117" ht="24.75" customHeight="1" spans="1:10">
      <c r="A117" s="309">
        <f t="shared" si="1"/>
        <v>45758</v>
      </c>
      <c r="B117" s="311"/>
      <c r="C117" s="310"/>
      <c r="D117" s="310"/>
      <c r="E117" s="320"/>
      <c r="F117" s="310"/>
      <c r="G117" s="310"/>
      <c r="H117" s="320"/>
      <c r="I117" s="320"/>
      <c r="J117" s="320"/>
    </row>
    <row r="118" ht="24.75" customHeight="1" spans="1:10">
      <c r="A118" s="309">
        <f t="shared" si="1"/>
        <v>45759</v>
      </c>
      <c r="B118" s="311"/>
      <c r="C118" s="310"/>
      <c r="D118" s="310"/>
      <c r="E118" s="320"/>
      <c r="F118" s="310"/>
      <c r="G118" s="310"/>
      <c r="H118" s="320"/>
      <c r="I118" s="320"/>
      <c r="J118" s="320"/>
    </row>
    <row r="119" ht="24.75" customHeight="1" spans="1:10">
      <c r="A119" s="309">
        <f t="shared" si="1"/>
        <v>45760</v>
      </c>
      <c r="B119" s="311"/>
      <c r="C119" s="310"/>
      <c r="D119" s="310"/>
      <c r="E119" s="320"/>
      <c r="F119" s="310"/>
      <c r="G119" s="310"/>
      <c r="H119" s="320"/>
      <c r="I119" s="320"/>
      <c r="J119" s="320"/>
    </row>
    <row r="120" ht="24.75" customHeight="1" spans="1:10">
      <c r="A120" s="309">
        <f t="shared" si="1"/>
        <v>45761</v>
      </c>
      <c r="B120" s="311"/>
      <c r="C120" s="310"/>
      <c r="D120" s="310"/>
      <c r="E120" s="320"/>
      <c r="F120" s="310"/>
      <c r="G120" s="310"/>
      <c r="H120" s="320"/>
      <c r="I120" s="320"/>
      <c r="J120" s="320"/>
    </row>
    <row r="121" ht="24.75" customHeight="1" spans="1:10">
      <c r="A121" s="309">
        <f t="shared" si="1"/>
        <v>45762</v>
      </c>
      <c r="B121" s="311"/>
      <c r="C121" s="310"/>
      <c r="D121" s="310"/>
      <c r="E121" s="320"/>
      <c r="F121" s="310"/>
      <c r="G121" s="310"/>
      <c r="H121" s="320"/>
      <c r="I121" s="320"/>
      <c r="J121" s="320"/>
    </row>
    <row r="122" ht="24.75" customHeight="1" spans="1:10">
      <c r="A122" s="309">
        <f t="shared" si="1"/>
        <v>45763</v>
      </c>
      <c r="B122" s="311"/>
      <c r="C122" s="310"/>
      <c r="D122" s="310"/>
      <c r="E122" s="320"/>
      <c r="F122" s="310"/>
      <c r="G122" s="310"/>
      <c r="H122" s="320"/>
      <c r="I122" s="320"/>
      <c r="J122" s="320"/>
    </row>
    <row r="123" ht="24.75" customHeight="1" spans="1:10">
      <c r="A123" s="309">
        <f t="shared" si="1"/>
        <v>45764</v>
      </c>
      <c r="B123" s="311"/>
      <c r="C123" s="310"/>
      <c r="D123" s="310"/>
      <c r="E123" s="320"/>
      <c r="F123" s="310"/>
      <c r="G123" s="310"/>
      <c r="H123" s="320"/>
      <c r="I123" s="320"/>
      <c r="J123" s="320"/>
    </row>
    <row r="124" ht="24.75" customHeight="1" spans="1:10">
      <c r="A124" s="309">
        <f t="shared" si="1"/>
        <v>45765</v>
      </c>
      <c r="B124" s="311"/>
      <c r="C124" s="310"/>
      <c r="D124" s="310"/>
      <c r="E124" s="320"/>
      <c r="F124" s="310"/>
      <c r="G124" s="310"/>
      <c r="H124" s="320"/>
      <c r="I124" s="320"/>
      <c r="J124" s="320"/>
    </row>
    <row r="125" ht="24.75" customHeight="1" spans="1:10">
      <c r="A125" s="309">
        <f t="shared" si="1"/>
        <v>45766</v>
      </c>
      <c r="B125" s="311"/>
      <c r="C125" s="310"/>
      <c r="D125" s="310"/>
      <c r="E125" s="320"/>
      <c r="F125" s="310"/>
      <c r="G125" s="310"/>
      <c r="H125" s="320"/>
      <c r="I125" s="320"/>
      <c r="J125" s="320"/>
    </row>
    <row r="126" ht="24.75" customHeight="1" spans="1:10">
      <c r="A126" s="309">
        <f t="shared" si="1"/>
        <v>45767</v>
      </c>
      <c r="B126" s="311"/>
      <c r="C126" s="310"/>
      <c r="D126" s="310"/>
      <c r="E126" s="320"/>
      <c r="F126" s="310"/>
      <c r="G126" s="310"/>
      <c r="H126" s="320"/>
      <c r="I126" s="320"/>
      <c r="J126" s="320"/>
    </row>
    <row r="127" ht="24.75" customHeight="1" spans="1:10">
      <c r="A127" s="309">
        <f t="shared" si="1"/>
        <v>45768</v>
      </c>
      <c r="B127" s="311"/>
      <c r="C127" s="310"/>
      <c r="D127" s="310"/>
      <c r="E127" s="320"/>
      <c r="F127" s="310"/>
      <c r="G127" s="310"/>
      <c r="H127" s="320"/>
      <c r="I127" s="320"/>
      <c r="J127" s="320"/>
    </row>
    <row r="128" ht="24.75" customHeight="1" spans="1:10">
      <c r="A128" s="309">
        <f t="shared" si="1"/>
        <v>45769</v>
      </c>
      <c r="B128" s="311"/>
      <c r="C128" s="310"/>
      <c r="D128" s="310"/>
      <c r="E128" s="320"/>
      <c r="F128" s="310"/>
      <c r="G128" s="310"/>
      <c r="H128" s="320"/>
      <c r="I128" s="320"/>
      <c r="J128" s="320"/>
    </row>
    <row r="129" ht="24.75" customHeight="1" spans="1:10">
      <c r="A129" s="309">
        <f t="shared" si="1"/>
        <v>45770</v>
      </c>
      <c r="B129" s="311"/>
      <c r="C129" s="310"/>
      <c r="D129" s="310"/>
      <c r="E129" s="320"/>
      <c r="F129" s="310"/>
      <c r="G129" s="310"/>
      <c r="H129" s="320"/>
      <c r="I129" s="320"/>
      <c r="J129" s="320"/>
    </row>
    <row r="130" ht="24.75" customHeight="1" spans="1:10">
      <c r="A130" s="309">
        <f t="shared" si="1"/>
        <v>45771</v>
      </c>
      <c r="B130" s="311"/>
      <c r="C130" s="310"/>
      <c r="D130" s="310"/>
      <c r="E130" s="320"/>
      <c r="F130" s="310"/>
      <c r="G130" s="310"/>
      <c r="H130" s="320"/>
      <c r="I130" s="320"/>
      <c r="J130" s="320"/>
    </row>
    <row r="131" ht="24.75" customHeight="1" spans="1:10">
      <c r="A131" s="309">
        <f t="shared" si="1"/>
        <v>45772</v>
      </c>
      <c r="B131" s="311"/>
      <c r="C131" s="310"/>
      <c r="D131" s="310"/>
      <c r="E131" s="320"/>
      <c r="F131" s="310"/>
      <c r="G131" s="310"/>
      <c r="H131" s="320"/>
      <c r="I131" s="320"/>
      <c r="J131" s="320"/>
    </row>
    <row r="132" ht="24.75" customHeight="1" spans="1:10">
      <c r="A132" s="309">
        <f t="shared" si="1"/>
        <v>45773</v>
      </c>
      <c r="B132" s="311"/>
      <c r="C132" s="310"/>
      <c r="D132" s="310"/>
      <c r="E132" s="320"/>
      <c r="F132" s="310"/>
      <c r="G132" s="310"/>
      <c r="H132" s="320"/>
      <c r="I132" s="320"/>
      <c r="J132" s="320"/>
    </row>
    <row r="133" ht="24.75" customHeight="1" spans="1:10">
      <c r="A133" s="309">
        <f t="shared" si="1"/>
        <v>45774</v>
      </c>
      <c r="B133" s="311"/>
      <c r="C133" s="310"/>
      <c r="D133" s="310"/>
      <c r="E133" s="320"/>
      <c r="F133" s="310"/>
      <c r="G133" s="310"/>
      <c r="H133" s="320"/>
      <c r="I133" s="320"/>
      <c r="J133" s="320"/>
    </row>
    <row r="134" ht="24.75" customHeight="1" spans="1:10">
      <c r="A134" s="309">
        <f t="shared" si="1"/>
        <v>45775</v>
      </c>
      <c r="B134" s="311"/>
      <c r="C134" s="310"/>
      <c r="D134" s="310"/>
      <c r="E134" s="320"/>
      <c r="F134" s="310"/>
      <c r="G134" s="310"/>
      <c r="H134" s="320"/>
      <c r="I134" s="320"/>
      <c r="J134" s="320"/>
    </row>
    <row r="135" ht="24.75" customHeight="1" spans="1:10">
      <c r="A135" s="309">
        <f t="shared" si="1"/>
        <v>45776</v>
      </c>
      <c r="B135" s="311"/>
      <c r="C135" s="310"/>
      <c r="D135" s="310"/>
      <c r="E135" s="320"/>
      <c r="F135" s="310"/>
      <c r="G135" s="310"/>
      <c r="H135" s="320"/>
      <c r="I135" s="320"/>
      <c r="J135" s="320"/>
    </row>
    <row r="136" ht="24.75" customHeight="1" spans="1:10">
      <c r="A136" s="309">
        <f t="shared" si="1"/>
        <v>45777</v>
      </c>
      <c r="B136" s="311"/>
      <c r="C136" s="310"/>
      <c r="D136" s="310"/>
      <c r="E136" s="320"/>
      <c r="F136" s="310"/>
      <c r="G136" s="310"/>
      <c r="H136" s="320"/>
      <c r="I136" s="320"/>
      <c r="J136" s="320"/>
    </row>
    <row r="137" ht="24.75" customHeight="1" spans="1:10">
      <c r="A137" s="309">
        <f t="shared" si="1"/>
        <v>45778</v>
      </c>
      <c r="B137" s="311"/>
      <c r="C137" s="310"/>
      <c r="D137" s="310"/>
      <c r="E137" s="320"/>
      <c r="F137" s="310"/>
      <c r="G137" s="310"/>
      <c r="H137" s="320"/>
      <c r="I137" s="320"/>
      <c r="J137" s="320"/>
    </row>
    <row r="138" ht="24.75" customHeight="1" spans="1:10">
      <c r="A138" s="309">
        <f t="shared" si="1"/>
        <v>45779</v>
      </c>
      <c r="B138" s="311"/>
      <c r="C138" s="310"/>
      <c r="D138" s="310"/>
      <c r="E138" s="320"/>
      <c r="F138" s="310"/>
      <c r="G138" s="310"/>
      <c r="H138" s="320"/>
      <c r="I138" s="320"/>
      <c r="J138" s="320"/>
    </row>
    <row r="139" ht="24.75" customHeight="1" spans="1:10">
      <c r="A139" s="309">
        <f t="shared" si="1"/>
        <v>45780</v>
      </c>
      <c r="B139" s="311"/>
      <c r="C139" s="310"/>
      <c r="D139" s="310"/>
      <c r="E139" s="320"/>
      <c r="F139" s="310"/>
      <c r="G139" s="310"/>
      <c r="H139" s="320"/>
      <c r="I139" s="320"/>
      <c r="J139" s="320"/>
    </row>
    <row r="140" ht="24.75" customHeight="1" spans="1:10">
      <c r="A140" s="309">
        <f t="shared" si="1"/>
        <v>45781</v>
      </c>
      <c r="B140" s="311"/>
      <c r="C140" s="310"/>
      <c r="D140" s="310"/>
      <c r="E140" s="320"/>
      <c r="F140" s="310"/>
      <c r="G140" s="310"/>
      <c r="H140" s="320"/>
      <c r="I140" s="320"/>
      <c r="J140" s="320"/>
    </row>
    <row r="141" ht="24.75" customHeight="1" spans="1:10">
      <c r="A141" s="309">
        <f t="shared" si="1"/>
        <v>45782</v>
      </c>
      <c r="B141" s="311"/>
      <c r="C141" s="310"/>
      <c r="D141" s="310"/>
      <c r="E141" s="320"/>
      <c r="F141" s="310"/>
      <c r="G141" s="310"/>
      <c r="H141" s="320"/>
      <c r="I141" s="320"/>
      <c r="J141" s="320"/>
    </row>
    <row r="142" ht="24.75" customHeight="1" spans="1:10">
      <c r="A142" s="309">
        <f t="shared" si="1"/>
        <v>45783</v>
      </c>
      <c r="B142" s="311"/>
      <c r="C142" s="310"/>
      <c r="D142" s="310"/>
      <c r="E142" s="320"/>
      <c r="F142" s="310"/>
      <c r="G142" s="310"/>
      <c r="H142" s="320"/>
      <c r="I142" s="320"/>
      <c r="J142" s="320"/>
    </row>
    <row r="143" ht="24.75" customHeight="1" spans="1:10">
      <c r="A143" s="309">
        <f t="shared" si="1"/>
        <v>45784</v>
      </c>
      <c r="B143" s="311"/>
      <c r="C143" s="310"/>
      <c r="D143" s="310"/>
      <c r="E143" s="320"/>
      <c r="F143" s="310"/>
      <c r="G143" s="310"/>
      <c r="H143" s="320"/>
      <c r="I143" s="320"/>
      <c r="J143" s="320"/>
    </row>
    <row r="144" ht="24.75" customHeight="1" spans="1:10">
      <c r="A144" s="309">
        <f t="shared" si="1"/>
        <v>45785</v>
      </c>
      <c r="B144" s="311"/>
      <c r="C144" s="310"/>
      <c r="D144" s="310"/>
      <c r="E144" s="320"/>
      <c r="F144" s="310"/>
      <c r="G144" s="310"/>
      <c r="H144" s="320"/>
      <c r="I144" s="320"/>
      <c r="J144" s="320"/>
    </row>
    <row r="145" ht="24.75" customHeight="1" spans="1:10">
      <c r="A145" s="309">
        <f t="shared" si="1"/>
        <v>45786</v>
      </c>
      <c r="B145" s="311"/>
      <c r="C145" s="310"/>
      <c r="D145" s="310"/>
      <c r="E145" s="320"/>
      <c r="F145" s="310"/>
      <c r="G145" s="310"/>
      <c r="H145" s="320"/>
      <c r="I145" s="320"/>
      <c r="J145" s="320"/>
    </row>
    <row r="146" ht="24.75" customHeight="1" spans="1:10">
      <c r="A146" s="309">
        <f t="shared" si="1"/>
        <v>45787</v>
      </c>
      <c r="B146" s="311"/>
      <c r="C146" s="310"/>
      <c r="D146" s="310"/>
      <c r="E146" s="320"/>
      <c r="F146" s="310"/>
      <c r="G146" s="310"/>
      <c r="H146" s="320"/>
      <c r="I146" s="320"/>
      <c r="J146" s="320"/>
    </row>
    <row r="147" ht="24.75" customHeight="1" spans="1:10">
      <c r="A147" s="309">
        <f t="shared" ref="A147:A210" si="2">A146+1</f>
        <v>45788</v>
      </c>
      <c r="B147" s="311"/>
      <c r="C147" s="310"/>
      <c r="D147" s="310"/>
      <c r="E147" s="320"/>
      <c r="F147" s="310"/>
      <c r="G147" s="310"/>
      <c r="H147" s="320"/>
      <c r="I147" s="320"/>
      <c r="J147" s="320"/>
    </row>
    <row r="148" ht="24.75" customHeight="1" spans="1:10">
      <c r="A148" s="309">
        <f t="shared" si="2"/>
        <v>45789</v>
      </c>
      <c r="B148" s="311"/>
      <c r="C148" s="310"/>
      <c r="D148" s="310"/>
      <c r="E148" s="320"/>
      <c r="F148" s="310"/>
      <c r="G148" s="310"/>
      <c r="H148" s="320"/>
      <c r="I148" s="320"/>
      <c r="J148" s="320"/>
    </row>
    <row r="149" ht="24.75" customHeight="1" spans="1:10">
      <c r="A149" s="309">
        <f t="shared" si="2"/>
        <v>45790</v>
      </c>
      <c r="B149" s="311"/>
      <c r="C149" s="310"/>
      <c r="D149" s="310"/>
      <c r="E149" s="320"/>
      <c r="F149" s="310"/>
      <c r="G149" s="310"/>
      <c r="H149" s="320"/>
      <c r="I149" s="320"/>
      <c r="J149" s="320"/>
    </row>
    <row r="150" ht="24.75" customHeight="1" spans="1:10">
      <c r="A150" s="309">
        <f t="shared" si="2"/>
        <v>45791</v>
      </c>
      <c r="B150" s="311"/>
      <c r="C150" s="310"/>
      <c r="D150" s="310"/>
      <c r="E150" s="320"/>
      <c r="F150" s="310"/>
      <c r="G150" s="310"/>
      <c r="H150" s="320"/>
      <c r="I150" s="320"/>
      <c r="J150" s="320"/>
    </row>
    <row r="151" ht="24.75" customHeight="1" spans="1:10">
      <c r="A151" s="309">
        <f t="shared" si="2"/>
        <v>45792</v>
      </c>
      <c r="B151" s="311"/>
      <c r="C151" s="310"/>
      <c r="D151" s="310"/>
      <c r="E151" s="320"/>
      <c r="F151" s="310"/>
      <c r="G151" s="310"/>
      <c r="H151" s="320"/>
      <c r="I151" s="320"/>
      <c r="J151" s="320"/>
    </row>
    <row r="152" ht="24.75" customHeight="1" spans="1:10">
      <c r="A152" s="309">
        <f t="shared" si="2"/>
        <v>45793</v>
      </c>
      <c r="B152" s="311"/>
      <c r="C152" s="310"/>
      <c r="D152" s="310"/>
      <c r="E152" s="320"/>
      <c r="F152" s="310"/>
      <c r="G152" s="310"/>
      <c r="H152" s="320"/>
      <c r="I152" s="320"/>
      <c r="J152" s="320"/>
    </row>
    <row r="153" ht="24.75" customHeight="1" spans="1:10">
      <c r="A153" s="309">
        <f t="shared" si="2"/>
        <v>45794</v>
      </c>
      <c r="B153" s="311"/>
      <c r="C153" s="310"/>
      <c r="D153" s="310"/>
      <c r="E153" s="320"/>
      <c r="F153" s="310"/>
      <c r="G153" s="310"/>
      <c r="H153" s="320"/>
      <c r="I153" s="320"/>
      <c r="J153" s="320"/>
    </row>
    <row r="154" ht="24.75" customHeight="1" spans="1:10">
      <c r="A154" s="309">
        <f t="shared" si="2"/>
        <v>45795</v>
      </c>
      <c r="B154" s="311"/>
      <c r="C154" s="310"/>
      <c r="D154" s="310"/>
      <c r="E154" s="320"/>
      <c r="F154" s="310"/>
      <c r="G154" s="310"/>
      <c r="H154" s="320"/>
      <c r="I154" s="320"/>
      <c r="J154" s="320"/>
    </row>
    <row r="155" ht="24.75" customHeight="1" spans="1:10">
      <c r="A155" s="309">
        <f t="shared" si="2"/>
        <v>45796</v>
      </c>
      <c r="B155" s="311"/>
      <c r="C155" s="310"/>
      <c r="D155" s="310"/>
      <c r="E155" s="320"/>
      <c r="F155" s="310"/>
      <c r="G155" s="310"/>
      <c r="H155" s="320"/>
      <c r="I155" s="320"/>
      <c r="J155" s="320"/>
    </row>
    <row r="156" ht="24.75" customHeight="1" spans="1:10">
      <c r="A156" s="309">
        <f t="shared" si="2"/>
        <v>45797</v>
      </c>
      <c r="B156" s="311"/>
      <c r="C156" s="310"/>
      <c r="D156" s="310"/>
      <c r="E156" s="320"/>
      <c r="F156" s="310"/>
      <c r="G156" s="310"/>
      <c r="H156" s="320"/>
      <c r="I156" s="320"/>
      <c r="J156" s="320"/>
    </row>
    <row r="157" ht="24.75" customHeight="1" spans="1:10">
      <c r="A157" s="309">
        <f t="shared" si="2"/>
        <v>45798</v>
      </c>
      <c r="B157" s="311"/>
      <c r="C157" s="310"/>
      <c r="D157" s="310"/>
      <c r="E157" s="320"/>
      <c r="F157" s="310"/>
      <c r="G157" s="310"/>
      <c r="H157" s="320"/>
      <c r="I157" s="320"/>
      <c r="J157" s="320"/>
    </row>
    <row r="158" ht="24.75" customHeight="1" spans="1:10">
      <c r="A158" s="309">
        <f t="shared" si="2"/>
        <v>45799</v>
      </c>
      <c r="B158" s="311"/>
      <c r="C158" s="310"/>
      <c r="D158" s="310"/>
      <c r="E158" s="320"/>
      <c r="F158" s="310"/>
      <c r="G158" s="310"/>
      <c r="H158" s="320"/>
      <c r="I158" s="320"/>
      <c r="J158" s="320"/>
    </row>
    <row r="159" ht="24.75" customHeight="1" spans="1:10">
      <c r="A159" s="309">
        <f t="shared" si="2"/>
        <v>45800</v>
      </c>
      <c r="B159" s="311"/>
      <c r="C159" s="310"/>
      <c r="D159" s="310"/>
      <c r="E159" s="320"/>
      <c r="F159" s="310"/>
      <c r="G159" s="310"/>
      <c r="H159" s="320"/>
      <c r="I159" s="320"/>
      <c r="J159" s="320"/>
    </row>
    <row r="160" ht="24.75" customHeight="1" spans="1:10">
      <c r="A160" s="309">
        <f t="shared" si="2"/>
        <v>45801</v>
      </c>
      <c r="B160" s="311"/>
      <c r="C160" s="310"/>
      <c r="D160" s="310"/>
      <c r="E160" s="320"/>
      <c r="F160" s="310"/>
      <c r="G160" s="310"/>
      <c r="H160" s="320"/>
      <c r="I160" s="320"/>
      <c r="J160" s="320"/>
    </row>
    <row r="161" ht="24.75" customHeight="1" spans="1:10">
      <c r="A161" s="309">
        <f t="shared" si="2"/>
        <v>45802</v>
      </c>
      <c r="B161" s="311"/>
      <c r="C161" s="310"/>
      <c r="D161" s="310"/>
      <c r="E161" s="320"/>
      <c r="F161" s="310"/>
      <c r="G161" s="310"/>
      <c r="H161" s="320"/>
      <c r="I161" s="320"/>
      <c r="J161" s="320"/>
    </row>
    <row r="162" ht="24.75" customHeight="1" spans="1:10">
      <c r="A162" s="309">
        <f t="shared" si="2"/>
        <v>45803</v>
      </c>
      <c r="B162" s="311"/>
      <c r="C162" s="310"/>
      <c r="D162" s="310"/>
      <c r="E162" s="320"/>
      <c r="F162" s="310"/>
      <c r="G162" s="310"/>
      <c r="H162" s="320"/>
      <c r="I162" s="320"/>
      <c r="J162" s="320"/>
    </row>
    <row r="163" ht="24.75" customHeight="1" spans="1:10">
      <c r="A163" s="309">
        <f t="shared" si="2"/>
        <v>45804</v>
      </c>
      <c r="B163" s="311"/>
      <c r="C163" s="310"/>
      <c r="D163" s="310"/>
      <c r="E163" s="320"/>
      <c r="F163" s="310"/>
      <c r="G163" s="310"/>
      <c r="H163" s="320"/>
      <c r="I163" s="320"/>
      <c r="J163" s="320"/>
    </row>
    <row r="164" ht="24.75" customHeight="1" spans="1:10">
      <c r="A164" s="309">
        <f t="shared" si="2"/>
        <v>45805</v>
      </c>
      <c r="B164" s="311"/>
      <c r="C164" s="310"/>
      <c r="D164" s="310"/>
      <c r="E164" s="320"/>
      <c r="F164" s="310"/>
      <c r="G164" s="310"/>
      <c r="H164" s="320"/>
      <c r="I164" s="320"/>
      <c r="J164" s="320"/>
    </row>
    <row r="165" ht="24.75" customHeight="1" spans="1:10">
      <c r="A165" s="309">
        <f t="shared" si="2"/>
        <v>45806</v>
      </c>
      <c r="B165" s="311"/>
      <c r="C165" s="310"/>
      <c r="D165" s="310"/>
      <c r="E165" s="320"/>
      <c r="F165" s="310"/>
      <c r="G165" s="310"/>
      <c r="H165" s="320"/>
      <c r="I165" s="320"/>
      <c r="J165" s="320"/>
    </row>
    <row r="166" ht="24.75" customHeight="1" spans="1:10">
      <c r="A166" s="309">
        <f t="shared" si="2"/>
        <v>45807</v>
      </c>
      <c r="B166" s="311"/>
      <c r="C166" s="310"/>
      <c r="D166" s="310"/>
      <c r="E166" s="320"/>
      <c r="F166" s="310"/>
      <c r="G166" s="310"/>
      <c r="H166" s="320"/>
      <c r="I166" s="320"/>
      <c r="J166" s="320"/>
    </row>
    <row r="167" ht="24.75" customHeight="1" spans="1:10">
      <c r="A167" s="309">
        <f t="shared" si="2"/>
        <v>45808</v>
      </c>
      <c r="B167" s="311"/>
      <c r="C167" s="310"/>
      <c r="D167" s="310"/>
      <c r="E167" s="320"/>
      <c r="F167" s="310"/>
      <c r="G167" s="310"/>
      <c r="H167" s="320"/>
      <c r="I167" s="320"/>
      <c r="J167" s="320"/>
    </row>
    <row r="168" ht="24.75" customHeight="1" spans="1:10">
      <c r="A168" s="309">
        <f t="shared" si="2"/>
        <v>45809</v>
      </c>
      <c r="B168" s="311"/>
      <c r="C168" s="310"/>
      <c r="D168" s="310"/>
      <c r="E168" s="320"/>
      <c r="F168" s="310"/>
      <c r="G168" s="310"/>
      <c r="H168" s="320"/>
      <c r="I168" s="320"/>
      <c r="J168" s="320"/>
    </row>
    <row r="169" ht="24.75" customHeight="1" spans="1:10">
      <c r="A169" s="309">
        <f t="shared" si="2"/>
        <v>45810</v>
      </c>
      <c r="B169" s="311"/>
      <c r="C169" s="310"/>
      <c r="D169" s="310"/>
      <c r="E169" s="320"/>
      <c r="F169" s="310"/>
      <c r="G169" s="310"/>
      <c r="H169" s="320"/>
      <c r="I169" s="320"/>
      <c r="J169" s="320"/>
    </row>
    <row r="170" ht="24.75" customHeight="1" spans="1:10">
      <c r="A170" s="309">
        <f t="shared" si="2"/>
        <v>45811</v>
      </c>
      <c r="B170" s="311"/>
      <c r="C170" s="310"/>
      <c r="D170" s="310"/>
      <c r="E170" s="320"/>
      <c r="F170" s="310"/>
      <c r="G170" s="310"/>
      <c r="H170" s="320"/>
      <c r="I170" s="320"/>
      <c r="J170" s="320"/>
    </row>
    <row r="171" ht="24.75" customHeight="1" spans="1:10">
      <c r="A171" s="309">
        <f t="shared" si="2"/>
        <v>45812</v>
      </c>
      <c r="B171" s="311"/>
      <c r="C171" s="310"/>
      <c r="D171" s="310"/>
      <c r="E171" s="320"/>
      <c r="F171" s="310"/>
      <c r="G171" s="310"/>
      <c r="H171" s="320"/>
      <c r="I171" s="320"/>
      <c r="J171" s="320"/>
    </row>
    <row r="172" ht="24.75" customHeight="1" spans="1:10">
      <c r="A172" s="309">
        <f t="shared" si="2"/>
        <v>45813</v>
      </c>
      <c r="B172" s="311"/>
      <c r="C172" s="310"/>
      <c r="D172" s="310"/>
      <c r="E172" s="320"/>
      <c r="F172" s="310"/>
      <c r="G172" s="310"/>
      <c r="H172" s="320"/>
      <c r="I172" s="320"/>
      <c r="J172" s="320"/>
    </row>
    <row r="173" ht="24.75" customHeight="1" spans="1:10">
      <c r="A173" s="309">
        <f t="shared" si="2"/>
        <v>45814</v>
      </c>
      <c r="B173" s="311"/>
      <c r="C173" s="310"/>
      <c r="D173" s="310"/>
      <c r="E173" s="320"/>
      <c r="F173" s="310"/>
      <c r="G173" s="310"/>
      <c r="H173" s="320"/>
      <c r="I173" s="320"/>
      <c r="J173" s="320"/>
    </row>
    <row r="174" ht="24.75" customHeight="1" spans="1:10">
      <c r="A174" s="309">
        <f t="shared" si="2"/>
        <v>45815</v>
      </c>
      <c r="B174" s="311"/>
      <c r="C174" s="310"/>
      <c r="D174" s="310"/>
      <c r="E174" s="320"/>
      <c r="F174" s="310"/>
      <c r="G174" s="310"/>
      <c r="H174" s="320"/>
      <c r="I174" s="320"/>
      <c r="J174" s="320"/>
    </row>
    <row r="175" ht="24.75" customHeight="1" spans="1:10">
      <c r="A175" s="309">
        <f t="shared" si="2"/>
        <v>45816</v>
      </c>
      <c r="B175" s="311"/>
      <c r="C175" s="310"/>
      <c r="D175" s="310"/>
      <c r="E175" s="320"/>
      <c r="F175" s="310"/>
      <c r="G175" s="310"/>
      <c r="H175" s="320"/>
      <c r="I175" s="320"/>
      <c r="J175" s="320"/>
    </row>
    <row r="176" ht="24.75" customHeight="1" spans="1:10">
      <c r="A176" s="309">
        <f t="shared" si="2"/>
        <v>45817</v>
      </c>
      <c r="B176" s="311"/>
      <c r="C176" s="310"/>
      <c r="D176" s="310"/>
      <c r="E176" s="320"/>
      <c r="F176" s="310"/>
      <c r="G176" s="310"/>
      <c r="H176" s="320"/>
      <c r="I176" s="320"/>
      <c r="J176" s="320"/>
    </row>
    <row r="177" ht="24.75" customHeight="1" spans="1:10">
      <c r="A177" s="309">
        <f t="shared" si="2"/>
        <v>45818</v>
      </c>
      <c r="B177" s="311"/>
      <c r="C177" s="310"/>
      <c r="D177" s="310"/>
      <c r="E177" s="320"/>
      <c r="F177" s="310"/>
      <c r="G177" s="310"/>
      <c r="H177" s="320"/>
      <c r="I177" s="320"/>
      <c r="J177" s="320"/>
    </row>
    <row r="178" ht="24.75" customHeight="1" spans="1:10">
      <c r="A178" s="309">
        <f t="shared" si="2"/>
        <v>45819</v>
      </c>
      <c r="B178" s="311"/>
      <c r="C178" s="310"/>
      <c r="D178" s="310"/>
      <c r="E178" s="320"/>
      <c r="F178" s="310"/>
      <c r="G178" s="310"/>
      <c r="H178" s="320"/>
      <c r="I178" s="320"/>
      <c r="J178" s="320"/>
    </row>
    <row r="179" ht="24.75" customHeight="1" spans="1:10">
      <c r="A179" s="309">
        <f t="shared" si="2"/>
        <v>45820</v>
      </c>
      <c r="B179" s="311"/>
      <c r="C179" s="310"/>
      <c r="D179" s="310"/>
      <c r="E179" s="320"/>
      <c r="F179" s="310"/>
      <c r="G179" s="310"/>
      <c r="H179" s="320"/>
      <c r="I179" s="320"/>
      <c r="J179" s="320"/>
    </row>
    <row r="180" ht="24.75" customHeight="1" spans="1:10">
      <c r="A180" s="309">
        <f t="shared" si="2"/>
        <v>45821</v>
      </c>
      <c r="B180" s="311"/>
      <c r="C180" s="310"/>
      <c r="D180" s="310"/>
      <c r="E180" s="320"/>
      <c r="F180" s="310"/>
      <c r="G180" s="310"/>
      <c r="H180" s="320"/>
      <c r="I180" s="320"/>
      <c r="J180" s="320"/>
    </row>
    <row r="181" ht="24.75" customHeight="1" spans="1:10">
      <c r="A181" s="309">
        <f t="shared" si="2"/>
        <v>45822</v>
      </c>
      <c r="B181" s="311"/>
      <c r="C181" s="310"/>
      <c r="D181" s="310"/>
      <c r="E181" s="320"/>
      <c r="F181" s="310"/>
      <c r="G181" s="310"/>
      <c r="H181" s="320"/>
      <c r="I181" s="320"/>
      <c r="J181" s="320"/>
    </row>
    <row r="182" ht="24.75" customHeight="1" spans="1:10">
      <c r="A182" s="309">
        <f t="shared" si="2"/>
        <v>45823</v>
      </c>
      <c r="B182" s="311"/>
      <c r="C182" s="310"/>
      <c r="D182" s="310"/>
      <c r="E182" s="320"/>
      <c r="F182" s="310"/>
      <c r="G182" s="310"/>
      <c r="H182" s="320"/>
      <c r="I182" s="320"/>
      <c r="J182" s="320"/>
    </row>
    <row r="183" ht="24.75" customHeight="1" spans="1:10">
      <c r="A183" s="309">
        <f t="shared" si="2"/>
        <v>45824</v>
      </c>
      <c r="B183" s="311"/>
      <c r="C183" s="310"/>
      <c r="D183" s="310"/>
      <c r="E183" s="320"/>
      <c r="F183" s="310"/>
      <c r="G183" s="310"/>
      <c r="H183" s="320"/>
      <c r="I183" s="320"/>
      <c r="J183" s="320"/>
    </row>
    <row r="184" ht="24.75" customHeight="1" spans="1:10">
      <c r="A184" s="309">
        <f t="shared" si="2"/>
        <v>45825</v>
      </c>
      <c r="B184" s="311"/>
      <c r="C184" s="310"/>
      <c r="D184" s="310"/>
      <c r="E184" s="320"/>
      <c r="F184" s="310"/>
      <c r="G184" s="310"/>
      <c r="H184" s="320"/>
      <c r="I184" s="320"/>
      <c r="J184" s="320"/>
    </row>
    <row r="185" ht="24.75" customHeight="1" spans="1:10">
      <c r="A185" s="309">
        <f t="shared" si="2"/>
        <v>45826</v>
      </c>
      <c r="B185" s="311"/>
      <c r="C185" s="310"/>
      <c r="D185" s="310"/>
      <c r="E185" s="320"/>
      <c r="F185" s="310"/>
      <c r="G185" s="310"/>
      <c r="H185" s="320"/>
      <c r="I185" s="320"/>
      <c r="J185" s="320"/>
    </row>
    <row r="186" ht="24.75" customHeight="1" spans="1:10">
      <c r="A186" s="309">
        <f t="shared" si="2"/>
        <v>45827</v>
      </c>
      <c r="B186" s="311"/>
      <c r="C186" s="310"/>
      <c r="D186" s="310"/>
      <c r="E186" s="320"/>
      <c r="F186" s="310"/>
      <c r="G186" s="310"/>
      <c r="H186" s="320"/>
      <c r="I186" s="320"/>
      <c r="J186" s="320"/>
    </row>
    <row r="187" ht="24.75" customHeight="1" spans="1:10">
      <c r="A187" s="309">
        <f t="shared" si="2"/>
        <v>45828</v>
      </c>
      <c r="B187" s="311"/>
      <c r="C187" s="310"/>
      <c r="D187" s="310"/>
      <c r="E187" s="320"/>
      <c r="F187" s="310"/>
      <c r="G187" s="310"/>
      <c r="H187" s="320"/>
      <c r="I187" s="320"/>
      <c r="J187" s="320"/>
    </row>
    <row r="188" ht="24.75" customHeight="1" spans="1:10">
      <c r="A188" s="309">
        <f t="shared" si="2"/>
        <v>45829</v>
      </c>
      <c r="B188" s="311"/>
      <c r="C188" s="310"/>
      <c r="D188" s="310"/>
      <c r="E188" s="320"/>
      <c r="F188" s="310"/>
      <c r="G188" s="310"/>
      <c r="H188" s="320"/>
      <c r="I188" s="320"/>
      <c r="J188" s="320"/>
    </row>
    <row r="189" ht="24.75" customHeight="1" spans="1:10">
      <c r="A189" s="309">
        <f t="shared" si="2"/>
        <v>45830</v>
      </c>
      <c r="B189" s="311"/>
      <c r="C189" s="310"/>
      <c r="D189" s="310"/>
      <c r="E189" s="320"/>
      <c r="F189" s="310"/>
      <c r="G189" s="310"/>
      <c r="H189" s="320"/>
      <c r="I189" s="320"/>
      <c r="J189" s="320"/>
    </row>
    <row r="190" ht="24.75" customHeight="1" spans="1:10">
      <c r="A190" s="309">
        <f t="shared" si="2"/>
        <v>45831</v>
      </c>
      <c r="B190" s="311"/>
      <c r="C190" s="310"/>
      <c r="D190" s="310"/>
      <c r="E190" s="320"/>
      <c r="F190" s="310"/>
      <c r="G190" s="310"/>
      <c r="H190" s="320"/>
      <c r="I190" s="320"/>
      <c r="J190" s="320"/>
    </row>
    <row r="191" ht="24.75" customHeight="1" spans="1:10">
      <c r="A191" s="309">
        <f t="shared" si="2"/>
        <v>45832</v>
      </c>
      <c r="B191" s="311"/>
      <c r="C191" s="310"/>
      <c r="D191" s="310"/>
      <c r="E191" s="320"/>
      <c r="F191" s="310"/>
      <c r="G191" s="310"/>
      <c r="H191" s="320"/>
      <c r="I191" s="320"/>
      <c r="J191" s="320"/>
    </row>
    <row r="192" ht="24.75" customHeight="1" spans="1:10">
      <c r="A192" s="309">
        <f t="shared" si="2"/>
        <v>45833</v>
      </c>
      <c r="B192" s="311"/>
      <c r="C192" s="310"/>
      <c r="D192" s="310"/>
      <c r="E192" s="320"/>
      <c r="F192" s="310"/>
      <c r="G192" s="310"/>
      <c r="H192" s="320"/>
      <c r="I192" s="320"/>
      <c r="J192" s="320"/>
    </row>
    <row r="193" ht="24.75" customHeight="1" spans="1:10">
      <c r="A193" s="309">
        <f t="shared" si="2"/>
        <v>45834</v>
      </c>
      <c r="B193" s="311"/>
      <c r="C193" s="310"/>
      <c r="D193" s="310"/>
      <c r="E193" s="320"/>
      <c r="F193" s="310"/>
      <c r="G193" s="310"/>
      <c r="H193" s="320"/>
      <c r="I193" s="320"/>
      <c r="J193" s="320"/>
    </row>
    <row r="194" ht="24.75" customHeight="1" spans="1:10">
      <c r="A194" s="309">
        <f t="shared" si="2"/>
        <v>45835</v>
      </c>
      <c r="B194" s="311"/>
      <c r="C194" s="310"/>
      <c r="D194" s="310"/>
      <c r="E194" s="320"/>
      <c r="F194" s="310"/>
      <c r="G194" s="310"/>
      <c r="H194" s="320"/>
      <c r="I194" s="320"/>
      <c r="J194" s="320"/>
    </row>
    <row r="195" ht="24.75" customHeight="1" spans="1:10">
      <c r="A195" s="309">
        <f t="shared" si="2"/>
        <v>45836</v>
      </c>
      <c r="B195" s="311"/>
      <c r="C195" s="310"/>
      <c r="D195" s="310"/>
      <c r="E195" s="320"/>
      <c r="F195" s="310"/>
      <c r="G195" s="310"/>
      <c r="H195" s="320"/>
      <c r="I195" s="320"/>
      <c r="J195" s="320"/>
    </row>
    <row r="196" ht="24.75" customHeight="1" spans="1:10">
      <c r="A196" s="309">
        <f t="shared" si="2"/>
        <v>45837</v>
      </c>
      <c r="B196" s="311"/>
      <c r="C196" s="310"/>
      <c r="D196" s="310"/>
      <c r="E196" s="320"/>
      <c r="F196" s="310"/>
      <c r="G196" s="310"/>
      <c r="H196" s="320"/>
      <c r="I196" s="320"/>
      <c r="J196" s="320"/>
    </row>
    <row r="197" ht="24.75" customHeight="1" spans="1:10">
      <c r="A197" s="309">
        <f t="shared" si="2"/>
        <v>45838</v>
      </c>
      <c r="B197" s="311"/>
      <c r="C197" s="310"/>
      <c r="D197" s="310"/>
      <c r="E197" s="320"/>
      <c r="F197" s="310"/>
      <c r="G197" s="310"/>
      <c r="H197" s="320"/>
      <c r="I197" s="320"/>
      <c r="J197" s="320"/>
    </row>
    <row r="198" ht="24.75" customHeight="1" spans="1:10">
      <c r="A198" s="309">
        <f t="shared" si="2"/>
        <v>45839</v>
      </c>
      <c r="B198" s="311"/>
      <c r="C198" s="310"/>
      <c r="D198" s="310"/>
      <c r="E198" s="320"/>
      <c r="F198" s="310"/>
      <c r="G198" s="310"/>
      <c r="H198" s="320"/>
      <c r="I198" s="320"/>
      <c r="J198" s="320"/>
    </row>
    <row r="199" ht="24.75" customHeight="1" spans="1:10">
      <c r="A199" s="309">
        <f t="shared" si="2"/>
        <v>45840</v>
      </c>
      <c r="B199" s="311"/>
      <c r="C199" s="310"/>
      <c r="D199" s="310"/>
      <c r="E199" s="320"/>
      <c r="F199" s="310"/>
      <c r="G199" s="310"/>
      <c r="H199" s="320"/>
      <c r="I199" s="320"/>
      <c r="J199" s="320"/>
    </row>
    <row r="200" ht="24.75" customHeight="1" spans="1:10">
      <c r="A200" s="309">
        <f t="shared" si="2"/>
        <v>45841</v>
      </c>
      <c r="B200" s="311"/>
      <c r="C200" s="310"/>
      <c r="D200" s="310"/>
      <c r="E200" s="320"/>
      <c r="F200" s="310"/>
      <c r="G200" s="310"/>
      <c r="H200" s="320"/>
      <c r="I200" s="320"/>
      <c r="J200" s="320"/>
    </row>
    <row r="201" ht="24.75" customHeight="1" spans="1:10">
      <c r="A201" s="309">
        <f t="shared" si="2"/>
        <v>45842</v>
      </c>
      <c r="B201" s="311"/>
      <c r="C201" s="310"/>
      <c r="D201" s="310"/>
      <c r="E201" s="320"/>
      <c r="F201" s="310"/>
      <c r="G201" s="310"/>
      <c r="H201" s="320"/>
      <c r="I201" s="320"/>
      <c r="J201" s="320"/>
    </row>
    <row r="202" ht="24.75" customHeight="1" spans="1:10">
      <c r="A202" s="309">
        <f t="shared" si="2"/>
        <v>45843</v>
      </c>
      <c r="B202" s="311"/>
      <c r="C202" s="310"/>
      <c r="D202" s="310"/>
      <c r="E202" s="320"/>
      <c r="F202" s="310"/>
      <c r="G202" s="310"/>
      <c r="H202" s="320"/>
      <c r="I202" s="320"/>
      <c r="J202" s="320"/>
    </row>
    <row r="203" ht="24.75" customHeight="1" spans="1:10">
      <c r="A203" s="309">
        <f t="shared" si="2"/>
        <v>45844</v>
      </c>
      <c r="B203" s="311"/>
      <c r="C203" s="310"/>
      <c r="D203" s="310"/>
      <c r="E203" s="320"/>
      <c r="F203" s="310"/>
      <c r="G203" s="310"/>
      <c r="H203" s="320"/>
      <c r="I203" s="320"/>
      <c r="J203" s="320"/>
    </row>
    <row r="204" ht="24.75" customHeight="1" spans="1:10">
      <c r="A204" s="309">
        <f t="shared" si="2"/>
        <v>45845</v>
      </c>
      <c r="B204" s="311"/>
      <c r="C204" s="310"/>
      <c r="D204" s="310"/>
      <c r="E204" s="320"/>
      <c r="F204" s="310"/>
      <c r="G204" s="310"/>
      <c r="H204" s="320"/>
      <c r="I204" s="320"/>
      <c r="J204" s="320"/>
    </row>
    <row r="205" ht="24.75" customHeight="1" spans="1:10">
      <c r="A205" s="309">
        <f t="shared" si="2"/>
        <v>45846</v>
      </c>
      <c r="B205" s="311"/>
      <c r="C205" s="310"/>
      <c r="D205" s="310"/>
      <c r="E205" s="320"/>
      <c r="F205" s="310"/>
      <c r="G205" s="310"/>
      <c r="H205" s="320"/>
      <c r="I205" s="320"/>
      <c r="J205" s="320"/>
    </row>
    <row r="206" ht="24.75" customHeight="1" spans="1:10">
      <c r="A206" s="309">
        <f t="shared" si="2"/>
        <v>45847</v>
      </c>
      <c r="B206" s="311"/>
      <c r="C206" s="310"/>
      <c r="D206" s="310"/>
      <c r="E206" s="320"/>
      <c r="F206" s="310"/>
      <c r="G206" s="310"/>
      <c r="H206" s="320"/>
      <c r="I206" s="320"/>
      <c r="J206" s="320"/>
    </row>
    <row r="207" ht="24.75" customHeight="1" spans="1:10">
      <c r="A207" s="309">
        <f t="shared" si="2"/>
        <v>45848</v>
      </c>
      <c r="B207" s="311"/>
      <c r="C207" s="310"/>
      <c r="D207" s="310"/>
      <c r="E207" s="320"/>
      <c r="F207" s="310"/>
      <c r="G207" s="310"/>
      <c r="H207" s="320"/>
      <c r="I207" s="320"/>
      <c r="J207" s="320"/>
    </row>
    <row r="208" ht="24.75" customHeight="1" spans="1:10">
      <c r="A208" s="309">
        <f t="shared" si="2"/>
        <v>45849</v>
      </c>
      <c r="B208" s="311"/>
      <c r="C208" s="310"/>
      <c r="D208" s="310"/>
      <c r="E208" s="320"/>
      <c r="F208" s="310"/>
      <c r="G208" s="310"/>
      <c r="H208" s="320"/>
      <c r="I208" s="320"/>
      <c r="J208" s="320"/>
    </row>
    <row r="209" ht="24.75" customHeight="1" spans="1:10">
      <c r="A209" s="309">
        <f t="shared" si="2"/>
        <v>45850</v>
      </c>
      <c r="B209" s="311"/>
      <c r="C209" s="310"/>
      <c r="D209" s="310"/>
      <c r="E209" s="320"/>
      <c r="F209" s="310"/>
      <c r="G209" s="310"/>
      <c r="H209" s="320"/>
      <c r="I209" s="320"/>
      <c r="J209" s="320"/>
    </row>
    <row r="210" ht="24.75" customHeight="1" spans="1:10">
      <c r="A210" s="309">
        <f t="shared" si="2"/>
        <v>45851</v>
      </c>
      <c r="B210" s="311"/>
      <c r="C210" s="310"/>
      <c r="D210" s="310"/>
      <c r="E210" s="320"/>
      <c r="F210" s="310"/>
      <c r="G210" s="310"/>
      <c r="H210" s="320"/>
      <c r="I210" s="320"/>
      <c r="J210" s="320"/>
    </row>
    <row r="211" ht="24.75" customHeight="1" spans="1:10">
      <c r="A211" s="309">
        <f t="shared" ref="A211:A274" si="3">A210+1</f>
        <v>45852</v>
      </c>
      <c r="B211" s="311"/>
      <c r="C211" s="310"/>
      <c r="D211" s="310"/>
      <c r="E211" s="320"/>
      <c r="F211" s="310"/>
      <c r="G211" s="310"/>
      <c r="H211" s="320"/>
      <c r="I211" s="320"/>
      <c r="J211" s="320"/>
    </row>
    <row r="212" ht="24.75" customHeight="1" spans="1:10">
      <c r="A212" s="309">
        <f t="shared" si="3"/>
        <v>45853</v>
      </c>
      <c r="B212" s="311"/>
      <c r="C212" s="310"/>
      <c r="D212" s="310"/>
      <c r="E212" s="320"/>
      <c r="F212" s="310"/>
      <c r="G212" s="310"/>
      <c r="H212" s="320"/>
      <c r="I212" s="320"/>
      <c r="J212" s="320"/>
    </row>
    <row r="213" ht="24.75" customHeight="1" spans="1:10">
      <c r="A213" s="309">
        <f t="shared" si="3"/>
        <v>45854</v>
      </c>
      <c r="B213" s="311"/>
      <c r="C213" s="310"/>
      <c r="D213" s="310"/>
      <c r="E213" s="320"/>
      <c r="F213" s="310"/>
      <c r="G213" s="310"/>
      <c r="H213" s="320"/>
      <c r="I213" s="320"/>
      <c r="J213" s="320"/>
    </row>
    <row r="214" ht="24.75" customHeight="1" spans="1:10">
      <c r="A214" s="309">
        <f t="shared" si="3"/>
        <v>45855</v>
      </c>
      <c r="B214" s="311"/>
      <c r="C214" s="310"/>
      <c r="D214" s="310"/>
      <c r="E214" s="320"/>
      <c r="F214" s="310"/>
      <c r="G214" s="310"/>
      <c r="H214" s="320"/>
      <c r="I214" s="320"/>
      <c r="J214" s="320"/>
    </row>
    <row r="215" ht="24.75" customHeight="1" spans="1:10">
      <c r="A215" s="309">
        <f t="shared" si="3"/>
        <v>45856</v>
      </c>
      <c r="B215" s="311"/>
      <c r="C215" s="310"/>
      <c r="D215" s="310"/>
      <c r="E215" s="320"/>
      <c r="F215" s="310"/>
      <c r="G215" s="310"/>
      <c r="H215" s="320"/>
      <c r="I215" s="320"/>
      <c r="J215" s="320"/>
    </row>
    <row r="216" ht="24.75" customHeight="1" spans="1:10">
      <c r="A216" s="309">
        <f t="shared" si="3"/>
        <v>45857</v>
      </c>
      <c r="B216" s="311"/>
      <c r="C216" s="310"/>
      <c r="D216" s="310"/>
      <c r="E216" s="320"/>
      <c r="F216" s="310"/>
      <c r="G216" s="310"/>
      <c r="H216" s="320"/>
      <c r="I216" s="320"/>
      <c r="J216" s="320"/>
    </row>
    <row r="217" ht="24.75" customHeight="1" spans="1:10">
      <c r="A217" s="309">
        <f t="shared" si="3"/>
        <v>45858</v>
      </c>
      <c r="B217" s="311"/>
      <c r="C217" s="310"/>
      <c r="D217" s="310"/>
      <c r="E217" s="320"/>
      <c r="F217" s="310"/>
      <c r="G217" s="310"/>
      <c r="H217" s="320"/>
      <c r="I217" s="320"/>
      <c r="J217" s="320"/>
    </row>
    <row r="218" ht="24.75" customHeight="1" spans="1:10">
      <c r="A218" s="309">
        <f t="shared" si="3"/>
        <v>45859</v>
      </c>
      <c r="B218" s="311"/>
      <c r="C218" s="310"/>
      <c r="D218" s="310"/>
      <c r="E218" s="320"/>
      <c r="F218" s="310"/>
      <c r="G218" s="310"/>
      <c r="H218" s="320"/>
      <c r="I218" s="320"/>
      <c r="J218" s="320"/>
    </row>
    <row r="219" ht="24.75" customHeight="1" spans="1:10">
      <c r="A219" s="309">
        <f t="shared" si="3"/>
        <v>45860</v>
      </c>
      <c r="B219" s="311"/>
      <c r="C219" s="310"/>
      <c r="D219" s="310"/>
      <c r="E219" s="320"/>
      <c r="F219" s="310"/>
      <c r="G219" s="310"/>
      <c r="H219" s="320"/>
      <c r="I219" s="320"/>
      <c r="J219" s="320"/>
    </row>
    <row r="220" ht="24.75" customHeight="1" spans="1:10">
      <c r="A220" s="309">
        <f t="shared" si="3"/>
        <v>45861</v>
      </c>
      <c r="B220" s="311"/>
      <c r="C220" s="310"/>
      <c r="D220" s="310"/>
      <c r="E220" s="320"/>
      <c r="F220" s="310"/>
      <c r="G220" s="310"/>
      <c r="H220" s="320"/>
      <c r="I220" s="320"/>
      <c r="J220" s="320"/>
    </row>
    <row r="221" ht="24.75" customHeight="1" spans="1:10">
      <c r="A221" s="309">
        <f t="shared" si="3"/>
        <v>45862</v>
      </c>
      <c r="B221" s="311"/>
      <c r="C221" s="310"/>
      <c r="D221" s="310"/>
      <c r="E221" s="320"/>
      <c r="F221" s="310"/>
      <c r="G221" s="310"/>
      <c r="H221" s="320"/>
      <c r="I221" s="320"/>
      <c r="J221" s="320"/>
    </row>
    <row r="222" ht="24.75" customHeight="1" spans="1:10">
      <c r="A222" s="309">
        <f t="shared" si="3"/>
        <v>45863</v>
      </c>
      <c r="B222" s="311"/>
      <c r="C222" s="310"/>
      <c r="D222" s="310"/>
      <c r="E222" s="320"/>
      <c r="F222" s="310"/>
      <c r="G222" s="310"/>
      <c r="H222" s="320"/>
      <c r="I222" s="320"/>
      <c r="J222" s="320"/>
    </row>
    <row r="223" ht="24.75" customHeight="1" spans="1:10">
      <c r="A223" s="309">
        <f t="shared" si="3"/>
        <v>45864</v>
      </c>
      <c r="B223" s="311"/>
      <c r="C223" s="310"/>
      <c r="D223" s="310"/>
      <c r="E223" s="320"/>
      <c r="F223" s="310"/>
      <c r="G223" s="310"/>
      <c r="H223" s="320"/>
      <c r="I223" s="320"/>
      <c r="J223" s="320"/>
    </row>
    <row r="224" ht="24.75" customHeight="1" spans="1:10">
      <c r="A224" s="309">
        <f t="shared" si="3"/>
        <v>45865</v>
      </c>
      <c r="B224" s="311"/>
      <c r="C224" s="310"/>
      <c r="D224" s="310"/>
      <c r="E224" s="320"/>
      <c r="F224" s="310"/>
      <c r="G224" s="310"/>
      <c r="H224" s="320"/>
      <c r="I224" s="320"/>
      <c r="J224" s="320"/>
    </row>
    <row r="225" ht="24.75" customHeight="1" spans="1:10">
      <c r="A225" s="309">
        <f t="shared" si="3"/>
        <v>45866</v>
      </c>
      <c r="B225" s="311"/>
      <c r="C225" s="310"/>
      <c r="D225" s="310"/>
      <c r="E225" s="320"/>
      <c r="F225" s="310"/>
      <c r="G225" s="310"/>
      <c r="H225" s="320"/>
      <c r="I225" s="320"/>
      <c r="J225" s="320"/>
    </row>
    <row r="226" ht="24.75" customHeight="1" spans="1:10">
      <c r="A226" s="309">
        <f t="shared" si="3"/>
        <v>45867</v>
      </c>
      <c r="B226" s="311"/>
      <c r="C226" s="310"/>
      <c r="D226" s="310"/>
      <c r="E226" s="320"/>
      <c r="F226" s="310"/>
      <c r="G226" s="310"/>
      <c r="H226" s="320"/>
      <c r="I226" s="320"/>
      <c r="J226" s="320"/>
    </row>
    <row r="227" ht="24.75" customHeight="1" spans="1:10">
      <c r="A227" s="309">
        <f t="shared" si="3"/>
        <v>45868</v>
      </c>
      <c r="B227" s="311"/>
      <c r="C227" s="310"/>
      <c r="D227" s="310"/>
      <c r="E227" s="320"/>
      <c r="F227" s="310"/>
      <c r="G227" s="310"/>
      <c r="H227" s="320"/>
      <c r="I227" s="320"/>
      <c r="J227" s="320"/>
    </row>
    <row r="228" ht="24.75" customHeight="1" spans="1:10">
      <c r="A228" s="309">
        <f t="shared" si="3"/>
        <v>45869</v>
      </c>
      <c r="B228" s="311"/>
      <c r="C228" s="310"/>
      <c r="D228" s="310"/>
      <c r="E228" s="320"/>
      <c r="F228" s="310"/>
      <c r="G228" s="310"/>
      <c r="H228" s="320"/>
      <c r="I228" s="320"/>
      <c r="J228" s="320"/>
    </row>
    <row r="229" ht="24.75" customHeight="1" spans="1:10">
      <c r="A229" s="309">
        <f t="shared" si="3"/>
        <v>45870</v>
      </c>
      <c r="B229" s="311"/>
      <c r="C229" s="310"/>
      <c r="D229" s="310"/>
      <c r="E229" s="320"/>
      <c r="F229" s="310"/>
      <c r="G229" s="310"/>
      <c r="H229" s="320"/>
      <c r="I229" s="320"/>
      <c r="J229" s="320"/>
    </row>
    <row r="230" ht="24.75" customHeight="1" spans="1:10">
      <c r="A230" s="309">
        <f t="shared" si="3"/>
        <v>45871</v>
      </c>
      <c r="B230" s="311"/>
      <c r="C230" s="310"/>
      <c r="D230" s="310"/>
      <c r="E230" s="320"/>
      <c r="F230" s="310"/>
      <c r="G230" s="310"/>
      <c r="H230" s="320"/>
      <c r="I230" s="320"/>
      <c r="J230" s="320"/>
    </row>
    <row r="231" ht="24.75" customHeight="1" spans="1:10">
      <c r="A231" s="309">
        <f t="shared" si="3"/>
        <v>45872</v>
      </c>
      <c r="B231" s="311"/>
      <c r="C231" s="310"/>
      <c r="D231" s="310"/>
      <c r="E231" s="320"/>
      <c r="F231" s="310"/>
      <c r="G231" s="310"/>
      <c r="H231" s="320"/>
      <c r="I231" s="320"/>
      <c r="J231" s="320"/>
    </row>
    <row r="232" ht="24.75" customHeight="1" spans="1:10">
      <c r="A232" s="309">
        <f t="shared" si="3"/>
        <v>45873</v>
      </c>
      <c r="B232" s="311"/>
      <c r="C232" s="310"/>
      <c r="D232" s="310"/>
      <c r="E232" s="320"/>
      <c r="F232" s="310"/>
      <c r="G232" s="310"/>
      <c r="H232" s="320"/>
      <c r="I232" s="320"/>
      <c r="J232" s="320"/>
    </row>
    <row r="233" ht="24.75" customHeight="1" spans="1:10">
      <c r="A233" s="309">
        <f t="shared" si="3"/>
        <v>45874</v>
      </c>
      <c r="B233" s="311"/>
      <c r="C233" s="310"/>
      <c r="D233" s="310"/>
      <c r="E233" s="320"/>
      <c r="F233" s="310"/>
      <c r="G233" s="310"/>
      <c r="H233" s="320"/>
      <c r="I233" s="320"/>
      <c r="J233" s="320"/>
    </row>
    <row r="234" ht="24.75" customHeight="1" spans="1:10">
      <c r="A234" s="309">
        <f t="shared" si="3"/>
        <v>45875</v>
      </c>
      <c r="B234" s="311"/>
      <c r="C234" s="310"/>
      <c r="D234" s="310"/>
      <c r="E234" s="320"/>
      <c r="F234" s="310"/>
      <c r="G234" s="310"/>
      <c r="H234" s="320"/>
      <c r="I234" s="320"/>
      <c r="J234" s="320"/>
    </row>
    <row r="235" ht="24.75" customHeight="1" spans="1:10">
      <c r="A235" s="309">
        <f t="shared" si="3"/>
        <v>45876</v>
      </c>
      <c r="B235" s="311"/>
      <c r="C235" s="310"/>
      <c r="D235" s="310"/>
      <c r="E235" s="320"/>
      <c r="F235" s="310"/>
      <c r="G235" s="310"/>
      <c r="H235" s="320"/>
      <c r="I235" s="320"/>
      <c r="J235" s="320"/>
    </row>
    <row r="236" ht="24.75" customHeight="1" spans="1:10">
      <c r="A236" s="309">
        <f t="shared" si="3"/>
        <v>45877</v>
      </c>
      <c r="B236" s="311"/>
      <c r="C236" s="310"/>
      <c r="D236" s="310"/>
      <c r="E236" s="320"/>
      <c r="F236" s="310"/>
      <c r="G236" s="310"/>
      <c r="H236" s="320"/>
      <c r="I236" s="320"/>
      <c r="J236" s="320"/>
    </row>
    <row r="237" ht="24.75" customHeight="1" spans="1:10">
      <c r="A237" s="309">
        <f t="shared" si="3"/>
        <v>45878</v>
      </c>
      <c r="B237" s="311"/>
      <c r="C237" s="310"/>
      <c r="D237" s="310"/>
      <c r="E237" s="320"/>
      <c r="F237" s="310"/>
      <c r="G237" s="310"/>
      <c r="H237" s="320"/>
      <c r="I237" s="320"/>
      <c r="J237" s="320"/>
    </row>
    <row r="238" ht="24.75" customHeight="1" spans="1:10">
      <c r="A238" s="309">
        <f t="shared" si="3"/>
        <v>45879</v>
      </c>
      <c r="B238" s="311"/>
      <c r="C238" s="310"/>
      <c r="D238" s="310"/>
      <c r="E238" s="320"/>
      <c r="F238" s="310"/>
      <c r="G238" s="310"/>
      <c r="H238" s="320"/>
      <c r="I238" s="320"/>
      <c r="J238" s="320"/>
    </row>
    <row r="239" ht="24.75" customHeight="1" spans="1:10">
      <c r="A239" s="309">
        <f t="shared" si="3"/>
        <v>45880</v>
      </c>
      <c r="B239" s="311"/>
      <c r="C239" s="310"/>
      <c r="D239" s="310"/>
      <c r="E239" s="320"/>
      <c r="F239" s="310"/>
      <c r="G239" s="310"/>
      <c r="H239" s="320"/>
      <c r="I239" s="320"/>
      <c r="J239" s="320"/>
    </row>
    <row r="240" ht="24.75" customHeight="1" spans="1:10">
      <c r="A240" s="309">
        <f t="shared" si="3"/>
        <v>45881</v>
      </c>
      <c r="B240" s="311"/>
      <c r="C240" s="310"/>
      <c r="D240" s="310"/>
      <c r="E240" s="320"/>
      <c r="F240" s="310"/>
      <c r="G240" s="310"/>
      <c r="H240" s="320"/>
      <c r="I240" s="320"/>
      <c r="J240" s="320"/>
    </row>
    <row r="241" ht="24.75" customHeight="1" spans="1:10">
      <c r="A241" s="309">
        <f t="shared" si="3"/>
        <v>45882</v>
      </c>
      <c r="B241" s="311"/>
      <c r="C241" s="310"/>
      <c r="D241" s="310"/>
      <c r="E241" s="320"/>
      <c r="F241" s="310"/>
      <c r="G241" s="310"/>
      <c r="H241" s="320"/>
      <c r="I241" s="320"/>
      <c r="J241" s="320"/>
    </row>
    <row r="242" ht="24.75" customHeight="1" spans="1:10">
      <c r="A242" s="309">
        <f t="shared" si="3"/>
        <v>45883</v>
      </c>
      <c r="B242" s="311"/>
      <c r="C242" s="310"/>
      <c r="D242" s="310"/>
      <c r="E242" s="320"/>
      <c r="F242" s="310"/>
      <c r="G242" s="310"/>
      <c r="H242" s="320"/>
      <c r="I242" s="320"/>
      <c r="J242" s="320"/>
    </row>
    <row r="243" ht="24.75" customHeight="1" spans="1:10">
      <c r="A243" s="309">
        <f t="shared" si="3"/>
        <v>45884</v>
      </c>
      <c r="B243" s="311"/>
      <c r="C243" s="310"/>
      <c r="D243" s="310"/>
      <c r="E243" s="320"/>
      <c r="F243" s="310"/>
      <c r="G243" s="310"/>
      <c r="H243" s="320"/>
      <c r="I243" s="320"/>
      <c r="J243" s="320"/>
    </row>
    <row r="244" ht="24.75" customHeight="1" spans="1:10">
      <c r="A244" s="309">
        <f t="shared" si="3"/>
        <v>45885</v>
      </c>
      <c r="B244" s="311"/>
      <c r="C244" s="310"/>
      <c r="D244" s="310"/>
      <c r="E244" s="320"/>
      <c r="F244" s="310"/>
      <c r="G244" s="310"/>
      <c r="H244" s="320"/>
      <c r="I244" s="320"/>
      <c r="J244" s="320"/>
    </row>
    <row r="245" ht="24.75" customHeight="1" spans="1:10">
      <c r="A245" s="309">
        <f t="shared" si="3"/>
        <v>45886</v>
      </c>
      <c r="B245" s="311"/>
      <c r="C245" s="310"/>
      <c r="D245" s="310"/>
      <c r="E245" s="320"/>
      <c r="F245" s="310"/>
      <c r="G245" s="310"/>
      <c r="H245" s="320"/>
      <c r="I245" s="320"/>
      <c r="J245" s="320"/>
    </row>
    <row r="246" ht="24.75" customHeight="1" spans="1:10">
      <c r="A246" s="309">
        <f t="shared" si="3"/>
        <v>45887</v>
      </c>
      <c r="B246" s="311"/>
      <c r="C246" s="310"/>
      <c r="D246" s="310"/>
      <c r="E246" s="320"/>
      <c r="F246" s="310"/>
      <c r="G246" s="310"/>
      <c r="H246" s="320"/>
      <c r="I246" s="320"/>
      <c r="J246" s="320"/>
    </row>
    <row r="247" ht="24.75" customHeight="1" spans="1:10">
      <c r="A247" s="309">
        <f t="shared" si="3"/>
        <v>45888</v>
      </c>
      <c r="B247" s="311"/>
      <c r="C247" s="310"/>
      <c r="D247" s="310"/>
      <c r="E247" s="320"/>
      <c r="F247" s="310"/>
      <c r="G247" s="310"/>
      <c r="H247" s="320"/>
      <c r="I247" s="320"/>
      <c r="J247" s="320"/>
    </row>
    <row r="248" ht="24.75" customHeight="1" spans="1:10">
      <c r="A248" s="309">
        <f t="shared" si="3"/>
        <v>45889</v>
      </c>
      <c r="B248" s="311"/>
      <c r="C248" s="310"/>
      <c r="D248" s="310"/>
      <c r="E248" s="320"/>
      <c r="F248" s="310"/>
      <c r="G248" s="310"/>
      <c r="H248" s="320"/>
      <c r="I248" s="320"/>
      <c r="J248" s="320"/>
    </row>
    <row r="249" ht="24.75" customHeight="1" spans="1:10">
      <c r="A249" s="309">
        <f t="shared" si="3"/>
        <v>45890</v>
      </c>
      <c r="B249" s="311"/>
      <c r="C249" s="310"/>
      <c r="D249" s="310"/>
      <c r="E249" s="320"/>
      <c r="F249" s="310"/>
      <c r="G249" s="310"/>
      <c r="H249" s="320"/>
      <c r="I249" s="320"/>
      <c r="J249" s="320"/>
    </row>
    <row r="250" ht="24.75" customHeight="1" spans="1:10">
      <c r="A250" s="309">
        <f t="shared" si="3"/>
        <v>45891</v>
      </c>
      <c r="B250" s="311"/>
      <c r="C250" s="310"/>
      <c r="D250" s="310"/>
      <c r="E250" s="320"/>
      <c r="F250" s="310"/>
      <c r="G250" s="310"/>
      <c r="H250" s="320"/>
      <c r="I250" s="320"/>
      <c r="J250" s="320"/>
    </row>
    <row r="251" ht="24.75" customHeight="1" spans="1:10">
      <c r="A251" s="309">
        <f t="shared" si="3"/>
        <v>45892</v>
      </c>
      <c r="B251" s="311"/>
      <c r="C251" s="310"/>
      <c r="D251" s="310"/>
      <c r="E251" s="320"/>
      <c r="F251" s="310"/>
      <c r="G251" s="310"/>
      <c r="H251" s="320"/>
      <c r="I251" s="320"/>
      <c r="J251" s="320"/>
    </row>
    <row r="252" ht="24.75" customHeight="1" spans="1:10">
      <c r="A252" s="309">
        <f t="shared" si="3"/>
        <v>45893</v>
      </c>
      <c r="B252" s="311"/>
      <c r="C252" s="310"/>
      <c r="D252" s="310"/>
      <c r="E252" s="320"/>
      <c r="F252" s="310"/>
      <c r="G252" s="310"/>
      <c r="H252" s="320"/>
      <c r="I252" s="320"/>
      <c r="J252" s="320"/>
    </row>
    <row r="253" ht="24.75" customHeight="1" spans="1:10">
      <c r="A253" s="309">
        <f t="shared" si="3"/>
        <v>45894</v>
      </c>
      <c r="B253" s="311"/>
      <c r="C253" s="310"/>
      <c r="D253" s="310"/>
      <c r="E253" s="320"/>
      <c r="F253" s="310"/>
      <c r="G253" s="310"/>
      <c r="H253" s="320"/>
      <c r="I253" s="320"/>
      <c r="J253" s="320"/>
    </row>
    <row r="254" ht="24.75" customHeight="1" spans="1:10">
      <c r="A254" s="309">
        <f t="shared" si="3"/>
        <v>45895</v>
      </c>
      <c r="B254" s="311"/>
      <c r="C254" s="310"/>
      <c r="D254" s="310"/>
      <c r="E254" s="320"/>
      <c r="F254" s="310"/>
      <c r="G254" s="310"/>
      <c r="H254" s="320"/>
      <c r="I254" s="320"/>
      <c r="J254" s="320"/>
    </row>
    <row r="255" ht="24.75" customHeight="1" spans="1:10">
      <c r="A255" s="309">
        <f t="shared" si="3"/>
        <v>45896</v>
      </c>
      <c r="B255" s="311"/>
      <c r="C255" s="310"/>
      <c r="D255" s="310"/>
      <c r="E255" s="320"/>
      <c r="F255" s="310"/>
      <c r="G255" s="310"/>
      <c r="H255" s="320"/>
      <c r="I255" s="320"/>
      <c r="J255" s="320"/>
    </row>
    <row r="256" ht="24.75" customHeight="1" spans="1:10">
      <c r="A256" s="309">
        <f t="shared" si="3"/>
        <v>45897</v>
      </c>
      <c r="B256" s="311"/>
      <c r="C256" s="310"/>
      <c r="D256" s="310"/>
      <c r="E256" s="320"/>
      <c r="F256" s="310"/>
      <c r="G256" s="310"/>
      <c r="H256" s="320"/>
      <c r="I256" s="320"/>
      <c r="J256" s="320"/>
    </row>
    <row r="257" ht="24.75" customHeight="1" spans="1:10">
      <c r="A257" s="309">
        <f t="shared" si="3"/>
        <v>45898</v>
      </c>
      <c r="B257" s="311"/>
      <c r="C257" s="310"/>
      <c r="D257" s="310"/>
      <c r="E257" s="320"/>
      <c r="F257" s="310"/>
      <c r="G257" s="310"/>
      <c r="H257" s="320"/>
      <c r="I257" s="320"/>
      <c r="J257" s="320"/>
    </row>
    <row r="258" ht="24.75" customHeight="1" spans="1:10">
      <c r="A258" s="309">
        <f t="shared" si="3"/>
        <v>45899</v>
      </c>
      <c r="B258" s="311"/>
      <c r="C258" s="310"/>
      <c r="D258" s="310"/>
      <c r="E258" s="320"/>
      <c r="F258" s="310"/>
      <c r="G258" s="310"/>
      <c r="H258" s="320"/>
      <c r="I258" s="320"/>
      <c r="J258" s="320"/>
    </row>
    <row r="259" ht="24.75" customHeight="1" spans="1:10">
      <c r="A259" s="309">
        <f t="shared" si="3"/>
        <v>45900</v>
      </c>
      <c r="B259" s="311"/>
      <c r="C259" s="310"/>
      <c r="D259" s="310"/>
      <c r="E259" s="320"/>
      <c r="F259" s="310"/>
      <c r="G259" s="310"/>
      <c r="H259" s="320"/>
      <c r="I259" s="320"/>
      <c r="J259" s="320"/>
    </row>
    <row r="260" ht="24.75" customHeight="1" spans="1:10">
      <c r="A260" s="309">
        <f t="shared" si="3"/>
        <v>45901</v>
      </c>
      <c r="B260" s="311"/>
      <c r="C260" s="310"/>
      <c r="D260" s="310"/>
      <c r="E260" s="320"/>
      <c r="F260" s="310"/>
      <c r="G260" s="310"/>
      <c r="H260" s="320"/>
      <c r="I260" s="320"/>
      <c r="J260" s="320"/>
    </row>
    <row r="261" ht="24.75" customHeight="1" spans="1:10">
      <c r="A261" s="309">
        <f t="shared" si="3"/>
        <v>45902</v>
      </c>
      <c r="B261" s="311"/>
      <c r="C261" s="310"/>
      <c r="D261" s="310"/>
      <c r="E261" s="320"/>
      <c r="F261" s="310"/>
      <c r="G261" s="310"/>
      <c r="H261" s="320"/>
      <c r="I261" s="320"/>
      <c r="J261" s="320"/>
    </row>
    <row r="262" ht="24.75" customHeight="1" spans="1:10">
      <c r="A262" s="309">
        <f t="shared" si="3"/>
        <v>45903</v>
      </c>
      <c r="B262" s="311"/>
      <c r="C262" s="310"/>
      <c r="D262" s="310"/>
      <c r="E262" s="320"/>
      <c r="F262" s="310"/>
      <c r="G262" s="310"/>
      <c r="H262" s="320"/>
      <c r="I262" s="320"/>
      <c r="J262" s="320"/>
    </row>
    <row r="263" ht="24.75" customHeight="1" spans="1:10">
      <c r="A263" s="309">
        <f t="shared" si="3"/>
        <v>45904</v>
      </c>
      <c r="B263" s="311"/>
      <c r="C263" s="310"/>
      <c r="D263" s="310"/>
      <c r="E263" s="320"/>
      <c r="F263" s="310"/>
      <c r="G263" s="310"/>
      <c r="H263" s="320"/>
      <c r="I263" s="320"/>
      <c r="J263" s="320"/>
    </row>
    <row r="264" ht="24.75" customHeight="1" spans="1:10">
      <c r="A264" s="309">
        <f t="shared" si="3"/>
        <v>45905</v>
      </c>
      <c r="B264" s="311"/>
      <c r="C264" s="310"/>
      <c r="D264" s="310"/>
      <c r="E264" s="320"/>
      <c r="F264" s="310"/>
      <c r="G264" s="310"/>
      <c r="H264" s="320"/>
      <c r="I264" s="320"/>
      <c r="J264" s="320"/>
    </row>
    <row r="265" ht="24.75" customHeight="1" spans="1:10">
      <c r="A265" s="309">
        <f t="shared" si="3"/>
        <v>45906</v>
      </c>
      <c r="B265" s="311"/>
      <c r="C265" s="310"/>
      <c r="D265" s="310"/>
      <c r="E265" s="320"/>
      <c r="F265" s="310"/>
      <c r="G265" s="310"/>
      <c r="H265" s="320"/>
      <c r="I265" s="320"/>
      <c r="J265" s="320"/>
    </row>
    <row r="266" ht="24.75" customHeight="1" spans="1:10">
      <c r="A266" s="309">
        <f t="shared" si="3"/>
        <v>45907</v>
      </c>
      <c r="B266" s="311"/>
      <c r="C266" s="310"/>
      <c r="D266" s="310"/>
      <c r="E266" s="320"/>
      <c r="F266" s="310"/>
      <c r="G266" s="310"/>
      <c r="H266" s="320"/>
      <c r="I266" s="320"/>
      <c r="J266" s="320"/>
    </row>
    <row r="267" ht="24.75" customHeight="1" spans="1:10">
      <c r="A267" s="309">
        <f t="shared" si="3"/>
        <v>45908</v>
      </c>
      <c r="B267" s="311"/>
      <c r="C267" s="310"/>
      <c r="D267" s="310"/>
      <c r="E267" s="320"/>
      <c r="F267" s="310"/>
      <c r="G267" s="310"/>
      <c r="H267" s="320"/>
      <c r="I267" s="320"/>
      <c r="J267" s="320"/>
    </row>
    <row r="268" ht="24.75" customHeight="1" spans="1:10">
      <c r="A268" s="309">
        <f t="shared" si="3"/>
        <v>45909</v>
      </c>
      <c r="B268" s="311"/>
      <c r="C268" s="310"/>
      <c r="D268" s="310"/>
      <c r="E268" s="320"/>
      <c r="F268" s="310"/>
      <c r="G268" s="310"/>
      <c r="H268" s="320"/>
      <c r="I268" s="320"/>
      <c r="J268" s="320"/>
    </row>
    <row r="269" ht="24.75" customHeight="1" spans="1:10">
      <c r="A269" s="309">
        <f t="shared" si="3"/>
        <v>45910</v>
      </c>
      <c r="B269" s="311"/>
      <c r="C269" s="310"/>
      <c r="D269" s="310"/>
      <c r="E269" s="320"/>
      <c r="F269" s="310"/>
      <c r="G269" s="310"/>
      <c r="H269" s="320"/>
      <c r="I269" s="320"/>
      <c r="J269" s="320"/>
    </row>
    <row r="270" ht="24.75" customHeight="1" spans="1:10">
      <c r="A270" s="309">
        <f t="shared" si="3"/>
        <v>45911</v>
      </c>
      <c r="B270" s="311"/>
      <c r="C270" s="310"/>
      <c r="D270" s="310"/>
      <c r="E270" s="320"/>
      <c r="F270" s="310"/>
      <c r="G270" s="310"/>
      <c r="H270" s="320"/>
      <c r="I270" s="320"/>
      <c r="J270" s="320"/>
    </row>
    <row r="271" ht="24.75" customHeight="1" spans="1:10">
      <c r="A271" s="309">
        <f t="shared" si="3"/>
        <v>45912</v>
      </c>
      <c r="B271" s="311"/>
      <c r="C271" s="310"/>
      <c r="D271" s="310"/>
      <c r="E271" s="320"/>
      <c r="F271" s="310"/>
      <c r="G271" s="310"/>
      <c r="H271" s="320"/>
      <c r="I271" s="320"/>
      <c r="J271" s="320"/>
    </row>
    <row r="272" ht="24.75" customHeight="1" spans="1:10">
      <c r="A272" s="309">
        <f t="shared" si="3"/>
        <v>45913</v>
      </c>
      <c r="B272" s="311"/>
      <c r="C272" s="310"/>
      <c r="D272" s="310"/>
      <c r="E272" s="320"/>
      <c r="F272" s="310"/>
      <c r="G272" s="310"/>
      <c r="H272" s="320"/>
      <c r="I272" s="320"/>
      <c r="J272" s="320"/>
    </row>
    <row r="273" ht="24.75" customHeight="1" spans="1:10">
      <c r="A273" s="309">
        <f t="shared" si="3"/>
        <v>45914</v>
      </c>
      <c r="B273" s="311"/>
      <c r="C273" s="310"/>
      <c r="D273" s="310"/>
      <c r="E273" s="320"/>
      <c r="F273" s="310"/>
      <c r="G273" s="310"/>
      <c r="H273" s="320"/>
      <c r="I273" s="320"/>
      <c r="J273" s="320"/>
    </row>
    <row r="274" ht="24.75" customHeight="1" spans="1:10">
      <c r="A274" s="309">
        <f t="shared" si="3"/>
        <v>45915</v>
      </c>
      <c r="B274" s="311"/>
      <c r="C274" s="310"/>
      <c r="D274" s="310"/>
      <c r="E274" s="320"/>
      <c r="F274" s="310"/>
      <c r="G274" s="310"/>
      <c r="H274" s="320"/>
      <c r="I274" s="320"/>
      <c r="J274" s="320"/>
    </row>
    <row r="275" ht="24.75" customHeight="1" spans="1:10">
      <c r="A275" s="309">
        <f t="shared" ref="A275:A338" si="4">A274+1</f>
        <v>45916</v>
      </c>
      <c r="B275" s="311"/>
      <c r="C275" s="310"/>
      <c r="D275" s="310"/>
      <c r="E275" s="320"/>
      <c r="F275" s="310"/>
      <c r="G275" s="310"/>
      <c r="H275" s="320"/>
      <c r="I275" s="320"/>
      <c r="J275" s="320"/>
    </row>
    <row r="276" ht="24.75" customHeight="1" spans="1:10">
      <c r="A276" s="309">
        <f t="shared" si="4"/>
        <v>45917</v>
      </c>
      <c r="B276" s="311"/>
      <c r="C276" s="310"/>
      <c r="D276" s="310"/>
      <c r="E276" s="320"/>
      <c r="F276" s="310"/>
      <c r="G276" s="310"/>
      <c r="H276" s="320"/>
      <c r="I276" s="320"/>
      <c r="J276" s="320"/>
    </row>
    <row r="277" ht="24.75" customHeight="1" spans="1:10">
      <c r="A277" s="309">
        <f t="shared" si="4"/>
        <v>45918</v>
      </c>
      <c r="B277" s="311"/>
      <c r="C277" s="310"/>
      <c r="D277" s="310"/>
      <c r="E277" s="320"/>
      <c r="F277" s="310"/>
      <c r="G277" s="310"/>
      <c r="H277" s="320"/>
      <c r="I277" s="320"/>
      <c r="J277" s="320"/>
    </row>
    <row r="278" ht="24.75" customHeight="1" spans="1:10">
      <c r="A278" s="309">
        <f t="shared" si="4"/>
        <v>45919</v>
      </c>
      <c r="B278" s="311"/>
      <c r="C278" s="310"/>
      <c r="D278" s="310"/>
      <c r="E278" s="320"/>
      <c r="F278" s="310"/>
      <c r="G278" s="310"/>
      <c r="H278" s="320"/>
      <c r="I278" s="320"/>
      <c r="J278" s="320"/>
    </row>
    <row r="279" ht="24.75" customHeight="1" spans="1:10">
      <c r="A279" s="309">
        <f t="shared" si="4"/>
        <v>45920</v>
      </c>
      <c r="B279" s="311"/>
      <c r="C279" s="310"/>
      <c r="D279" s="310"/>
      <c r="E279" s="320"/>
      <c r="F279" s="310"/>
      <c r="G279" s="310"/>
      <c r="H279" s="320"/>
      <c r="I279" s="320"/>
      <c r="J279" s="320"/>
    </row>
    <row r="280" ht="24.75" customHeight="1" spans="1:10">
      <c r="A280" s="309">
        <f t="shared" si="4"/>
        <v>45921</v>
      </c>
      <c r="B280" s="311"/>
      <c r="C280" s="310"/>
      <c r="D280" s="310"/>
      <c r="E280" s="320"/>
      <c r="F280" s="310"/>
      <c r="G280" s="310"/>
      <c r="H280" s="320"/>
      <c r="I280" s="320"/>
      <c r="J280" s="320"/>
    </row>
    <row r="281" ht="24.75" customHeight="1" spans="1:10">
      <c r="A281" s="309">
        <f t="shared" si="4"/>
        <v>45922</v>
      </c>
      <c r="B281" s="311"/>
      <c r="C281" s="310"/>
      <c r="D281" s="310"/>
      <c r="E281" s="320"/>
      <c r="F281" s="310"/>
      <c r="G281" s="310"/>
      <c r="H281" s="320"/>
      <c r="I281" s="320"/>
      <c r="J281" s="320"/>
    </row>
    <row r="282" ht="24.75" customHeight="1" spans="1:10">
      <c r="A282" s="309">
        <f t="shared" si="4"/>
        <v>45923</v>
      </c>
      <c r="B282" s="311"/>
      <c r="C282" s="310"/>
      <c r="D282" s="310"/>
      <c r="E282" s="320"/>
      <c r="F282" s="310"/>
      <c r="G282" s="310"/>
      <c r="H282" s="320"/>
      <c r="I282" s="320"/>
      <c r="J282" s="320"/>
    </row>
    <row r="283" ht="24.75" customHeight="1" spans="1:10">
      <c r="A283" s="309">
        <f t="shared" si="4"/>
        <v>45924</v>
      </c>
      <c r="B283" s="311"/>
      <c r="C283" s="310"/>
      <c r="D283" s="310"/>
      <c r="E283" s="320"/>
      <c r="F283" s="310"/>
      <c r="G283" s="310"/>
      <c r="H283" s="320"/>
      <c r="I283" s="320"/>
      <c r="J283" s="320"/>
    </row>
    <row r="284" ht="24.75" customHeight="1" spans="1:10">
      <c r="A284" s="309">
        <f t="shared" si="4"/>
        <v>45925</v>
      </c>
      <c r="B284" s="311"/>
      <c r="C284" s="310"/>
      <c r="D284" s="310"/>
      <c r="E284" s="320"/>
      <c r="F284" s="310"/>
      <c r="G284" s="310"/>
      <c r="H284" s="320"/>
      <c r="I284" s="320"/>
      <c r="J284" s="320"/>
    </row>
    <row r="285" ht="24.75" customHeight="1" spans="1:10">
      <c r="A285" s="309">
        <f t="shared" si="4"/>
        <v>45926</v>
      </c>
      <c r="B285" s="311"/>
      <c r="C285" s="310"/>
      <c r="D285" s="310"/>
      <c r="E285" s="320"/>
      <c r="F285" s="310"/>
      <c r="G285" s="310"/>
      <c r="H285" s="320"/>
      <c r="I285" s="320"/>
      <c r="J285" s="320"/>
    </row>
    <row r="286" ht="24.75" customHeight="1" spans="1:10">
      <c r="A286" s="309">
        <f t="shared" si="4"/>
        <v>45927</v>
      </c>
      <c r="B286" s="311"/>
      <c r="C286" s="310"/>
      <c r="D286" s="310"/>
      <c r="E286" s="320"/>
      <c r="F286" s="310"/>
      <c r="G286" s="310"/>
      <c r="H286" s="320"/>
      <c r="I286" s="320"/>
      <c r="J286" s="320"/>
    </row>
    <row r="287" ht="24.75" customHeight="1" spans="1:10">
      <c r="A287" s="309">
        <f t="shared" si="4"/>
        <v>45928</v>
      </c>
      <c r="B287" s="311"/>
      <c r="C287" s="310"/>
      <c r="D287" s="310"/>
      <c r="E287" s="320"/>
      <c r="F287" s="310"/>
      <c r="G287" s="310"/>
      <c r="H287" s="320"/>
      <c r="I287" s="320"/>
      <c r="J287" s="320"/>
    </row>
    <row r="288" ht="24.75" customHeight="1" spans="1:10">
      <c r="A288" s="309">
        <f t="shared" si="4"/>
        <v>45929</v>
      </c>
      <c r="B288" s="311"/>
      <c r="C288" s="310"/>
      <c r="D288" s="310"/>
      <c r="E288" s="320"/>
      <c r="F288" s="310"/>
      <c r="G288" s="310"/>
      <c r="H288" s="320"/>
      <c r="I288" s="320"/>
      <c r="J288" s="320"/>
    </row>
    <row r="289" ht="24.75" customHeight="1" spans="1:10">
      <c r="A289" s="309">
        <f t="shared" si="4"/>
        <v>45930</v>
      </c>
      <c r="B289" s="311"/>
      <c r="C289" s="310"/>
      <c r="D289" s="310"/>
      <c r="E289" s="320"/>
      <c r="F289" s="310"/>
      <c r="G289" s="310"/>
      <c r="H289" s="320"/>
      <c r="I289" s="320"/>
      <c r="J289" s="320"/>
    </row>
    <row r="290" ht="24.75" customHeight="1" spans="1:10">
      <c r="A290" s="309">
        <f t="shared" si="4"/>
        <v>45931</v>
      </c>
      <c r="B290" s="311"/>
      <c r="C290" s="310"/>
      <c r="D290" s="310"/>
      <c r="E290" s="320"/>
      <c r="F290" s="310"/>
      <c r="G290" s="310"/>
      <c r="H290" s="320"/>
      <c r="I290" s="320"/>
      <c r="J290" s="320"/>
    </row>
    <row r="291" ht="24.75" customHeight="1" spans="1:10">
      <c r="A291" s="309">
        <f t="shared" si="4"/>
        <v>45932</v>
      </c>
      <c r="B291" s="311"/>
      <c r="C291" s="310"/>
      <c r="D291" s="310"/>
      <c r="E291" s="320"/>
      <c r="F291" s="310"/>
      <c r="G291" s="310"/>
      <c r="H291" s="320"/>
      <c r="I291" s="320"/>
      <c r="J291" s="320"/>
    </row>
    <row r="292" ht="24.75" customHeight="1" spans="1:10">
      <c r="A292" s="309">
        <f t="shared" si="4"/>
        <v>45933</v>
      </c>
      <c r="B292" s="311"/>
      <c r="C292" s="310"/>
      <c r="D292" s="310"/>
      <c r="E292" s="320"/>
      <c r="F292" s="310"/>
      <c r="G292" s="310"/>
      <c r="H292" s="320"/>
      <c r="I292" s="320"/>
      <c r="J292" s="320"/>
    </row>
    <row r="293" ht="24.75" customHeight="1" spans="1:10">
      <c r="A293" s="309">
        <f t="shared" si="4"/>
        <v>45934</v>
      </c>
      <c r="B293" s="311"/>
      <c r="C293" s="310"/>
      <c r="D293" s="310"/>
      <c r="E293" s="320"/>
      <c r="F293" s="310"/>
      <c r="G293" s="310"/>
      <c r="H293" s="320"/>
      <c r="I293" s="320"/>
      <c r="J293" s="320"/>
    </row>
    <row r="294" ht="24.75" customHeight="1" spans="1:10">
      <c r="A294" s="309">
        <f t="shared" si="4"/>
        <v>45935</v>
      </c>
      <c r="B294" s="311"/>
      <c r="C294" s="310"/>
      <c r="D294" s="310"/>
      <c r="E294" s="320"/>
      <c r="F294" s="310"/>
      <c r="G294" s="310"/>
      <c r="H294" s="320"/>
      <c r="I294" s="320"/>
      <c r="J294" s="320"/>
    </row>
    <row r="295" ht="24.75" customHeight="1" spans="1:10">
      <c r="A295" s="309">
        <f t="shared" si="4"/>
        <v>45936</v>
      </c>
      <c r="B295" s="311"/>
      <c r="C295" s="310"/>
      <c r="D295" s="310"/>
      <c r="E295" s="320"/>
      <c r="F295" s="310"/>
      <c r="G295" s="310"/>
      <c r="H295" s="320"/>
      <c r="I295" s="320"/>
      <c r="J295" s="320"/>
    </row>
    <row r="296" ht="24.75" customHeight="1" spans="1:10">
      <c r="A296" s="309">
        <f t="shared" si="4"/>
        <v>45937</v>
      </c>
      <c r="B296" s="311"/>
      <c r="C296" s="310"/>
      <c r="D296" s="310"/>
      <c r="E296" s="320"/>
      <c r="F296" s="310"/>
      <c r="G296" s="310"/>
      <c r="H296" s="320"/>
      <c r="I296" s="320"/>
      <c r="J296" s="320"/>
    </row>
    <row r="297" ht="24.75" customHeight="1" spans="1:10">
      <c r="A297" s="309">
        <f t="shared" si="4"/>
        <v>45938</v>
      </c>
      <c r="B297" s="311"/>
      <c r="C297" s="310"/>
      <c r="D297" s="310"/>
      <c r="E297" s="320"/>
      <c r="F297" s="310"/>
      <c r="G297" s="310"/>
      <c r="H297" s="320"/>
      <c r="I297" s="320"/>
      <c r="J297" s="320"/>
    </row>
    <row r="298" ht="24.75" customHeight="1" spans="1:10">
      <c r="A298" s="309">
        <f t="shared" si="4"/>
        <v>45939</v>
      </c>
      <c r="B298" s="311"/>
      <c r="C298" s="310"/>
      <c r="D298" s="310"/>
      <c r="E298" s="320"/>
      <c r="F298" s="310"/>
      <c r="G298" s="310"/>
      <c r="H298" s="320"/>
      <c r="I298" s="320"/>
      <c r="J298" s="320"/>
    </row>
    <row r="299" ht="24.75" customHeight="1" spans="1:10">
      <c r="A299" s="309">
        <f t="shared" si="4"/>
        <v>45940</v>
      </c>
      <c r="B299" s="311"/>
      <c r="C299" s="310"/>
      <c r="D299" s="310"/>
      <c r="E299" s="320"/>
      <c r="F299" s="310"/>
      <c r="G299" s="310"/>
      <c r="H299" s="320"/>
      <c r="I299" s="320"/>
      <c r="J299" s="320"/>
    </row>
    <row r="300" ht="24.75" customHeight="1" spans="1:10">
      <c r="A300" s="309">
        <f t="shared" si="4"/>
        <v>45941</v>
      </c>
      <c r="B300" s="311"/>
      <c r="C300" s="310"/>
      <c r="D300" s="310"/>
      <c r="E300" s="320"/>
      <c r="F300" s="310"/>
      <c r="G300" s="310"/>
      <c r="H300" s="320"/>
      <c r="I300" s="320"/>
      <c r="J300" s="320"/>
    </row>
    <row r="301" ht="24.75" customHeight="1" spans="1:10">
      <c r="A301" s="309">
        <f t="shared" si="4"/>
        <v>45942</v>
      </c>
      <c r="B301" s="311"/>
      <c r="C301" s="310"/>
      <c r="D301" s="310"/>
      <c r="E301" s="320"/>
      <c r="F301" s="310"/>
      <c r="G301" s="310"/>
      <c r="H301" s="320"/>
      <c r="I301" s="320"/>
      <c r="J301" s="320"/>
    </row>
    <row r="302" ht="24.75" customHeight="1" spans="1:10">
      <c r="A302" s="309">
        <f t="shared" si="4"/>
        <v>45943</v>
      </c>
      <c r="B302" s="311"/>
      <c r="C302" s="310"/>
      <c r="D302" s="310"/>
      <c r="E302" s="320"/>
      <c r="F302" s="310"/>
      <c r="G302" s="310"/>
      <c r="H302" s="320"/>
      <c r="I302" s="320"/>
      <c r="J302" s="320"/>
    </row>
    <row r="303" ht="24.75" customHeight="1" spans="1:10">
      <c r="A303" s="309">
        <f t="shared" si="4"/>
        <v>45944</v>
      </c>
      <c r="B303" s="311"/>
      <c r="C303" s="310"/>
      <c r="D303" s="310"/>
      <c r="E303" s="320"/>
      <c r="F303" s="310"/>
      <c r="G303" s="310"/>
      <c r="H303" s="320"/>
      <c r="I303" s="320"/>
      <c r="J303" s="320"/>
    </row>
    <row r="304" ht="24.75" customHeight="1" spans="1:10">
      <c r="A304" s="309">
        <f t="shared" si="4"/>
        <v>45945</v>
      </c>
      <c r="B304" s="311"/>
      <c r="C304" s="310"/>
      <c r="D304" s="310"/>
      <c r="E304" s="320"/>
      <c r="F304" s="310"/>
      <c r="G304" s="310"/>
      <c r="H304" s="320"/>
      <c r="I304" s="320"/>
      <c r="J304" s="320"/>
    </row>
    <row r="305" ht="24.75" customHeight="1" spans="1:10">
      <c r="A305" s="309">
        <f t="shared" si="4"/>
        <v>45946</v>
      </c>
      <c r="B305" s="311"/>
      <c r="C305" s="310"/>
      <c r="D305" s="310"/>
      <c r="E305" s="320"/>
      <c r="F305" s="310"/>
      <c r="G305" s="310"/>
      <c r="H305" s="320"/>
      <c r="I305" s="320"/>
      <c r="J305" s="320"/>
    </row>
    <row r="306" ht="24.75" customHeight="1" spans="1:10">
      <c r="A306" s="309">
        <f t="shared" si="4"/>
        <v>45947</v>
      </c>
      <c r="B306" s="311"/>
      <c r="C306" s="310"/>
      <c r="D306" s="310"/>
      <c r="E306" s="320"/>
      <c r="F306" s="310"/>
      <c r="G306" s="310"/>
      <c r="H306" s="320"/>
      <c r="I306" s="320"/>
      <c r="J306" s="320"/>
    </row>
    <row r="307" ht="24.75" customHeight="1" spans="1:10">
      <c r="A307" s="309">
        <f t="shared" si="4"/>
        <v>45948</v>
      </c>
      <c r="B307" s="311"/>
      <c r="C307" s="310"/>
      <c r="D307" s="310"/>
      <c r="E307" s="320"/>
      <c r="F307" s="310"/>
      <c r="G307" s="310"/>
      <c r="H307" s="320"/>
      <c r="I307" s="320"/>
      <c r="J307" s="320"/>
    </row>
    <row r="308" ht="24.75" customHeight="1" spans="1:10">
      <c r="A308" s="309">
        <f t="shared" si="4"/>
        <v>45949</v>
      </c>
      <c r="B308" s="311"/>
      <c r="C308" s="310"/>
      <c r="D308" s="310"/>
      <c r="E308" s="320"/>
      <c r="F308" s="310"/>
      <c r="G308" s="310"/>
      <c r="H308" s="320"/>
      <c r="I308" s="320"/>
      <c r="J308" s="320"/>
    </row>
    <row r="309" ht="24.75" customHeight="1" spans="1:10">
      <c r="A309" s="309">
        <f t="shared" si="4"/>
        <v>45950</v>
      </c>
      <c r="B309" s="311"/>
      <c r="C309" s="310"/>
      <c r="D309" s="310"/>
      <c r="E309" s="320"/>
      <c r="F309" s="310"/>
      <c r="G309" s="310"/>
      <c r="H309" s="320"/>
      <c r="I309" s="320"/>
      <c r="J309" s="320"/>
    </row>
    <row r="310" ht="24.75" customHeight="1" spans="1:10">
      <c r="A310" s="309">
        <f t="shared" si="4"/>
        <v>45951</v>
      </c>
      <c r="B310" s="311"/>
      <c r="C310" s="310"/>
      <c r="D310" s="310"/>
      <c r="E310" s="320"/>
      <c r="F310" s="310"/>
      <c r="G310" s="310"/>
      <c r="H310" s="320"/>
      <c r="I310" s="320"/>
      <c r="J310" s="320"/>
    </row>
    <row r="311" ht="24.75" customHeight="1" spans="1:10">
      <c r="A311" s="309">
        <f t="shared" si="4"/>
        <v>45952</v>
      </c>
      <c r="B311" s="311"/>
      <c r="C311" s="310"/>
      <c r="D311" s="310"/>
      <c r="E311" s="320"/>
      <c r="F311" s="310"/>
      <c r="G311" s="310"/>
      <c r="H311" s="320"/>
      <c r="I311" s="320"/>
      <c r="J311" s="320"/>
    </row>
    <row r="312" ht="24.75" customHeight="1" spans="1:10">
      <c r="A312" s="309">
        <f t="shared" si="4"/>
        <v>45953</v>
      </c>
      <c r="B312" s="311"/>
      <c r="C312" s="310"/>
      <c r="D312" s="310"/>
      <c r="E312" s="320"/>
      <c r="F312" s="310"/>
      <c r="G312" s="310"/>
      <c r="H312" s="320"/>
      <c r="I312" s="320"/>
      <c r="J312" s="320"/>
    </row>
    <row r="313" ht="24.75" customHeight="1" spans="1:10">
      <c r="A313" s="309">
        <f t="shared" si="4"/>
        <v>45954</v>
      </c>
      <c r="B313" s="311"/>
      <c r="C313" s="310"/>
      <c r="D313" s="310"/>
      <c r="E313" s="320"/>
      <c r="F313" s="310"/>
      <c r="G313" s="310"/>
      <c r="H313" s="320"/>
      <c r="I313" s="320"/>
      <c r="J313" s="320"/>
    </row>
    <row r="314" ht="24.75" customHeight="1" spans="1:10">
      <c r="A314" s="309">
        <f t="shared" si="4"/>
        <v>45955</v>
      </c>
      <c r="B314" s="311"/>
      <c r="C314" s="310"/>
      <c r="D314" s="310"/>
      <c r="E314" s="320"/>
      <c r="F314" s="310"/>
      <c r="G314" s="310"/>
      <c r="H314" s="320"/>
      <c r="I314" s="320"/>
      <c r="J314" s="320"/>
    </row>
    <row r="315" ht="24.75" customHeight="1" spans="1:10">
      <c r="A315" s="309">
        <f t="shared" si="4"/>
        <v>45956</v>
      </c>
      <c r="B315" s="311"/>
      <c r="C315" s="310"/>
      <c r="D315" s="310"/>
      <c r="E315" s="320"/>
      <c r="F315" s="310"/>
      <c r="G315" s="310"/>
      <c r="H315" s="320"/>
      <c r="I315" s="320"/>
      <c r="J315" s="320"/>
    </row>
    <row r="316" ht="24.75" customHeight="1" spans="1:10">
      <c r="A316" s="309">
        <f t="shared" si="4"/>
        <v>45957</v>
      </c>
      <c r="B316" s="311"/>
      <c r="C316" s="310"/>
      <c r="D316" s="310"/>
      <c r="E316" s="320"/>
      <c r="F316" s="310"/>
      <c r="G316" s="310"/>
      <c r="H316" s="320"/>
      <c r="I316" s="320"/>
      <c r="J316" s="320"/>
    </row>
    <row r="317" ht="24.75" customHeight="1" spans="1:10">
      <c r="A317" s="309">
        <f t="shared" si="4"/>
        <v>45958</v>
      </c>
      <c r="B317" s="311"/>
      <c r="C317" s="310"/>
      <c r="D317" s="310"/>
      <c r="E317" s="320"/>
      <c r="F317" s="310"/>
      <c r="G317" s="310"/>
      <c r="H317" s="320"/>
      <c r="I317" s="320"/>
      <c r="J317" s="320"/>
    </row>
    <row r="318" ht="24.75" customHeight="1" spans="1:10">
      <c r="A318" s="309">
        <f t="shared" si="4"/>
        <v>45959</v>
      </c>
      <c r="B318" s="311"/>
      <c r="C318" s="310"/>
      <c r="D318" s="310"/>
      <c r="E318" s="320"/>
      <c r="F318" s="310"/>
      <c r="G318" s="310"/>
      <c r="H318" s="320"/>
      <c r="I318" s="320"/>
      <c r="J318" s="320"/>
    </row>
    <row r="319" ht="24.75" customHeight="1" spans="1:10">
      <c r="A319" s="309">
        <f t="shared" si="4"/>
        <v>45960</v>
      </c>
      <c r="B319" s="311"/>
      <c r="C319" s="310"/>
      <c r="D319" s="310"/>
      <c r="E319" s="320"/>
      <c r="F319" s="310"/>
      <c r="G319" s="310"/>
      <c r="H319" s="320"/>
      <c r="I319" s="320"/>
      <c r="J319" s="320"/>
    </row>
    <row r="320" ht="24.75" customHeight="1" spans="1:10">
      <c r="A320" s="309">
        <f t="shared" si="4"/>
        <v>45961</v>
      </c>
      <c r="B320" s="311"/>
      <c r="C320" s="310"/>
      <c r="D320" s="310"/>
      <c r="E320" s="320"/>
      <c r="F320" s="310"/>
      <c r="G320" s="310"/>
      <c r="H320" s="320"/>
      <c r="I320" s="320"/>
      <c r="J320" s="320"/>
    </row>
    <row r="321" ht="24.75" customHeight="1" spans="1:10">
      <c r="A321" s="309">
        <f t="shared" si="4"/>
        <v>45962</v>
      </c>
      <c r="B321" s="311"/>
      <c r="C321" s="310"/>
      <c r="D321" s="310"/>
      <c r="E321" s="320"/>
      <c r="F321" s="310"/>
      <c r="G321" s="310"/>
      <c r="H321" s="320"/>
      <c r="I321" s="320"/>
      <c r="J321" s="320"/>
    </row>
    <row r="322" ht="24.75" customHeight="1" spans="1:10">
      <c r="A322" s="309">
        <f t="shared" si="4"/>
        <v>45963</v>
      </c>
      <c r="B322" s="311"/>
      <c r="C322" s="310"/>
      <c r="D322" s="310"/>
      <c r="E322" s="320"/>
      <c r="F322" s="310"/>
      <c r="G322" s="310"/>
      <c r="H322" s="320"/>
      <c r="I322" s="320"/>
      <c r="J322" s="320"/>
    </row>
    <row r="323" ht="24.75" customHeight="1" spans="1:10">
      <c r="A323" s="309">
        <f t="shared" si="4"/>
        <v>45964</v>
      </c>
      <c r="B323" s="311"/>
      <c r="C323" s="310"/>
      <c r="D323" s="310"/>
      <c r="E323" s="320"/>
      <c r="F323" s="310"/>
      <c r="G323" s="310"/>
      <c r="H323" s="320"/>
      <c r="I323" s="320"/>
      <c r="J323" s="320"/>
    </row>
    <row r="324" ht="24.75" customHeight="1" spans="1:10">
      <c r="A324" s="309">
        <f t="shared" si="4"/>
        <v>45965</v>
      </c>
      <c r="B324" s="311"/>
      <c r="C324" s="310"/>
      <c r="D324" s="310"/>
      <c r="E324" s="320"/>
      <c r="F324" s="310"/>
      <c r="G324" s="310"/>
      <c r="H324" s="320"/>
      <c r="I324" s="320"/>
      <c r="J324" s="320"/>
    </row>
    <row r="325" ht="24.75" customHeight="1" spans="1:10">
      <c r="A325" s="309">
        <f t="shared" si="4"/>
        <v>45966</v>
      </c>
      <c r="B325" s="311"/>
      <c r="C325" s="310"/>
      <c r="D325" s="310"/>
      <c r="E325" s="320"/>
      <c r="F325" s="310"/>
      <c r="G325" s="310"/>
      <c r="H325" s="320"/>
      <c r="I325" s="320"/>
      <c r="J325" s="320"/>
    </row>
    <row r="326" ht="24.75" customHeight="1" spans="1:10">
      <c r="A326" s="309">
        <f t="shared" si="4"/>
        <v>45967</v>
      </c>
      <c r="B326" s="311"/>
      <c r="C326" s="310"/>
      <c r="D326" s="310"/>
      <c r="E326" s="320"/>
      <c r="F326" s="310"/>
      <c r="G326" s="310"/>
      <c r="H326" s="320"/>
      <c r="I326" s="320"/>
      <c r="J326" s="320"/>
    </row>
    <row r="327" ht="24.75" customHeight="1" spans="1:10">
      <c r="A327" s="309">
        <f t="shared" si="4"/>
        <v>45968</v>
      </c>
      <c r="B327" s="311"/>
      <c r="C327" s="310"/>
      <c r="D327" s="310"/>
      <c r="E327" s="320"/>
      <c r="F327" s="310"/>
      <c r="G327" s="310"/>
      <c r="H327" s="320"/>
      <c r="I327" s="320"/>
      <c r="J327" s="320"/>
    </row>
    <row r="328" ht="24.75" customHeight="1" spans="1:10">
      <c r="A328" s="309">
        <f t="shared" si="4"/>
        <v>45969</v>
      </c>
      <c r="B328" s="311"/>
      <c r="C328" s="310"/>
      <c r="D328" s="310"/>
      <c r="E328" s="320"/>
      <c r="F328" s="310"/>
      <c r="G328" s="310"/>
      <c r="H328" s="320"/>
      <c r="I328" s="320"/>
      <c r="J328" s="320"/>
    </row>
    <row r="329" ht="24.75" customHeight="1" spans="1:10">
      <c r="A329" s="309">
        <f t="shared" si="4"/>
        <v>45970</v>
      </c>
      <c r="B329" s="311"/>
      <c r="C329" s="310"/>
      <c r="D329" s="310"/>
      <c r="E329" s="320"/>
      <c r="F329" s="310"/>
      <c r="G329" s="310"/>
      <c r="H329" s="320"/>
      <c r="I329" s="320"/>
      <c r="J329" s="320"/>
    </row>
    <row r="330" ht="24.75" customHeight="1" spans="1:10">
      <c r="A330" s="309">
        <f t="shared" si="4"/>
        <v>45971</v>
      </c>
      <c r="B330" s="311"/>
      <c r="C330" s="310"/>
      <c r="D330" s="310"/>
      <c r="E330" s="320"/>
      <c r="F330" s="310"/>
      <c r="G330" s="310"/>
      <c r="H330" s="320"/>
      <c r="I330" s="320"/>
      <c r="J330" s="320"/>
    </row>
    <row r="331" ht="24.75" customHeight="1" spans="1:10">
      <c r="A331" s="309">
        <f t="shared" si="4"/>
        <v>45972</v>
      </c>
      <c r="B331" s="311"/>
      <c r="C331" s="310"/>
      <c r="D331" s="310"/>
      <c r="E331" s="320"/>
      <c r="F331" s="310"/>
      <c r="G331" s="310"/>
      <c r="H331" s="320"/>
      <c r="I331" s="320"/>
      <c r="J331" s="320"/>
    </row>
    <row r="332" ht="24.75" customHeight="1" spans="1:10">
      <c r="A332" s="309">
        <f t="shared" si="4"/>
        <v>45973</v>
      </c>
      <c r="B332" s="311"/>
      <c r="C332" s="310"/>
      <c r="D332" s="310"/>
      <c r="E332" s="320"/>
      <c r="F332" s="310"/>
      <c r="G332" s="310"/>
      <c r="H332" s="320"/>
      <c r="I332" s="320"/>
      <c r="J332" s="320"/>
    </row>
    <row r="333" ht="24.75" customHeight="1" spans="1:10">
      <c r="A333" s="309">
        <f t="shared" si="4"/>
        <v>45974</v>
      </c>
      <c r="B333" s="311"/>
      <c r="C333" s="310"/>
      <c r="D333" s="310"/>
      <c r="E333" s="320"/>
      <c r="F333" s="310"/>
      <c r="G333" s="310"/>
      <c r="H333" s="320"/>
      <c r="I333" s="320"/>
      <c r="J333" s="320"/>
    </row>
    <row r="334" ht="24.75" customHeight="1" spans="1:10">
      <c r="A334" s="309">
        <f t="shared" si="4"/>
        <v>45975</v>
      </c>
      <c r="B334" s="311"/>
      <c r="C334" s="310"/>
      <c r="D334" s="310"/>
      <c r="E334" s="320"/>
      <c r="F334" s="310"/>
      <c r="G334" s="310"/>
      <c r="H334" s="320"/>
      <c r="I334" s="320"/>
      <c r="J334" s="320"/>
    </row>
    <row r="335" ht="24.75" customHeight="1" spans="1:10">
      <c r="A335" s="309">
        <f t="shared" si="4"/>
        <v>45976</v>
      </c>
      <c r="B335" s="311"/>
      <c r="C335" s="310"/>
      <c r="D335" s="310"/>
      <c r="E335" s="320"/>
      <c r="F335" s="310"/>
      <c r="G335" s="310"/>
      <c r="H335" s="320"/>
      <c r="I335" s="320"/>
      <c r="J335" s="320"/>
    </row>
    <row r="336" ht="24.75" customHeight="1" spans="1:10">
      <c r="A336" s="309">
        <f t="shared" si="4"/>
        <v>45977</v>
      </c>
      <c r="B336" s="311"/>
      <c r="C336" s="310"/>
      <c r="D336" s="310"/>
      <c r="E336" s="320"/>
      <c r="F336" s="310"/>
      <c r="G336" s="310"/>
      <c r="H336" s="320"/>
      <c r="I336" s="320"/>
      <c r="J336" s="320"/>
    </row>
    <row r="337" ht="24.75" customHeight="1" spans="1:10">
      <c r="A337" s="309">
        <f t="shared" si="4"/>
        <v>45978</v>
      </c>
      <c r="B337" s="311"/>
      <c r="C337" s="310"/>
      <c r="D337" s="310"/>
      <c r="E337" s="320"/>
      <c r="F337" s="310"/>
      <c r="G337" s="310"/>
      <c r="H337" s="320"/>
      <c r="I337" s="320"/>
      <c r="J337" s="320"/>
    </row>
    <row r="338" ht="24.75" customHeight="1" spans="1:10">
      <c r="A338" s="309">
        <f t="shared" si="4"/>
        <v>45979</v>
      </c>
      <c r="B338" s="311"/>
      <c r="C338" s="310"/>
      <c r="D338" s="310"/>
      <c r="E338" s="320"/>
      <c r="F338" s="310"/>
      <c r="G338" s="310"/>
      <c r="H338" s="320"/>
      <c r="I338" s="320"/>
      <c r="J338" s="320"/>
    </row>
    <row r="339" ht="24.75" customHeight="1" spans="1:10">
      <c r="A339" s="309">
        <f t="shared" ref="A339:A381" si="5">A338+1</f>
        <v>45980</v>
      </c>
      <c r="B339" s="311"/>
      <c r="C339" s="310"/>
      <c r="D339" s="310"/>
      <c r="E339" s="320"/>
      <c r="F339" s="310"/>
      <c r="G339" s="310"/>
      <c r="H339" s="320"/>
      <c r="I339" s="320"/>
      <c r="J339" s="320"/>
    </row>
    <row r="340" ht="24.75" customHeight="1" spans="1:10">
      <c r="A340" s="309">
        <f t="shared" si="5"/>
        <v>45981</v>
      </c>
      <c r="B340" s="311"/>
      <c r="C340" s="310"/>
      <c r="D340" s="310"/>
      <c r="E340" s="320"/>
      <c r="F340" s="310"/>
      <c r="G340" s="310"/>
      <c r="H340" s="320"/>
      <c r="I340" s="320"/>
      <c r="J340" s="320"/>
    </row>
    <row r="341" ht="24.75" customHeight="1" spans="1:10">
      <c r="A341" s="309">
        <f t="shared" si="5"/>
        <v>45982</v>
      </c>
      <c r="B341" s="311"/>
      <c r="C341" s="310"/>
      <c r="D341" s="310"/>
      <c r="E341" s="320"/>
      <c r="F341" s="310"/>
      <c r="G341" s="310"/>
      <c r="H341" s="320"/>
      <c r="I341" s="320"/>
      <c r="J341" s="320"/>
    </row>
    <row r="342" ht="24.75" customHeight="1" spans="1:10">
      <c r="A342" s="309">
        <f t="shared" si="5"/>
        <v>45983</v>
      </c>
      <c r="B342" s="311"/>
      <c r="C342" s="310"/>
      <c r="D342" s="310"/>
      <c r="E342" s="320"/>
      <c r="F342" s="310"/>
      <c r="G342" s="310"/>
      <c r="H342" s="320"/>
      <c r="I342" s="320"/>
      <c r="J342" s="320"/>
    </row>
    <row r="343" ht="24.75" customHeight="1" spans="1:10">
      <c r="A343" s="309">
        <f t="shared" si="5"/>
        <v>45984</v>
      </c>
      <c r="B343" s="311"/>
      <c r="C343" s="310"/>
      <c r="D343" s="310"/>
      <c r="E343" s="320"/>
      <c r="F343" s="310"/>
      <c r="G343" s="310"/>
      <c r="H343" s="320"/>
      <c r="I343" s="320"/>
      <c r="J343" s="320"/>
    </row>
    <row r="344" ht="24.75" customHeight="1" spans="1:10">
      <c r="A344" s="309">
        <f t="shared" si="5"/>
        <v>45985</v>
      </c>
      <c r="B344" s="311"/>
      <c r="C344" s="310"/>
      <c r="D344" s="310"/>
      <c r="E344" s="320"/>
      <c r="F344" s="310"/>
      <c r="G344" s="310"/>
      <c r="H344" s="320"/>
      <c r="I344" s="320"/>
      <c r="J344" s="320"/>
    </row>
    <row r="345" ht="24.75" customHeight="1" spans="1:10">
      <c r="A345" s="309">
        <f t="shared" si="5"/>
        <v>45986</v>
      </c>
      <c r="B345" s="311"/>
      <c r="C345" s="310"/>
      <c r="D345" s="310"/>
      <c r="E345" s="320"/>
      <c r="F345" s="310"/>
      <c r="G345" s="310"/>
      <c r="H345" s="320"/>
      <c r="I345" s="320"/>
      <c r="J345" s="320"/>
    </row>
    <row r="346" ht="24.75" customHeight="1" spans="1:10">
      <c r="A346" s="309">
        <f t="shared" si="5"/>
        <v>45987</v>
      </c>
      <c r="B346" s="311"/>
      <c r="C346" s="310"/>
      <c r="D346" s="310"/>
      <c r="E346" s="320"/>
      <c r="F346" s="310"/>
      <c r="G346" s="310"/>
      <c r="H346" s="320"/>
      <c r="I346" s="320"/>
      <c r="J346" s="320"/>
    </row>
    <row r="347" ht="24.75" customHeight="1" spans="1:10">
      <c r="A347" s="309">
        <f t="shared" si="5"/>
        <v>45988</v>
      </c>
      <c r="B347" s="311"/>
      <c r="C347" s="310"/>
      <c r="D347" s="310"/>
      <c r="E347" s="320"/>
      <c r="F347" s="310"/>
      <c r="G347" s="310"/>
      <c r="H347" s="320"/>
      <c r="I347" s="320"/>
      <c r="J347" s="320"/>
    </row>
    <row r="348" ht="24.75" customHeight="1" spans="1:10">
      <c r="A348" s="309">
        <f t="shared" si="5"/>
        <v>45989</v>
      </c>
      <c r="B348" s="311"/>
      <c r="C348" s="310"/>
      <c r="D348" s="310"/>
      <c r="E348" s="320"/>
      <c r="F348" s="310"/>
      <c r="G348" s="310"/>
      <c r="H348" s="320"/>
      <c r="I348" s="320"/>
      <c r="J348" s="320"/>
    </row>
    <row r="349" ht="24.75" customHeight="1" spans="1:10">
      <c r="A349" s="309">
        <f t="shared" si="5"/>
        <v>45990</v>
      </c>
      <c r="B349" s="311"/>
      <c r="C349" s="310"/>
      <c r="D349" s="310"/>
      <c r="E349" s="320"/>
      <c r="F349" s="310"/>
      <c r="G349" s="310"/>
      <c r="H349" s="320"/>
      <c r="I349" s="320"/>
      <c r="J349" s="320"/>
    </row>
    <row r="350" ht="24.75" customHeight="1" spans="1:10">
      <c r="A350" s="309">
        <f t="shared" si="5"/>
        <v>45991</v>
      </c>
      <c r="B350" s="311"/>
      <c r="C350" s="310"/>
      <c r="D350" s="310"/>
      <c r="E350" s="320"/>
      <c r="F350" s="310"/>
      <c r="G350" s="310"/>
      <c r="H350" s="320"/>
      <c r="I350" s="320"/>
      <c r="J350" s="320"/>
    </row>
    <row r="351" ht="24.75" customHeight="1" spans="1:10">
      <c r="A351" s="309">
        <f t="shared" si="5"/>
        <v>45992</v>
      </c>
      <c r="B351" s="311"/>
      <c r="C351" s="310"/>
      <c r="D351" s="310"/>
      <c r="E351" s="320"/>
      <c r="F351" s="310"/>
      <c r="G351" s="310"/>
      <c r="H351" s="320"/>
      <c r="I351" s="320"/>
      <c r="J351" s="320"/>
    </row>
    <row r="352" ht="24.75" customHeight="1" spans="1:10">
      <c r="A352" s="309">
        <f t="shared" si="5"/>
        <v>45993</v>
      </c>
      <c r="B352" s="311"/>
      <c r="C352" s="310"/>
      <c r="D352" s="310"/>
      <c r="E352" s="320"/>
      <c r="F352" s="310"/>
      <c r="G352" s="310"/>
      <c r="H352" s="320"/>
      <c r="I352" s="320"/>
      <c r="J352" s="320"/>
    </row>
    <row r="353" ht="24.75" customHeight="1" spans="1:10">
      <c r="A353" s="309">
        <f t="shared" si="5"/>
        <v>45994</v>
      </c>
      <c r="B353" s="311"/>
      <c r="C353" s="310"/>
      <c r="D353" s="310"/>
      <c r="E353" s="320"/>
      <c r="F353" s="310"/>
      <c r="G353" s="310"/>
      <c r="H353" s="320"/>
      <c r="I353" s="320"/>
      <c r="J353" s="320"/>
    </row>
    <row r="354" ht="24.75" customHeight="1" spans="1:10">
      <c r="A354" s="309">
        <f t="shared" si="5"/>
        <v>45995</v>
      </c>
      <c r="B354" s="311"/>
      <c r="C354" s="310"/>
      <c r="D354" s="310"/>
      <c r="E354" s="320"/>
      <c r="F354" s="310"/>
      <c r="G354" s="310"/>
      <c r="H354" s="320"/>
      <c r="I354" s="320"/>
      <c r="J354" s="320"/>
    </row>
    <row r="355" ht="24.75" customHeight="1" spans="1:10">
      <c r="A355" s="309">
        <f t="shared" si="5"/>
        <v>45996</v>
      </c>
      <c r="B355" s="311"/>
      <c r="C355" s="310"/>
      <c r="D355" s="310"/>
      <c r="E355" s="320"/>
      <c r="F355" s="310"/>
      <c r="G355" s="310"/>
      <c r="H355" s="320"/>
      <c r="I355" s="320"/>
      <c r="J355" s="320"/>
    </row>
    <row r="356" ht="24.75" customHeight="1" spans="1:10">
      <c r="A356" s="309">
        <f t="shared" si="5"/>
        <v>45997</v>
      </c>
      <c r="B356" s="311"/>
      <c r="C356" s="310"/>
      <c r="D356" s="310"/>
      <c r="E356" s="320"/>
      <c r="F356" s="310"/>
      <c r="G356" s="310"/>
      <c r="H356" s="320"/>
      <c r="I356" s="320"/>
      <c r="J356" s="320"/>
    </row>
    <row r="357" ht="24.75" customHeight="1" spans="1:10">
      <c r="A357" s="309">
        <f t="shared" si="5"/>
        <v>45998</v>
      </c>
      <c r="B357" s="311"/>
      <c r="C357" s="310"/>
      <c r="D357" s="310"/>
      <c r="E357" s="320"/>
      <c r="F357" s="310"/>
      <c r="G357" s="310"/>
      <c r="H357" s="320"/>
      <c r="I357" s="320"/>
      <c r="J357" s="320"/>
    </row>
    <row r="358" ht="20.25" customHeight="1" spans="1:10">
      <c r="A358" s="309">
        <f t="shared" si="5"/>
        <v>45999</v>
      </c>
      <c r="B358" s="311"/>
      <c r="C358" s="310"/>
      <c r="D358" s="310"/>
      <c r="E358" s="320"/>
      <c r="F358" s="310"/>
      <c r="G358" s="310"/>
      <c r="H358" s="320"/>
      <c r="I358" s="320"/>
      <c r="J358" s="320"/>
    </row>
    <row r="359" ht="24.75" customHeight="1" spans="1:10">
      <c r="A359" s="309">
        <f t="shared" si="5"/>
        <v>46000</v>
      </c>
      <c r="B359" s="311"/>
      <c r="C359" s="310"/>
      <c r="D359" s="310"/>
      <c r="E359" s="320"/>
      <c r="F359" s="310"/>
      <c r="G359" s="310"/>
      <c r="H359" s="320"/>
      <c r="I359" s="320"/>
      <c r="J359" s="320"/>
    </row>
    <row r="360" ht="24.75" customHeight="1" spans="1:10">
      <c r="A360" s="309">
        <f t="shared" si="5"/>
        <v>46001</v>
      </c>
      <c r="B360" s="311"/>
      <c r="C360" s="310"/>
      <c r="D360" s="310"/>
      <c r="E360" s="320"/>
      <c r="F360" s="310"/>
      <c r="G360" s="310"/>
      <c r="H360" s="320"/>
      <c r="I360" s="320"/>
      <c r="J360" s="320"/>
    </row>
    <row r="361" ht="24.75" customHeight="1" spans="1:10">
      <c r="A361" s="309">
        <f t="shared" si="5"/>
        <v>46002</v>
      </c>
      <c r="B361" s="311"/>
      <c r="C361" s="310"/>
      <c r="D361" s="310"/>
      <c r="E361" s="320"/>
      <c r="F361" s="310"/>
      <c r="G361" s="310"/>
      <c r="H361" s="320"/>
      <c r="I361" s="320"/>
      <c r="J361" s="320"/>
    </row>
    <row r="362" ht="24.75" customHeight="1" spans="1:10">
      <c r="A362" s="309">
        <f t="shared" si="5"/>
        <v>46003</v>
      </c>
      <c r="B362" s="311"/>
      <c r="C362" s="310"/>
      <c r="D362" s="310"/>
      <c r="E362" s="320"/>
      <c r="F362" s="310"/>
      <c r="G362" s="310"/>
      <c r="H362" s="320"/>
      <c r="I362" s="320"/>
      <c r="J362" s="320"/>
    </row>
    <row r="363" ht="24.75" customHeight="1" spans="1:10">
      <c r="A363" s="309">
        <f t="shared" si="5"/>
        <v>46004</v>
      </c>
      <c r="B363" s="311"/>
      <c r="C363" s="310"/>
      <c r="D363" s="310"/>
      <c r="E363" s="320"/>
      <c r="F363" s="310"/>
      <c r="G363" s="310"/>
      <c r="H363" s="320"/>
      <c r="I363" s="320"/>
      <c r="J363" s="320"/>
    </row>
    <row r="364" ht="24.75" customHeight="1" spans="1:10">
      <c r="A364" s="309">
        <f t="shared" si="5"/>
        <v>46005</v>
      </c>
      <c r="B364" s="311"/>
      <c r="C364" s="310"/>
      <c r="D364" s="310"/>
      <c r="E364" s="320"/>
      <c r="F364" s="310"/>
      <c r="G364" s="310"/>
      <c r="H364" s="320"/>
      <c r="I364" s="320"/>
      <c r="J364" s="320"/>
    </row>
    <row r="365" ht="24.75" customHeight="1" spans="1:10">
      <c r="A365" s="309">
        <f t="shared" si="5"/>
        <v>46006</v>
      </c>
      <c r="B365" s="311"/>
      <c r="C365" s="310"/>
      <c r="D365" s="310"/>
      <c r="E365" s="320"/>
      <c r="F365" s="310"/>
      <c r="G365" s="310"/>
      <c r="H365" s="320"/>
      <c r="I365" s="320"/>
      <c r="J365" s="320"/>
    </row>
    <row r="366" ht="24.75" customHeight="1" spans="1:10">
      <c r="A366" s="309">
        <f t="shared" si="5"/>
        <v>46007</v>
      </c>
      <c r="B366" s="311"/>
      <c r="C366" s="310"/>
      <c r="D366" s="310"/>
      <c r="E366" s="320"/>
      <c r="F366" s="310"/>
      <c r="G366" s="310"/>
      <c r="H366" s="320"/>
      <c r="I366" s="320"/>
      <c r="J366" s="320"/>
    </row>
    <row r="367" ht="24.75" customHeight="1" spans="1:10">
      <c r="A367" s="309">
        <f t="shared" si="5"/>
        <v>46008</v>
      </c>
      <c r="B367" s="311"/>
      <c r="C367" s="310"/>
      <c r="D367" s="310"/>
      <c r="E367" s="320"/>
      <c r="F367" s="310"/>
      <c r="G367" s="310"/>
      <c r="H367" s="320"/>
      <c r="I367" s="320"/>
      <c r="J367" s="320"/>
    </row>
    <row r="368" ht="24.75" customHeight="1" spans="1:10">
      <c r="A368" s="309">
        <f t="shared" si="5"/>
        <v>46009</v>
      </c>
      <c r="B368" s="311"/>
      <c r="C368" s="310"/>
      <c r="D368" s="310"/>
      <c r="E368" s="320"/>
      <c r="F368" s="310"/>
      <c r="G368" s="310"/>
      <c r="H368" s="320"/>
      <c r="I368" s="320"/>
      <c r="J368" s="320"/>
    </row>
    <row r="369" ht="24.75" customHeight="1" spans="1:10">
      <c r="A369" s="309">
        <f t="shared" si="5"/>
        <v>46010</v>
      </c>
      <c r="B369" s="311"/>
      <c r="C369" s="310"/>
      <c r="D369" s="310"/>
      <c r="E369" s="320"/>
      <c r="F369" s="310"/>
      <c r="G369" s="310"/>
      <c r="H369" s="320"/>
      <c r="I369" s="320"/>
      <c r="J369" s="320"/>
    </row>
    <row r="370" ht="24.75" customHeight="1" spans="1:10">
      <c r="A370" s="309">
        <f t="shared" si="5"/>
        <v>46011</v>
      </c>
      <c r="B370" s="311"/>
      <c r="C370" s="310"/>
      <c r="D370" s="310"/>
      <c r="E370" s="320"/>
      <c r="F370" s="310"/>
      <c r="G370" s="310"/>
      <c r="H370" s="320"/>
      <c r="I370" s="320"/>
      <c r="J370" s="320"/>
    </row>
    <row r="371" ht="24.75" customHeight="1" spans="1:10">
      <c r="A371" s="309">
        <f t="shared" si="5"/>
        <v>46012</v>
      </c>
      <c r="B371" s="311"/>
      <c r="C371" s="310"/>
      <c r="D371" s="310"/>
      <c r="E371" s="320"/>
      <c r="F371" s="310"/>
      <c r="G371" s="310"/>
      <c r="H371" s="320"/>
      <c r="I371" s="320"/>
      <c r="J371" s="320"/>
    </row>
    <row r="372" ht="24.75" customHeight="1" spans="1:10">
      <c r="A372" s="309">
        <f t="shared" si="5"/>
        <v>46013</v>
      </c>
      <c r="B372" s="311"/>
      <c r="C372" s="310"/>
      <c r="D372" s="310"/>
      <c r="E372" s="320"/>
      <c r="F372" s="310"/>
      <c r="G372" s="310"/>
      <c r="H372" s="320"/>
      <c r="I372" s="320"/>
      <c r="J372" s="320"/>
    </row>
    <row r="373" ht="24.75" customHeight="1" spans="1:10">
      <c r="A373" s="309">
        <f t="shared" si="5"/>
        <v>46014</v>
      </c>
      <c r="B373" s="311"/>
      <c r="C373" s="310"/>
      <c r="D373" s="310"/>
      <c r="E373" s="320"/>
      <c r="F373" s="310"/>
      <c r="G373" s="310"/>
      <c r="H373" s="320"/>
      <c r="I373" s="320"/>
      <c r="J373" s="320"/>
    </row>
    <row r="374" ht="24.75" customHeight="1" spans="1:10">
      <c r="A374" s="309">
        <f t="shared" si="5"/>
        <v>46015</v>
      </c>
      <c r="B374" s="311"/>
      <c r="C374" s="310"/>
      <c r="D374" s="310"/>
      <c r="E374" s="320"/>
      <c r="F374" s="310"/>
      <c r="G374" s="310"/>
      <c r="H374" s="320"/>
      <c r="I374" s="320"/>
      <c r="J374" s="320"/>
    </row>
    <row r="375" ht="24.75" customHeight="1" spans="1:10">
      <c r="A375" s="309">
        <f t="shared" si="5"/>
        <v>46016</v>
      </c>
      <c r="B375" s="311"/>
      <c r="C375" s="310"/>
      <c r="D375" s="310"/>
      <c r="E375" s="320"/>
      <c r="F375" s="310"/>
      <c r="G375" s="310"/>
      <c r="H375" s="320"/>
      <c r="I375" s="320"/>
      <c r="J375" s="320"/>
    </row>
    <row r="376" ht="24.75" customHeight="1" spans="1:10">
      <c r="A376" s="309">
        <f t="shared" si="5"/>
        <v>46017</v>
      </c>
      <c r="B376" s="311"/>
      <c r="C376" s="310"/>
      <c r="D376" s="310"/>
      <c r="E376" s="320"/>
      <c r="F376" s="310"/>
      <c r="G376" s="310"/>
      <c r="H376" s="320"/>
      <c r="I376" s="320"/>
      <c r="J376" s="320"/>
    </row>
    <row r="377" ht="24.75" customHeight="1" spans="1:10">
      <c r="A377" s="309">
        <f t="shared" si="5"/>
        <v>46018</v>
      </c>
      <c r="B377" s="311"/>
      <c r="C377" s="310"/>
      <c r="D377" s="310"/>
      <c r="E377" s="320"/>
      <c r="F377" s="310"/>
      <c r="G377" s="310"/>
      <c r="H377" s="320"/>
      <c r="I377" s="320"/>
      <c r="J377" s="320"/>
    </row>
    <row r="378" ht="24.75" customHeight="1" spans="1:10">
      <c r="A378" s="309">
        <f t="shared" si="5"/>
        <v>46019</v>
      </c>
      <c r="B378" s="311"/>
      <c r="C378" s="310"/>
      <c r="D378" s="310"/>
      <c r="E378" s="320"/>
      <c r="F378" s="310"/>
      <c r="G378" s="310"/>
      <c r="H378" s="320"/>
      <c r="I378" s="320"/>
      <c r="J378" s="320"/>
    </row>
    <row r="379" ht="24.75" customHeight="1" spans="1:10">
      <c r="A379" s="309">
        <f t="shared" si="5"/>
        <v>46020</v>
      </c>
      <c r="B379" s="311"/>
      <c r="C379" s="310"/>
      <c r="D379" s="310"/>
      <c r="E379" s="320"/>
      <c r="F379" s="310"/>
      <c r="G379" s="310"/>
      <c r="H379" s="320"/>
      <c r="I379" s="320"/>
      <c r="J379" s="320"/>
    </row>
    <row r="380" ht="24.75" customHeight="1" spans="1:10">
      <c r="A380" s="309">
        <f t="shared" si="5"/>
        <v>46021</v>
      </c>
      <c r="B380" s="311"/>
      <c r="C380" s="310"/>
      <c r="D380" s="310"/>
      <c r="E380" s="320"/>
      <c r="F380" s="310"/>
      <c r="G380" s="310"/>
      <c r="H380" s="320"/>
      <c r="I380" s="320"/>
      <c r="J380" s="320"/>
    </row>
    <row r="381" ht="24.75" customHeight="1" spans="1:10">
      <c r="A381" s="309">
        <f t="shared" si="5"/>
        <v>46022</v>
      </c>
      <c r="B381" s="311"/>
      <c r="C381" s="310"/>
      <c r="D381" s="310"/>
      <c r="E381" s="320"/>
      <c r="F381" s="310"/>
      <c r="G381" s="310"/>
      <c r="H381" s="320"/>
      <c r="I381" s="320"/>
      <c r="J381" s="320"/>
    </row>
    <row r="382" customHeight="1" spans="1:10">
      <c r="A382" s="290"/>
      <c r="B382" s="291"/>
      <c r="C382" s="290"/>
      <c r="D382" s="290"/>
      <c r="E382" s="290"/>
      <c r="F382" s="290"/>
      <c r="G382" s="290"/>
      <c r="H382" s="290"/>
      <c r="I382" s="290"/>
      <c r="J382" s="290"/>
    </row>
    <row r="383" customHeight="1" spans="1:10">
      <c r="A383" s="290"/>
      <c r="B383" s="291"/>
      <c r="C383" s="290"/>
      <c r="D383" s="290"/>
      <c r="E383" s="290"/>
      <c r="F383" s="290"/>
      <c r="G383" s="290"/>
      <c r="H383" s="290"/>
      <c r="I383" s="290"/>
      <c r="J383" s="290"/>
    </row>
    <row r="384" customHeight="1" spans="1:10">
      <c r="A384" s="290"/>
      <c r="B384" s="291"/>
      <c r="C384" s="290"/>
      <c r="D384" s="290"/>
      <c r="E384" s="290"/>
      <c r="F384" s="290"/>
      <c r="G384" s="290"/>
      <c r="H384" s="290"/>
      <c r="I384" s="290"/>
      <c r="J384" s="290"/>
    </row>
    <row r="385" customHeight="1" spans="1:10">
      <c r="A385" s="290"/>
      <c r="B385" s="291"/>
      <c r="C385" s="290"/>
      <c r="D385" s="290"/>
      <c r="E385" s="290"/>
      <c r="F385" s="290"/>
      <c r="G385" s="290"/>
      <c r="H385" s="290"/>
      <c r="I385" s="290"/>
      <c r="J385" s="290"/>
    </row>
    <row r="386" customHeight="1" spans="1:10">
      <c r="A386" s="290"/>
      <c r="B386" s="291"/>
      <c r="C386" s="290"/>
      <c r="D386" s="290"/>
      <c r="E386" s="290"/>
      <c r="F386" s="290"/>
      <c r="G386" s="290"/>
      <c r="H386" s="290"/>
      <c r="I386" s="290"/>
      <c r="J386" s="290"/>
    </row>
    <row r="387" customHeight="1" spans="1:10">
      <c r="A387" s="290"/>
      <c r="B387" s="291"/>
      <c r="C387" s="290"/>
      <c r="D387" s="290"/>
      <c r="E387" s="290"/>
      <c r="F387" s="290"/>
      <c r="G387" s="290"/>
      <c r="H387" s="290"/>
      <c r="I387" s="290"/>
      <c r="J387" s="290"/>
    </row>
    <row r="388" customHeight="1" spans="1:10">
      <c r="A388" s="290"/>
      <c r="B388" s="291"/>
      <c r="C388" s="290"/>
      <c r="D388" s="290"/>
      <c r="E388" s="290"/>
      <c r="F388" s="290"/>
      <c r="G388" s="290"/>
      <c r="H388" s="290"/>
      <c r="I388" s="290"/>
      <c r="J388" s="290"/>
    </row>
    <row r="389" customHeight="1" spans="1:10">
      <c r="A389" s="290"/>
      <c r="B389" s="291"/>
      <c r="C389" s="290"/>
      <c r="D389" s="290"/>
      <c r="E389" s="290"/>
      <c r="F389" s="290"/>
      <c r="G389" s="290"/>
      <c r="H389" s="290"/>
      <c r="I389" s="290"/>
      <c r="J389" s="290"/>
    </row>
    <row r="390" customHeight="1" spans="1:10">
      <c r="A390" s="290"/>
      <c r="B390" s="291"/>
      <c r="C390" s="290"/>
      <c r="D390" s="290"/>
      <c r="E390" s="290"/>
      <c r="F390" s="290"/>
      <c r="G390" s="290"/>
      <c r="H390" s="290"/>
      <c r="I390" s="290"/>
      <c r="J390" s="290"/>
    </row>
    <row r="391" customHeight="1" spans="1:10">
      <c r="A391" s="290"/>
      <c r="B391" s="291"/>
      <c r="C391" s="290"/>
      <c r="D391" s="290"/>
      <c r="E391" s="290"/>
      <c r="F391" s="290"/>
      <c r="G391" s="290"/>
      <c r="H391" s="290"/>
      <c r="I391" s="290"/>
      <c r="J391" s="290"/>
    </row>
    <row r="392" customHeight="1" spans="1:10">
      <c r="A392" s="290"/>
      <c r="B392" s="291"/>
      <c r="C392" s="290"/>
      <c r="D392" s="290"/>
      <c r="E392" s="290"/>
      <c r="F392" s="290"/>
      <c r="G392" s="290"/>
      <c r="H392" s="290"/>
      <c r="I392" s="290"/>
      <c r="J392" s="290"/>
    </row>
    <row r="393" customHeight="1" spans="1:10">
      <c r="A393" s="290"/>
      <c r="B393" s="291"/>
      <c r="C393" s="290"/>
      <c r="D393" s="290"/>
      <c r="E393" s="290"/>
      <c r="F393" s="290"/>
      <c r="G393" s="290"/>
      <c r="H393" s="290"/>
      <c r="I393" s="290"/>
      <c r="J393" s="290"/>
    </row>
    <row r="394" customHeight="1" spans="1:10">
      <c r="A394" s="290"/>
      <c r="B394" s="291"/>
      <c r="C394" s="290"/>
      <c r="D394" s="290"/>
      <c r="E394" s="290"/>
      <c r="F394" s="290"/>
      <c r="G394" s="290"/>
      <c r="H394" s="290"/>
      <c r="I394" s="290"/>
      <c r="J394" s="290"/>
    </row>
    <row r="395" customHeight="1" spans="1:10">
      <c r="A395" s="290"/>
      <c r="B395" s="291"/>
      <c r="C395" s="290"/>
      <c r="D395" s="290"/>
      <c r="E395" s="290"/>
      <c r="F395" s="290"/>
      <c r="G395" s="290"/>
      <c r="H395" s="290"/>
      <c r="I395" s="290"/>
      <c r="J395" s="290"/>
    </row>
    <row r="396" customHeight="1" spans="1:10">
      <c r="A396" s="290"/>
      <c r="B396" s="291"/>
      <c r="C396" s="290"/>
      <c r="D396" s="290"/>
      <c r="E396" s="290"/>
      <c r="F396" s="290"/>
      <c r="G396" s="290"/>
      <c r="H396" s="290"/>
      <c r="I396" s="290"/>
      <c r="J396" s="290"/>
    </row>
    <row r="397" customHeight="1" spans="1:10">
      <c r="A397" s="290"/>
      <c r="B397" s="291"/>
      <c r="C397" s="290"/>
      <c r="D397" s="290"/>
      <c r="E397" s="290"/>
      <c r="F397" s="290"/>
      <c r="G397" s="290"/>
      <c r="H397" s="290"/>
      <c r="I397" s="290"/>
      <c r="J397" s="290"/>
    </row>
    <row r="398" customHeight="1" spans="1:10">
      <c r="A398" s="290"/>
      <c r="B398" s="291"/>
      <c r="C398" s="290"/>
      <c r="D398" s="290"/>
      <c r="E398" s="290"/>
      <c r="F398" s="290"/>
      <c r="G398" s="290"/>
      <c r="H398" s="290"/>
      <c r="I398" s="290"/>
      <c r="J398" s="290"/>
    </row>
    <row r="399" customHeight="1" spans="1:10">
      <c r="A399" s="290"/>
      <c r="B399" s="291"/>
      <c r="C399" s="290"/>
      <c r="D399" s="290"/>
      <c r="E399" s="290"/>
      <c r="F399" s="290"/>
      <c r="G399" s="290"/>
      <c r="H399" s="290"/>
      <c r="I399" s="290"/>
      <c r="J399" s="290"/>
    </row>
    <row r="400" customHeight="1" spans="1:10">
      <c r="A400" s="290"/>
      <c r="B400" s="291"/>
      <c r="C400" s="290"/>
      <c r="D400" s="290"/>
      <c r="E400" s="290"/>
      <c r="F400" s="290"/>
      <c r="G400" s="290"/>
      <c r="H400" s="290"/>
      <c r="I400" s="290"/>
      <c r="J400" s="290"/>
    </row>
    <row r="401" customHeight="1" spans="1:10">
      <c r="A401" s="290"/>
      <c r="B401" s="291"/>
      <c r="C401" s="290"/>
      <c r="D401" s="290"/>
      <c r="E401" s="290"/>
      <c r="F401" s="290"/>
      <c r="G401" s="290"/>
      <c r="H401" s="290"/>
      <c r="I401" s="290"/>
      <c r="J401" s="290"/>
    </row>
    <row r="402" customHeight="1" spans="1:10">
      <c r="A402" s="290"/>
      <c r="B402" s="291"/>
      <c r="C402" s="290"/>
      <c r="D402" s="290"/>
      <c r="E402" s="290"/>
      <c r="F402" s="290"/>
      <c r="G402" s="290"/>
      <c r="H402" s="290"/>
      <c r="I402" s="290"/>
      <c r="J402" s="290"/>
    </row>
    <row r="403" customHeight="1" spans="1:10">
      <c r="A403" s="290"/>
      <c r="B403" s="291"/>
      <c r="C403" s="290"/>
      <c r="D403" s="290"/>
      <c r="E403" s="290"/>
      <c r="F403" s="290"/>
      <c r="G403" s="290"/>
      <c r="H403" s="290"/>
      <c r="I403" s="290"/>
      <c r="J403" s="290"/>
    </row>
    <row r="404" customHeight="1" spans="1:10">
      <c r="A404" s="290"/>
      <c r="B404" s="291"/>
      <c r="C404" s="290"/>
      <c r="D404" s="290"/>
      <c r="E404" s="290"/>
      <c r="F404" s="290"/>
      <c r="G404" s="290"/>
      <c r="H404" s="290"/>
      <c r="I404" s="290"/>
      <c r="J404" s="290"/>
    </row>
    <row r="405" customHeight="1" spans="1:10">
      <c r="A405" s="290"/>
      <c r="B405" s="291"/>
      <c r="C405" s="290"/>
      <c r="D405" s="290"/>
      <c r="E405" s="290"/>
      <c r="F405" s="290"/>
      <c r="G405" s="290"/>
      <c r="H405" s="290"/>
      <c r="I405" s="290"/>
      <c r="J405" s="290"/>
    </row>
    <row r="406" customHeight="1" spans="1:10">
      <c r="A406" s="290"/>
      <c r="B406" s="291"/>
      <c r="C406" s="290"/>
      <c r="D406" s="290"/>
      <c r="E406" s="290"/>
      <c r="F406" s="290"/>
      <c r="G406" s="290"/>
      <c r="H406" s="290"/>
      <c r="I406" s="290"/>
      <c r="J406" s="290"/>
    </row>
    <row r="407" customHeight="1" spans="1:10">
      <c r="A407" s="290"/>
      <c r="B407" s="291"/>
      <c r="C407" s="290"/>
      <c r="D407" s="290"/>
      <c r="E407" s="290"/>
      <c r="F407" s="290"/>
      <c r="G407" s="290"/>
      <c r="H407" s="290"/>
      <c r="I407" s="290"/>
      <c r="J407" s="290"/>
    </row>
    <row r="408" customHeight="1" spans="1:10">
      <c r="A408" s="290"/>
      <c r="B408" s="291"/>
      <c r="C408" s="290"/>
      <c r="D408" s="290"/>
      <c r="E408" s="290"/>
      <c r="F408" s="290"/>
      <c r="G408" s="290"/>
      <c r="H408" s="290"/>
      <c r="I408" s="290"/>
      <c r="J408" s="290"/>
    </row>
    <row r="409" customHeight="1" spans="1:10">
      <c r="A409" s="290"/>
      <c r="B409" s="291"/>
      <c r="C409" s="290"/>
      <c r="D409" s="290"/>
      <c r="E409" s="290"/>
      <c r="F409" s="290"/>
      <c r="G409" s="290"/>
      <c r="H409" s="290"/>
      <c r="I409" s="290"/>
      <c r="J409" s="290"/>
    </row>
    <row r="410" customHeight="1" spans="1:10">
      <c r="A410" s="290"/>
      <c r="B410" s="291"/>
      <c r="C410" s="290"/>
      <c r="D410" s="290"/>
      <c r="E410" s="290"/>
      <c r="F410" s="290"/>
      <c r="G410" s="290"/>
      <c r="H410" s="290"/>
      <c r="I410" s="290"/>
      <c r="J410" s="290"/>
    </row>
    <row r="411" customHeight="1" spans="1:10">
      <c r="A411" s="290"/>
      <c r="B411" s="291"/>
      <c r="C411" s="290"/>
      <c r="D411" s="290"/>
      <c r="E411" s="290"/>
      <c r="F411" s="290"/>
      <c r="G411" s="290"/>
      <c r="H411" s="290"/>
      <c r="I411" s="290"/>
      <c r="J411" s="290"/>
    </row>
    <row r="412" customHeight="1" spans="1:10">
      <c r="A412" s="290"/>
      <c r="B412" s="291"/>
      <c r="C412" s="290"/>
      <c r="D412" s="290"/>
      <c r="E412" s="290"/>
      <c r="F412" s="290"/>
      <c r="G412" s="290"/>
      <c r="H412" s="290"/>
      <c r="I412" s="290"/>
      <c r="J412" s="290"/>
    </row>
    <row r="413" customHeight="1" spans="1:10">
      <c r="A413" s="290"/>
      <c r="B413" s="291"/>
      <c r="C413" s="290"/>
      <c r="D413" s="290"/>
      <c r="E413" s="290"/>
      <c r="F413" s="290"/>
      <c r="G413" s="290"/>
      <c r="H413" s="290"/>
      <c r="I413" s="290"/>
      <c r="J413" s="290"/>
    </row>
    <row r="414" customHeight="1" spans="1:10">
      <c r="A414" s="290"/>
      <c r="B414" s="291"/>
      <c r="C414" s="290"/>
      <c r="D414" s="290"/>
      <c r="E414" s="290"/>
      <c r="F414" s="290"/>
      <c r="G414" s="290"/>
      <c r="H414" s="290"/>
      <c r="I414" s="290"/>
      <c r="J414" s="290"/>
    </row>
    <row r="415" customHeight="1" spans="1:10">
      <c r="A415" s="290"/>
      <c r="B415" s="291"/>
      <c r="C415" s="290"/>
      <c r="D415" s="290"/>
      <c r="E415" s="290"/>
      <c r="F415" s="290"/>
      <c r="G415" s="290"/>
      <c r="H415" s="290"/>
      <c r="I415" s="290"/>
      <c r="J415" s="290"/>
    </row>
    <row r="416" customHeight="1" spans="1:10">
      <c r="A416" s="290"/>
      <c r="B416" s="291"/>
      <c r="C416" s="290"/>
      <c r="D416" s="290"/>
      <c r="E416" s="290"/>
      <c r="F416" s="290"/>
      <c r="G416" s="290"/>
      <c r="H416" s="290"/>
      <c r="I416" s="290"/>
      <c r="J416" s="290"/>
    </row>
    <row r="417" customHeight="1" spans="1:10">
      <c r="A417" s="290"/>
      <c r="B417" s="291"/>
      <c r="C417" s="290"/>
      <c r="D417" s="290"/>
      <c r="E417" s="290"/>
      <c r="F417" s="290"/>
      <c r="G417" s="290"/>
      <c r="H417" s="290"/>
      <c r="I417" s="290"/>
      <c r="J417" s="290"/>
    </row>
    <row r="418" customHeight="1" spans="1:10">
      <c r="A418" s="290"/>
      <c r="B418" s="291"/>
      <c r="C418" s="290"/>
      <c r="D418" s="290"/>
      <c r="E418" s="290"/>
      <c r="F418" s="290"/>
      <c r="G418" s="290"/>
      <c r="H418" s="290"/>
      <c r="I418" s="290"/>
      <c r="J418" s="290"/>
    </row>
    <row r="419" customHeight="1" spans="1:10">
      <c r="A419" s="290"/>
      <c r="B419" s="291"/>
      <c r="C419" s="290"/>
      <c r="D419" s="290"/>
      <c r="E419" s="290"/>
      <c r="F419" s="290"/>
      <c r="G419" s="290"/>
      <c r="H419" s="290"/>
      <c r="I419" s="290"/>
      <c r="J419" s="290"/>
    </row>
    <row r="420" customHeight="1" spans="1:10">
      <c r="A420" s="290"/>
      <c r="B420" s="291"/>
      <c r="C420" s="290"/>
      <c r="D420" s="290"/>
      <c r="E420" s="290"/>
      <c r="F420" s="290"/>
      <c r="G420" s="290"/>
      <c r="H420" s="290"/>
      <c r="I420" s="290"/>
      <c r="J420" s="290"/>
    </row>
    <row r="421" customHeight="1" spans="1:10">
      <c r="A421" s="290"/>
      <c r="B421" s="291"/>
      <c r="C421" s="290"/>
      <c r="D421" s="290"/>
      <c r="E421" s="290"/>
      <c r="F421" s="290"/>
      <c r="G421" s="290"/>
      <c r="H421" s="290"/>
      <c r="I421" s="290"/>
      <c r="J421" s="290"/>
    </row>
    <row r="422" customHeight="1" spans="1:10">
      <c r="A422" s="290"/>
      <c r="B422" s="291"/>
      <c r="C422" s="290"/>
      <c r="D422" s="290"/>
      <c r="E422" s="290"/>
      <c r="F422" s="290"/>
      <c r="G422" s="290"/>
      <c r="H422" s="290"/>
      <c r="I422" s="290"/>
      <c r="J422" s="290"/>
    </row>
    <row r="423" customHeight="1" spans="1:10">
      <c r="A423" s="290"/>
      <c r="B423" s="291"/>
      <c r="C423" s="290"/>
      <c r="D423" s="290"/>
      <c r="E423" s="290"/>
      <c r="F423" s="290"/>
      <c r="G423" s="290"/>
      <c r="H423" s="290"/>
      <c r="I423" s="290"/>
      <c r="J423" s="290"/>
    </row>
    <row r="424" customHeight="1" spans="1:10">
      <c r="A424" s="290"/>
      <c r="B424" s="291"/>
      <c r="C424" s="290"/>
      <c r="D424" s="290"/>
      <c r="E424" s="290"/>
      <c r="F424" s="290"/>
      <c r="G424" s="290"/>
      <c r="H424" s="290"/>
      <c r="I424" s="290"/>
      <c r="J424" s="290"/>
    </row>
    <row r="425" customHeight="1" spans="1:10">
      <c r="A425" s="290"/>
      <c r="B425" s="291"/>
      <c r="C425" s="290"/>
      <c r="D425" s="290"/>
      <c r="E425" s="290"/>
      <c r="F425" s="290"/>
      <c r="G425" s="290"/>
      <c r="H425" s="290"/>
      <c r="I425" s="290"/>
      <c r="J425" s="290"/>
    </row>
    <row r="426" customHeight="1" spans="1:10">
      <c r="A426" s="290"/>
      <c r="B426" s="291"/>
      <c r="C426" s="290"/>
      <c r="D426" s="290"/>
      <c r="E426" s="290"/>
      <c r="F426" s="290"/>
      <c r="G426" s="290"/>
      <c r="H426" s="290"/>
      <c r="I426" s="290"/>
      <c r="J426" s="290"/>
    </row>
    <row r="427" customHeight="1" spans="1:10">
      <c r="A427" s="290"/>
      <c r="B427" s="291"/>
      <c r="C427" s="290"/>
      <c r="D427" s="290"/>
      <c r="E427" s="290"/>
      <c r="F427" s="290"/>
      <c r="G427" s="290"/>
      <c r="H427" s="290"/>
      <c r="I427" s="290"/>
      <c r="J427" s="290"/>
    </row>
    <row r="428" customHeight="1" spans="1:10">
      <c r="A428" s="290"/>
      <c r="B428" s="291"/>
      <c r="C428" s="290"/>
      <c r="D428" s="290"/>
      <c r="E428" s="290"/>
      <c r="F428" s="290"/>
      <c r="G428" s="290"/>
      <c r="H428" s="290"/>
      <c r="I428" s="290"/>
      <c r="J428" s="290"/>
    </row>
    <row r="429" customHeight="1" spans="1:10">
      <c r="A429" s="290"/>
      <c r="B429" s="291"/>
      <c r="C429" s="290"/>
      <c r="D429" s="290"/>
      <c r="E429" s="290"/>
      <c r="F429" s="290"/>
      <c r="G429" s="290"/>
      <c r="H429" s="290"/>
      <c r="I429" s="290"/>
      <c r="J429" s="290"/>
    </row>
    <row r="430" customHeight="1" spans="1:10">
      <c r="A430" s="290"/>
      <c r="B430" s="291"/>
      <c r="C430" s="290"/>
      <c r="D430" s="290"/>
      <c r="E430" s="290"/>
      <c r="F430" s="290"/>
      <c r="G430" s="290"/>
      <c r="H430" s="290"/>
      <c r="I430" s="290"/>
      <c r="J430" s="290"/>
    </row>
    <row r="431" customHeight="1" spans="1:10">
      <c r="A431" s="290"/>
      <c r="B431" s="291"/>
      <c r="C431" s="290"/>
      <c r="D431" s="290"/>
      <c r="E431" s="290"/>
      <c r="F431" s="290"/>
      <c r="G431" s="290"/>
      <c r="H431" s="290"/>
      <c r="I431" s="290"/>
      <c r="J431" s="290"/>
    </row>
    <row r="432" customHeight="1" spans="1:10">
      <c r="A432" s="290"/>
      <c r="B432" s="291"/>
      <c r="C432" s="290"/>
      <c r="D432" s="290"/>
      <c r="E432" s="290"/>
      <c r="F432" s="290"/>
      <c r="G432" s="290"/>
      <c r="H432" s="290"/>
      <c r="I432" s="290"/>
      <c r="J432" s="290"/>
    </row>
    <row r="433" customHeight="1" spans="1:10">
      <c r="A433" s="290"/>
      <c r="B433" s="291"/>
      <c r="C433" s="290"/>
      <c r="D433" s="290"/>
      <c r="E433" s="290"/>
      <c r="F433" s="290"/>
      <c r="G433" s="290"/>
      <c r="H433" s="290"/>
      <c r="I433" s="290"/>
      <c r="J433" s="290"/>
    </row>
    <row r="434" customHeight="1" spans="1:10">
      <c r="A434" s="290"/>
      <c r="B434" s="291"/>
      <c r="C434" s="290"/>
      <c r="D434" s="290"/>
      <c r="E434" s="290"/>
      <c r="F434" s="290"/>
      <c r="G434" s="290"/>
      <c r="H434" s="290"/>
      <c r="I434" s="290"/>
      <c r="J434" s="290"/>
    </row>
    <row r="435" customHeight="1" spans="1:10">
      <c r="A435" s="290"/>
      <c r="B435" s="291"/>
      <c r="C435" s="290"/>
      <c r="D435" s="290"/>
      <c r="E435" s="290"/>
      <c r="F435" s="290"/>
      <c r="G435" s="290"/>
      <c r="H435" s="290"/>
      <c r="I435" s="290"/>
      <c r="J435" s="290"/>
    </row>
    <row r="436" customHeight="1" spans="1:10">
      <c r="A436" s="290"/>
      <c r="B436" s="291"/>
      <c r="C436" s="290"/>
      <c r="D436" s="290"/>
      <c r="E436" s="290"/>
      <c r="F436" s="290"/>
      <c r="G436" s="290"/>
      <c r="H436" s="290"/>
      <c r="I436" s="290"/>
      <c r="J436" s="290"/>
    </row>
    <row r="437" customHeight="1" spans="1:10">
      <c r="A437" s="290"/>
      <c r="B437" s="291"/>
      <c r="C437" s="290"/>
      <c r="D437" s="290"/>
      <c r="E437" s="290"/>
      <c r="F437" s="290"/>
      <c r="G437" s="290"/>
      <c r="H437" s="290"/>
      <c r="I437" s="290"/>
      <c r="J437" s="290"/>
    </row>
    <row r="438" customHeight="1" spans="1:10">
      <c r="A438" s="290"/>
      <c r="B438" s="291"/>
      <c r="C438" s="290"/>
      <c r="D438" s="290"/>
      <c r="E438" s="290"/>
      <c r="F438" s="290"/>
      <c r="G438" s="290"/>
      <c r="H438" s="290"/>
      <c r="I438" s="290"/>
      <c r="J438" s="290"/>
    </row>
    <row r="439" customHeight="1" spans="1:10">
      <c r="A439" s="290"/>
      <c r="B439" s="291"/>
      <c r="C439" s="290"/>
      <c r="D439" s="290"/>
      <c r="E439" s="290"/>
      <c r="F439" s="290"/>
      <c r="G439" s="290"/>
      <c r="H439" s="290"/>
      <c r="I439" s="290"/>
      <c r="J439" s="290"/>
    </row>
    <row r="440" customHeight="1" spans="1:10">
      <c r="A440" s="290"/>
      <c r="B440" s="291"/>
      <c r="C440" s="290"/>
      <c r="D440" s="290"/>
      <c r="E440" s="290"/>
      <c r="F440" s="290"/>
      <c r="G440" s="290"/>
      <c r="H440" s="290"/>
      <c r="I440" s="290"/>
      <c r="J440" s="290"/>
    </row>
    <row r="441" customHeight="1" spans="1:10">
      <c r="A441" s="290"/>
      <c r="B441" s="291"/>
      <c r="C441" s="290"/>
      <c r="D441" s="290"/>
      <c r="E441" s="290"/>
      <c r="F441" s="290"/>
      <c r="G441" s="290"/>
      <c r="H441" s="290"/>
      <c r="I441" s="290"/>
      <c r="J441" s="290"/>
    </row>
    <row r="442" customHeight="1" spans="1:10">
      <c r="A442" s="290"/>
      <c r="B442" s="291"/>
      <c r="C442" s="290"/>
      <c r="D442" s="290"/>
      <c r="E442" s="290"/>
      <c r="F442" s="290"/>
      <c r="G442" s="290"/>
      <c r="H442" s="290"/>
      <c r="I442" s="290"/>
      <c r="J442" s="290"/>
    </row>
    <row r="443" customHeight="1" spans="1:10">
      <c r="A443" s="290"/>
      <c r="B443" s="291"/>
      <c r="C443" s="290"/>
      <c r="D443" s="290"/>
      <c r="E443" s="290"/>
      <c r="F443" s="290"/>
      <c r="G443" s="290"/>
      <c r="H443" s="290"/>
      <c r="I443" s="290"/>
      <c r="J443" s="290"/>
    </row>
    <row r="444" customHeight="1" spans="1:10">
      <c r="A444" s="290"/>
      <c r="B444" s="291"/>
      <c r="C444" s="290"/>
      <c r="D444" s="290"/>
      <c r="E444" s="290"/>
      <c r="F444" s="290"/>
      <c r="G444" s="290"/>
      <c r="H444" s="290"/>
      <c r="I444" s="290"/>
      <c r="J444" s="290"/>
    </row>
    <row r="445" customHeight="1" spans="1:10">
      <c r="A445" s="290"/>
      <c r="B445" s="291"/>
      <c r="C445" s="290"/>
      <c r="D445" s="290"/>
      <c r="E445" s="290"/>
      <c r="F445" s="290"/>
      <c r="G445" s="290"/>
      <c r="H445" s="290"/>
      <c r="I445" s="290"/>
      <c r="J445" s="290"/>
    </row>
    <row r="446" customHeight="1" spans="1:10">
      <c r="A446" s="290"/>
      <c r="B446" s="291"/>
      <c r="C446" s="290"/>
      <c r="D446" s="290"/>
      <c r="E446" s="290"/>
      <c r="F446" s="290"/>
      <c r="G446" s="290"/>
      <c r="H446" s="290"/>
      <c r="I446" s="290"/>
      <c r="J446" s="290"/>
    </row>
    <row r="447" customHeight="1" spans="1:10">
      <c r="A447" s="290"/>
      <c r="B447" s="291"/>
      <c r="C447" s="290"/>
      <c r="D447" s="290"/>
      <c r="E447" s="290"/>
      <c r="F447" s="290"/>
      <c r="G447" s="290"/>
      <c r="H447" s="290"/>
      <c r="I447" s="290"/>
      <c r="J447" s="290"/>
    </row>
    <row r="448" customHeight="1" spans="1:10">
      <c r="A448" s="290"/>
      <c r="B448" s="291"/>
      <c r="C448" s="290"/>
      <c r="D448" s="290"/>
      <c r="E448" s="290"/>
      <c r="F448" s="290"/>
      <c r="G448" s="290"/>
      <c r="H448" s="290"/>
      <c r="I448" s="290"/>
      <c r="J448" s="290"/>
    </row>
    <row r="449" customHeight="1" spans="1:10">
      <c r="A449" s="290"/>
      <c r="B449" s="291"/>
      <c r="C449" s="290"/>
      <c r="D449" s="290"/>
      <c r="E449" s="290"/>
      <c r="F449" s="290"/>
      <c r="G449" s="290"/>
      <c r="H449" s="290"/>
      <c r="I449" s="290"/>
      <c r="J449" s="290"/>
    </row>
    <row r="450" customHeight="1" spans="1:10">
      <c r="A450" s="290"/>
      <c r="B450" s="291"/>
      <c r="C450" s="290"/>
      <c r="D450" s="290"/>
      <c r="E450" s="290"/>
      <c r="F450" s="290"/>
      <c r="G450" s="290"/>
      <c r="H450" s="290"/>
      <c r="I450" s="290"/>
      <c r="J450" s="290"/>
    </row>
    <row r="451" customHeight="1" spans="1:10">
      <c r="A451" s="290"/>
      <c r="B451" s="291"/>
      <c r="C451" s="290"/>
      <c r="D451" s="290"/>
      <c r="E451" s="290"/>
      <c r="F451" s="290"/>
      <c r="G451" s="290"/>
      <c r="H451" s="290"/>
      <c r="I451" s="290"/>
      <c r="J451" s="290"/>
    </row>
    <row r="452" customHeight="1" spans="1:10">
      <c r="A452" s="290"/>
      <c r="B452" s="291"/>
      <c r="C452" s="290"/>
      <c r="D452" s="290"/>
      <c r="E452" s="290"/>
      <c r="F452" s="290"/>
      <c r="G452" s="290"/>
      <c r="H452" s="290"/>
      <c r="I452" s="290"/>
      <c r="J452" s="290"/>
    </row>
    <row r="453" customHeight="1" spans="1:10">
      <c r="A453" s="290"/>
      <c r="B453" s="291"/>
      <c r="C453" s="290"/>
      <c r="D453" s="290"/>
      <c r="E453" s="290"/>
      <c r="F453" s="290"/>
      <c r="G453" s="290"/>
      <c r="H453" s="290"/>
      <c r="I453" s="290"/>
      <c r="J453" s="290"/>
    </row>
    <row r="454" customHeight="1" spans="1:10">
      <c r="A454" s="290"/>
      <c r="B454" s="291"/>
      <c r="C454" s="290"/>
      <c r="D454" s="290"/>
      <c r="E454" s="290"/>
      <c r="F454" s="290"/>
      <c r="G454" s="290"/>
      <c r="H454" s="290"/>
      <c r="I454" s="290"/>
      <c r="J454" s="290"/>
    </row>
    <row r="455" customHeight="1" spans="1:10">
      <c r="A455" s="290"/>
      <c r="B455" s="291"/>
      <c r="C455" s="290"/>
      <c r="D455" s="290"/>
      <c r="E455" s="290"/>
      <c r="F455" s="290"/>
      <c r="G455" s="290"/>
      <c r="H455" s="290"/>
      <c r="I455" s="290"/>
      <c r="J455" s="290"/>
    </row>
    <row r="456" customHeight="1" spans="1:10">
      <c r="A456" s="290"/>
      <c r="B456" s="291"/>
      <c r="C456" s="290"/>
      <c r="D456" s="290"/>
      <c r="E456" s="290"/>
      <c r="F456" s="290"/>
      <c r="G456" s="290"/>
      <c r="H456" s="290"/>
      <c r="I456" s="290"/>
      <c r="J456" s="290"/>
    </row>
    <row r="457" customHeight="1" spans="1:10">
      <c r="A457" s="290"/>
      <c r="B457" s="291"/>
      <c r="C457" s="290"/>
      <c r="D457" s="290"/>
      <c r="E457" s="290"/>
      <c r="F457" s="290"/>
      <c r="G457" s="290"/>
      <c r="H457" s="290"/>
      <c r="I457" s="290"/>
      <c r="J457" s="290"/>
    </row>
    <row r="458" customHeight="1" spans="1:10">
      <c r="A458" s="290"/>
      <c r="B458" s="291"/>
      <c r="C458" s="290"/>
      <c r="D458" s="290"/>
      <c r="E458" s="290"/>
      <c r="F458" s="290"/>
      <c r="G458" s="290"/>
      <c r="H458" s="290"/>
      <c r="I458" s="290"/>
      <c r="J458" s="290"/>
    </row>
    <row r="459" customHeight="1" spans="1:10">
      <c r="A459" s="290"/>
      <c r="B459" s="291"/>
      <c r="C459" s="290"/>
      <c r="D459" s="290"/>
      <c r="E459" s="290"/>
      <c r="F459" s="290"/>
      <c r="G459" s="290"/>
      <c r="H459" s="290"/>
      <c r="I459" s="290"/>
      <c r="J459" s="290"/>
    </row>
    <row r="460" customHeight="1" spans="1:10">
      <c r="A460" s="290"/>
      <c r="B460" s="291"/>
      <c r="C460" s="290"/>
      <c r="D460" s="290"/>
      <c r="E460" s="290"/>
      <c r="F460" s="290"/>
      <c r="G460" s="290"/>
      <c r="H460" s="290"/>
      <c r="I460" s="290"/>
      <c r="J460" s="290"/>
    </row>
    <row r="461" customHeight="1" spans="1:10">
      <c r="A461" s="290"/>
      <c r="B461" s="291"/>
      <c r="C461" s="290"/>
      <c r="D461" s="290"/>
      <c r="E461" s="290"/>
      <c r="F461" s="290"/>
      <c r="G461" s="290"/>
      <c r="H461" s="290"/>
      <c r="I461" s="290"/>
      <c r="J461" s="290"/>
    </row>
    <row r="462" customHeight="1" spans="1:10">
      <c r="A462" s="290"/>
      <c r="B462" s="291"/>
      <c r="C462" s="290"/>
      <c r="D462" s="290"/>
      <c r="E462" s="290"/>
      <c r="F462" s="290"/>
      <c r="G462" s="290"/>
      <c r="H462" s="290"/>
      <c r="I462" s="290"/>
      <c r="J462" s="290"/>
    </row>
    <row r="463" customHeight="1" spans="1:10">
      <c r="A463" s="290"/>
      <c r="B463" s="291"/>
      <c r="C463" s="290"/>
      <c r="D463" s="290"/>
      <c r="E463" s="290"/>
      <c r="F463" s="290"/>
      <c r="G463" s="290"/>
      <c r="H463" s="290"/>
      <c r="I463" s="290"/>
      <c r="J463" s="290"/>
    </row>
    <row r="464" customHeight="1" spans="1:10">
      <c r="A464" s="290"/>
      <c r="B464" s="291"/>
      <c r="C464" s="290"/>
      <c r="D464" s="290"/>
      <c r="E464" s="290"/>
      <c r="F464" s="290"/>
      <c r="G464" s="290"/>
      <c r="H464" s="290"/>
      <c r="I464" s="290"/>
      <c r="J464" s="290"/>
    </row>
    <row r="465" customHeight="1" spans="1:10">
      <c r="A465" s="290"/>
      <c r="B465" s="291"/>
      <c r="C465" s="290"/>
      <c r="D465" s="290"/>
      <c r="E465" s="290"/>
      <c r="F465" s="290"/>
      <c r="G465" s="290"/>
      <c r="H465" s="290"/>
      <c r="I465" s="290"/>
      <c r="J465" s="290"/>
    </row>
    <row r="466" customHeight="1" spans="1:10">
      <c r="A466" s="290"/>
      <c r="B466" s="291"/>
      <c r="C466" s="290"/>
      <c r="D466" s="290"/>
      <c r="E466" s="290"/>
      <c r="F466" s="290"/>
      <c r="G466" s="290"/>
      <c r="H466" s="290"/>
      <c r="I466" s="290"/>
      <c r="J466" s="290"/>
    </row>
    <row r="467" customHeight="1" spans="1:10">
      <c r="A467" s="290"/>
      <c r="B467" s="291"/>
      <c r="C467" s="290"/>
      <c r="D467" s="290"/>
      <c r="E467" s="290"/>
      <c r="F467" s="290"/>
      <c r="G467" s="290"/>
      <c r="H467" s="290"/>
      <c r="I467" s="290"/>
      <c r="J467" s="290"/>
    </row>
    <row r="468" customHeight="1" spans="1:10">
      <c r="A468" s="290"/>
      <c r="B468" s="291"/>
      <c r="C468" s="290"/>
      <c r="D468" s="290"/>
      <c r="E468" s="290"/>
      <c r="F468" s="290"/>
      <c r="G468" s="290"/>
      <c r="H468" s="290"/>
      <c r="I468" s="290"/>
      <c r="J468" s="290"/>
    </row>
    <row r="469" customHeight="1" spans="1:10">
      <c r="A469" s="290"/>
      <c r="B469" s="291"/>
      <c r="C469" s="290"/>
      <c r="D469" s="290"/>
      <c r="E469" s="290"/>
      <c r="F469" s="290"/>
      <c r="G469" s="290"/>
      <c r="H469" s="290"/>
      <c r="I469" s="290"/>
      <c r="J469" s="290"/>
    </row>
    <row r="470" customHeight="1" spans="1:10">
      <c r="A470" s="290"/>
      <c r="B470" s="291"/>
      <c r="C470" s="290"/>
      <c r="D470" s="290"/>
      <c r="E470" s="290"/>
      <c r="F470" s="290"/>
      <c r="G470" s="290"/>
      <c r="H470" s="290"/>
      <c r="I470" s="290"/>
      <c r="J470" s="290"/>
    </row>
    <row r="471" customHeight="1" spans="1:10">
      <c r="A471" s="290"/>
      <c r="B471" s="291"/>
      <c r="C471" s="290"/>
      <c r="D471" s="290"/>
      <c r="E471" s="290"/>
      <c r="F471" s="290"/>
      <c r="G471" s="290"/>
      <c r="H471" s="290"/>
      <c r="I471" s="290"/>
      <c r="J471" s="290"/>
    </row>
    <row r="472" customHeight="1" spans="1:10">
      <c r="A472" s="290"/>
      <c r="B472" s="291"/>
      <c r="C472" s="290"/>
      <c r="D472" s="290"/>
      <c r="E472" s="290"/>
      <c r="F472" s="290"/>
      <c r="G472" s="290"/>
      <c r="H472" s="290"/>
      <c r="I472" s="290"/>
      <c r="J472" s="290"/>
    </row>
    <row r="473" customHeight="1" spans="1:10">
      <c r="A473" s="290"/>
      <c r="B473" s="291"/>
      <c r="C473" s="290"/>
      <c r="D473" s="290"/>
      <c r="E473" s="290"/>
      <c r="F473" s="290"/>
      <c r="G473" s="290"/>
      <c r="H473" s="290"/>
      <c r="I473" s="290"/>
      <c r="J473" s="290"/>
    </row>
    <row r="474" customHeight="1" spans="1:10">
      <c r="A474" s="290"/>
      <c r="B474" s="291"/>
      <c r="C474" s="290"/>
      <c r="D474" s="290"/>
      <c r="E474" s="290"/>
      <c r="F474" s="290"/>
      <c r="G474" s="290"/>
      <c r="H474" s="290"/>
      <c r="I474" s="290"/>
      <c r="J474" s="290"/>
    </row>
    <row r="475" customHeight="1" spans="1:10">
      <c r="A475" s="290"/>
      <c r="B475" s="291"/>
      <c r="C475" s="290"/>
      <c r="D475" s="290"/>
      <c r="E475" s="290"/>
      <c r="F475" s="290"/>
      <c r="G475" s="290"/>
      <c r="H475" s="290"/>
      <c r="I475" s="290"/>
      <c r="J475" s="290"/>
    </row>
    <row r="476" customHeight="1" spans="1:10">
      <c r="A476" s="290"/>
      <c r="B476" s="291"/>
      <c r="C476" s="290"/>
      <c r="D476" s="290"/>
      <c r="E476" s="290"/>
      <c r="F476" s="290"/>
      <c r="G476" s="290"/>
      <c r="H476" s="290"/>
      <c r="I476" s="290"/>
      <c r="J476" s="290"/>
    </row>
    <row r="477" customHeight="1" spans="1:10">
      <c r="A477" s="290"/>
      <c r="B477" s="291"/>
      <c r="C477" s="290"/>
      <c r="D477" s="290"/>
      <c r="E477" s="290"/>
      <c r="F477" s="290"/>
      <c r="G477" s="290"/>
      <c r="H477" s="290"/>
      <c r="I477" s="290"/>
      <c r="J477" s="290"/>
    </row>
    <row r="478" customHeight="1" spans="1:10">
      <c r="A478" s="290"/>
      <c r="B478" s="291"/>
      <c r="C478" s="290"/>
      <c r="D478" s="290"/>
      <c r="E478" s="290"/>
      <c r="F478" s="290"/>
      <c r="G478" s="290"/>
      <c r="H478" s="290"/>
      <c r="I478" s="290"/>
      <c r="J478" s="290"/>
    </row>
    <row r="479" customHeight="1" spans="1:10">
      <c r="A479" s="290"/>
      <c r="B479" s="291"/>
      <c r="C479" s="290"/>
      <c r="D479" s="290"/>
      <c r="E479" s="290"/>
      <c r="F479" s="290"/>
      <c r="G479" s="290"/>
      <c r="H479" s="290"/>
      <c r="I479" s="290"/>
      <c r="J479" s="290"/>
    </row>
    <row r="480" customHeight="1" spans="1:10">
      <c r="A480" s="290"/>
      <c r="B480" s="291"/>
      <c r="C480" s="290"/>
      <c r="D480" s="290"/>
      <c r="E480" s="290"/>
      <c r="F480" s="290"/>
      <c r="G480" s="290"/>
      <c r="H480" s="290"/>
      <c r="I480" s="290"/>
      <c r="J480" s="290"/>
    </row>
    <row r="481" customHeight="1" spans="1:10">
      <c r="A481" s="290"/>
      <c r="B481" s="291"/>
      <c r="C481" s="290"/>
      <c r="D481" s="290"/>
      <c r="E481" s="290"/>
      <c r="F481" s="290"/>
      <c r="G481" s="290"/>
      <c r="H481" s="290"/>
      <c r="I481" s="290"/>
      <c r="J481" s="290"/>
    </row>
    <row r="482" customHeight="1" spans="1:10">
      <c r="A482" s="290"/>
      <c r="B482" s="291"/>
      <c r="C482" s="290"/>
      <c r="D482" s="290"/>
      <c r="E482" s="290"/>
      <c r="F482" s="290"/>
      <c r="G482" s="290"/>
      <c r="H482" s="290"/>
      <c r="I482" s="290"/>
      <c r="J482" s="290"/>
    </row>
    <row r="483" customHeight="1" spans="1:10">
      <c r="A483" s="290"/>
      <c r="B483" s="291"/>
      <c r="C483" s="290"/>
      <c r="D483" s="290"/>
      <c r="E483" s="290"/>
      <c r="F483" s="290"/>
      <c r="G483" s="290"/>
      <c r="H483" s="290"/>
      <c r="I483" s="290"/>
      <c r="J483" s="290"/>
    </row>
    <row r="484" customHeight="1" spans="1:10">
      <c r="A484" s="290"/>
      <c r="B484" s="291"/>
      <c r="C484" s="290"/>
      <c r="D484" s="290"/>
      <c r="E484" s="290"/>
      <c r="F484" s="290"/>
      <c r="G484" s="290"/>
      <c r="H484" s="290"/>
      <c r="I484" s="290"/>
      <c r="J484" s="290"/>
    </row>
    <row r="485" customHeight="1" spans="1:10">
      <c r="A485" s="290"/>
      <c r="B485" s="291"/>
      <c r="C485" s="290"/>
      <c r="D485" s="290"/>
      <c r="E485" s="290"/>
      <c r="F485" s="290"/>
      <c r="G485" s="290"/>
      <c r="H485" s="290"/>
      <c r="I485" s="290"/>
      <c r="J485" s="290"/>
    </row>
    <row r="486" customHeight="1" spans="1:10">
      <c r="A486" s="290"/>
      <c r="B486" s="291"/>
      <c r="C486" s="290"/>
      <c r="D486" s="290"/>
      <c r="E486" s="290"/>
      <c r="F486" s="290"/>
      <c r="G486" s="290"/>
      <c r="H486" s="290"/>
      <c r="I486" s="290"/>
      <c r="J486" s="290"/>
    </row>
    <row r="487" customHeight="1" spans="1:10">
      <c r="A487" s="290"/>
      <c r="B487" s="291"/>
      <c r="C487" s="290"/>
      <c r="D487" s="290"/>
      <c r="E487" s="290"/>
      <c r="F487" s="290"/>
      <c r="G487" s="290"/>
      <c r="H487" s="290"/>
      <c r="I487" s="290"/>
      <c r="J487" s="290"/>
    </row>
    <row r="488" customHeight="1" spans="1:10">
      <c r="A488" s="290"/>
      <c r="B488" s="291"/>
      <c r="C488" s="290"/>
      <c r="D488" s="290"/>
      <c r="E488" s="290"/>
      <c r="F488" s="290"/>
      <c r="G488" s="290"/>
      <c r="H488" s="290"/>
      <c r="I488" s="290"/>
      <c r="J488" s="290"/>
    </row>
    <row r="489" customHeight="1" spans="1:10">
      <c r="A489" s="290"/>
      <c r="B489" s="291"/>
      <c r="C489" s="290"/>
      <c r="D489" s="290"/>
      <c r="E489" s="290"/>
      <c r="F489" s="290"/>
      <c r="G489" s="290"/>
      <c r="H489" s="290"/>
      <c r="I489" s="290"/>
      <c r="J489" s="290"/>
    </row>
    <row r="490" customHeight="1" spans="1:10">
      <c r="A490" s="290"/>
      <c r="B490" s="291"/>
      <c r="C490" s="290"/>
      <c r="D490" s="290"/>
      <c r="E490" s="290"/>
      <c r="F490" s="290"/>
      <c r="G490" s="290"/>
      <c r="H490" s="290"/>
      <c r="I490" s="290"/>
      <c r="J490" s="290"/>
    </row>
    <row r="491" customHeight="1" spans="1:10">
      <c r="A491" s="290"/>
      <c r="B491" s="291"/>
      <c r="C491" s="290"/>
      <c r="D491" s="290"/>
      <c r="E491" s="290"/>
      <c r="F491" s="290"/>
      <c r="G491" s="290"/>
      <c r="H491" s="290"/>
      <c r="I491" s="290"/>
      <c r="J491" s="290"/>
    </row>
    <row r="492" customHeight="1" spans="1:10">
      <c r="A492" s="290"/>
      <c r="B492" s="291"/>
      <c r="C492" s="290"/>
      <c r="D492" s="290"/>
      <c r="E492" s="290"/>
      <c r="F492" s="290"/>
      <c r="G492" s="290"/>
      <c r="H492" s="290"/>
      <c r="I492" s="290"/>
      <c r="J492" s="290"/>
    </row>
    <row r="493" customHeight="1" spans="1:10">
      <c r="A493" s="290"/>
      <c r="B493" s="291"/>
      <c r="C493" s="290"/>
      <c r="D493" s="290"/>
      <c r="E493" s="290"/>
      <c r="F493" s="290"/>
      <c r="G493" s="290"/>
      <c r="H493" s="290"/>
      <c r="I493" s="290"/>
      <c r="J493" s="290"/>
    </row>
    <row r="494" customHeight="1" spans="1:10">
      <c r="A494" s="290"/>
      <c r="B494" s="291"/>
      <c r="C494" s="290"/>
      <c r="D494" s="290"/>
      <c r="E494" s="290"/>
      <c r="F494" s="290"/>
      <c r="G494" s="290"/>
      <c r="H494" s="290"/>
      <c r="I494" s="290"/>
      <c r="J494" s="290"/>
    </row>
    <row r="495" customHeight="1" spans="1:10">
      <c r="A495" s="290"/>
      <c r="B495" s="291"/>
      <c r="C495" s="290"/>
      <c r="D495" s="290"/>
      <c r="E495" s="290"/>
      <c r="F495" s="290"/>
      <c r="G495" s="290"/>
      <c r="H495" s="290"/>
      <c r="I495" s="290"/>
      <c r="J495" s="290"/>
    </row>
    <row r="496" customHeight="1" spans="1:10">
      <c r="A496" s="290"/>
      <c r="B496" s="291"/>
      <c r="C496" s="290"/>
      <c r="D496" s="290"/>
      <c r="E496" s="290"/>
      <c r="F496" s="290"/>
      <c r="G496" s="290"/>
      <c r="H496" s="290"/>
      <c r="I496" s="290"/>
      <c r="J496" s="290"/>
    </row>
    <row r="497" customHeight="1" spans="1:10">
      <c r="A497" s="290"/>
      <c r="B497" s="291"/>
      <c r="C497" s="290"/>
      <c r="D497" s="290"/>
      <c r="E497" s="290"/>
      <c r="F497" s="290"/>
      <c r="G497" s="290"/>
      <c r="H497" s="290"/>
      <c r="I497" s="290"/>
      <c r="J497" s="290"/>
    </row>
    <row r="498" customHeight="1" spans="1:10">
      <c r="A498" s="290"/>
      <c r="B498" s="291"/>
      <c r="C498" s="290"/>
      <c r="D498" s="290"/>
      <c r="E498" s="290"/>
      <c r="F498" s="290"/>
      <c r="G498" s="290"/>
      <c r="H498" s="290"/>
      <c r="I498" s="290"/>
      <c r="J498" s="290"/>
    </row>
    <row r="499" customHeight="1" spans="1:10">
      <c r="A499" s="290"/>
      <c r="B499" s="291"/>
      <c r="C499" s="290"/>
      <c r="D499" s="290"/>
      <c r="E499" s="290"/>
      <c r="F499" s="290"/>
      <c r="G499" s="290"/>
      <c r="H499" s="290"/>
      <c r="I499" s="290"/>
      <c r="J499" s="290"/>
    </row>
    <row r="500" customHeight="1" spans="1:10">
      <c r="A500" s="290"/>
      <c r="B500" s="291"/>
      <c r="C500" s="290"/>
      <c r="D500" s="290"/>
      <c r="E500" s="290"/>
      <c r="F500" s="290"/>
      <c r="G500" s="290"/>
      <c r="H500" s="290"/>
      <c r="I500" s="290"/>
      <c r="J500" s="290"/>
    </row>
    <row r="501" customHeight="1" spans="1:10">
      <c r="A501" s="290"/>
      <c r="B501" s="291"/>
      <c r="C501" s="290"/>
      <c r="D501" s="290"/>
      <c r="E501" s="290"/>
      <c r="F501" s="290"/>
      <c r="G501" s="290"/>
      <c r="H501" s="290"/>
      <c r="I501" s="290"/>
      <c r="J501" s="290"/>
    </row>
    <row r="502" customHeight="1" spans="1:10">
      <c r="A502" s="290"/>
      <c r="B502" s="291"/>
      <c r="C502" s="290"/>
      <c r="D502" s="290"/>
      <c r="E502" s="290"/>
      <c r="F502" s="290"/>
      <c r="G502" s="290"/>
      <c r="H502" s="290"/>
      <c r="I502" s="290"/>
      <c r="J502" s="290"/>
    </row>
    <row r="503" customHeight="1" spans="1:10">
      <c r="A503" s="290"/>
      <c r="B503" s="291"/>
      <c r="C503" s="290"/>
      <c r="D503" s="290"/>
      <c r="E503" s="290"/>
      <c r="F503" s="290"/>
      <c r="G503" s="290"/>
      <c r="H503" s="290"/>
      <c r="I503" s="290"/>
      <c r="J503" s="290"/>
    </row>
    <row r="504" customHeight="1" spans="1:10">
      <c r="A504" s="290"/>
      <c r="B504" s="291"/>
      <c r="C504" s="290"/>
      <c r="D504" s="290"/>
      <c r="E504" s="290"/>
      <c r="F504" s="290"/>
      <c r="G504" s="290"/>
      <c r="H504" s="290"/>
      <c r="I504" s="290"/>
      <c r="J504" s="290"/>
    </row>
    <row r="505" customHeight="1" spans="1:10">
      <c r="A505" s="290"/>
      <c r="B505" s="291"/>
      <c r="C505" s="290"/>
      <c r="D505" s="290"/>
      <c r="E505" s="290"/>
      <c r="F505" s="290"/>
      <c r="G505" s="290"/>
      <c r="H505" s="290"/>
      <c r="I505" s="290"/>
      <c r="J505" s="290"/>
    </row>
    <row r="506" customHeight="1" spans="1:10">
      <c r="A506" s="290"/>
      <c r="B506" s="291"/>
      <c r="C506" s="290"/>
      <c r="D506" s="290"/>
      <c r="E506" s="290"/>
      <c r="F506" s="290"/>
      <c r="G506" s="290"/>
      <c r="H506" s="290"/>
      <c r="I506" s="290"/>
      <c r="J506" s="290"/>
    </row>
    <row r="507" customHeight="1" spans="1:10">
      <c r="A507" s="290"/>
      <c r="B507" s="291"/>
      <c r="C507" s="290"/>
      <c r="D507" s="290"/>
      <c r="E507" s="290"/>
      <c r="F507" s="290"/>
      <c r="G507" s="290"/>
      <c r="H507" s="290"/>
      <c r="I507" s="290"/>
      <c r="J507" s="290"/>
    </row>
    <row r="508" customHeight="1" spans="1:10">
      <c r="A508" s="290"/>
      <c r="B508" s="291"/>
      <c r="C508" s="290"/>
      <c r="D508" s="290"/>
      <c r="E508" s="290"/>
      <c r="F508" s="290"/>
      <c r="G508" s="290"/>
      <c r="H508" s="290"/>
      <c r="I508" s="290"/>
      <c r="J508" s="290"/>
    </row>
    <row r="509" customHeight="1" spans="1:10">
      <c r="A509" s="290"/>
      <c r="B509" s="291"/>
      <c r="C509" s="290"/>
      <c r="D509" s="290"/>
      <c r="E509" s="290"/>
      <c r="F509" s="290"/>
      <c r="G509" s="290"/>
      <c r="H509" s="290"/>
      <c r="I509" s="290"/>
      <c r="J509" s="290"/>
    </row>
    <row r="510" customHeight="1" spans="1:10">
      <c r="A510" s="290"/>
      <c r="B510" s="291"/>
      <c r="C510" s="290"/>
      <c r="D510" s="290"/>
      <c r="E510" s="290"/>
      <c r="F510" s="290"/>
      <c r="G510" s="290"/>
      <c r="H510" s="290"/>
      <c r="I510" s="290"/>
      <c r="J510" s="290"/>
    </row>
    <row r="511" customHeight="1" spans="1:10">
      <c r="A511" s="290"/>
      <c r="B511" s="291"/>
      <c r="C511" s="290"/>
      <c r="D511" s="290"/>
      <c r="E511" s="290"/>
      <c r="F511" s="290"/>
      <c r="G511" s="290"/>
      <c r="H511" s="290"/>
      <c r="I511" s="290"/>
      <c r="J511" s="290"/>
    </row>
    <row r="512" customHeight="1" spans="1:10">
      <c r="A512" s="290"/>
      <c r="B512" s="291"/>
      <c r="C512" s="290"/>
      <c r="D512" s="290"/>
      <c r="E512" s="290"/>
      <c r="F512" s="290"/>
      <c r="G512" s="290"/>
      <c r="H512" s="290"/>
      <c r="I512" s="290"/>
      <c r="J512" s="290"/>
    </row>
    <row r="513" customHeight="1" spans="1:10">
      <c r="A513" s="290"/>
      <c r="B513" s="291"/>
      <c r="C513" s="290"/>
      <c r="D513" s="290"/>
      <c r="E513" s="290"/>
      <c r="F513" s="290"/>
      <c r="G513" s="290"/>
      <c r="H513" s="290"/>
      <c r="I513" s="290"/>
      <c r="J513" s="290"/>
    </row>
    <row r="514" customHeight="1" spans="1:10">
      <c r="A514" s="290"/>
      <c r="B514" s="291"/>
      <c r="C514" s="290"/>
      <c r="D514" s="290"/>
      <c r="E514" s="290"/>
      <c r="F514" s="290"/>
      <c r="G514" s="290"/>
      <c r="H514" s="290"/>
      <c r="I514" s="290"/>
      <c r="J514" s="290"/>
    </row>
    <row r="515" customHeight="1" spans="1:10">
      <c r="A515" s="290"/>
      <c r="B515" s="291"/>
      <c r="C515" s="290"/>
      <c r="D515" s="290"/>
      <c r="E515" s="290"/>
      <c r="F515" s="290"/>
      <c r="G515" s="290"/>
      <c r="H515" s="290"/>
      <c r="I515" s="290"/>
      <c r="J515" s="290"/>
    </row>
    <row r="516" customHeight="1" spans="1:10">
      <c r="A516" s="290"/>
      <c r="B516" s="291"/>
      <c r="C516" s="290"/>
      <c r="D516" s="290"/>
      <c r="E516" s="290"/>
      <c r="F516" s="290"/>
      <c r="G516" s="290"/>
      <c r="H516" s="290"/>
      <c r="I516" s="290"/>
      <c r="J516" s="290"/>
    </row>
    <row r="517" customHeight="1" spans="1:10">
      <c r="A517" s="290"/>
      <c r="B517" s="291"/>
      <c r="C517" s="290"/>
      <c r="D517" s="290"/>
      <c r="E517" s="290"/>
      <c r="F517" s="290"/>
      <c r="G517" s="290"/>
      <c r="H517" s="290"/>
      <c r="I517" s="290"/>
      <c r="J517" s="290"/>
    </row>
    <row r="518" customHeight="1" spans="1:10">
      <c r="A518" s="290"/>
      <c r="B518" s="291"/>
      <c r="C518" s="290"/>
      <c r="D518" s="290"/>
      <c r="E518" s="290"/>
      <c r="F518" s="290"/>
      <c r="G518" s="290"/>
      <c r="H518" s="290"/>
      <c r="I518" s="290"/>
      <c r="J518" s="290"/>
    </row>
    <row r="519" customHeight="1" spans="1:10">
      <c r="A519" s="290"/>
      <c r="B519" s="291"/>
      <c r="C519" s="290"/>
      <c r="D519" s="290"/>
      <c r="E519" s="290"/>
      <c r="F519" s="290"/>
      <c r="G519" s="290"/>
      <c r="H519" s="290"/>
      <c r="I519" s="290"/>
      <c r="J519" s="290"/>
    </row>
    <row r="520" customHeight="1" spans="1:10">
      <c r="A520" s="290"/>
      <c r="B520" s="291"/>
      <c r="C520" s="290"/>
      <c r="D520" s="290"/>
      <c r="E520" s="290"/>
      <c r="F520" s="290"/>
      <c r="G520" s="290"/>
      <c r="H520" s="290"/>
      <c r="I520" s="290"/>
      <c r="J520" s="290"/>
    </row>
    <row r="521" customHeight="1" spans="1:10">
      <c r="A521" s="290"/>
      <c r="B521" s="291"/>
      <c r="C521" s="290"/>
      <c r="D521" s="290"/>
      <c r="E521" s="290"/>
      <c r="F521" s="290"/>
      <c r="G521" s="290"/>
      <c r="H521" s="290"/>
      <c r="I521" s="290"/>
      <c r="J521" s="290"/>
    </row>
    <row r="522" customHeight="1" spans="1:10">
      <c r="A522" s="290"/>
      <c r="B522" s="291"/>
      <c r="C522" s="290"/>
      <c r="D522" s="290"/>
      <c r="E522" s="290"/>
      <c r="F522" s="290"/>
      <c r="G522" s="290"/>
      <c r="H522" s="290"/>
      <c r="I522" s="290"/>
      <c r="J522" s="290"/>
    </row>
    <row r="523" customHeight="1" spans="1:10">
      <c r="A523" s="290"/>
      <c r="B523" s="291"/>
      <c r="C523" s="290"/>
      <c r="D523" s="290"/>
      <c r="E523" s="290"/>
      <c r="F523" s="290"/>
      <c r="G523" s="290"/>
      <c r="H523" s="290"/>
      <c r="I523" s="290"/>
      <c r="J523" s="290"/>
    </row>
    <row r="524" customHeight="1" spans="1:10">
      <c r="A524" s="290"/>
      <c r="B524" s="291"/>
      <c r="C524" s="290"/>
      <c r="D524" s="290"/>
      <c r="E524" s="290"/>
      <c r="F524" s="290"/>
      <c r="G524" s="290"/>
      <c r="H524" s="290"/>
      <c r="I524" s="290"/>
      <c r="J524" s="290"/>
    </row>
    <row r="525" customHeight="1" spans="1:10">
      <c r="A525" s="290"/>
      <c r="B525" s="291"/>
      <c r="C525" s="290"/>
      <c r="D525" s="290"/>
      <c r="E525" s="290"/>
      <c r="F525" s="290"/>
      <c r="G525" s="290"/>
      <c r="H525" s="290"/>
      <c r="I525" s="290"/>
      <c r="J525" s="290"/>
    </row>
    <row r="526" customHeight="1" spans="1:10">
      <c r="A526" s="290"/>
      <c r="B526" s="291"/>
      <c r="C526" s="290"/>
      <c r="D526" s="290"/>
      <c r="E526" s="290"/>
      <c r="F526" s="290"/>
      <c r="G526" s="290"/>
      <c r="H526" s="290"/>
      <c r="I526" s="290"/>
      <c r="J526" s="290"/>
    </row>
    <row r="527" customHeight="1" spans="1:10">
      <c r="A527" s="290"/>
      <c r="B527" s="291"/>
      <c r="C527" s="290"/>
      <c r="D527" s="290"/>
      <c r="E527" s="290"/>
      <c r="F527" s="290"/>
      <c r="G527" s="290"/>
      <c r="H527" s="290"/>
      <c r="I527" s="290"/>
      <c r="J527" s="290"/>
    </row>
    <row r="528" customHeight="1" spans="1:10">
      <c r="A528" s="290"/>
      <c r="B528" s="291"/>
      <c r="C528" s="290"/>
      <c r="D528" s="290"/>
      <c r="E528" s="290"/>
      <c r="F528" s="290"/>
      <c r="G528" s="290"/>
      <c r="H528" s="290"/>
      <c r="I528" s="290"/>
      <c r="J528" s="290"/>
    </row>
    <row r="529" customHeight="1" spans="1:10">
      <c r="A529" s="290"/>
      <c r="B529" s="291"/>
      <c r="C529" s="290"/>
      <c r="D529" s="290"/>
      <c r="E529" s="290"/>
      <c r="F529" s="290"/>
      <c r="G529" s="290"/>
      <c r="H529" s="290"/>
      <c r="I529" s="290"/>
      <c r="J529" s="290"/>
    </row>
    <row r="530" customHeight="1" spans="1:10">
      <c r="A530" s="290"/>
      <c r="B530" s="291"/>
      <c r="C530" s="290"/>
      <c r="D530" s="290"/>
      <c r="E530" s="290"/>
      <c r="F530" s="290"/>
      <c r="G530" s="290"/>
      <c r="H530" s="290"/>
      <c r="I530" s="290"/>
      <c r="J530" s="290"/>
    </row>
    <row r="531" customHeight="1" spans="1:10">
      <c r="A531" s="290"/>
      <c r="B531" s="291"/>
      <c r="C531" s="290"/>
      <c r="D531" s="290"/>
      <c r="E531" s="290"/>
      <c r="F531" s="290"/>
      <c r="G531" s="290"/>
      <c r="H531" s="290"/>
      <c r="I531" s="290"/>
      <c r="J531" s="290"/>
    </row>
    <row r="532" customHeight="1" spans="1:10">
      <c r="A532" s="290"/>
      <c r="B532" s="291"/>
      <c r="C532" s="290"/>
      <c r="D532" s="290"/>
      <c r="E532" s="290"/>
      <c r="F532" s="290"/>
      <c r="G532" s="290"/>
      <c r="H532" s="290"/>
      <c r="I532" s="290"/>
      <c r="J532" s="290"/>
    </row>
    <row r="533" customHeight="1" spans="1:10">
      <c r="A533" s="290"/>
      <c r="B533" s="291"/>
      <c r="C533" s="290"/>
      <c r="D533" s="290"/>
      <c r="E533" s="290"/>
      <c r="F533" s="290"/>
      <c r="G533" s="290"/>
      <c r="H533" s="290"/>
      <c r="I533" s="290"/>
      <c r="J533" s="290"/>
    </row>
    <row r="534" customHeight="1" spans="1:10">
      <c r="A534" s="290"/>
      <c r="B534" s="291"/>
      <c r="C534" s="290"/>
      <c r="D534" s="290"/>
      <c r="E534" s="290"/>
      <c r="F534" s="290"/>
      <c r="G534" s="290"/>
      <c r="H534" s="290"/>
      <c r="I534" s="290"/>
      <c r="J534" s="290"/>
    </row>
    <row r="535" customHeight="1" spans="1:10">
      <c r="A535" s="290"/>
      <c r="B535" s="291"/>
      <c r="C535" s="290"/>
      <c r="D535" s="290"/>
      <c r="E535" s="290"/>
      <c r="F535" s="290"/>
      <c r="G535" s="290"/>
      <c r="H535" s="290"/>
      <c r="I535" s="290"/>
      <c r="J535" s="290"/>
    </row>
    <row r="536" customHeight="1" spans="1:10">
      <c r="A536" s="290"/>
      <c r="B536" s="291"/>
      <c r="C536" s="290"/>
      <c r="D536" s="290"/>
      <c r="E536" s="290"/>
      <c r="F536" s="290"/>
      <c r="G536" s="290"/>
      <c r="H536" s="290"/>
      <c r="I536" s="290"/>
      <c r="J536" s="290"/>
    </row>
    <row r="537" customHeight="1" spans="1:10">
      <c r="A537" s="290"/>
      <c r="B537" s="291"/>
      <c r="C537" s="290"/>
      <c r="D537" s="290"/>
      <c r="E537" s="290"/>
      <c r="F537" s="290"/>
      <c r="G537" s="290"/>
      <c r="H537" s="290"/>
      <c r="I537" s="290"/>
      <c r="J537" s="290"/>
    </row>
    <row r="538" customHeight="1" spans="1:10">
      <c r="A538" s="290"/>
      <c r="B538" s="291"/>
      <c r="C538" s="290"/>
      <c r="D538" s="290"/>
      <c r="E538" s="290"/>
      <c r="F538" s="290"/>
      <c r="G538" s="290"/>
      <c r="H538" s="290"/>
      <c r="I538" s="290"/>
      <c r="J538" s="290"/>
    </row>
    <row r="539" customHeight="1" spans="1:10">
      <c r="A539" s="290"/>
      <c r="B539" s="291"/>
      <c r="C539" s="290"/>
      <c r="D539" s="290"/>
      <c r="E539" s="290"/>
      <c r="F539" s="290"/>
      <c r="G539" s="290"/>
      <c r="H539" s="290"/>
      <c r="I539" s="290"/>
      <c r="J539" s="290"/>
    </row>
    <row r="540" customHeight="1" spans="1:10">
      <c r="A540" s="290"/>
      <c r="B540" s="291"/>
      <c r="C540" s="290"/>
      <c r="D540" s="290"/>
      <c r="E540" s="290"/>
      <c r="F540" s="290"/>
      <c r="G540" s="290"/>
      <c r="H540" s="290"/>
      <c r="I540" s="290"/>
      <c r="J540" s="290"/>
    </row>
    <row r="541" customHeight="1" spans="1:10">
      <c r="A541" s="290"/>
      <c r="B541" s="291"/>
      <c r="C541" s="290"/>
      <c r="D541" s="290"/>
      <c r="E541" s="290"/>
      <c r="F541" s="290"/>
      <c r="G541" s="290"/>
      <c r="H541" s="290"/>
      <c r="I541" s="290"/>
      <c r="J541" s="290"/>
    </row>
    <row r="542" customHeight="1" spans="1:10">
      <c r="A542" s="290"/>
      <c r="B542" s="291"/>
      <c r="C542" s="290"/>
      <c r="D542" s="290"/>
      <c r="E542" s="290"/>
      <c r="F542" s="290"/>
      <c r="G542" s="290"/>
      <c r="H542" s="290"/>
      <c r="I542" s="290"/>
      <c r="J542" s="290"/>
    </row>
    <row r="543" customHeight="1" spans="1:10">
      <c r="A543" s="290"/>
      <c r="B543" s="291"/>
      <c r="C543" s="290"/>
      <c r="D543" s="290"/>
      <c r="E543" s="290"/>
      <c r="F543" s="290"/>
      <c r="G543" s="290"/>
      <c r="H543" s="290"/>
      <c r="I543" s="290"/>
      <c r="J543" s="290"/>
    </row>
    <row r="544" customHeight="1" spans="1:10">
      <c r="A544" s="290"/>
      <c r="B544" s="291"/>
      <c r="C544" s="290"/>
      <c r="D544" s="290"/>
      <c r="E544" s="290"/>
      <c r="F544" s="290"/>
      <c r="G544" s="290"/>
      <c r="H544" s="290"/>
      <c r="I544" s="290"/>
      <c r="J544" s="290"/>
    </row>
    <row r="545" customHeight="1" spans="1:10">
      <c r="A545" s="290"/>
      <c r="B545" s="291"/>
      <c r="C545" s="290"/>
      <c r="D545" s="290"/>
      <c r="E545" s="290"/>
      <c r="F545" s="290"/>
      <c r="G545" s="290"/>
      <c r="H545" s="290"/>
      <c r="I545" s="290"/>
      <c r="J545" s="290"/>
    </row>
    <row r="546" customHeight="1" spans="1:10">
      <c r="A546" s="290"/>
      <c r="B546" s="291"/>
      <c r="C546" s="290"/>
      <c r="D546" s="290"/>
      <c r="E546" s="290"/>
      <c r="F546" s="290"/>
      <c r="G546" s="290"/>
      <c r="H546" s="290"/>
      <c r="I546" s="290"/>
      <c r="J546" s="290"/>
    </row>
    <row r="547" customHeight="1" spans="1:10">
      <c r="A547" s="290"/>
      <c r="B547" s="291"/>
      <c r="C547" s="290"/>
      <c r="D547" s="290"/>
      <c r="E547" s="290"/>
      <c r="F547" s="290"/>
      <c r="G547" s="290"/>
      <c r="H547" s="290"/>
      <c r="I547" s="290"/>
      <c r="J547" s="290"/>
    </row>
    <row r="548" customHeight="1" spans="1:10">
      <c r="A548" s="290"/>
      <c r="B548" s="291"/>
      <c r="C548" s="290"/>
      <c r="D548" s="290"/>
      <c r="E548" s="290"/>
      <c r="F548" s="290"/>
      <c r="G548" s="290"/>
      <c r="H548" s="290"/>
      <c r="I548" s="290"/>
      <c r="J548" s="290"/>
    </row>
    <row r="549" customHeight="1" spans="1:10">
      <c r="A549" s="290"/>
      <c r="B549" s="291"/>
      <c r="C549" s="290"/>
      <c r="D549" s="290"/>
      <c r="E549" s="290"/>
      <c r="F549" s="290"/>
      <c r="G549" s="290"/>
      <c r="H549" s="290"/>
      <c r="I549" s="290"/>
      <c r="J549" s="290"/>
    </row>
    <row r="550" customHeight="1" spans="1:10">
      <c r="A550" s="290"/>
      <c r="B550" s="291"/>
      <c r="C550" s="290"/>
      <c r="D550" s="290"/>
      <c r="E550" s="290"/>
      <c r="F550" s="290"/>
      <c r="G550" s="290"/>
      <c r="H550" s="290"/>
      <c r="I550" s="290"/>
      <c r="J550" s="290"/>
    </row>
    <row r="551" customHeight="1" spans="1:10">
      <c r="A551" s="290"/>
      <c r="B551" s="291"/>
      <c r="C551" s="290"/>
      <c r="D551" s="290"/>
      <c r="E551" s="290"/>
      <c r="F551" s="290"/>
      <c r="G551" s="290"/>
      <c r="H551" s="290"/>
      <c r="I551" s="290"/>
      <c r="J551" s="290"/>
    </row>
    <row r="552" customHeight="1" spans="1:10">
      <c r="A552" s="290"/>
      <c r="B552" s="291"/>
      <c r="C552" s="290"/>
      <c r="D552" s="290"/>
      <c r="E552" s="290"/>
      <c r="F552" s="290"/>
      <c r="G552" s="290"/>
      <c r="H552" s="290"/>
      <c r="I552" s="290"/>
      <c r="J552" s="290"/>
    </row>
    <row r="553" customHeight="1" spans="1:10">
      <c r="A553" s="290"/>
      <c r="B553" s="291"/>
      <c r="C553" s="290"/>
      <c r="D553" s="290"/>
      <c r="E553" s="290"/>
      <c r="F553" s="290"/>
      <c r="G553" s="290"/>
      <c r="H553" s="290"/>
      <c r="I553" s="290"/>
      <c r="J553" s="290"/>
    </row>
    <row r="554" customHeight="1" spans="1:10">
      <c r="A554" s="290"/>
      <c r="B554" s="291"/>
      <c r="C554" s="290"/>
      <c r="D554" s="290"/>
      <c r="E554" s="290"/>
      <c r="F554" s="290"/>
      <c r="G554" s="290"/>
      <c r="H554" s="290"/>
      <c r="I554" s="290"/>
      <c r="J554" s="290"/>
    </row>
    <row r="555" customHeight="1" spans="1:10">
      <c r="A555" s="290"/>
      <c r="B555" s="291"/>
      <c r="C555" s="290"/>
      <c r="D555" s="290"/>
      <c r="E555" s="290"/>
      <c r="F555" s="290"/>
      <c r="G555" s="290"/>
      <c r="H555" s="290"/>
      <c r="I555" s="290"/>
      <c r="J555" s="290"/>
    </row>
    <row r="556" customHeight="1" spans="1:10">
      <c r="A556" s="290"/>
      <c r="B556" s="291"/>
      <c r="C556" s="290"/>
      <c r="D556" s="290"/>
      <c r="E556" s="290"/>
      <c r="F556" s="290"/>
      <c r="G556" s="290"/>
      <c r="H556" s="290"/>
      <c r="I556" s="290"/>
      <c r="J556" s="290"/>
    </row>
    <row r="557" customHeight="1" spans="1:10">
      <c r="A557" s="290"/>
      <c r="B557" s="291"/>
      <c r="C557" s="290"/>
      <c r="D557" s="290"/>
      <c r="E557" s="290"/>
      <c r="F557" s="290"/>
      <c r="G557" s="290"/>
      <c r="H557" s="290"/>
      <c r="I557" s="290"/>
      <c r="J557" s="290"/>
    </row>
    <row r="558" customHeight="1" spans="1:10">
      <c r="A558" s="290"/>
      <c r="B558" s="291"/>
      <c r="C558" s="290"/>
      <c r="D558" s="290"/>
      <c r="E558" s="290"/>
      <c r="F558" s="290"/>
      <c r="G558" s="290"/>
      <c r="H558" s="290"/>
      <c r="I558" s="290"/>
      <c r="J558" s="290"/>
    </row>
    <row r="559" customHeight="1" spans="1:10">
      <c r="A559" s="290"/>
      <c r="B559" s="291"/>
      <c r="C559" s="290"/>
      <c r="D559" s="290"/>
      <c r="E559" s="290"/>
      <c r="F559" s="290"/>
      <c r="G559" s="290"/>
      <c r="H559" s="290"/>
      <c r="I559" s="290"/>
      <c r="J559" s="290"/>
    </row>
    <row r="560" customHeight="1" spans="1:10">
      <c r="A560" s="290"/>
      <c r="B560" s="291"/>
      <c r="C560" s="290"/>
      <c r="D560" s="290"/>
      <c r="E560" s="290"/>
      <c r="F560" s="290"/>
      <c r="G560" s="290"/>
      <c r="H560" s="290"/>
      <c r="I560" s="290"/>
      <c r="J560" s="290"/>
    </row>
    <row r="561" customHeight="1" spans="1:10">
      <c r="A561" s="290"/>
      <c r="B561" s="291"/>
      <c r="C561" s="290"/>
      <c r="D561" s="290"/>
      <c r="E561" s="290"/>
      <c r="F561" s="290"/>
      <c r="G561" s="290"/>
      <c r="H561" s="290"/>
      <c r="I561" s="290"/>
      <c r="J561" s="290"/>
    </row>
    <row r="562" customHeight="1" spans="1:10">
      <c r="A562" s="290"/>
      <c r="B562" s="291"/>
      <c r="C562" s="290"/>
      <c r="D562" s="290"/>
      <c r="E562" s="290"/>
      <c r="F562" s="290"/>
      <c r="G562" s="290"/>
      <c r="H562" s="290"/>
      <c r="I562" s="290"/>
      <c r="J562" s="290"/>
    </row>
    <row r="563" customHeight="1" spans="1:10">
      <c r="A563" s="290"/>
      <c r="B563" s="291"/>
      <c r="C563" s="290"/>
      <c r="D563" s="290"/>
      <c r="E563" s="290"/>
      <c r="F563" s="290"/>
      <c r="G563" s="290"/>
      <c r="H563" s="290"/>
      <c r="I563" s="290"/>
      <c r="J563" s="290"/>
    </row>
    <row r="564" customHeight="1" spans="1:10">
      <c r="A564" s="290"/>
      <c r="B564" s="291"/>
      <c r="C564" s="290"/>
      <c r="D564" s="290"/>
      <c r="E564" s="290"/>
      <c r="F564" s="290"/>
      <c r="G564" s="290"/>
      <c r="H564" s="290"/>
      <c r="I564" s="290"/>
      <c r="J564" s="290"/>
    </row>
    <row r="565" customHeight="1" spans="1:10">
      <c r="A565" s="290"/>
      <c r="B565" s="291"/>
      <c r="C565" s="290"/>
      <c r="D565" s="290"/>
      <c r="E565" s="290"/>
      <c r="F565" s="290"/>
      <c r="G565" s="290"/>
      <c r="H565" s="290"/>
      <c r="I565" s="290"/>
      <c r="J565" s="290"/>
    </row>
    <row r="566" customHeight="1" spans="1:10">
      <c r="A566" s="290"/>
      <c r="B566" s="291"/>
      <c r="C566" s="290"/>
      <c r="D566" s="290"/>
      <c r="E566" s="290"/>
      <c r="F566" s="290"/>
      <c r="G566" s="290"/>
      <c r="H566" s="290"/>
      <c r="I566" s="290"/>
      <c r="J566" s="290"/>
    </row>
    <row r="567" customHeight="1" spans="1:10">
      <c r="A567" s="290"/>
      <c r="B567" s="291"/>
      <c r="C567" s="290"/>
      <c r="D567" s="290"/>
      <c r="E567" s="290"/>
      <c r="F567" s="290"/>
      <c r="G567" s="290"/>
      <c r="H567" s="290"/>
      <c r="I567" s="290"/>
      <c r="J567" s="290"/>
    </row>
    <row r="568" customHeight="1" spans="1:10">
      <c r="A568" s="290"/>
      <c r="B568" s="291"/>
      <c r="C568" s="290"/>
      <c r="D568" s="290"/>
      <c r="E568" s="290"/>
      <c r="F568" s="290"/>
      <c r="G568" s="290"/>
      <c r="H568" s="290"/>
      <c r="I568" s="290"/>
      <c r="J568" s="290"/>
    </row>
    <row r="569" customHeight="1" spans="1:10">
      <c r="A569" s="290"/>
      <c r="B569" s="291"/>
      <c r="C569" s="290"/>
      <c r="D569" s="290"/>
      <c r="E569" s="290"/>
      <c r="F569" s="290"/>
      <c r="G569" s="290"/>
      <c r="H569" s="290"/>
      <c r="I569" s="290"/>
      <c r="J569" s="290"/>
    </row>
    <row r="570" customHeight="1" spans="1:10">
      <c r="A570" s="290"/>
      <c r="B570" s="291"/>
      <c r="C570" s="290"/>
      <c r="D570" s="290"/>
      <c r="E570" s="290"/>
      <c r="F570" s="290"/>
      <c r="G570" s="290"/>
      <c r="H570" s="290"/>
      <c r="I570" s="290"/>
      <c r="J570" s="290"/>
    </row>
    <row r="571" customHeight="1" spans="1:10">
      <c r="A571" s="290"/>
      <c r="B571" s="291"/>
      <c r="C571" s="290"/>
      <c r="D571" s="290"/>
      <c r="E571" s="290"/>
      <c r="F571" s="290"/>
      <c r="G571" s="290"/>
      <c r="H571" s="290"/>
      <c r="I571" s="290"/>
      <c r="J571" s="290"/>
    </row>
    <row r="572" customHeight="1" spans="1:10">
      <c r="A572" s="290"/>
      <c r="B572" s="291"/>
      <c r="C572" s="290"/>
      <c r="D572" s="290"/>
      <c r="E572" s="290"/>
      <c r="F572" s="290"/>
      <c r="G572" s="290"/>
      <c r="H572" s="290"/>
      <c r="I572" s="290"/>
      <c r="J572" s="290"/>
    </row>
    <row r="573" customHeight="1" spans="1:10">
      <c r="A573" s="290"/>
      <c r="B573" s="291"/>
      <c r="C573" s="290"/>
      <c r="D573" s="290"/>
      <c r="E573" s="290"/>
      <c r="F573" s="290"/>
      <c r="G573" s="290"/>
      <c r="H573" s="290"/>
      <c r="I573" s="290"/>
      <c r="J573" s="290"/>
    </row>
    <row r="574" customHeight="1" spans="1:10">
      <c r="A574" s="290"/>
      <c r="B574" s="291"/>
      <c r="C574" s="290"/>
      <c r="D574" s="290"/>
      <c r="E574" s="290"/>
      <c r="F574" s="290"/>
      <c r="G574" s="290"/>
      <c r="H574" s="290"/>
      <c r="I574" s="290"/>
      <c r="J574" s="290"/>
    </row>
    <row r="575" customHeight="1" spans="1:10">
      <c r="A575" s="290"/>
      <c r="B575" s="291"/>
      <c r="C575" s="290"/>
      <c r="D575" s="290"/>
      <c r="E575" s="290"/>
      <c r="F575" s="290"/>
      <c r="G575" s="290"/>
      <c r="H575" s="290"/>
      <c r="I575" s="290"/>
      <c r="J575" s="290"/>
    </row>
    <row r="576" customHeight="1" spans="1:10">
      <c r="A576" s="290"/>
      <c r="B576" s="291"/>
      <c r="C576" s="290"/>
      <c r="D576" s="290"/>
      <c r="E576" s="290"/>
      <c r="F576" s="290"/>
      <c r="G576" s="290"/>
      <c r="H576" s="290"/>
      <c r="I576" s="290"/>
      <c r="J576" s="290"/>
    </row>
    <row r="577" customHeight="1" spans="1:10">
      <c r="A577" s="290"/>
      <c r="B577" s="291"/>
      <c r="C577" s="290"/>
      <c r="D577" s="290"/>
      <c r="E577" s="290"/>
      <c r="F577" s="290"/>
      <c r="G577" s="290"/>
      <c r="H577" s="290"/>
      <c r="I577" s="290"/>
      <c r="J577" s="290"/>
    </row>
    <row r="578" customHeight="1" spans="1:10">
      <c r="A578" s="290"/>
      <c r="B578" s="291"/>
      <c r="C578" s="290"/>
      <c r="D578" s="290"/>
      <c r="E578" s="290"/>
      <c r="F578" s="290"/>
      <c r="G578" s="290"/>
      <c r="H578" s="290"/>
      <c r="I578" s="290"/>
      <c r="J578" s="290"/>
    </row>
    <row r="579" customHeight="1" spans="1:10">
      <c r="A579" s="290"/>
      <c r="B579" s="291"/>
      <c r="C579" s="290"/>
      <c r="D579" s="290"/>
      <c r="E579" s="290"/>
      <c r="F579" s="290"/>
      <c r="G579" s="290"/>
      <c r="H579" s="290"/>
      <c r="I579" s="290"/>
      <c r="J579" s="290"/>
    </row>
    <row r="580" customHeight="1" spans="1:10">
      <c r="A580" s="290"/>
      <c r="B580" s="291"/>
      <c r="C580" s="290"/>
      <c r="D580" s="290"/>
      <c r="E580" s="290"/>
      <c r="F580" s="290"/>
      <c r="G580" s="290"/>
      <c r="H580" s="290"/>
      <c r="I580" s="290"/>
      <c r="J580" s="290"/>
    </row>
    <row r="581" customHeight="1" spans="1:10">
      <c r="A581" s="290"/>
      <c r="B581" s="291"/>
      <c r="C581" s="290"/>
      <c r="D581" s="290"/>
      <c r="E581" s="290"/>
      <c r="F581" s="290"/>
      <c r="G581" s="290"/>
      <c r="H581" s="290"/>
      <c r="I581" s="290"/>
      <c r="J581" s="290"/>
    </row>
    <row r="582" customHeight="1" spans="1:10">
      <c r="A582" s="290"/>
      <c r="B582" s="291"/>
      <c r="C582" s="290"/>
      <c r="D582" s="290"/>
      <c r="E582" s="290"/>
      <c r="F582" s="290"/>
      <c r="G582" s="290"/>
      <c r="H582" s="290"/>
      <c r="I582" s="290"/>
      <c r="J582" s="290"/>
    </row>
    <row r="583" customHeight="1" spans="1:10">
      <c r="A583" s="290"/>
      <c r="B583" s="291"/>
      <c r="C583" s="290"/>
      <c r="D583" s="290"/>
      <c r="E583" s="290"/>
      <c r="F583" s="290"/>
      <c r="G583" s="290"/>
      <c r="H583" s="290"/>
      <c r="I583" s="290"/>
      <c r="J583" s="290"/>
    </row>
    <row r="584" customHeight="1" spans="1:10">
      <c r="A584" s="290"/>
      <c r="B584" s="291"/>
      <c r="C584" s="290"/>
      <c r="D584" s="290"/>
      <c r="E584" s="290"/>
      <c r="F584" s="290"/>
      <c r="G584" s="290"/>
      <c r="H584" s="290"/>
      <c r="I584" s="290"/>
      <c r="J584" s="290"/>
    </row>
    <row r="585" customHeight="1" spans="1:10">
      <c r="A585" s="290"/>
      <c r="B585" s="291"/>
      <c r="C585" s="290"/>
      <c r="D585" s="290"/>
      <c r="E585" s="290"/>
      <c r="F585" s="290"/>
      <c r="G585" s="290"/>
      <c r="H585" s="290"/>
      <c r="I585" s="290"/>
      <c r="J585" s="290"/>
    </row>
    <row r="586" customHeight="1" spans="1:10">
      <c r="A586" s="290"/>
      <c r="B586" s="291"/>
      <c r="C586" s="290"/>
      <c r="D586" s="290"/>
      <c r="E586" s="290"/>
      <c r="F586" s="290"/>
      <c r="G586" s="290"/>
      <c r="H586" s="290"/>
      <c r="I586" s="290"/>
      <c r="J586" s="290"/>
    </row>
    <row r="587" customHeight="1" spans="1:10">
      <c r="A587" s="290"/>
      <c r="B587" s="291"/>
      <c r="C587" s="290"/>
      <c r="D587" s="290"/>
      <c r="E587" s="290"/>
      <c r="F587" s="290"/>
      <c r="G587" s="290"/>
      <c r="H587" s="290"/>
      <c r="I587" s="290"/>
      <c r="J587" s="290"/>
    </row>
    <row r="588" customHeight="1" spans="1:10">
      <c r="A588" s="290"/>
      <c r="B588" s="291"/>
      <c r="C588" s="290"/>
      <c r="D588" s="290"/>
      <c r="E588" s="290"/>
      <c r="F588" s="290"/>
      <c r="G588" s="290"/>
      <c r="H588" s="290"/>
      <c r="I588" s="290"/>
      <c r="J588" s="290"/>
    </row>
    <row r="589" customHeight="1" spans="1:10">
      <c r="A589" s="290"/>
      <c r="B589" s="291"/>
      <c r="C589" s="290"/>
      <c r="D589" s="290"/>
      <c r="E589" s="290"/>
      <c r="F589" s="290"/>
      <c r="G589" s="290"/>
      <c r="H589" s="290"/>
      <c r="I589" s="290"/>
      <c r="J589" s="290"/>
    </row>
    <row r="590" customHeight="1" spans="1:10">
      <c r="A590" s="290"/>
      <c r="B590" s="291"/>
      <c r="C590" s="290"/>
      <c r="D590" s="290"/>
      <c r="E590" s="290"/>
      <c r="F590" s="290"/>
      <c r="G590" s="290"/>
      <c r="H590" s="290"/>
      <c r="I590" s="290"/>
      <c r="J590" s="290"/>
    </row>
    <row r="591" customHeight="1" spans="1:10">
      <c r="A591" s="290"/>
      <c r="B591" s="291"/>
      <c r="C591" s="290"/>
      <c r="D591" s="290"/>
      <c r="E591" s="290"/>
      <c r="F591" s="290"/>
      <c r="G591" s="290"/>
      <c r="H591" s="290"/>
      <c r="I591" s="290"/>
      <c r="J591" s="290"/>
    </row>
    <row r="592" customHeight="1" spans="1:10">
      <c r="A592" s="290"/>
      <c r="B592" s="291"/>
      <c r="C592" s="290"/>
      <c r="D592" s="290"/>
      <c r="E592" s="290"/>
      <c r="F592" s="290"/>
      <c r="G592" s="290"/>
      <c r="H592" s="290"/>
      <c r="I592" s="290"/>
      <c r="J592" s="290"/>
    </row>
    <row r="593" customHeight="1" spans="1:10">
      <c r="A593" s="290"/>
      <c r="B593" s="291"/>
      <c r="C593" s="290"/>
      <c r="D593" s="290"/>
      <c r="E593" s="290"/>
      <c r="F593" s="290"/>
      <c r="G593" s="290"/>
      <c r="H593" s="290"/>
      <c r="I593" s="290"/>
      <c r="J593" s="290"/>
    </row>
    <row r="594" customHeight="1" spans="1:10">
      <c r="A594" s="290"/>
      <c r="B594" s="291"/>
      <c r="C594" s="290"/>
      <c r="D594" s="290"/>
      <c r="E594" s="290"/>
      <c r="F594" s="290"/>
      <c r="G594" s="290"/>
      <c r="H594" s="290"/>
      <c r="I594" s="290"/>
      <c r="J594" s="290"/>
    </row>
    <row r="595" customHeight="1" spans="1:10">
      <c r="A595" s="290"/>
      <c r="B595" s="291"/>
      <c r="C595" s="290"/>
      <c r="D595" s="290"/>
      <c r="E595" s="290"/>
      <c r="F595" s="290"/>
      <c r="G595" s="290"/>
      <c r="H595" s="290"/>
      <c r="I595" s="290"/>
      <c r="J595" s="290"/>
    </row>
    <row r="596" customHeight="1" spans="1:10">
      <c r="A596" s="290"/>
      <c r="B596" s="291"/>
      <c r="C596" s="290"/>
      <c r="D596" s="290"/>
      <c r="E596" s="290"/>
      <c r="F596" s="290"/>
      <c r="G596" s="290"/>
      <c r="H596" s="290"/>
      <c r="I596" s="290"/>
      <c r="J596" s="290"/>
    </row>
    <row r="597" customHeight="1" spans="1:10">
      <c r="A597" s="290"/>
      <c r="B597" s="291"/>
      <c r="C597" s="290"/>
      <c r="D597" s="290"/>
      <c r="E597" s="290"/>
      <c r="F597" s="290"/>
      <c r="G597" s="290"/>
      <c r="H597" s="290"/>
      <c r="I597" s="290"/>
      <c r="J597" s="290"/>
    </row>
    <row r="598" customHeight="1" spans="1:10">
      <c r="A598" s="290"/>
      <c r="B598" s="291"/>
      <c r="C598" s="290"/>
      <c r="D598" s="290"/>
      <c r="E598" s="290"/>
      <c r="F598" s="290"/>
      <c r="G598" s="290"/>
      <c r="H598" s="290"/>
      <c r="I598" s="290"/>
      <c r="J598" s="290"/>
    </row>
    <row r="599" customHeight="1" spans="1:10">
      <c r="A599" s="290"/>
      <c r="B599" s="291"/>
      <c r="C599" s="290"/>
      <c r="D599" s="290"/>
      <c r="E599" s="290"/>
      <c r="F599" s="290"/>
      <c r="G599" s="290"/>
      <c r="H599" s="290"/>
      <c r="I599" s="290"/>
      <c r="J599" s="290"/>
    </row>
    <row r="600" customHeight="1" spans="1:10">
      <c r="A600" s="290"/>
      <c r="B600" s="291"/>
      <c r="C600" s="290"/>
      <c r="D600" s="290"/>
      <c r="E600" s="290"/>
      <c r="F600" s="290"/>
      <c r="G600" s="290"/>
      <c r="H600" s="290"/>
      <c r="I600" s="290"/>
      <c r="J600" s="290"/>
    </row>
    <row r="601" customHeight="1" spans="1:10">
      <c r="A601" s="290"/>
      <c r="B601" s="291"/>
      <c r="C601" s="290"/>
      <c r="D601" s="290"/>
      <c r="E601" s="290"/>
      <c r="F601" s="290"/>
      <c r="G601" s="290"/>
      <c r="H601" s="290"/>
      <c r="I601" s="290"/>
      <c r="J601" s="290"/>
    </row>
    <row r="602" customHeight="1" spans="1:10">
      <c r="A602" s="290"/>
      <c r="B602" s="291"/>
      <c r="C602" s="290"/>
      <c r="D602" s="290"/>
      <c r="E602" s="290"/>
      <c r="F602" s="290"/>
      <c r="G602" s="290"/>
      <c r="H602" s="290"/>
      <c r="I602" s="290"/>
      <c r="J602" s="290"/>
    </row>
    <row r="603" customHeight="1" spans="1:10">
      <c r="A603" s="290"/>
      <c r="B603" s="291"/>
      <c r="C603" s="290"/>
      <c r="D603" s="290"/>
      <c r="E603" s="290"/>
      <c r="F603" s="290"/>
      <c r="G603" s="290"/>
      <c r="H603" s="290"/>
      <c r="I603" s="290"/>
      <c r="J603" s="290"/>
    </row>
    <row r="604" customHeight="1" spans="1:10">
      <c r="A604" s="290"/>
      <c r="B604" s="291"/>
      <c r="C604" s="290"/>
      <c r="D604" s="290"/>
      <c r="E604" s="290"/>
      <c r="F604" s="290"/>
      <c r="G604" s="290"/>
      <c r="H604" s="290"/>
      <c r="I604" s="290"/>
      <c r="J604" s="290"/>
    </row>
    <row r="605" customHeight="1" spans="1:10">
      <c r="A605" s="290"/>
      <c r="B605" s="291"/>
      <c r="C605" s="290"/>
      <c r="D605" s="290"/>
      <c r="E605" s="290"/>
      <c r="F605" s="290"/>
      <c r="G605" s="290"/>
      <c r="H605" s="290"/>
      <c r="I605" s="290"/>
      <c r="J605" s="290"/>
    </row>
    <row r="606" customHeight="1" spans="1:10">
      <c r="A606" s="290"/>
      <c r="B606" s="291"/>
      <c r="C606" s="290"/>
      <c r="D606" s="290"/>
      <c r="E606" s="290"/>
      <c r="F606" s="290"/>
      <c r="G606" s="290"/>
      <c r="H606" s="290"/>
      <c r="I606" s="290"/>
      <c r="J606" s="290"/>
    </row>
    <row r="607" customHeight="1" spans="1:10">
      <c r="A607" s="290"/>
      <c r="B607" s="291"/>
      <c r="C607" s="290"/>
      <c r="D607" s="290"/>
      <c r="E607" s="290"/>
      <c r="F607" s="290"/>
      <c r="G607" s="290"/>
      <c r="H607" s="290"/>
      <c r="I607" s="290"/>
      <c r="J607" s="290"/>
    </row>
    <row r="608" customHeight="1" spans="1:10">
      <c r="A608" s="290"/>
      <c r="B608" s="291"/>
      <c r="C608" s="290"/>
      <c r="D608" s="290"/>
      <c r="E608" s="290"/>
      <c r="F608" s="290"/>
      <c r="G608" s="290"/>
      <c r="H608" s="290"/>
      <c r="I608" s="290"/>
      <c r="J608" s="290"/>
    </row>
    <row r="609" customHeight="1" spans="1:10">
      <c r="A609" s="290"/>
      <c r="B609" s="291"/>
      <c r="C609" s="290"/>
      <c r="D609" s="290"/>
      <c r="E609" s="290"/>
      <c r="F609" s="290"/>
      <c r="G609" s="290"/>
      <c r="H609" s="290"/>
      <c r="I609" s="290"/>
      <c r="J609" s="290"/>
    </row>
    <row r="610" customHeight="1" spans="1:10">
      <c r="A610" s="290"/>
      <c r="B610" s="291"/>
      <c r="C610" s="290"/>
      <c r="D610" s="290"/>
      <c r="E610" s="290"/>
      <c r="F610" s="290"/>
      <c r="G610" s="290"/>
      <c r="H610" s="290"/>
      <c r="I610" s="290"/>
      <c r="J610" s="290"/>
    </row>
    <row r="611" customHeight="1" spans="1:10">
      <c r="A611" s="290"/>
      <c r="B611" s="291"/>
      <c r="C611" s="290"/>
      <c r="D611" s="290"/>
      <c r="E611" s="290"/>
      <c r="F611" s="290"/>
      <c r="G611" s="290"/>
      <c r="H611" s="290"/>
      <c r="I611" s="290"/>
      <c r="J611" s="290"/>
    </row>
    <row r="612" customHeight="1" spans="1:10">
      <c r="A612" s="290"/>
      <c r="B612" s="291"/>
      <c r="C612" s="290"/>
      <c r="D612" s="290"/>
      <c r="E612" s="290"/>
      <c r="F612" s="290"/>
      <c r="G612" s="290"/>
      <c r="H612" s="290"/>
      <c r="I612" s="290"/>
      <c r="J612" s="290"/>
    </row>
    <row r="613" customHeight="1" spans="1:10">
      <c r="A613" s="290"/>
      <c r="B613" s="291"/>
      <c r="C613" s="290"/>
      <c r="D613" s="290"/>
      <c r="E613" s="290"/>
      <c r="F613" s="290"/>
      <c r="G613" s="290"/>
      <c r="H613" s="290"/>
      <c r="I613" s="290"/>
      <c r="J613" s="290"/>
    </row>
    <row r="614" customHeight="1" spans="1:10">
      <c r="A614" s="290"/>
      <c r="B614" s="291"/>
      <c r="C614" s="290"/>
      <c r="D614" s="290"/>
      <c r="E614" s="290"/>
      <c r="F614" s="290"/>
      <c r="G614" s="290"/>
      <c r="H614" s="290"/>
      <c r="I614" s="290"/>
      <c r="J614" s="290"/>
    </row>
    <row r="615" customHeight="1" spans="1:10">
      <c r="A615" s="290"/>
      <c r="B615" s="291"/>
      <c r="C615" s="290"/>
      <c r="D615" s="290"/>
      <c r="E615" s="290"/>
      <c r="F615" s="290"/>
      <c r="G615" s="290"/>
      <c r="H615" s="290"/>
      <c r="I615" s="290"/>
      <c r="J615" s="290"/>
    </row>
    <row r="616" customHeight="1" spans="1:10">
      <c r="A616" s="290"/>
      <c r="B616" s="291"/>
      <c r="C616" s="290"/>
      <c r="D616" s="290"/>
      <c r="E616" s="290"/>
      <c r="F616" s="290"/>
      <c r="G616" s="290"/>
      <c r="H616" s="290"/>
      <c r="I616" s="290"/>
      <c r="J616" s="290"/>
    </row>
    <row r="617" customHeight="1" spans="1:10">
      <c r="A617" s="290"/>
      <c r="B617" s="291"/>
      <c r="C617" s="290"/>
      <c r="D617" s="290"/>
      <c r="E617" s="290"/>
      <c r="F617" s="290"/>
      <c r="G617" s="290"/>
      <c r="H617" s="290"/>
      <c r="I617" s="290"/>
      <c r="J617" s="290"/>
    </row>
    <row r="618" customHeight="1" spans="1:10">
      <c r="A618" s="290"/>
      <c r="B618" s="291"/>
      <c r="C618" s="290"/>
      <c r="D618" s="290"/>
      <c r="E618" s="290"/>
      <c r="F618" s="290"/>
      <c r="G618" s="290"/>
      <c r="H618" s="290"/>
      <c r="I618" s="290"/>
      <c r="J618" s="290"/>
    </row>
    <row r="619" customHeight="1" spans="1:10">
      <c r="A619" s="290"/>
      <c r="B619" s="291"/>
      <c r="C619" s="290"/>
      <c r="D619" s="290"/>
      <c r="E619" s="290"/>
      <c r="F619" s="290"/>
      <c r="G619" s="290"/>
      <c r="H619" s="290"/>
      <c r="I619" s="290"/>
      <c r="J619" s="290"/>
    </row>
    <row r="620" customHeight="1" spans="1:10">
      <c r="A620" s="290"/>
      <c r="B620" s="291"/>
      <c r="C620" s="290"/>
      <c r="D620" s="290"/>
      <c r="E620" s="290"/>
      <c r="F620" s="290"/>
      <c r="G620" s="290"/>
      <c r="H620" s="290"/>
      <c r="I620" s="290"/>
      <c r="J620" s="290"/>
    </row>
    <row r="621" customHeight="1" spans="1:10">
      <c r="A621" s="290"/>
      <c r="B621" s="291"/>
      <c r="C621" s="290"/>
      <c r="D621" s="290"/>
      <c r="E621" s="290"/>
      <c r="F621" s="290"/>
      <c r="G621" s="290"/>
      <c r="H621" s="290"/>
      <c r="I621" s="290"/>
      <c r="J621" s="290"/>
    </row>
    <row r="622" customHeight="1" spans="1:10">
      <c r="A622" s="290"/>
      <c r="B622" s="291"/>
      <c r="C622" s="290"/>
      <c r="D622" s="290"/>
      <c r="E622" s="290"/>
      <c r="F622" s="290"/>
      <c r="G622" s="290"/>
      <c r="H622" s="290"/>
      <c r="I622" s="290"/>
      <c r="J622" s="290"/>
    </row>
    <row r="623" customHeight="1" spans="1:10">
      <c r="A623" s="290"/>
      <c r="B623" s="291"/>
      <c r="C623" s="290"/>
      <c r="D623" s="290"/>
      <c r="E623" s="290"/>
      <c r="F623" s="290"/>
      <c r="G623" s="290"/>
      <c r="H623" s="290"/>
      <c r="I623" s="290"/>
      <c r="J623" s="290"/>
    </row>
    <row r="624" customHeight="1" spans="1:10">
      <c r="A624" s="290"/>
      <c r="B624" s="291"/>
      <c r="C624" s="290"/>
      <c r="D624" s="290"/>
      <c r="E624" s="290"/>
      <c r="F624" s="290"/>
      <c r="G624" s="290"/>
      <c r="H624" s="290"/>
      <c r="I624" s="290"/>
      <c r="J624" s="290"/>
    </row>
    <row r="625" customHeight="1" spans="1:10">
      <c r="A625" s="290"/>
      <c r="B625" s="291"/>
      <c r="C625" s="290"/>
      <c r="D625" s="290"/>
      <c r="E625" s="290"/>
      <c r="F625" s="290"/>
      <c r="G625" s="290"/>
      <c r="H625" s="290"/>
      <c r="I625" s="290"/>
      <c r="J625" s="290"/>
    </row>
    <row r="626" customHeight="1" spans="1:10">
      <c r="A626" s="290"/>
      <c r="B626" s="291"/>
      <c r="C626" s="290"/>
      <c r="D626" s="290"/>
      <c r="E626" s="290"/>
      <c r="F626" s="290"/>
      <c r="G626" s="290"/>
      <c r="H626" s="290"/>
      <c r="I626" s="290"/>
      <c r="J626" s="290"/>
    </row>
    <row r="627" customHeight="1" spans="1:10">
      <c r="A627" s="290"/>
      <c r="B627" s="291"/>
      <c r="C627" s="290"/>
      <c r="D627" s="290"/>
      <c r="E627" s="290"/>
      <c r="F627" s="290"/>
      <c r="G627" s="290"/>
      <c r="H627" s="290"/>
      <c r="I627" s="290"/>
      <c r="J627" s="290"/>
    </row>
    <row r="628" customHeight="1" spans="1:10">
      <c r="A628" s="290"/>
      <c r="B628" s="291"/>
      <c r="C628" s="290"/>
      <c r="D628" s="290"/>
      <c r="E628" s="290"/>
      <c r="F628" s="290"/>
      <c r="G628" s="290"/>
      <c r="H628" s="290"/>
      <c r="I628" s="290"/>
      <c r="J628" s="290"/>
    </row>
    <row r="629" customHeight="1" spans="1:10">
      <c r="A629" s="290"/>
      <c r="B629" s="291"/>
      <c r="C629" s="290"/>
      <c r="D629" s="290"/>
      <c r="E629" s="290"/>
      <c r="F629" s="290"/>
      <c r="G629" s="290"/>
      <c r="H629" s="290"/>
      <c r="I629" s="290"/>
      <c r="J629" s="290"/>
    </row>
    <row r="630" customHeight="1" spans="1:10">
      <c r="A630" s="290"/>
      <c r="B630" s="291"/>
      <c r="C630" s="290"/>
      <c r="D630" s="290"/>
      <c r="E630" s="290"/>
      <c r="F630" s="290"/>
      <c r="G630" s="290"/>
      <c r="H630" s="290"/>
      <c r="I630" s="290"/>
      <c r="J630" s="290"/>
    </row>
    <row r="631" customHeight="1" spans="1:10">
      <c r="A631" s="290"/>
      <c r="B631" s="291"/>
      <c r="C631" s="290"/>
      <c r="D631" s="290"/>
      <c r="E631" s="290"/>
      <c r="F631" s="290"/>
      <c r="G631" s="290"/>
      <c r="H631" s="290"/>
      <c r="I631" s="290"/>
      <c r="J631" s="290"/>
    </row>
    <row r="632" customHeight="1" spans="1:10">
      <c r="A632" s="290"/>
      <c r="B632" s="291"/>
      <c r="C632" s="290"/>
      <c r="D632" s="290"/>
      <c r="E632" s="290"/>
      <c r="F632" s="290"/>
      <c r="G632" s="290"/>
      <c r="H632" s="290"/>
      <c r="I632" s="290"/>
      <c r="J632" s="290"/>
    </row>
    <row r="633" customHeight="1" spans="1:10">
      <c r="A633" s="290"/>
      <c r="B633" s="291"/>
      <c r="C633" s="290"/>
      <c r="D633" s="290"/>
      <c r="E633" s="290"/>
      <c r="F633" s="290"/>
      <c r="G633" s="290"/>
      <c r="H633" s="290"/>
      <c r="I633" s="290"/>
      <c r="J633" s="290"/>
    </row>
    <row r="634" customHeight="1" spans="1:10">
      <c r="A634" s="290"/>
      <c r="B634" s="291"/>
      <c r="C634" s="290"/>
      <c r="D634" s="290"/>
      <c r="E634" s="290"/>
      <c r="F634" s="290"/>
      <c r="G634" s="290"/>
      <c r="H634" s="290"/>
      <c r="I634" s="290"/>
      <c r="J634" s="290"/>
    </row>
    <row r="635" customHeight="1" spans="1:10">
      <c r="A635" s="290"/>
      <c r="B635" s="291"/>
      <c r="C635" s="290"/>
      <c r="D635" s="290"/>
      <c r="E635" s="290"/>
      <c r="F635" s="290"/>
      <c r="G635" s="290"/>
      <c r="H635" s="290"/>
      <c r="I635" s="290"/>
      <c r="J635" s="290"/>
    </row>
    <row r="636" customHeight="1" spans="1:10">
      <c r="A636" s="290"/>
      <c r="B636" s="291"/>
      <c r="C636" s="290"/>
      <c r="D636" s="290"/>
      <c r="E636" s="290"/>
      <c r="F636" s="290"/>
      <c r="G636" s="290"/>
      <c r="H636" s="290"/>
      <c r="I636" s="290"/>
      <c r="J636" s="290"/>
    </row>
    <row r="637" customHeight="1" spans="1:10">
      <c r="A637" s="290"/>
      <c r="B637" s="291"/>
      <c r="C637" s="290"/>
      <c r="D637" s="290"/>
      <c r="E637" s="290"/>
      <c r="F637" s="290"/>
      <c r="G637" s="290"/>
      <c r="H637" s="290"/>
      <c r="I637" s="290"/>
      <c r="J637" s="290"/>
    </row>
    <row r="638" customHeight="1" spans="1:10">
      <c r="A638" s="290"/>
      <c r="B638" s="291"/>
      <c r="C638" s="290"/>
      <c r="D638" s="290"/>
      <c r="E638" s="290"/>
      <c r="F638" s="290"/>
      <c r="G638" s="290"/>
      <c r="H638" s="290"/>
      <c r="I638" s="290"/>
      <c r="J638" s="290"/>
    </row>
    <row r="639" customHeight="1" spans="1:10">
      <c r="A639" s="290"/>
      <c r="B639" s="291"/>
      <c r="C639" s="290"/>
      <c r="D639" s="290"/>
      <c r="E639" s="290"/>
      <c r="F639" s="290"/>
      <c r="G639" s="290"/>
      <c r="H639" s="290"/>
      <c r="I639" s="290"/>
      <c r="J639" s="290"/>
    </row>
    <row r="640" customHeight="1" spans="1:10">
      <c r="A640" s="290"/>
      <c r="B640" s="291"/>
      <c r="C640" s="290"/>
      <c r="D640" s="290"/>
      <c r="E640" s="290"/>
      <c r="F640" s="290"/>
      <c r="G640" s="290"/>
      <c r="H640" s="290"/>
      <c r="I640" s="290"/>
      <c r="J640" s="290"/>
    </row>
    <row r="641" customHeight="1" spans="1:10">
      <c r="A641" s="290"/>
      <c r="B641" s="291"/>
      <c r="C641" s="290"/>
      <c r="D641" s="290"/>
      <c r="E641" s="290"/>
      <c r="F641" s="290"/>
      <c r="G641" s="290"/>
      <c r="H641" s="290"/>
      <c r="I641" s="290"/>
      <c r="J641" s="290"/>
    </row>
    <row r="642" customHeight="1" spans="1:10">
      <c r="A642" s="290"/>
      <c r="B642" s="291"/>
      <c r="C642" s="290"/>
      <c r="D642" s="290"/>
      <c r="E642" s="290"/>
      <c r="F642" s="290"/>
      <c r="G642" s="290"/>
      <c r="H642" s="290"/>
      <c r="I642" s="290"/>
      <c r="J642" s="290"/>
    </row>
    <row r="643" customHeight="1" spans="1:10">
      <c r="A643" s="290"/>
      <c r="B643" s="291"/>
      <c r="C643" s="290"/>
      <c r="D643" s="290"/>
      <c r="E643" s="290"/>
      <c r="F643" s="290"/>
      <c r="G643" s="290"/>
      <c r="H643" s="290"/>
      <c r="I643" s="290"/>
      <c r="J643" s="290"/>
    </row>
    <row r="644" customHeight="1" spans="1:10">
      <c r="A644" s="290"/>
      <c r="B644" s="291"/>
      <c r="C644" s="290"/>
      <c r="D644" s="290"/>
      <c r="E644" s="290"/>
      <c r="F644" s="290"/>
      <c r="G644" s="290"/>
      <c r="H644" s="290"/>
      <c r="I644" s="290"/>
      <c r="J644" s="290"/>
    </row>
    <row r="645" customHeight="1" spans="1:10">
      <c r="A645" s="290"/>
      <c r="B645" s="291"/>
      <c r="C645" s="290"/>
      <c r="D645" s="290"/>
      <c r="E645" s="290"/>
      <c r="F645" s="290"/>
      <c r="G645" s="290"/>
      <c r="H645" s="290"/>
      <c r="I645" s="290"/>
      <c r="J645" s="290"/>
    </row>
    <row r="646" customHeight="1" spans="1:10">
      <c r="A646" s="290"/>
      <c r="B646" s="291"/>
      <c r="C646" s="290"/>
      <c r="D646" s="290"/>
      <c r="E646" s="290"/>
      <c r="F646" s="290"/>
      <c r="G646" s="290"/>
      <c r="H646" s="290"/>
      <c r="I646" s="290"/>
      <c r="J646" s="290"/>
    </row>
    <row r="647" customHeight="1" spans="1:10">
      <c r="A647" s="290"/>
      <c r="B647" s="291"/>
      <c r="C647" s="290"/>
      <c r="D647" s="290"/>
      <c r="E647" s="290"/>
      <c r="F647" s="290"/>
      <c r="G647" s="290"/>
      <c r="H647" s="290"/>
      <c r="I647" s="290"/>
      <c r="J647" s="290"/>
    </row>
    <row r="648" customHeight="1" spans="1:10">
      <c r="A648" s="290"/>
      <c r="B648" s="291"/>
      <c r="C648" s="290"/>
      <c r="D648" s="290"/>
      <c r="E648" s="290"/>
      <c r="F648" s="290"/>
      <c r="G648" s="290"/>
      <c r="H648" s="290"/>
      <c r="I648" s="290"/>
      <c r="J648" s="290"/>
    </row>
    <row r="649" customHeight="1" spans="1:10">
      <c r="A649" s="290"/>
      <c r="B649" s="291"/>
      <c r="C649" s="290"/>
      <c r="D649" s="290"/>
      <c r="E649" s="290"/>
      <c r="F649" s="290"/>
      <c r="G649" s="290"/>
      <c r="H649" s="290"/>
      <c r="I649" s="290"/>
      <c r="J649" s="290"/>
    </row>
    <row r="650" customHeight="1" spans="1:10">
      <c r="A650" s="290"/>
      <c r="B650" s="291"/>
      <c r="C650" s="290"/>
      <c r="D650" s="290"/>
      <c r="E650" s="290"/>
      <c r="F650" s="290"/>
      <c r="G650" s="290"/>
      <c r="H650" s="290"/>
      <c r="I650" s="290"/>
      <c r="J650" s="290"/>
    </row>
    <row r="651" customHeight="1" spans="1:10">
      <c r="A651" s="290"/>
      <c r="B651" s="291"/>
      <c r="C651" s="290"/>
      <c r="D651" s="290"/>
      <c r="E651" s="290"/>
      <c r="F651" s="290"/>
      <c r="G651" s="290"/>
      <c r="H651" s="290"/>
      <c r="I651" s="290"/>
      <c r="J651" s="290"/>
    </row>
    <row r="652" customHeight="1" spans="1:10">
      <c r="A652" s="290"/>
      <c r="B652" s="291"/>
      <c r="C652" s="290"/>
      <c r="D652" s="290"/>
      <c r="E652" s="290"/>
      <c r="F652" s="290"/>
      <c r="G652" s="290"/>
      <c r="H652" s="290"/>
      <c r="I652" s="290"/>
      <c r="J652" s="290"/>
    </row>
    <row r="653" customHeight="1" spans="1:10">
      <c r="A653" s="290"/>
      <c r="B653" s="291"/>
      <c r="C653" s="290"/>
      <c r="D653" s="290"/>
      <c r="E653" s="290"/>
      <c r="F653" s="290"/>
      <c r="G653" s="290"/>
      <c r="H653" s="290"/>
      <c r="I653" s="290"/>
      <c r="J653" s="290"/>
    </row>
    <row r="654" customHeight="1" spans="1:10">
      <c r="A654" s="290"/>
      <c r="B654" s="291"/>
      <c r="C654" s="290"/>
      <c r="D654" s="290"/>
      <c r="E654" s="290"/>
      <c r="F654" s="290"/>
      <c r="G654" s="290"/>
      <c r="H654" s="290"/>
      <c r="I654" s="290"/>
      <c r="J654" s="290"/>
    </row>
    <row r="655" customHeight="1" spans="1:10">
      <c r="A655" s="290"/>
      <c r="B655" s="291"/>
      <c r="C655" s="290"/>
      <c r="D655" s="290"/>
      <c r="E655" s="290"/>
      <c r="F655" s="290"/>
      <c r="G655" s="290"/>
      <c r="H655" s="290"/>
      <c r="I655" s="290"/>
      <c r="J655" s="290"/>
    </row>
    <row r="656" customHeight="1" spans="1:10">
      <c r="A656" s="290"/>
      <c r="B656" s="291"/>
      <c r="C656" s="290"/>
      <c r="D656" s="290"/>
      <c r="E656" s="290"/>
      <c r="F656" s="290"/>
      <c r="G656" s="290"/>
      <c r="H656" s="290"/>
      <c r="I656" s="290"/>
      <c r="J656" s="290"/>
    </row>
    <row r="657" customHeight="1" spans="1:10">
      <c r="A657" s="290"/>
      <c r="B657" s="291"/>
      <c r="C657" s="290"/>
      <c r="D657" s="290"/>
      <c r="E657" s="290"/>
      <c r="F657" s="290"/>
      <c r="G657" s="290"/>
      <c r="H657" s="290"/>
      <c r="I657" s="290"/>
      <c r="J657" s="290"/>
    </row>
    <row r="658" customHeight="1" spans="1:10">
      <c r="A658" s="290"/>
      <c r="B658" s="291"/>
      <c r="C658" s="290"/>
      <c r="D658" s="290"/>
      <c r="E658" s="290"/>
      <c r="F658" s="290"/>
      <c r="G658" s="290"/>
      <c r="H658" s="290"/>
      <c r="I658" s="290"/>
      <c r="J658" s="290"/>
    </row>
    <row r="659" customHeight="1" spans="1:10">
      <c r="A659" s="290"/>
      <c r="B659" s="291"/>
      <c r="C659" s="290"/>
      <c r="D659" s="290"/>
      <c r="E659" s="290"/>
      <c r="F659" s="290"/>
      <c r="G659" s="290"/>
      <c r="H659" s="290"/>
      <c r="I659" s="290"/>
      <c r="J659" s="290"/>
    </row>
    <row r="660" customHeight="1" spans="1:10">
      <c r="A660" s="290"/>
      <c r="B660" s="291"/>
      <c r="C660" s="290"/>
      <c r="D660" s="290"/>
      <c r="E660" s="290"/>
      <c r="F660" s="290"/>
      <c r="G660" s="290"/>
      <c r="H660" s="290"/>
      <c r="I660" s="290"/>
      <c r="J660" s="290"/>
    </row>
    <row r="661" customHeight="1" spans="1:10">
      <c r="A661" s="290"/>
      <c r="B661" s="291"/>
      <c r="C661" s="290"/>
      <c r="D661" s="290"/>
      <c r="E661" s="290"/>
      <c r="F661" s="290"/>
      <c r="G661" s="290"/>
      <c r="H661" s="290"/>
      <c r="I661" s="290"/>
      <c r="J661" s="290"/>
    </row>
    <row r="662" customHeight="1" spans="1:10">
      <c r="A662" s="290"/>
      <c r="B662" s="291"/>
      <c r="C662" s="290"/>
      <c r="D662" s="290"/>
      <c r="E662" s="290"/>
      <c r="F662" s="290"/>
      <c r="G662" s="290"/>
      <c r="H662" s="290"/>
      <c r="I662" s="290"/>
      <c r="J662" s="290"/>
    </row>
    <row r="663" customHeight="1" spans="1:10">
      <c r="A663" s="290"/>
      <c r="B663" s="291"/>
      <c r="C663" s="290"/>
      <c r="D663" s="290"/>
      <c r="E663" s="290"/>
      <c r="F663" s="290"/>
      <c r="G663" s="290"/>
      <c r="H663" s="290"/>
      <c r="I663" s="290"/>
      <c r="J663" s="290"/>
    </row>
    <row r="664" customHeight="1" spans="1:10">
      <c r="A664" s="290"/>
      <c r="B664" s="291"/>
      <c r="C664" s="290"/>
      <c r="D664" s="290"/>
      <c r="E664" s="290"/>
      <c r="F664" s="290"/>
      <c r="G664" s="290"/>
      <c r="H664" s="290"/>
      <c r="I664" s="290"/>
      <c r="J664" s="290"/>
    </row>
    <row r="665" customHeight="1" spans="1:10">
      <c r="A665" s="290"/>
      <c r="B665" s="291"/>
      <c r="C665" s="290"/>
      <c r="D665" s="290"/>
      <c r="E665" s="290"/>
      <c r="F665" s="290"/>
      <c r="G665" s="290"/>
      <c r="H665" s="290"/>
      <c r="I665" s="290"/>
      <c r="J665" s="290"/>
    </row>
    <row r="666" customHeight="1" spans="1:10">
      <c r="A666" s="290"/>
      <c r="B666" s="291"/>
      <c r="C666" s="290"/>
      <c r="D666" s="290"/>
      <c r="E666" s="290"/>
      <c r="F666" s="290"/>
      <c r="G666" s="290"/>
      <c r="H666" s="290"/>
      <c r="I666" s="290"/>
      <c r="J666" s="290"/>
    </row>
    <row r="667" customHeight="1" spans="1:10">
      <c r="A667" s="290"/>
      <c r="B667" s="291"/>
      <c r="C667" s="290"/>
      <c r="D667" s="290"/>
      <c r="E667" s="290"/>
      <c r="F667" s="290"/>
      <c r="G667" s="290"/>
      <c r="H667" s="290"/>
      <c r="I667" s="290"/>
      <c r="J667" s="290"/>
    </row>
    <row r="668" customHeight="1" spans="1:10">
      <c r="A668" s="290"/>
      <c r="B668" s="291"/>
      <c r="C668" s="290"/>
      <c r="D668" s="290"/>
      <c r="E668" s="290"/>
      <c r="F668" s="290"/>
      <c r="G668" s="290"/>
      <c r="H668" s="290"/>
      <c r="I668" s="290"/>
      <c r="J668" s="290"/>
    </row>
    <row r="669" customHeight="1" spans="1:10">
      <c r="A669" s="290"/>
      <c r="B669" s="291"/>
      <c r="C669" s="290"/>
      <c r="D669" s="290"/>
      <c r="E669" s="290"/>
      <c r="F669" s="290"/>
      <c r="G669" s="290"/>
      <c r="H669" s="290"/>
      <c r="I669" s="290"/>
      <c r="J669" s="290"/>
    </row>
    <row r="670" customHeight="1" spans="1:10">
      <c r="A670" s="290"/>
      <c r="B670" s="291"/>
      <c r="C670" s="290"/>
      <c r="D670" s="290"/>
      <c r="E670" s="290"/>
      <c r="F670" s="290"/>
      <c r="G670" s="290"/>
      <c r="H670" s="290"/>
      <c r="I670" s="290"/>
      <c r="J670" s="290"/>
    </row>
    <row r="671" customHeight="1" spans="1:10">
      <c r="A671" s="290"/>
      <c r="B671" s="291"/>
      <c r="C671" s="290"/>
      <c r="D671" s="290"/>
      <c r="E671" s="290"/>
      <c r="F671" s="290"/>
      <c r="G671" s="290"/>
      <c r="H671" s="290"/>
      <c r="I671" s="290"/>
      <c r="J671" s="290"/>
    </row>
    <row r="672" customHeight="1" spans="1:10">
      <c r="A672" s="290"/>
      <c r="B672" s="291"/>
      <c r="C672" s="290"/>
      <c r="D672" s="290"/>
      <c r="E672" s="290"/>
      <c r="F672" s="290"/>
      <c r="G672" s="290"/>
      <c r="H672" s="290"/>
      <c r="I672" s="290"/>
      <c r="J672" s="290"/>
    </row>
    <row r="673" customHeight="1" spans="1:10">
      <c r="A673" s="290"/>
      <c r="B673" s="291"/>
      <c r="C673" s="290"/>
      <c r="D673" s="290"/>
      <c r="E673" s="290"/>
      <c r="F673" s="290"/>
      <c r="G673" s="290"/>
      <c r="H673" s="290"/>
      <c r="I673" s="290"/>
      <c r="J673" s="290"/>
    </row>
    <row r="674" customHeight="1" spans="1:10">
      <c r="A674" s="290"/>
      <c r="B674" s="291"/>
      <c r="C674" s="290"/>
      <c r="D674" s="290"/>
      <c r="E674" s="290"/>
      <c r="F674" s="290"/>
      <c r="G674" s="290"/>
      <c r="H674" s="290"/>
      <c r="I674" s="290"/>
      <c r="J674" s="290"/>
    </row>
    <row r="675" customHeight="1" spans="1:10">
      <c r="A675" s="290"/>
      <c r="B675" s="291"/>
      <c r="C675" s="290"/>
      <c r="D675" s="290"/>
      <c r="E675" s="290"/>
      <c r="F675" s="290"/>
      <c r="G675" s="290"/>
      <c r="H675" s="290"/>
      <c r="I675" s="290"/>
      <c r="J675" s="290"/>
    </row>
    <row r="676" customHeight="1" spans="1:10">
      <c r="A676" s="290"/>
      <c r="B676" s="291"/>
      <c r="C676" s="290"/>
      <c r="D676" s="290"/>
      <c r="E676" s="290"/>
      <c r="F676" s="290"/>
      <c r="G676" s="290"/>
      <c r="H676" s="290"/>
      <c r="I676" s="290"/>
      <c r="J676" s="290"/>
    </row>
    <row r="677" customHeight="1" spans="1:10">
      <c r="A677" s="290"/>
      <c r="B677" s="291"/>
      <c r="C677" s="290"/>
      <c r="D677" s="290"/>
      <c r="E677" s="290"/>
      <c r="F677" s="290"/>
      <c r="G677" s="290"/>
      <c r="H677" s="290"/>
      <c r="I677" s="290"/>
      <c r="J677" s="290"/>
    </row>
    <row r="678" customHeight="1" spans="1:10">
      <c r="A678" s="290"/>
      <c r="B678" s="291"/>
      <c r="C678" s="290"/>
      <c r="D678" s="290"/>
      <c r="E678" s="290"/>
      <c r="F678" s="290"/>
      <c r="G678" s="290"/>
      <c r="H678" s="290"/>
      <c r="I678" s="290"/>
      <c r="J678" s="290"/>
    </row>
    <row r="679" customHeight="1" spans="1:10">
      <c r="A679" s="290"/>
      <c r="B679" s="291"/>
      <c r="C679" s="290"/>
      <c r="D679" s="290"/>
      <c r="E679" s="290"/>
      <c r="F679" s="290"/>
      <c r="G679" s="290"/>
      <c r="H679" s="290"/>
      <c r="I679" s="290"/>
      <c r="J679" s="290"/>
    </row>
    <row r="680" customHeight="1" spans="1:10">
      <c r="A680" s="290"/>
      <c r="B680" s="291"/>
      <c r="C680" s="290"/>
      <c r="D680" s="290"/>
      <c r="E680" s="290"/>
      <c r="F680" s="290"/>
      <c r="G680" s="290"/>
      <c r="H680" s="290"/>
      <c r="I680" s="290"/>
      <c r="J680" s="290"/>
    </row>
    <row r="681" customHeight="1" spans="1:10">
      <c r="A681" s="290"/>
      <c r="B681" s="291"/>
      <c r="C681" s="290"/>
      <c r="D681" s="290"/>
      <c r="E681" s="290"/>
      <c r="F681" s="290"/>
      <c r="G681" s="290"/>
      <c r="H681" s="290"/>
      <c r="I681" s="290"/>
      <c r="J681" s="290"/>
    </row>
    <row r="682" customHeight="1" spans="1:10">
      <c r="A682" s="290"/>
      <c r="B682" s="291"/>
      <c r="C682" s="290"/>
      <c r="D682" s="290"/>
      <c r="E682" s="290"/>
      <c r="F682" s="290"/>
      <c r="G682" s="290"/>
      <c r="H682" s="290"/>
      <c r="I682" s="290"/>
      <c r="J682" s="290"/>
    </row>
    <row r="683" customHeight="1" spans="1:10">
      <c r="A683" s="290"/>
      <c r="B683" s="291"/>
      <c r="C683" s="290"/>
      <c r="D683" s="290"/>
      <c r="E683" s="290"/>
      <c r="F683" s="290"/>
      <c r="G683" s="290"/>
      <c r="H683" s="290"/>
      <c r="I683" s="290"/>
      <c r="J683" s="290"/>
    </row>
    <row r="684" customHeight="1" spans="1:10">
      <c r="A684" s="290"/>
      <c r="B684" s="291"/>
      <c r="C684" s="290"/>
      <c r="D684" s="290"/>
      <c r="E684" s="290"/>
      <c r="F684" s="290"/>
      <c r="G684" s="290"/>
      <c r="H684" s="290"/>
      <c r="I684" s="290"/>
      <c r="J684" s="290"/>
    </row>
    <row r="685" customHeight="1" spans="1:10">
      <c r="A685" s="290"/>
      <c r="B685" s="291"/>
      <c r="C685" s="290"/>
      <c r="D685" s="290"/>
      <c r="E685" s="290"/>
      <c r="F685" s="290"/>
      <c r="G685" s="290"/>
      <c r="H685" s="290"/>
      <c r="I685" s="290"/>
      <c r="J685" s="290"/>
    </row>
    <row r="686" customHeight="1" spans="1:10">
      <c r="A686" s="290"/>
      <c r="B686" s="291"/>
      <c r="C686" s="290"/>
      <c r="D686" s="290"/>
      <c r="E686" s="290"/>
      <c r="F686" s="290"/>
      <c r="G686" s="290"/>
      <c r="H686" s="290"/>
      <c r="I686" s="290"/>
      <c r="J686" s="290"/>
    </row>
    <row r="687" customHeight="1" spans="1:10">
      <c r="A687" s="290"/>
      <c r="B687" s="291"/>
      <c r="C687" s="290"/>
      <c r="D687" s="290"/>
      <c r="E687" s="290"/>
      <c r="F687" s="290"/>
      <c r="G687" s="290"/>
      <c r="H687" s="290"/>
      <c r="I687" s="290"/>
      <c r="J687" s="290"/>
    </row>
    <row r="688" customHeight="1" spans="1:10">
      <c r="A688" s="290"/>
      <c r="B688" s="291"/>
      <c r="C688" s="290"/>
      <c r="D688" s="290"/>
      <c r="E688" s="290"/>
      <c r="F688" s="290"/>
      <c r="G688" s="290"/>
      <c r="H688" s="290"/>
      <c r="I688" s="290"/>
      <c r="J688" s="290"/>
    </row>
    <row r="689" customHeight="1" spans="1:10">
      <c r="A689" s="290"/>
      <c r="B689" s="291"/>
      <c r="C689" s="290"/>
      <c r="D689" s="290"/>
      <c r="E689" s="290"/>
      <c r="F689" s="290"/>
      <c r="G689" s="290"/>
      <c r="H689" s="290"/>
      <c r="I689" s="290"/>
      <c r="J689" s="290"/>
    </row>
    <row r="690" customHeight="1" spans="1:10">
      <c r="A690" s="290"/>
      <c r="B690" s="291"/>
      <c r="C690" s="290"/>
      <c r="D690" s="290"/>
      <c r="E690" s="290"/>
      <c r="F690" s="290"/>
      <c r="G690" s="290"/>
      <c r="H690" s="290"/>
      <c r="I690" s="290"/>
      <c r="J690" s="290"/>
    </row>
    <row r="691" customHeight="1" spans="1:10">
      <c r="A691" s="290"/>
      <c r="B691" s="291"/>
      <c r="C691" s="290"/>
      <c r="D691" s="290"/>
      <c r="E691" s="290"/>
      <c r="F691" s="290"/>
      <c r="G691" s="290"/>
      <c r="H691" s="290"/>
      <c r="I691" s="290"/>
      <c r="J691" s="290"/>
    </row>
    <row r="692" customHeight="1" spans="1:10">
      <c r="A692" s="290"/>
      <c r="B692" s="291"/>
      <c r="C692" s="290"/>
      <c r="D692" s="290"/>
      <c r="E692" s="290"/>
      <c r="F692" s="290"/>
      <c r="G692" s="290"/>
      <c r="H692" s="290"/>
      <c r="I692" s="290"/>
      <c r="J692" s="290"/>
    </row>
    <row r="693" customHeight="1" spans="1:10">
      <c r="A693" s="290"/>
      <c r="B693" s="291"/>
      <c r="C693" s="290"/>
      <c r="D693" s="290"/>
      <c r="E693" s="290"/>
      <c r="F693" s="290"/>
      <c r="G693" s="290"/>
      <c r="H693" s="290"/>
      <c r="I693" s="290"/>
      <c r="J693" s="290"/>
    </row>
    <row r="694" customHeight="1" spans="1:10">
      <c r="A694" s="290"/>
      <c r="B694" s="291"/>
      <c r="C694" s="290"/>
      <c r="D694" s="290"/>
      <c r="E694" s="290"/>
      <c r="F694" s="290"/>
      <c r="G694" s="290"/>
      <c r="H694" s="290"/>
      <c r="I694" s="290"/>
      <c r="J694" s="290"/>
    </row>
    <row r="695" customHeight="1" spans="1:10">
      <c r="A695" s="290"/>
      <c r="B695" s="291"/>
      <c r="C695" s="290"/>
      <c r="D695" s="290"/>
      <c r="E695" s="290"/>
      <c r="F695" s="290"/>
      <c r="G695" s="290"/>
      <c r="H695" s="290"/>
      <c r="I695" s="290"/>
      <c r="J695" s="290"/>
    </row>
    <row r="696" customHeight="1" spans="1:10">
      <c r="A696" s="290"/>
      <c r="B696" s="291"/>
      <c r="C696" s="290"/>
      <c r="D696" s="290"/>
      <c r="E696" s="290"/>
      <c r="F696" s="290"/>
      <c r="G696" s="290"/>
      <c r="H696" s="290"/>
      <c r="I696" s="290"/>
      <c r="J696" s="290"/>
    </row>
    <row r="697" customHeight="1" spans="1:10">
      <c r="A697" s="290"/>
      <c r="B697" s="291"/>
      <c r="C697" s="290"/>
      <c r="D697" s="290"/>
      <c r="E697" s="290"/>
      <c r="F697" s="290"/>
      <c r="G697" s="290"/>
      <c r="H697" s="290"/>
      <c r="I697" s="290"/>
      <c r="J697" s="290"/>
    </row>
    <row r="698" customHeight="1" spans="1:10">
      <c r="A698" s="290"/>
      <c r="B698" s="291"/>
      <c r="C698" s="290"/>
      <c r="D698" s="290"/>
      <c r="E698" s="290"/>
      <c r="F698" s="290"/>
      <c r="G698" s="290"/>
      <c r="H698" s="290"/>
      <c r="I698" s="290"/>
      <c r="J698" s="290"/>
    </row>
    <row r="699" customHeight="1" spans="1:10">
      <c r="A699" s="290"/>
      <c r="B699" s="291"/>
      <c r="C699" s="290"/>
      <c r="D699" s="290"/>
      <c r="E699" s="290"/>
      <c r="F699" s="290"/>
      <c r="G699" s="290"/>
      <c r="H699" s="290"/>
      <c r="I699" s="290"/>
      <c r="J699" s="290"/>
    </row>
    <row r="700" customHeight="1" spans="1:10">
      <c r="A700" s="290"/>
      <c r="B700" s="291"/>
      <c r="C700" s="290"/>
      <c r="D700" s="290"/>
      <c r="E700" s="290"/>
      <c r="F700" s="290"/>
      <c r="G700" s="290"/>
      <c r="H700" s="290"/>
      <c r="I700" s="290"/>
      <c r="J700" s="290"/>
    </row>
    <row r="701" customHeight="1" spans="1:10">
      <c r="A701" s="290"/>
      <c r="B701" s="291"/>
      <c r="C701" s="290"/>
      <c r="D701" s="290"/>
      <c r="E701" s="290"/>
      <c r="F701" s="290"/>
      <c r="G701" s="290"/>
      <c r="H701" s="290"/>
      <c r="I701" s="290"/>
      <c r="J701" s="290"/>
    </row>
    <row r="702" customHeight="1" spans="1:10">
      <c r="A702" s="290"/>
      <c r="B702" s="291"/>
      <c r="C702" s="290"/>
      <c r="D702" s="290"/>
      <c r="E702" s="290"/>
      <c r="F702" s="290"/>
      <c r="G702" s="290"/>
      <c r="H702" s="290"/>
      <c r="I702" s="290"/>
      <c r="J702" s="290"/>
    </row>
    <row r="703" customHeight="1" spans="1:10">
      <c r="A703" s="290"/>
      <c r="B703" s="291"/>
      <c r="C703" s="290"/>
      <c r="D703" s="290"/>
      <c r="E703" s="290"/>
      <c r="F703" s="290"/>
      <c r="G703" s="290"/>
      <c r="H703" s="290"/>
      <c r="I703" s="290"/>
      <c r="J703" s="290"/>
    </row>
    <row r="704" customHeight="1" spans="1:10">
      <c r="A704" s="290"/>
      <c r="B704" s="291"/>
      <c r="C704" s="290"/>
      <c r="D704" s="290"/>
      <c r="E704" s="290"/>
      <c r="F704" s="290"/>
      <c r="G704" s="290"/>
      <c r="H704" s="290"/>
      <c r="I704" s="290"/>
      <c r="J704" s="290"/>
    </row>
    <row r="705" customHeight="1" spans="1:10">
      <c r="A705" s="290"/>
      <c r="B705" s="291"/>
      <c r="C705" s="290"/>
      <c r="D705" s="290"/>
      <c r="E705" s="290"/>
      <c r="F705" s="290"/>
      <c r="G705" s="290"/>
      <c r="H705" s="290"/>
      <c r="I705" s="290"/>
      <c r="J705" s="290"/>
    </row>
    <row r="706" customHeight="1" spans="1:10">
      <c r="A706" s="290"/>
      <c r="B706" s="291"/>
      <c r="C706" s="290"/>
      <c r="D706" s="290"/>
      <c r="E706" s="290"/>
      <c r="F706" s="290"/>
      <c r="G706" s="290"/>
      <c r="H706" s="290"/>
      <c r="I706" s="290"/>
      <c r="J706" s="290"/>
    </row>
    <row r="707" customHeight="1" spans="1:10">
      <c r="A707" s="290"/>
      <c r="B707" s="291"/>
      <c r="C707" s="290"/>
      <c r="D707" s="290"/>
      <c r="E707" s="290"/>
      <c r="F707" s="290"/>
      <c r="G707" s="290"/>
      <c r="H707" s="290"/>
      <c r="I707" s="290"/>
      <c r="J707" s="290"/>
    </row>
    <row r="708" customHeight="1" spans="1:10">
      <c r="A708" s="290"/>
      <c r="B708" s="291"/>
      <c r="C708" s="290"/>
      <c r="D708" s="290"/>
      <c r="E708" s="290"/>
      <c r="F708" s="290"/>
      <c r="G708" s="290"/>
      <c r="H708" s="290"/>
      <c r="I708" s="290"/>
      <c r="J708" s="290"/>
    </row>
    <row r="709" customHeight="1" spans="1:10">
      <c r="A709" s="290"/>
      <c r="B709" s="291"/>
      <c r="C709" s="290"/>
      <c r="D709" s="290"/>
      <c r="E709" s="290"/>
      <c r="F709" s="290"/>
      <c r="G709" s="290"/>
      <c r="H709" s="290"/>
      <c r="I709" s="290"/>
      <c r="J709" s="290"/>
    </row>
    <row r="710" customHeight="1" spans="1:10">
      <c r="A710" s="290"/>
      <c r="B710" s="291"/>
      <c r="C710" s="290"/>
      <c r="D710" s="290"/>
      <c r="E710" s="290"/>
      <c r="F710" s="290"/>
      <c r="G710" s="290"/>
      <c r="H710" s="290"/>
      <c r="I710" s="290"/>
      <c r="J710" s="290"/>
    </row>
    <row r="711" customHeight="1" spans="1:10">
      <c r="A711" s="290"/>
      <c r="B711" s="291"/>
      <c r="C711" s="290"/>
      <c r="D711" s="290"/>
      <c r="E711" s="290"/>
      <c r="F711" s="290"/>
      <c r="G711" s="290"/>
      <c r="H711" s="290"/>
      <c r="I711" s="290"/>
      <c r="J711" s="290"/>
    </row>
    <row r="712" customHeight="1" spans="1:10">
      <c r="A712" s="290"/>
      <c r="B712" s="291"/>
      <c r="C712" s="290"/>
      <c r="D712" s="290"/>
      <c r="E712" s="290"/>
      <c r="F712" s="290"/>
      <c r="G712" s="290"/>
      <c r="H712" s="290"/>
      <c r="I712" s="290"/>
      <c r="J712" s="290"/>
    </row>
    <row r="713" customHeight="1" spans="1:10">
      <c r="A713" s="290"/>
      <c r="B713" s="291"/>
      <c r="C713" s="290"/>
      <c r="D713" s="290"/>
      <c r="E713" s="290"/>
      <c r="F713" s="290"/>
      <c r="G713" s="290"/>
      <c r="H713" s="290"/>
      <c r="I713" s="290"/>
      <c r="J713" s="290"/>
    </row>
    <row r="714" customHeight="1" spans="1:10">
      <c r="A714" s="290"/>
      <c r="B714" s="291"/>
      <c r="C714" s="290"/>
      <c r="D714" s="290"/>
      <c r="E714" s="290"/>
      <c r="F714" s="290"/>
      <c r="G714" s="290"/>
      <c r="H714" s="290"/>
      <c r="I714" s="290"/>
      <c r="J714" s="290"/>
    </row>
    <row r="715" customHeight="1" spans="1:10">
      <c r="A715" s="290"/>
      <c r="B715" s="291"/>
      <c r="C715" s="290"/>
      <c r="D715" s="290"/>
      <c r="E715" s="290"/>
      <c r="F715" s="290"/>
      <c r="G715" s="290"/>
      <c r="H715" s="290"/>
      <c r="I715" s="290"/>
      <c r="J715" s="290"/>
    </row>
    <row r="716" customHeight="1" spans="1:10">
      <c r="A716" s="290"/>
      <c r="B716" s="291"/>
      <c r="C716" s="290"/>
      <c r="D716" s="290"/>
      <c r="E716" s="290"/>
      <c r="F716" s="290"/>
      <c r="G716" s="290"/>
      <c r="H716" s="290"/>
      <c r="I716" s="290"/>
      <c r="J716" s="290"/>
    </row>
    <row r="717" customHeight="1" spans="1:10">
      <c r="A717" s="290"/>
      <c r="B717" s="291"/>
      <c r="C717" s="290"/>
      <c r="D717" s="290"/>
      <c r="E717" s="290"/>
      <c r="F717" s="290"/>
      <c r="G717" s="290"/>
      <c r="H717" s="290"/>
      <c r="I717" s="290"/>
      <c r="J717" s="290"/>
    </row>
    <row r="718" customHeight="1" spans="1:10">
      <c r="A718" s="290"/>
      <c r="B718" s="291"/>
      <c r="C718" s="290"/>
      <c r="D718" s="290"/>
      <c r="E718" s="290"/>
      <c r="F718" s="290"/>
      <c r="G718" s="290"/>
      <c r="H718" s="290"/>
      <c r="I718" s="290"/>
      <c r="J718" s="290"/>
    </row>
    <row r="719" customHeight="1" spans="1:10">
      <c r="A719" s="290"/>
      <c r="B719" s="291"/>
      <c r="C719" s="290"/>
      <c r="D719" s="290"/>
      <c r="E719" s="290"/>
      <c r="F719" s="290"/>
      <c r="G719" s="290"/>
      <c r="H719" s="290"/>
      <c r="I719" s="290"/>
      <c r="J719" s="290"/>
    </row>
    <row r="720" customHeight="1" spans="1:10">
      <c r="A720" s="290"/>
      <c r="B720" s="291"/>
      <c r="C720" s="290"/>
      <c r="D720" s="290"/>
      <c r="E720" s="290"/>
      <c r="F720" s="290"/>
      <c r="G720" s="290"/>
      <c r="H720" s="290"/>
      <c r="I720" s="290"/>
      <c r="J720" s="290"/>
    </row>
    <row r="721" customHeight="1" spans="1:10">
      <c r="A721" s="290"/>
      <c r="B721" s="291"/>
      <c r="C721" s="290"/>
      <c r="D721" s="290"/>
      <c r="E721" s="290"/>
      <c r="F721" s="290"/>
      <c r="G721" s="290"/>
      <c r="H721" s="290"/>
      <c r="I721" s="290"/>
      <c r="J721" s="290"/>
    </row>
    <row r="722" customHeight="1" spans="1:10">
      <c r="A722" s="290"/>
      <c r="B722" s="291"/>
      <c r="C722" s="290"/>
      <c r="D722" s="290"/>
      <c r="E722" s="290"/>
      <c r="F722" s="290"/>
      <c r="G722" s="290"/>
      <c r="H722" s="290"/>
      <c r="I722" s="290"/>
      <c r="J722" s="290"/>
    </row>
    <row r="723" customHeight="1" spans="1:10">
      <c r="A723" s="290"/>
      <c r="B723" s="291"/>
      <c r="C723" s="290"/>
      <c r="D723" s="290"/>
      <c r="E723" s="290"/>
      <c r="F723" s="290"/>
      <c r="G723" s="290"/>
      <c r="H723" s="290"/>
      <c r="I723" s="290"/>
      <c r="J723" s="290"/>
    </row>
    <row r="724" customHeight="1" spans="1:10">
      <c r="A724" s="290"/>
      <c r="B724" s="291"/>
      <c r="C724" s="290"/>
      <c r="D724" s="290"/>
      <c r="E724" s="290"/>
      <c r="F724" s="290"/>
      <c r="G724" s="290"/>
      <c r="H724" s="290"/>
      <c r="I724" s="290"/>
      <c r="J724" s="290"/>
    </row>
    <row r="725" customHeight="1" spans="1:10">
      <c r="A725" s="290"/>
      <c r="B725" s="291"/>
      <c r="C725" s="290"/>
      <c r="D725" s="290"/>
      <c r="E725" s="290"/>
      <c r="F725" s="290"/>
      <c r="G725" s="290"/>
      <c r="H725" s="290"/>
      <c r="I725" s="290"/>
      <c r="J725" s="290"/>
    </row>
    <row r="726" customHeight="1" spans="1:10">
      <c r="A726" s="290"/>
      <c r="B726" s="291"/>
      <c r="C726" s="290"/>
      <c r="D726" s="290"/>
      <c r="E726" s="290"/>
      <c r="F726" s="290"/>
      <c r="G726" s="290"/>
      <c r="H726" s="290"/>
      <c r="I726" s="290"/>
      <c r="J726" s="290"/>
    </row>
    <row r="727" customHeight="1" spans="1:10">
      <c r="A727" s="290"/>
      <c r="B727" s="291"/>
      <c r="C727" s="290"/>
      <c r="D727" s="290"/>
      <c r="E727" s="290"/>
      <c r="F727" s="290"/>
      <c r="G727" s="290"/>
      <c r="H727" s="290"/>
      <c r="I727" s="290"/>
      <c r="J727" s="290"/>
    </row>
    <row r="728" customHeight="1" spans="1:10">
      <c r="A728" s="290"/>
      <c r="B728" s="291"/>
      <c r="C728" s="290"/>
      <c r="D728" s="290"/>
      <c r="E728" s="290"/>
      <c r="F728" s="290"/>
      <c r="G728" s="290"/>
      <c r="H728" s="290"/>
      <c r="I728" s="290"/>
      <c r="J728" s="290"/>
    </row>
    <row r="729" customHeight="1" spans="1:10">
      <c r="A729" s="290"/>
      <c r="B729" s="291"/>
      <c r="C729" s="290"/>
      <c r="D729" s="290"/>
      <c r="E729" s="290"/>
      <c r="F729" s="290"/>
      <c r="G729" s="290"/>
      <c r="H729" s="290"/>
      <c r="I729" s="290"/>
      <c r="J729" s="290"/>
    </row>
    <row r="730" customHeight="1" spans="1:10">
      <c r="A730" s="290"/>
      <c r="B730" s="291"/>
      <c r="C730" s="290"/>
      <c r="D730" s="290"/>
      <c r="E730" s="290"/>
      <c r="F730" s="290"/>
      <c r="G730" s="290"/>
      <c r="H730" s="290"/>
      <c r="I730" s="290"/>
      <c r="J730" s="290"/>
    </row>
    <row r="731" customHeight="1" spans="1:10">
      <c r="A731" s="290"/>
      <c r="B731" s="291"/>
      <c r="C731" s="290"/>
      <c r="D731" s="290"/>
      <c r="E731" s="290"/>
      <c r="F731" s="290"/>
      <c r="G731" s="290"/>
      <c r="H731" s="290"/>
      <c r="I731" s="290"/>
      <c r="J731" s="290"/>
    </row>
    <row r="732" customHeight="1" spans="1:10">
      <c r="A732" s="290"/>
      <c r="B732" s="291"/>
      <c r="C732" s="290"/>
      <c r="D732" s="290"/>
      <c r="E732" s="290"/>
      <c r="F732" s="290"/>
      <c r="G732" s="290"/>
      <c r="H732" s="290"/>
      <c r="I732" s="290"/>
      <c r="J732" s="290"/>
    </row>
    <row r="733" customHeight="1" spans="1:10">
      <c r="A733" s="290"/>
      <c r="B733" s="291"/>
      <c r="C733" s="290"/>
      <c r="D733" s="290"/>
      <c r="E733" s="290"/>
      <c r="F733" s="290"/>
      <c r="G733" s="290"/>
      <c r="H733" s="290"/>
      <c r="I733" s="290"/>
      <c r="J733" s="290"/>
    </row>
    <row r="734" customHeight="1" spans="1:10">
      <c r="A734" s="290"/>
      <c r="B734" s="291"/>
      <c r="C734" s="290"/>
      <c r="D734" s="290"/>
      <c r="E734" s="290"/>
      <c r="F734" s="290"/>
      <c r="G734" s="290"/>
      <c r="H734" s="290"/>
      <c r="I734" s="290"/>
      <c r="J734" s="290"/>
    </row>
    <row r="735" customHeight="1" spans="1:10">
      <c r="A735" s="290"/>
      <c r="B735" s="291"/>
      <c r="C735" s="290"/>
      <c r="D735" s="290"/>
      <c r="E735" s="290"/>
      <c r="F735" s="290"/>
      <c r="G735" s="290"/>
      <c r="H735" s="290"/>
      <c r="I735" s="290"/>
      <c r="J735" s="290"/>
    </row>
    <row r="736" customHeight="1" spans="1:10">
      <c r="A736" s="290"/>
      <c r="B736" s="291"/>
      <c r="C736" s="290"/>
      <c r="D736" s="290"/>
      <c r="E736" s="290"/>
      <c r="F736" s="290"/>
      <c r="G736" s="290"/>
      <c r="H736" s="290"/>
      <c r="I736" s="290"/>
      <c r="J736" s="290"/>
    </row>
    <row r="737" customHeight="1" spans="1:10">
      <c r="A737" s="290"/>
      <c r="B737" s="291"/>
      <c r="C737" s="290"/>
      <c r="D737" s="290"/>
      <c r="E737" s="290"/>
      <c r="F737" s="290"/>
      <c r="G737" s="290"/>
      <c r="H737" s="290"/>
      <c r="I737" s="290"/>
      <c r="J737" s="290"/>
    </row>
    <row r="738" customHeight="1" spans="1:10">
      <c r="A738" s="290"/>
      <c r="B738" s="291"/>
      <c r="C738" s="290"/>
      <c r="D738" s="290"/>
      <c r="E738" s="290"/>
      <c r="F738" s="290"/>
      <c r="G738" s="290"/>
      <c r="H738" s="290"/>
      <c r="I738" s="290"/>
      <c r="J738" s="290"/>
    </row>
    <row r="739" customHeight="1" spans="1:10">
      <c r="A739" s="290"/>
      <c r="B739" s="291"/>
      <c r="C739" s="290"/>
      <c r="D739" s="290"/>
      <c r="E739" s="290"/>
      <c r="F739" s="290"/>
      <c r="G739" s="290"/>
      <c r="H739" s="290"/>
      <c r="I739" s="290"/>
      <c r="J739" s="290"/>
    </row>
    <row r="740" customHeight="1" spans="1:10">
      <c r="A740" s="290"/>
      <c r="B740" s="291"/>
      <c r="C740" s="290"/>
      <c r="D740" s="290"/>
      <c r="E740" s="290"/>
      <c r="F740" s="290"/>
      <c r="G740" s="290"/>
      <c r="H740" s="290"/>
      <c r="I740" s="290"/>
      <c r="J740" s="290"/>
    </row>
    <row r="741" customHeight="1" spans="1:10">
      <c r="A741" s="290"/>
      <c r="B741" s="291"/>
      <c r="C741" s="290"/>
      <c r="D741" s="290"/>
      <c r="E741" s="290"/>
      <c r="F741" s="290"/>
      <c r="G741" s="290"/>
      <c r="H741" s="290"/>
      <c r="I741" s="290"/>
      <c r="J741" s="290"/>
    </row>
    <row r="742" customHeight="1" spans="1:10">
      <c r="A742" s="290"/>
      <c r="B742" s="291"/>
      <c r="C742" s="290"/>
      <c r="D742" s="290"/>
      <c r="E742" s="290"/>
      <c r="F742" s="290"/>
      <c r="G742" s="290"/>
      <c r="H742" s="290"/>
      <c r="I742" s="290"/>
      <c r="J742" s="290"/>
    </row>
    <row r="743" customHeight="1" spans="1:10">
      <c r="A743" s="290"/>
      <c r="B743" s="291"/>
      <c r="C743" s="290"/>
      <c r="D743" s="290"/>
      <c r="E743" s="290"/>
      <c r="F743" s="290"/>
      <c r="G743" s="290"/>
      <c r="H743" s="290"/>
      <c r="I743" s="290"/>
      <c r="J743" s="290"/>
    </row>
    <row r="744" customHeight="1" spans="1:10">
      <c r="A744" s="290"/>
      <c r="B744" s="291"/>
      <c r="C744" s="290"/>
      <c r="D744" s="290"/>
      <c r="E744" s="290"/>
      <c r="F744" s="290"/>
      <c r="G744" s="290"/>
      <c r="H744" s="290"/>
      <c r="I744" s="290"/>
      <c r="J744" s="290"/>
    </row>
    <row r="745" customHeight="1" spans="1:10">
      <c r="A745" s="290"/>
      <c r="B745" s="291"/>
      <c r="C745" s="290"/>
      <c r="D745" s="290"/>
      <c r="E745" s="290"/>
      <c r="F745" s="290"/>
      <c r="G745" s="290"/>
      <c r="H745" s="290"/>
      <c r="I745" s="290"/>
      <c r="J745" s="290"/>
    </row>
    <row r="746" customHeight="1" spans="1:10">
      <c r="A746" s="290"/>
      <c r="B746" s="291"/>
      <c r="C746" s="290"/>
      <c r="D746" s="290"/>
      <c r="E746" s="290"/>
      <c r="F746" s="290"/>
      <c r="G746" s="290"/>
      <c r="H746" s="290"/>
      <c r="I746" s="290"/>
      <c r="J746" s="290"/>
    </row>
    <row r="747" customHeight="1" spans="1:10">
      <c r="A747" s="290"/>
      <c r="B747" s="291"/>
      <c r="C747" s="290"/>
      <c r="D747" s="290"/>
      <c r="E747" s="290"/>
      <c r="F747" s="290"/>
      <c r="G747" s="290"/>
      <c r="H747" s="290"/>
      <c r="I747" s="290"/>
      <c r="J747" s="290"/>
    </row>
    <row r="748" customHeight="1" spans="1:10">
      <c r="A748" s="290"/>
      <c r="B748" s="291"/>
      <c r="C748" s="290"/>
      <c r="D748" s="290"/>
      <c r="E748" s="290"/>
      <c r="F748" s="290"/>
      <c r="G748" s="290"/>
      <c r="H748" s="290"/>
      <c r="I748" s="290"/>
      <c r="J748" s="290"/>
    </row>
    <row r="749" customHeight="1" spans="1:10">
      <c r="A749" s="290"/>
      <c r="B749" s="291"/>
      <c r="C749" s="290"/>
      <c r="D749" s="290"/>
      <c r="E749" s="290"/>
      <c r="F749" s="290"/>
      <c r="G749" s="290"/>
      <c r="H749" s="290"/>
      <c r="I749" s="290"/>
      <c r="J749" s="290"/>
    </row>
    <row r="750" customHeight="1" spans="1:10">
      <c r="A750" s="290"/>
      <c r="B750" s="291"/>
      <c r="C750" s="290"/>
      <c r="D750" s="290"/>
      <c r="E750" s="290"/>
      <c r="F750" s="290"/>
      <c r="G750" s="290"/>
      <c r="H750" s="290"/>
      <c r="I750" s="290"/>
      <c r="J750" s="290"/>
    </row>
    <row r="751" customHeight="1" spans="1:10">
      <c r="A751" s="290"/>
      <c r="B751" s="291"/>
      <c r="C751" s="290"/>
      <c r="D751" s="290"/>
      <c r="E751" s="290"/>
      <c r="F751" s="290"/>
      <c r="G751" s="290"/>
      <c r="H751" s="290"/>
      <c r="I751" s="290"/>
      <c r="J751" s="290"/>
    </row>
    <row r="752" customHeight="1" spans="1:10">
      <c r="A752" s="290"/>
      <c r="B752" s="291"/>
      <c r="C752" s="290"/>
      <c r="D752" s="290"/>
      <c r="E752" s="290"/>
      <c r="F752" s="290"/>
      <c r="G752" s="290"/>
      <c r="H752" s="290"/>
      <c r="I752" s="290"/>
      <c r="J752" s="290"/>
    </row>
    <row r="753" customHeight="1" spans="1:10">
      <c r="A753" s="290"/>
      <c r="B753" s="291"/>
      <c r="C753" s="290"/>
      <c r="D753" s="290"/>
      <c r="E753" s="290"/>
      <c r="F753" s="290"/>
      <c r="G753" s="290"/>
      <c r="H753" s="290"/>
      <c r="I753" s="290"/>
      <c r="J753" s="290"/>
    </row>
    <row r="754" customHeight="1" spans="1:10">
      <c r="A754" s="290"/>
      <c r="B754" s="291"/>
      <c r="C754" s="290"/>
      <c r="D754" s="290"/>
      <c r="E754" s="290"/>
      <c r="F754" s="290"/>
      <c r="G754" s="290"/>
      <c r="H754" s="290"/>
      <c r="I754" s="290"/>
      <c r="J754" s="290"/>
    </row>
    <row r="755" customHeight="1" spans="1:10">
      <c r="A755" s="290"/>
      <c r="B755" s="291"/>
      <c r="C755" s="290"/>
      <c r="D755" s="290"/>
      <c r="E755" s="290"/>
      <c r="F755" s="290"/>
      <c r="G755" s="290"/>
      <c r="H755" s="290"/>
      <c r="I755" s="290"/>
      <c r="J755" s="290"/>
    </row>
    <row r="756" customHeight="1" spans="1:10">
      <c r="A756" s="290"/>
      <c r="B756" s="291"/>
      <c r="C756" s="290"/>
      <c r="D756" s="290"/>
      <c r="E756" s="290"/>
      <c r="F756" s="290"/>
      <c r="G756" s="290"/>
      <c r="H756" s="290"/>
      <c r="I756" s="290"/>
      <c r="J756" s="290"/>
    </row>
    <row r="757" customHeight="1" spans="1:10">
      <c r="A757" s="290"/>
      <c r="B757" s="291"/>
      <c r="C757" s="290"/>
      <c r="D757" s="290"/>
      <c r="E757" s="290"/>
      <c r="F757" s="290"/>
      <c r="G757" s="290"/>
      <c r="H757" s="290"/>
      <c r="I757" s="290"/>
      <c r="J757" s="290"/>
    </row>
    <row r="758" customHeight="1" spans="1:10">
      <c r="A758" s="290"/>
      <c r="B758" s="291"/>
      <c r="C758" s="290"/>
      <c r="D758" s="290"/>
      <c r="E758" s="290"/>
      <c r="F758" s="290"/>
      <c r="G758" s="290"/>
      <c r="H758" s="290"/>
      <c r="I758" s="290"/>
      <c r="J758" s="290"/>
    </row>
    <row r="759" customHeight="1" spans="1:10">
      <c r="A759" s="290"/>
      <c r="B759" s="291"/>
      <c r="C759" s="290"/>
      <c r="D759" s="290"/>
      <c r="E759" s="290"/>
      <c r="F759" s="290"/>
      <c r="G759" s="290"/>
      <c r="H759" s="290"/>
      <c r="I759" s="290"/>
      <c r="J759" s="290"/>
    </row>
    <row r="760" customHeight="1" spans="1:10">
      <c r="A760" s="290"/>
      <c r="B760" s="291"/>
      <c r="C760" s="290"/>
      <c r="D760" s="290"/>
      <c r="E760" s="290"/>
      <c r="F760" s="290"/>
      <c r="G760" s="290"/>
      <c r="H760" s="290"/>
      <c r="I760" s="290"/>
      <c r="J760" s="290"/>
    </row>
    <row r="761" customHeight="1" spans="1:10">
      <c r="A761" s="290"/>
      <c r="B761" s="291"/>
      <c r="C761" s="290"/>
      <c r="D761" s="290"/>
      <c r="E761" s="290"/>
      <c r="F761" s="290"/>
      <c r="G761" s="290"/>
      <c r="H761" s="290"/>
      <c r="I761" s="290"/>
      <c r="J761" s="290"/>
    </row>
    <row r="762" customHeight="1" spans="1:10">
      <c r="A762" s="290"/>
      <c r="B762" s="291"/>
      <c r="C762" s="290"/>
      <c r="D762" s="290"/>
      <c r="E762" s="290"/>
      <c r="F762" s="290"/>
      <c r="G762" s="290"/>
      <c r="H762" s="290"/>
      <c r="I762" s="290"/>
      <c r="J762" s="290"/>
    </row>
    <row r="763" customHeight="1" spans="1:10">
      <c r="A763" s="290"/>
      <c r="B763" s="291"/>
      <c r="C763" s="290"/>
      <c r="D763" s="290"/>
      <c r="E763" s="290"/>
      <c r="F763" s="290"/>
      <c r="G763" s="290"/>
      <c r="H763" s="290"/>
      <c r="I763" s="290"/>
      <c r="J763" s="290"/>
    </row>
    <row r="764" customHeight="1" spans="1:10">
      <c r="A764" s="290"/>
      <c r="B764" s="291"/>
      <c r="C764" s="290"/>
      <c r="D764" s="290"/>
      <c r="E764" s="290"/>
      <c r="F764" s="290"/>
      <c r="G764" s="290"/>
      <c r="H764" s="290"/>
      <c r="I764" s="290"/>
      <c r="J764" s="290"/>
    </row>
    <row r="765" customHeight="1" spans="1:10">
      <c r="A765" s="290"/>
      <c r="B765" s="291"/>
      <c r="C765" s="290"/>
      <c r="D765" s="290"/>
      <c r="E765" s="290"/>
      <c r="F765" s="290"/>
      <c r="G765" s="290"/>
      <c r="H765" s="290"/>
      <c r="I765" s="290"/>
      <c r="J765" s="290"/>
    </row>
    <row r="766" customHeight="1" spans="1:10">
      <c r="A766" s="290"/>
      <c r="B766" s="291"/>
      <c r="C766" s="290"/>
      <c r="D766" s="290"/>
      <c r="E766" s="290"/>
      <c r="F766" s="290"/>
      <c r="G766" s="290"/>
      <c r="H766" s="290"/>
      <c r="I766" s="290"/>
      <c r="J766" s="290"/>
    </row>
    <row r="767" customHeight="1" spans="1:10">
      <c r="A767" s="290"/>
      <c r="B767" s="291"/>
      <c r="C767" s="290"/>
      <c r="D767" s="290"/>
      <c r="E767" s="290"/>
      <c r="F767" s="290"/>
      <c r="G767" s="290"/>
      <c r="H767" s="290"/>
      <c r="I767" s="290"/>
      <c r="J767" s="290"/>
    </row>
    <row r="768" customHeight="1" spans="1:10">
      <c r="A768" s="290"/>
      <c r="B768" s="291"/>
      <c r="C768" s="290"/>
      <c r="D768" s="290"/>
      <c r="E768" s="290"/>
      <c r="F768" s="290"/>
      <c r="G768" s="290"/>
      <c r="H768" s="290"/>
      <c r="I768" s="290"/>
      <c r="J768" s="290"/>
    </row>
    <row r="769" customHeight="1" spans="1:10">
      <c r="A769" s="290"/>
      <c r="B769" s="291"/>
      <c r="C769" s="290"/>
      <c r="D769" s="290"/>
      <c r="E769" s="290"/>
      <c r="F769" s="290"/>
      <c r="G769" s="290"/>
      <c r="H769" s="290"/>
      <c r="I769" s="290"/>
      <c r="J769" s="290"/>
    </row>
    <row r="770" customHeight="1" spans="1:10">
      <c r="A770" s="290"/>
      <c r="B770" s="291"/>
      <c r="C770" s="290"/>
      <c r="D770" s="290"/>
      <c r="E770" s="290"/>
      <c r="F770" s="290"/>
      <c r="G770" s="290"/>
      <c r="H770" s="290"/>
      <c r="I770" s="290"/>
      <c r="J770" s="290"/>
    </row>
    <row r="771" customHeight="1" spans="1:10">
      <c r="A771" s="290"/>
      <c r="B771" s="291"/>
      <c r="C771" s="290"/>
      <c r="D771" s="290"/>
      <c r="E771" s="290"/>
      <c r="F771" s="290"/>
      <c r="G771" s="290"/>
      <c r="H771" s="290"/>
      <c r="I771" s="290"/>
      <c r="J771" s="290"/>
    </row>
    <row r="772" customHeight="1" spans="1:10">
      <c r="A772" s="290"/>
      <c r="B772" s="291"/>
      <c r="C772" s="290"/>
      <c r="D772" s="290"/>
      <c r="E772" s="290"/>
      <c r="F772" s="290"/>
      <c r="G772" s="290"/>
      <c r="H772" s="290"/>
      <c r="I772" s="290"/>
      <c r="J772" s="290"/>
    </row>
    <row r="773" customHeight="1" spans="1:10">
      <c r="A773" s="290"/>
      <c r="B773" s="291"/>
      <c r="C773" s="290"/>
      <c r="D773" s="290"/>
      <c r="E773" s="290"/>
      <c r="F773" s="290"/>
      <c r="G773" s="290"/>
      <c r="H773" s="290"/>
      <c r="I773" s="290"/>
      <c r="J773" s="290"/>
    </row>
    <row r="774" customHeight="1" spans="1:10">
      <c r="A774" s="290"/>
      <c r="B774" s="291"/>
      <c r="C774" s="290"/>
      <c r="D774" s="290"/>
      <c r="E774" s="290"/>
      <c r="F774" s="290"/>
      <c r="G774" s="290"/>
      <c r="H774" s="290"/>
      <c r="I774" s="290"/>
      <c r="J774" s="290"/>
    </row>
    <row r="775" customHeight="1" spans="1:10">
      <c r="A775" s="290"/>
      <c r="B775" s="291"/>
      <c r="C775" s="290"/>
      <c r="D775" s="290"/>
      <c r="E775" s="290"/>
      <c r="F775" s="290"/>
      <c r="G775" s="290"/>
      <c r="H775" s="290"/>
      <c r="I775" s="290"/>
      <c r="J775" s="290"/>
    </row>
    <row r="776" customHeight="1" spans="1:10">
      <c r="A776" s="290"/>
      <c r="B776" s="291"/>
      <c r="C776" s="290"/>
      <c r="D776" s="290"/>
      <c r="E776" s="290"/>
      <c r="F776" s="290"/>
      <c r="G776" s="290"/>
      <c r="H776" s="290"/>
      <c r="I776" s="290"/>
      <c r="J776" s="290"/>
    </row>
    <row r="777" customHeight="1" spans="1:10">
      <c r="A777" s="290"/>
      <c r="B777" s="291"/>
      <c r="C777" s="290"/>
      <c r="D777" s="290"/>
      <c r="E777" s="290"/>
      <c r="F777" s="290"/>
      <c r="G777" s="290"/>
      <c r="H777" s="290"/>
      <c r="I777" s="290"/>
      <c r="J777" s="290"/>
    </row>
    <row r="778" customHeight="1" spans="1:10">
      <c r="A778" s="290"/>
      <c r="B778" s="291"/>
      <c r="C778" s="290"/>
      <c r="D778" s="290"/>
      <c r="E778" s="290"/>
      <c r="F778" s="290"/>
      <c r="G778" s="290"/>
      <c r="H778" s="290"/>
      <c r="I778" s="290"/>
      <c r="J778" s="290"/>
    </row>
    <row r="779" customHeight="1" spans="1:10">
      <c r="A779" s="290"/>
      <c r="B779" s="291"/>
      <c r="C779" s="290"/>
      <c r="D779" s="290"/>
      <c r="E779" s="290"/>
      <c r="F779" s="290"/>
      <c r="G779" s="290"/>
      <c r="H779" s="290"/>
      <c r="I779" s="290"/>
      <c r="J779" s="290"/>
    </row>
    <row r="780" customHeight="1" spans="1:10">
      <c r="A780" s="290"/>
      <c r="B780" s="291"/>
      <c r="C780" s="290"/>
      <c r="D780" s="290"/>
      <c r="E780" s="290"/>
      <c r="F780" s="290"/>
      <c r="G780" s="290"/>
      <c r="H780" s="290"/>
      <c r="I780" s="290"/>
      <c r="J780" s="290"/>
    </row>
    <row r="781" customHeight="1" spans="1:10">
      <c r="A781" s="290"/>
      <c r="B781" s="291"/>
      <c r="C781" s="290"/>
      <c r="D781" s="290"/>
      <c r="E781" s="290"/>
      <c r="F781" s="290"/>
      <c r="G781" s="290"/>
      <c r="H781" s="290"/>
      <c r="I781" s="290"/>
      <c r="J781" s="290"/>
    </row>
    <row r="782" customHeight="1" spans="1:10">
      <c r="A782" s="290"/>
      <c r="B782" s="291"/>
      <c r="C782" s="290"/>
      <c r="D782" s="290"/>
      <c r="E782" s="290"/>
      <c r="F782" s="290"/>
      <c r="G782" s="290"/>
      <c r="H782" s="290"/>
      <c r="I782" s="290"/>
      <c r="J782" s="290"/>
    </row>
    <row r="783" customHeight="1" spans="1:10">
      <c r="A783" s="290"/>
      <c r="B783" s="291"/>
      <c r="C783" s="290"/>
      <c r="D783" s="290"/>
      <c r="E783" s="290"/>
      <c r="F783" s="290"/>
      <c r="G783" s="290"/>
      <c r="H783" s="290"/>
      <c r="I783" s="290"/>
      <c r="J783" s="290"/>
    </row>
    <row r="784" customHeight="1" spans="1:10">
      <c r="A784" s="290"/>
      <c r="B784" s="291"/>
      <c r="C784" s="290"/>
      <c r="D784" s="290"/>
      <c r="E784" s="290"/>
      <c r="F784" s="290"/>
      <c r="G784" s="290"/>
      <c r="H784" s="290"/>
      <c r="I784" s="290"/>
      <c r="J784" s="290"/>
    </row>
    <row r="785" customHeight="1" spans="1:10">
      <c r="A785" s="290"/>
      <c r="B785" s="291"/>
      <c r="C785" s="290"/>
      <c r="D785" s="290"/>
      <c r="E785" s="290"/>
      <c r="F785" s="290"/>
      <c r="G785" s="290"/>
      <c r="H785" s="290"/>
      <c r="I785" s="290"/>
      <c r="J785" s="290"/>
    </row>
    <row r="786" customHeight="1" spans="1:10">
      <c r="A786" s="290"/>
      <c r="B786" s="291"/>
      <c r="C786" s="290"/>
      <c r="D786" s="290"/>
      <c r="E786" s="290"/>
      <c r="F786" s="290"/>
      <c r="G786" s="290"/>
      <c r="H786" s="290"/>
      <c r="I786" s="290"/>
      <c r="J786" s="290"/>
    </row>
    <row r="787" customHeight="1" spans="1:10">
      <c r="A787" s="290"/>
      <c r="B787" s="291"/>
      <c r="C787" s="290"/>
      <c r="D787" s="290"/>
      <c r="E787" s="290"/>
      <c r="F787" s="290"/>
      <c r="G787" s="290"/>
      <c r="H787" s="290"/>
      <c r="I787" s="290"/>
      <c r="J787" s="290"/>
    </row>
    <row r="788" customHeight="1" spans="1:10">
      <c r="A788" s="290"/>
      <c r="B788" s="291"/>
      <c r="C788" s="290"/>
      <c r="D788" s="290"/>
      <c r="E788" s="290"/>
      <c r="F788" s="290"/>
      <c r="G788" s="290"/>
      <c r="H788" s="290"/>
      <c r="I788" s="290"/>
      <c r="J788" s="290"/>
    </row>
    <row r="789" customHeight="1" spans="1:10">
      <c r="A789" s="290"/>
      <c r="B789" s="291"/>
      <c r="C789" s="290"/>
      <c r="D789" s="290"/>
      <c r="E789" s="290"/>
      <c r="F789" s="290"/>
      <c r="G789" s="290"/>
      <c r="H789" s="290"/>
      <c r="I789" s="290"/>
      <c r="J789" s="290"/>
    </row>
    <row r="790" customHeight="1" spans="1:10">
      <c r="A790" s="290"/>
      <c r="B790" s="291"/>
      <c r="C790" s="290"/>
      <c r="D790" s="290"/>
      <c r="E790" s="290"/>
      <c r="F790" s="290"/>
      <c r="G790" s="290"/>
      <c r="H790" s="290"/>
      <c r="I790" s="290"/>
      <c r="J790" s="290"/>
    </row>
    <row r="791" customHeight="1" spans="1:10">
      <c r="A791" s="290"/>
      <c r="B791" s="291"/>
      <c r="C791" s="290"/>
      <c r="D791" s="290"/>
      <c r="E791" s="290"/>
      <c r="F791" s="290"/>
      <c r="G791" s="290"/>
      <c r="H791" s="290"/>
      <c r="I791" s="290"/>
      <c r="J791" s="290"/>
    </row>
    <row r="792" customHeight="1" spans="1:10">
      <c r="A792" s="290"/>
      <c r="B792" s="291"/>
      <c r="C792" s="290"/>
      <c r="D792" s="290"/>
      <c r="E792" s="290"/>
      <c r="F792" s="290"/>
      <c r="G792" s="290"/>
      <c r="H792" s="290"/>
      <c r="I792" s="290"/>
      <c r="J792" s="290"/>
    </row>
    <row r="793" customHeight="1" spans="1:10">
      <c r="A793" s="290"/>
      <c r="B793" s="291"/>
      <c r="C793" s="290"/>
      <c r="D793" s="290"/>
      <c r="E793" s="290"/>
      <c r="F793" s="290"/>
      <c r="G793" s="290"/>
      <c r="H793" s="290"/>
      <c r="I793" s="290"/>
      <c r="J793" s="290"/>
    </row>
    <row r="794" customHeight="1" spans="1:10">
      <c r="A794" s="290"/>
      <c r="B794" s="291"/>
      <c r="C794" s="290"/>
      <c r="D794" s="290"/>
      <c r="E794" s="290"/>
      <c r="F794" s="290"/>
      <c r="G794" s="290"/>
      <c r="H794" s="290"/>
      <c r="I794" s="290"/>
      <c r="J794" s="290"/>
    </row>
    <row r="795" customHeight="1" spans="1:10">
      <c r="A795" s="290"/>
      <c r="B795" s="291"/>
      <c r="C795" s="290"/>
      <c r="D795" s="290"/>
      <c r="E795" s="290"/>
      <c r="F795" s="290"/>
      <c r="G795" s="290"/>
      <c r="H795" s="290"/>
      <c r="I795" s="290"/>
      <c r="J795" s="290"/>
    </row>
    <row r="796" customHeight="1" spans="1:10">
      <c r="A796" s="290"/>
      <c r="B796" s="291"/>
      <c r="C796" s="290"/>
      <c r="D796" s="290"/>
      <c r="E796" s="290"/>
      <c r="F796" s="290"/>
      <c r="G796" s="290"/>
      <c r="H796" s="290"/>
      <c r="I796" s="290"/>
      <c r="J796" s="290"/>
    </row>
    <row r="797" customHeight="1" spans="1:10">
      <c r="A797" s="290"/>
      <c r="B797" s="291"/>
      <c r="C797" s="290"/>
      <c r="D797" s="290"/>
      <c r="E797" s="290"/>
      <c r="F797" s="290"/>
      <c r="G797" s="290"/>
      <c r="H797" s="290"/>
      <c r="I797" s="290"/>
      <c r="J797" s="290"/>
    </row>
    <row r="798" customHeight="1" spans="1:10">
      <c r="A798" s="290"/>
      <c r="B798" s="291"/>
      <c r="C798" s="290"/>
      <c r="D798" s="290"/>
      <c r="E798" s="290"/>
      <c r="F798" s="290"/>
      <c r="G798" s="290"/>
      <c r="H798" s="290"/>
      <c r="I798" s="290"/>
      <c r="J798" s="290"/>
    </row>
    <row r="799" customHeight="1" spans="1:10">
      <c r="A799" s="290"/>
      <c r="B799" s="291"/>
      <c r="C799" s="290"/>
      <c r="D799" s="290"/>
      <c r="E799" s="290"/>
      <c r="F799" s="290"/>
      <c r="G799" s="290"/>
      <c r="H799" s="290"/>
      <c r="I799" s="290"/>
      <c r="J799" s="290"/>
    </row>
    <row r="800" customHeight="1" spans="1:10">
      <c r="A800" s="290"/>
      <c r="B800" s="291"/>
      <c r="C800" s="290"/>
      <c r="D800" s="290"/>
      <c r="E800" s="290"/>
      <c r="F800" s="290"/>
      <c r="G800" s="290"/>
      <c r="H800" s="290"/>
      <c r="I800" s="290"/>
      <c r="J800" s="290"/>
    </row>
    <row r="801" customHeight="1" spans="1:10">
      <c r="A801" s="290"/>
      <c r="B801" s="291"/>
      <c r="C801" s="290"/>
      <c r="D801" s="290"/>
      <c r="E801" s="290"/>
      <c r="F801" s="290"/>
      <c r="G801" s="290"/>
      <c r="H801" s="290"/>
      <c r="I801" s="290"/>
      <c r="J801" s="290"/>
    </row>
    <row r="802" customHeight="1" spans="1:10">
      <c r="A802" s="290"/>
      <c r="B802" s="291"/>
      <c r="C802" s="290"/>
      <c r="D802" s="290"/>
      <c r="E802" s="290"/>
      <c r="F802" s="290"/>
      <c r="G802" s="290"/>
      <c r="H802" s="290"/>
      <c r="I802" s="290"/>
      <c r="J802" s="290"/>
    </row>
    <row r="803" customHeight="1" spans="1:10">
      <c r="A803" s="290"/>
      <c r="B803" s="291"/>
      <c r="C803" s="290"/>
      <c r="D803" s="290"/>
      <c r="E803" s="290"/>
      <c r="F803" s="290"/>
      <c r="G803" s="290"/>
      <c r="H803" s="290"/>
      <c r="I803" s="290"/>
      <c r="J803" s="290"/>
    </row>
    <row r="804" customHeight="1" spans="1:10">
      <c r="A804" s="290"/>
      <c r="B804" s="291"/>
      <c r="C804" s="290"/>
      <c r="D804" s="290"/>
      <c r="E804" s="290"/>
      <c r="F804" s="290"/>
      <c r="G804" s="290"/>
      <c r="H804" s="290"/>
      <c r="I804" s="290"/>
      <c r="J804" s="290"/>
    </row>
    <row r="805" customHeight="1" spans="1:10">
      <c r="A805" s="290"/>
      <c r="B805" s="291"/>
      <c r="C805" s="290"/>
      <c r="D805" s="290"/>
      <c r="E805" s="290"/>
      <c r="F805" s="290"/>
      <c r="G805" s="290"/>
      <c r="H805" s="290"/>
      <c r="I805" s="290"/>
      <c r="J805" s="290"/>
    </row>
    <row r="806" customHeight="1" spans="1:10">
      <c r="A806" s="290"/>
      <c r="B806" s="291"/>
      <c r="C806" s="290"/>
      <c r="D806" s="290"/>
      <c r="E806" s="290"/>
      <c r="F806" s="290"/>
      <c r="G806" s="290"/>
      <c r="H806" s="290"/>
      <c r="I806" s="290"/>
      <c r="J806" s="290"/>
    </row>
    <row r="807" customHeight="1" spans="1:10">
      <c r="A807" s="290"/>
      <c r="B807" s="291"/>
      <c r="C807" s="290"/>
      <c r="D807" s="290"/>
      <c r="E807" s="290"/>
      <c r="F807" s="290"/>
      <c r="G807" s="290"/>
      <c r="H807" s="290"/>
      <c r="I807" s="290"/>
      <c r="J807" s="290"/>
    </row>
    <row r="808" customHeight="1" spans="1:10">
      <c r="A808" s="290"/>
      <c r="B808" s="291"/>
      <c r="C808" s="290"/>
      <c r="D808" s="290"/>
      <c r="E808" s="290"/>
      <c r="F808" s="290"/>
      <c r="G808" s="290"/>
      <c r="H808" s="290"/>
      <c r="I808" s="290"/>
      <c r="J808" s="290"/>
    </row>
    <row r="809" customHeight="1" spans="1:10">
      <c r="A809" s="290"/>
      <c r="B809" s="291"/>
      <c r="C809" s="290"/>
      <c r="D809" s="290"/>
      <c r="E809" s="290"/>
      <c r="F809" s="290"/>
      <c r="G809" s="290"/>
      <c r="H809" s="290"/>
      <c r="I809" s="290"/>
      <c r="J809" s="290"/>
    </row>
    <row r="810" customHeight="1" spans="1:10">
      <c r="A810" s="290"/>
      <c r="B810" s="291"/>
      <c r="C810" s="290"/>
      <c r="D810" s="290"/>
      <c r="E810" s="290"/>
      <c r="F810" s="290"/>
      <c r="G810" s="290"/>
      <c r="H810" s="290"/>
      <c r="I810" s="290"/>
      <c r="J810" s="290"/>
    </row>
    <row r="811" customHeight="1" spans="1:10">
      <c r="A811" s="290"/>
      <c r="B811" s="291"/>
      <c r="C811" s="290"/>
      <c r="D811" s="290"/>
      <c r="E811" s="290"/>
      <c r="F811" s="290"/>
      <c r="G811" s="290"/>
      <c r="H811" s="290"/>
      <c r="I811" s="290"/>
      <c r="J811" s="290"/>
    </row>
    <row r="812" customHeight="1" spans="1:10">
      <c r="A812" s="290"/>
      <c r="B812" s="291"/>
      <c r="C812" s="290"/>
      <c r="D812" s="290"/>
      <c r="E812" s="290"/>
      <c r="F812" s="290"/>
      <c r="G812" s="290"/>
      <c r="H812" s="290"/>
      <c r="I812" s="290"/>
      <c r="J812" s="290"/>
    </row>
    <row r="813" customHeight="1" spans="1:10">
      <c r="A813" s="290"/>
      <c r="B813" s="291"/>
      <c r="C813" s="290"/>
      <c r="D813" s="290"/>
      <c r="E813" s="290"/>
      <c r="F813" s="290"/>
      <c r="G813" s="290"/>
      <c r="H813" s="290"/>
      <c r="I813" s="290"/>
      <c r="J813" s="290"/>
    </row>
    <row r="814" customHeight="1" spans="1:10">
      <c r="A814" s="290"/>
      <c r="B814" s="291"/>
      <c r="C814" s="290"/>
      <c r="D814" s="290"/>
      <c r="E814" s="290"/>
      <c r="F814" s="290"/>
      <c r="G814" s="290"/>
      <c r="H814" s="290"/>
      <c r="I814" s="290"/>
      <c r="J814" s="290"/>
    </row>
    <row r="815" customHeight="1" spans="1:10">
      <c r="A815" s="290"/>
      <c r="B815" s="291"/>
      <c r="C815" s="290"/>
      <c r="D815" s="290"/>
      <c r="E815" s="290"/>
      <c r="F815" s="290"/>
      <c r="G815" s="290"/>
      <c r="H815" s="290"/>
      <c r="I815" s="290"/>
      <c r="J815" s="290"/>
    </row>
    <row r="816" customHeight="1" spans="1:10">
      <c r="A816" s="290"/>
      <c r="B816" s="291"/>
      <c r="C816" s="290"/>
      <c r="D816" s="290"/>
      <c r="E816" s="290"/>
      <c r="F816" s="290"/>
      <c r="G816" s="290"/>
      <c r="H816" s="290"/>
      <c r="I816" s="290"/>
      <c r="J816" s="290"/>
    </row>
    <row r="817" customHeight="1" spans="1:10">
      <c r="A817" s="290"/>
      <c r="B817" s="291"/>
      <c r="C817" s="290"/>
      <c r="D817" s="290"/>
      <c r="E817" s="290"/>
      <c r="F817" s="290"/>
      <c r="G817" s="290"/>
      <c r="H817" s="290"/>
      <c r="I817" s="290"/>
      <c r="J817" s="290"/>
    </row>
    <row r="818" customHeight="1" spans="1:10">
      <c r="A818" s="290"/>
      <c r="B818" s="291"/>
      <c r="C818" s="290"/>
      <c r="D818" s="290"/>
      <c r="E818" s="290"/>
      <c r="F818" s="290"/>
      <c r="G818" s="290"/>
      <c r="H818" s="290"/>
      <c r="I818" s="290"/>
      <c r="J818" s="290"/>
    </row>
    <row r="819" customHeight="1" spans="1:10">
      <c r="A819" s="290"/>
      <c r="B819" s="291"/>
      <c r="C819" s="290"/>
      <c r="D819" s="290"/>
      <c r="E819" s="290"/>
      <c r="F819" s="290"/>
      <c r="G819" s="290"/>
      <c r="H819" s="290"/>
      <c r="I819" s="290"/>
      <c r="J819" s="290"/>
    </row>
    <row r="820" customHeight="1" spans="1:10">
      <c r="A820" s="290"/>
      <c r="B820" s="291"/>
      <c r="C820" s="290"/>
      <c r="D820" s="290"/>
      <c r="E820" s="290"/>
      <c r="F820" s="290"/>
      <c r="G820" s="290"/>
      <c r="H820" s="290"/>
      <c r="I820" s="290"/>
      <c r="J820" s="290"/>
    </row>
    <row r="821" customHeight="1" spans="1:10">
      <c r="A821" s="290"/>
      <c r="B821" s="291"/>
      <c r="C821" s="290"/>
      <c r="D821" s="290"/>
      <c r="E821" s="290"/>
      <c r="F821" s="290"/>
      <c r="G821" s="290"/>
      <c r="H821" s="290"/>
      <c r="I821" s="290"/>
      <c r="J821" s="290"/>
    </row>
    <row r="822" customHeight="1" spans="1:10">
      <c r="A822" s="290"/>
      <c r="B822" s="291"/>
      <c r="C822" s="290"/>
      <c r="D822" s="290"/>
      <c r="E822" s="290"/>
      <c r="F822" s="290"/>
      <c r="G822" s="290"/>
      <c r="H822" s="290"/>
      <c r="I822" s="290"/>
      <c r="J822" s="290"/>
    </row>
    <row r="823" customHeight="1" spans="1:10">
      <c r="A823" s="290"/>
      <c r="B823" s="291"/>
      <c r="C823" s="290"/>
      <c r="D823" s="290"/>
      <c r="E823" s="290"/>
      <c r="F823" s="290"/>
      <c r="G823" s="290"/>
      <c r="H823" s="290"/>
      <c r="I823" s="290"/>
      <c r="J823" s="290"/>
    </row>
    <row r="824" customHeight="1" spans="1:10">
      <c r="A824" s="290"/>
      <c r="B824" s="291"/>
      <c r="C824" s="290"/>
      <c r="D824" s="290"/>
      <c r="E824" s="290"/>
      <c r="F824" s="290"/>
      <c r="G824" s="290"/>
      <c r="H824" s="290"/>
      <c r="I824" s="290"/>
      <c r="J824" s="290"/>
    </row>
    <row r="825" customHeight="1" spans="1:10">
      <c r="A825" s="290"/>
      <c r="B825" s="291"/>
      <c r="C825" s="290"/>
      <c r="D825" s="290"/>
      <c r="E825" s="290"/>
      <c r="F825" s="290"/>
      <c r="G825" s="290"/>
      <c r="H825" s="290"/>
      <c r="I825" s="290"/>
      <c r="J825" s="290"/>
    </row>
    <row r="826" customHeight="1" spans="1:10">
      <c r="A826" s="290"/>
      <c r="B826" s="291"/>
      <c r="C826" s="290"/>
      <c r="D826" s="290"/>
      <c r="E826" s="290"/>
      <c r="F826" s="290"/>
      <c r="G826" s="290"/>
      <c r="H826" s="290"/>
      <c r="I826" s="290"/>
      <c r="J826" s="290"/>
    </row>
    <row r="827" customHeight="1" spans="1:10">
      <c r="A827" s="290"/>
      <c r="B827" s="291"/>
      <c r="C827" s="290"/>
      <c r="D827" s="290"/>
      <c r="E827" s="290"/>
      <c r="F827" s="290"/>
      <c r="G827" s="290"/>
      <c r="H827" s="290"/>
      <c r="I827" s="290"/>
      <c r="J827" s="290"/>
    </row>
    <row r="828" customHeight="1" spans="1:10">
      <c r="A828" s="290"/>
      <c r="B828" s="291"/>
      <c r="C828" s="290"/>
      <c r="D828" s="290"/>
      <c r="E828" s="290"/>
      <c r="F828" s="290"/>
      <c r="G828" s="290"/>
      <c r="H828" s="290"/>
      <c r="I828" s="290"/>
      <c r="J828" s="290"/>
    </row>
    <row r="829" customHeight="1" spans="1:10">
      <c r="A829" s="290"/>
      <c r="B829" s="291"/>
      <c r="C829" s="290"/>
      <c r="D829" s="290"/>
      <c r="E829" s="290"/>
      <c r="F829" s="290"/>
      <c r="G829" s="290"/>
      <c r="H829" s="290"/>
      <c r="I829" s="290"/>
      <c r="J829" s="290"/>
    </row>
    <row r="830" customHeight="1" spans="1:10">
      <c r="A830" s="290"/>
      <c r="B830" s="291"/>
      <c r="C830" s="290"/>
      <c r="D830" s="290"/>
      <c r="E830" s="290"/>
      <c r="F830" s="290"/>
      <c r="G830" s="290"/>
      <c r="H830" s="290"/>
      <c r="I830" s="290"/>
      <c r="J830" s="290"/>
    </row>
    <row r="831" customHeight="1" spans="1:10">
      <c r="A831" s="290"/>
      <c r="B831" s="291"/>
      <c r="C831" s="290"/>
      <c r="D831" s="290"/>
      <c r="E831" s="290"/>
      <c r="F831" s="290"/>
      <c r="G831" s="290"/>
      <c r="H831" s="290"/>
      <c r="I831" s="290"/>
      <c r="J831" s="290"/>
    </row>
    <row r="832" customHeight="1" spans="1:10">
      <c r="A832" s="290"/>
      <c r="B832" s="291"/>
      <c r="C832" s="290"/>
      <c r="D832" s="290"/>
      <c r="E832" s="290"/>
      <c r="F832" s="290"/>
      <c r="G832" s="290"/>
      <c r="H832" s="290"/>
      <c r="I832" s="290"/>
      <c r="J832" s="290"/>
    </row>
    <row r="833" customHeight="1" spans="1:10">
      <c r="A833" s="290"/>
      <c r="B833" s="291"/>
      <c r="C833" s="290"/>
      <c r="D833" s="290"/>
      <c r="E833" s="290"/>
      <c r="F833" s="290"/>
      <c r="G833" s="290"/>
      <c r="H833" s="290"/>
      <c r="I833" s="290"/>
      <c r="J833" s="290"/>
    </row>
    <row r="834" customHeight="1" spans="1:10">
      <c r="A834" s="290"/>
      <c r="B834" s="291"/>
      <c r="C834" s="290"/>
      <c r="D834" s="290"/>
      <c r="E834" s="290"/>
      <c r="F834" s="290"/>
      <c r="G834" s="290"/>
      <c r="H834" s="290"/>
      <c r="I834" s="290"/>
      <c r="J834" s="290"/>
    </row>
    <row r="835" customHeight="1" spans="1:10">
      <c r="A835" s="290"/>
      <c r="B835" s="291"/>
      <c r="C835" s="290"/>
      <c r="D835" s="290"/>
      <c r="E835" s="290"/>
      <c r="F835" s="290"/>
      <c r="G835" s="290"/>
      <c r="H835" s="290"/>
      <c r="I835" s="290"/>
      <c r="J835" s="290"/>
    </row>
    <row r="836" customHeight="1" spans="1:10">
      <c r="A836" s="290"/>
      <c r="B836" s="291"/>
      <c r="C836" s="290"/>
      <c r="D836" s="290"/>
      <c r="E836" s="290"/>
      <c r="F836" s="290"/>
      <c r="G836" s="290"/>
      <c r="H836" s="290"/>
      <c r="I836" s="290"/>
      <c r="J836" s="290"/>
    </row>
    <row r="837" customHeight="1" spans="1:10">
      <c r="A837" s="290"/>
      <c r="B837" s="291"/>
      <c r="C837" s="290"/>
      <c r="D837" s="290"/>
      <c r="E837" s="290"/>
      <c r="F837" s="290"/>
      <c r="G837" s="290"/>
      <c r="H837" s="290"/>
      <c r="I837" s="290"/>
      <c r="J837" s="290"/>
    </row>
    <row r="838" customHeight="1" spans="1:10">
      <c r="A838" s="290"/>
      <c r="B838" s="291"/>
      <c r="C838" s="290"/>
      <c r="D838" s="290"/>
      <c r="E838" s="290"/>
      <c r="F838" s="290"/>
      <c r="G838" s="290"/>
      <c r="H838" s="290"/>
      <c r="I838" s="290"/>
      <c r="J838" s="290"/>
    </row>
    <row r="839" customHeight="1" spans="1:10">
      <c r="A839" s="290"/>
      <c r="B839" s="291"/>
      <c r="C839" s="290"/>
      <c r="D839" s="290"/>
      <c r="E839" s="290"/>
      <c r="F839" s="290"/>
      <c r="G839" s="290"/>
      <c r="H839" s="290"/>
      <c r="I839" s="290"/>
      <c r="J839" s="290"/>
    </row>
    <row r="840" customHeight="1" spans="1:10">
      <c r="A840" s="290"/>
      <c r="B840" s="291"/>
      <c r="C840" s="290"/>
      <c r="D840" s="290"/>
      <c r="E840" s="290"/>
      <c r="F840" s="290"/>
      <c r="G840" s="290"/>
      <c r="H840" s="290"/>
      <c r="I840" s="290"/>
      <c r="J840" s="290"/>
    </row>
    <row r="841" customHeight="1" spans="1:10">
      <c r="A841" s="290"/>
      <c r="B841" s="291"/>
      <c r="C841" s="290"/>
      <c r="D841" s="290"/>
      <c r="E841" s="290"/>
      <c r="F841" s="290"/>
      <c r="G841" s="290"/>
      <c r="H841" s="290"/>
      <c r="I841" s="290"/>
      <c r="J841" s="290"/>
    </row>
    <row r="842" customHeight="1" spans="1:10">
      <c r="A842" s="290"/>
      <c r="B842" s="291"/>
      <c r="C842" s="290"/>
      <c r="D842" s="290"/>
      <c r="E842" s="290"/>
      <c r="F842" s="290"/>
      <c r="G842" s="290"/>
      <c r="H842" s="290"/>
      <c r="I842" s="290"/>
      <c r="J842" s="290"/>
    </row>
    <row r="843" customHeight="1" spans="1:10">
      <c r="A843" s="290"/>
      <c r="B843" s="291"/>
      <c r="C843" s="290"/>
      <c r="D843" s="290"/>
      <c r="E843" s="290"/>
      <c r="F843" s="290"/>
      <c r="G843" s="290"/>
      <c r="H843" s="290"/>
      <c r="I843" s="290"/>
      <c r="J843" s="290"/>
    </row>
    <row r="844" customHeight="1" spans="1:10">
      <c r="A844" s="290"/>
      <c r="B844" s="291"/>
      <c r="C844" s="290"/>
      <c r="D844" s="290"/>
      <c r="E844" s="290"/>
      <c r="F844" s="290"/>
      <c r="G844" s="290"/>
      <c r="H844" s="290"/>
      <c r="I844" s="290"/>
      <c r="J844" s="290"/>
    </row>
    <row r="845" customHeight="1" spans="1:10">
      <c r="A845" s="290"/>
      <c r="B845" s="291"/>
      <c r="C845" s="290"/>
      <c r="D845" s="290"/>
      <c r="E845" s="290"/>
      <c r="F845" s="290"/>
      <c r="G845" s="290"/>
      <c r="H845" s="290"/>
      <c r="I845" s="290"/>
      <c r="J845" s="290"/>
    </row>
    <row r="846" customHeight="1" spans="1:10">
      <c r="A846" s="290"/>
      <c r="B846" s="291"/>
      <c r="C846" s="290"/>
      <c r="D846" s="290"/>
      <c r="E846" s="290"/>
      <c r="F846" s="290"/>
      <c r="G846" s="290"/>
      <c r="H846" s="290"/>
      <c r="I846" s="290"/>
      <c r="J846" s="290"/>
    </row>
    <row r="847" customHeight="1" spans="1:10">
      <c r="A847" s="290"/>
      <c r="B847" s="291"/>
      <c r="C847" s="290"/>
      <c r="D847" s="290"/>
      <c r="E847" s="290"/>
      <c r="F847" s="290"/>
      <c r="G847" s="290"/>
      <c r="H847" s="290"/>
      <c r="I847" s="290"/>
      <c r="J847" s="290"/>
    </row>
    <row r="848" customHeight="1" spans="1:10">
      <c r="A848" s="290"/>
      <c r="B848" s="291"/>
      <c r="C848" s="290"/>
      <c r="D848" s="290"/>
      <c r="E848" s="290"/>
      <c r="F848" s="290"/>
      <c r="G848" s="290"/>
      <c r="H848" s="290"/>
      <c r="I848" s="290"/>
      <c r="J848" s="290"/>
    </row>
    <row r="849" customHeight="1" spans="1:10">
      <c r="A849" s="290"/>
      <c r="B849" s="291"/>
      <c r="C849" s="290"/>
      <c r="D849" s="290"/>
      <c r="E849" s="290"/>
      <c r="F849" s="290"/>
      <c r="G849" s="290"/>
      <c r="H849" s="290"/>
      <c r="I849" s="290"/>
      <c r="J849" s="290"/>
    </row>
    <row r="850" customHeight="1" spans="1:10">
      <c r="A850" s="290"/>
      <c r="B850" s="291"/>
      <c r="C850" s="290"/>
      <c r="D850" s="290"/>
      <c r="E850" s="290"/>
      <c r="F850" s="290"/>
      <c r="G850" s="290"/>
      <c r="H850" s="290"/>
      <c r="I850" s="290"/>
      <c r="J850" s="290"/>
    </row>
    <row r="851" customHeight="1" spans="1:10">
      <c r="A851" s="290"/>
      <c r="B851" s="291"/>
      <c r="C851" s="290"/>
      <c r="D851" s="290"/>
      <c r="E851" s="290"/>
      <c r="F851" s="290"/>
      <c r="G851" s="290"/>
      <c r="H851" s="290"/>
      <c r="I851" s="290"/>
      <c r="J851" s="290"/>
    </row>
    <row r="852" customHeight="1" spans="1:10">
      <c r="A852" s="290"/>
      <c r="B852" s="291"/>
      <c r="C852" s="290"/>
      <c r="D852" s="290"/>
      <c r="E852" s="290"/>
      <c r="F852" s="290"/>
      <c r="G852" s="290"/>
      <c r="H852" s="290"/>
      <c r="I852" s="290"/>
      <c r="J852" s="290"/>
    </row>
    <row r="853" customHeight="1" spans="1:10">
      <c r="A853" s="290"/>
      <c r="B853" s="291"/>
      <c r="C853" s="290"/>
      <c r="D853" s="290"/>
      <c r="E853" s="290"/>
      <c r="F853" s="290"/>
      <c r="G853" s="290"/>
      <c r="H853" s="290"/>
      <c r="I853" s="290"/>
      <c r="J853" s="290"/>
    </row>
    <row r="854" customHeight="1" spans="1:10">
      <c r="A854" s="290"/>
      <c r="B854" s="291"/>
      <c r="C854" s="290"/>
      <c r="D854" s="290"/>
      <c r="E854" s="290"/>
      <c r="F854" s="290"/>
      <c r="G854" s="290"/>
      <c r="H854" s="290"/>
      <c r="I854" s="290"/>
      <c r="J854" s="290"/>
    </row>
    <row r="855" customHeight="1" spans="1:10">
      <c r="A855" s="290"/>
      <c r="B855" s="291"/>
      <c r="C855" s="290"/>
      <c r="D855" s="290"/>
      <c r="E855" s="290"/>
      <c r="F855" s="290"/>
      <c r="G855" s="290"/>
      <c r="H855" s="290"/>
      <c r="I855" s="290"/>
      <c r="J855" s="290"/>
    </row>
    <row r="856" customHeight="1" spans="1:10">
      <c r="A856" s="290"/>
      <c r="B856" s="291"/>
      <c r="C856" s="290"/>
      <c r="D856" s="290"/>
      <c r="E856" s="290"/>
      <c r="F856" s="290"/>
      <c r="G856" s="290"/>
      <c r="H856" s="290"/>
      <c r="I856" s="290"/>
      <c r="J856" s="290"/>
    </row>
    <row r="857" customHeight="1" spans="1:10">
      <c r="A857" s="290"/>
      <c r="B857" s="291"/>
      <c r="C857" s="290"/>
      <c r="D857" s="290"/>
      <c r="E857" s="290"/>
      <c r="F857" s="290"/>
      <c r="G857" s="290"/>
      <c r="H857" s="290"/>
      <c r="I857" s="290"/>
      <c r="J857" s="290"/>
    </row>
    <row r="858" customHeight="1" spans="1:10">
      <c r="A858" s="290"/>
      <c r="B858" s="291"/>
      <c r="C858" s="290"/>
      <c r="D858" s="290"/>
      <c r="E858" s="290"/>
      <c r="F858" s="290"/>
      <c r="G858" s="290"/>
      <c r="H858" s="290"/>
      <c r="I858" s="290"/>
      <c r="J858" s="290"/>
    </row>
    <row r="859" customHeight="1" spans="1:10">
      <c r="A859" s="290"/>
      <c r="B859" s="291"/>
      <c r="C859" s="290"/>
      <c r="D859" s="290"/>
      <c r="E859" s="290"/>
      <c r="F859" s="290"/>
      <c r="G859" s="290"/>
      <c r="H859" s="290"/>
      <c r="I859" s="290"/>
      <c r="J859" s="290"/>
    </row>
    <row r="860" customHeight="1" spans="1:10">
      <c r="A860" s="290"/>
      <c r="B860" s="291"/>
      <c r="C860" s="290"/>
      <c r="D860" s="290"/>
      <c r="E860" s="290"/>
      <c r="F860" s="290"/>
      <c r="G860" s="290"/>
      <c r="H860" s="290"/>
      <c r="I860" s="290"/>
      <c r="J860" s="290"/>
    </row>
    <row r="861" customHeight="1" spans="1:10">
      <c r="A861" s="290"/>
      <c r="B861" s="291"/>
      <c r="C861" s="290"/>
      <c r="D861" s="290"/>
      <c r="E861" s="290"/>
      <c r="F861" s="290"/>
      <c r="G861" s="290"/>
      <c r="H861" s="290"/>
      <c r="I861" s="290"/>
      <c r="J861" s="290"/>
    </row>
    <row r="862" customHeight="1" spans="1:10">
      <c r="A862" s="290"/>
      <c r="B862" s="291"/>
      <c r="C862" s="290"/>
      <c r="D862" s="290"/>
      <c r="E862" s="290"/>
      <c r="F862" s="290"/>
      <c r="G862" s="290"/>
      <c r="H862" s="290"/>
      <c r="I862" s="290"/>
      <c r="J862" s="290"/>
    </row>
    <row r="863" customHeight="1" spans="1:10">
      <c r="A863" s="290"/>
      <c r="B863" s="291"/>
      <c r="C863" s="290"/>
      <c r="D863" s="290"/>
      <c r="E863" s="290"/>
      <c r="F863" s="290"/>
      <c r="G863" s="290"/>
      <c r="H863" s="290"/>
      <c r="I863" s="290"/>
      <c r="J863" s="290"/>
    </row>
    <row r="864" customHeight="1" spans="1:10">
      <c r="A864" s="290"/>
      <c r="B864" s="291"/>
      <c r="C864" s="290"/>
      <c r="D864" s="290"/>
      <c r="E864" s="290"/>
      <c r="F864" s="290"/>
      <c r="G864" s="290"/>
      <c r="H864" s="290"/>
      <c r="I864" s="290"/>
      <c r="J864" s="290"/>
    </row>
    <row r="865" customHeight="1" spans="1:10">
      <c r="A865" s="290"/>
      <c r="B865" s="291"/>
      <c r="C865" s="290"/>
      <c r="D865" s="290"/>
      <c r="E865" s="290"/>
      <c r="F865" s="290"/>
      <c r="G865" s="290"/>
      <c r="H865" s="290"/>
      <c r="I865" s="290"/>
      <c r="J865" s="290"/>
    </row>
    <row r="866" customHeight="1" spans="1:10">
      <c r="A866" s="290"/>
      <c r="B866" s="291"/>
      <c r="C866" s="290"/>
      <c r="D866" s="290"/>
      <c r="E866" s="290"/>
      <c r="F866" s="290"/>
      <c r="G866" s="290"/>
      <c r="H866" s="290"/>
      <c r="I866" s="290"/>
      <c r="J866" s="290"/>
    </row>
    <row r="867" customHeight="1" spans="1:10">
      <c r="A867" s="290"/>
      <c r="B867" s="291"/>
      <c r="C867" s="290"/>
      <c r="D867" s="290"/>
      <c r="E867" s="290"/>
      <c r="F867" s="290"/>
      <c r="G867" s="290"/>
      <c r="H867" s="290"/>
      <c r="I867" s="290"/>
      <c r="J867" s="290"/>
    </row>
    <row r="868" customHeight="1" spans="1:10">
      <c r="A868" s="290"/>
      <c r="B868" s="291"/>
      <c r="C868" s="290"/>
      <c r="D868" s="290"/>
      <c r="E868" s="290"/>
      <c r="F868" s="290"/>
      <c r="G868" s="290"/>
      <c r="H868" s="290"/>
      <c r="I868" s="290"/>
      <c r="J868" s="290"/>
    </row>
    <row r="869" customHeight="1" spans="1:10">
      <c r="A869" s="290"/>
      <c r="B869" s="291"/>
      <c r="C869" s="290"/>
      <c r="D869" s="290"/>
      <c r="E869" s="290"/>
      <c r="F869" s="290"/>
      <c r="G869" s="290"/>
      <c r="H869" s="290"/>
      <c r="I869" s="290"/>
      <c r="J869" s="290"/>
    </row>
    <row r="870" customHeight="1" spans="1:10">
      <c r="A870" s="290"/>
      <c r="B870" s="291"/>
      <c r="C870" s="290"/>
      <c r="D870" s="290"/>
      <c r="E870" s="290"/>
      <c r="F870" s="290"/>
      <c r="G870" s="290"/>
      <c r="H870" s="290"/>
      <c r="I870" s="290"/>
      <c r="J870" s="290"/>
    </row>
    <row r="871" customHeight="1" spans="1:10">
      <c r="A871" s="290"/>
      <c r="B871" s="291"/>
      <c r="C871" s="290"/>
      <c r="D871" s="290"/>
      <c r="E871" s="290"/>
      <c r="F871" s="290"/>
      <c r="G871" s="290"/>
      <c r="H871" s="290"/>
      <c r="I871" s="290"/>
      <c r="J871" s="290"/>
    </row>
    <row r="872" customHeight="1" spans="1:10">
      <c r="A872" s="290"/>
      <c r="B872" s="291"/>
      <c r="C872" s="290"/>
      <c r="D872" s="290"/>
      <c r="E872" s="290"/>
      <c r="F872" s="290"/>
      <c r="G872" s="290"/>
      <c r="H872" s="290"/>
      <c r="I872" s="290"/>
      <c r="J872" s="290"/>
    </row>
    <row r="873" customHeight="1" spans="1:10">
      <c r="A873" s="290"/>
      <c r="B873" s="291"/>
      <c r="C873" s="290"/>
      <c r="D873" s="290"/>
      <c r="E873" s="290"/>
      <c r="F873" s="290"/>
      <c r="G873" s="290"/>
      <c r="H873" s="290"/>
      <c r="I873" s="290"/>
      <c r="J873" s="290"/>
    </row>
    <row r="874" customHeight="1" spans="1:10">
      <c r="A874" s="290"/>
      <c r="B874" s="291"/>
      <c r="C874" s="290"/>
      <c r="D874" s="290"/>
      <c r="E874" s="290"/>
      <c r="F874" s="290"/>
      <c r="G874" s="290"/>
      <c r="H874" s="290"/>
      <c r="I874" s="290"/>
      <c r="J874" s="290"/>
    </row>
    <row r="875" customHeight="1" spans="1:10">
      <c r="A875" s="290"/>
      <c r="B875" s="291"/>
      <c r="C875" s="290"/>
      <c r="D875" s="290"/>
      <c r="E875" s="290"/>
      <c r="F875" s="290"/>
      <c r="G875" s="290"/>
      <c r="H875" s="290"/>
      <c r="I875" s="290"/>
      <c r="J875" s="290"/>
    </row>
    <row r="876" customHeight="1" spans="1:10">
      <c r="A876" s="290"/>
      <c r="B876" s="291"/>
      <c r="C876" s="290"/>
      <c r="D876" s="290"/>
      <c r="E876" s="290"/>
      <c r="F876" s="290"/>
      <c r="G876" s="290"/>
      <c r="H876" s="290"/>
      <c r="I876" s="290"/>
      <c r="J876" s="290"/>
    </row>
    <row r="877" customHeight="1" spans="1:10">
      <c r="A877" s="290"/>
      <c r="B877" s="291"/>
      <c r="C877" s="290"/>
      <c r="D877" s="290"/>
      <c r="E877" s="290"/>
      <c r="F877" s="290"/>
      <c r="G877" s="290"/>
      <c r="H877" s="290"/>
      <c r="I877" s="290"/>
      <c r="J877" s="290"/>
    </row>
    <row r="878" customHeight="1" spans="1:10">
      <c r="A878" s="290"/>
      <c r="B878" s="291"/>
      <c r="C878" s="290"/>
      <c r="D878" s="290"/>
      <c r="E878" s="290"/>
      <c r="F878" s="290"/>
      <c r="G878" s="290"/>
      <c r="H878" s="290"/>
      <c r="I878" s="290"/>
      <c r="J878" s="290"/>
    </row>
    <row r="879" customHeight="1" spans="1:10">
      <c r="A879" s="290"/>
      <c r="B879" s="291"/>
      <c r="C879" s="290"/>
      <c r="D879" s="290"/>
      <c r="E879" s="290"/>
      <c r="F879" s="290"/>
      <c r="G879" s="290"/>
      <c r="H879" s="290"/>
      <c r="I879" s="290"/>
      <c r="J879" s="290"/>
    </row>
    <row r="880" customHeight="1" spans="1:10">
      <c r="A880" s="290"/>
      <c r="B880" s="291"/>
      <c r="C880" s="290"/>
      <c r="D880" s="290"/>
      <c r="E880" s="290"/>
      <c r="F880" s="290"/>
      <c r="G880" s="290"/>
      <c r="H880" s="290"/>
      <c r="I880" s="290"/>
      <c r="J880" s="290"/>
    </row>
    <row r="881" customHeight="1" spans="1:10">
      <c r="A881" s="290"/>
      <c r="B881" s="291"/>
      <c r="C881" s="290"/>
      <c r="D881" s="290"/>
      <c r="E881" s="290"/>
      <c r="F881" s="290"/>
      <c r="G881" s="290"/>
      <c r="H881" s="290"/>
      <c r="I881" s="290"/>
      <c r="J881" s="290"/>
    </row>
    <row r="882" customHeight="1" spans="1:10">
      <c r="A882" s="290"/>
      <c r="B882" s="291"/>
      <c r="C882" s="290"/>
      <c r="D882" s="290"/>
      <c r="E882" s="290"/>
      <c r="F882" s="290"/>
      <c r="G882" s="290"/>
      <c r="H882" s="290"/>
      <c r="I882" s="290"/>
      <c r="J882" s="290"/>
    </row>
    <row r="883" customHeight="1" spans="1:10">
      <c r="A883" s="290"/>
      <c r="B883" s="291"/>
      <c r="C883" s="290"/>
      <c r="D883" s="290"/>
      <c r="E883" s="290"/>
      <c r="F883" s="290"/>
      <c r="G883" s="290"/>
      <c r="H883" s="290"/>
      <c r="I883" s="290"/>
      <c r="J883" s="290"/>
    </row>
    <row r="884" customHeight="1" spans="1:10">
      <c r="A884" s="290"/>
      <c r="B884" s="291"/>
      <c r="C884" s="290"/>
      <c r="D884" s="290"/>
      <c r="E884" s="290"/>
      <c r="F884" s="290"/>
      <c r="G884" s="290"/>
      <c r="H884" s="290"/>
      <c r="I884" s="290"/>
      <c r="J884" s="290"/>
    </row>
    <row r="885" customHeight="1" spans="2:2">
      <c r="B885" s="325"/>
    </row>
    <row r="886" customHeight="1" spans="2:2">
      <c r="B886" s="325"/>
    </row>
    <row r="887" customHeight="1" spans="2:2">
      <c r="B887" s="325"/>
    </row>
    <row r="888" customHeight="1" spans="2:2">
      <c r="B888" s="325"/>
    </row>
    <row r="889" customHeight="1" spans="2:2">
      <c r="B889" s="325"/>
    </row>
    <row r="890" customHeight="1" spans="2:2">
      <c r="B890" s="325"/>
    </row>
    <row r="891" customHeight="1" spans="2:2">
      <c r="B891" s="325"/>
    </row>
    <row r="892" customHeight="1" spans="2:2">
      <c r="B892" s="325"/>
    </row>
    <row r="893" customHeight="1" spans="2:2">
      <c r="B893" s="325"/>
    </row>
    <row r="894" customHeight="1" spans="2:2">
      <c r="B894" s="325"/>
    </row>
    <row r="895" customHeight="1" spans="2:2">
      <c r="B895" s="325"/>
    </row>
    <row r="896" customHeight="1" spans="2:2">
      <c r="B896" s="325"/>
    </row>
    <row r="897" customHeight="1" spans="2:2">
      <c r="B897" s="325"/>
    </row>
    <row r="898" customHeight="1" spans="2:2">
      <c r="B898" s="325"/>
    </row>
    <row r="899" customHeight="1" spans="2:2">
      <c r="B899" s="325"/>
    </row>
    <row r="900" customHeight="1" spans="2:2">
      <c r="B900" s="325"/>
    </row>
    <row r="901" customHeight="1" spans="2:2">
      <c r="B901" s="325"/>
    </row>
    <row r="902" customHeight="1" spans="2:2">
      <c r="B902" s="325"/>
    </row>
    <row r="903" customHeight="1" spans="2:2">
      <c r="B903" s="325"/>
    </row>
    <row r="904" customHeight="1" spans="2:2">
      <c r="B904" s="325"/>
    </row>
    <row r="905" customHeight="1" spans="2:2">
      <c r="B905" s="325"/>
    </row>
    <row r="906" customHeight="1" spans="2:2">
      <c r="B906" s="325"/>
    </row>
    <row r="907" customHeight="1" spans="2:2">
      <c r="B907" s="325"/>
    </row>
    <row r="908" customHeight="1" spans="2:2">
      <c r="B908" s="325"/>
    </row>
    <row r="909" customHeight="1" spans="2:2">
      <c r="B909" s="325"/>
    </row>
    <row r="910" customHeight="1" spans="2:2">
      <c r="B910" s="325"/>
    </row>
    <row r="911" customHeight="1" spans="2:2">
      <c r="B911" s="325"/>
    </row>
    <row r="912" customHeight="1" spans="2:2">
      <c r="B912" s="325"/>
    </row>
    <row r="913" customHeight="1" spans="2:2">
      <c r="B913" s="325"/>
    </row>
    <row r="914" customHeight="1" spans="2:2">
      <c r="B914" s="325"/>
    </row>
    <row r="915" customHeight="1" spans="2:2">
      <c r="B915" s="325"/>
    </row>
    <row r="916" customHeight="1" spans="2:2">
      <c r="B916" s="325"/>
    </row>
    <row r="917" customHeight="1" spans="2:2">
      <c r="B917" s="325"/>
    </row>
    <row r="918" customHeight="1" spans="2:2">
      <c r="B918" s="325"/>
    </row>
    <row r="919" customHeight="1" spans="2:2">
      <c r="B919" s="325"/>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workbookViewId="0">
      <selection activeCell="P4" sqref="P4"/>
    </sheetView>
  </sheetViews>
  <sheetFormatPr defaultColWidth="14.5" defaultRowHeight="15" customHeight="1"/>
  <cols>
    <col min="1" max="1" width="25.625" style="236" customWidth="1"/>
    <col min="2" max="24" width="25.625" style="237" customWidth="1"/>
    <col min="25" max="25" width="19.625" style="237" customWidth="1"/>
    <col min="26" max="26" width="25.5" style="237" customWidth="1"/>
    <col min="27" max="28" width="25.625" style="237" customWidth="1"/>
    <col min="29" max="31" width="9" style="237" customWidth="1"/>
    <col min="32" max="16384" width="14.5" style="238"/>
  </cols>
  <sheetData>
    <row r="1" ht="50.1" customHeight="1" spans="1:31">
      <c r="A1" s="239" t="s">
        <v>42</v>
      </c>
      <c r="B1" s="240"/>
      <c r="C1" s="240"/>
      <c r="D1" s="240"/>
      <c r="E1" s="240"/>
      <c r="F1" s="240"/>
      <c r="G1" s="240"/>
      <c r="H1" s="240"/>
      <c r="I1" s="240"/>
      <c r="J1" s="240"/>
      <c r="K1" s="240"/>
      <c r="L1" s="240"/>
      <c r="M1" s="240"/>
      <c r="N1" s="240"/>
      <c r="O1" s="240"/>
      <c r="P1" s="240"/>
      <c r="Q1" s="240"/>
      <c r="R1" s="240"/>
      <c r="S1" s="240"/>
      <c r="T1" s="240"/>
      <c r="U1" s="240"/>
      <c r="V1" s="240"/>
      <c r="W1" s="240"/>
      <c r="X1" s="240"/>
      <c r="Y1" s="240"/>
      <c r="Z1" s="286"/>
      <c r="AA1" s="238"/>
      <c r="AB1" s="238"/>
      <c r="AC1" s="238"/>
      <c r="AD1" s="238"/>
      <c r="AE1" s="238"/>
    </row>
    <row r="2" ht="24.75" customHeight="1"/>
    <row r="3" ht="51" customHeight="1" spans="1:26">
      <c r="A3" s="241" t="s">
        <v>43</v>
      </c>
      <c r="B3" s="242" t="s">
        <v>44</v>
      </c>
      <c r="C3" s="242"/>
      <c r="D3" s="242"/>
      <c r="E3" s="261"/>
      <c r="F3" s="261"/>
      <c r="G3" s="261"/>
      <c r="H3" s="261"/>
      <c r="I3" s="261"/>
      <c r="J3" s="261"/>
      <c r="K3" s="261"/>
      <c r="L3" s="261"/>
      <c r="M3" s="261"/>
      <c r="N3" s="261"/>
      <c r="O3" s="261"/>
      <c r="P3" s="261"/>
      <c r="Q3" s="261"/>
      <c r="R3" s="261"/>
      <c r="S3" s="261"/>
      <c r="T3" s="261"/>
      <c r="U3" s="261"/>
      <c r="V3" s="261"/>
      <c r="W3" s="261"/>
      <c r="X3" s="261"/>
      <c r="Y3" s="261"/>
      <c r="Z3" s="261"/>
    </row>
    <row r="4" ht="24.75" customHeight="1" spans="13:24">
      <c r="M4" s="265"/>
      <c r="N4" s="265"/>
      <c r="O4" s="265"/>
      <c r="P4" s="265"/>
      <c r="Q4" s="265"/>
      <c r="R4" s="265"/>
      <c r="S4" s="265"/>
      <c r="T4" s="265"/>
      <c r="U4" s="265"/>
      <c r="V4" s="265"/>
      <c r="W4" s="282"/>
      <c r="X4" s="282"/>
    </row>
    <row r="5" ht="24.75" customHeight="1"/>
    <row r="6" ht="66" customHeight="1" spans="1:31">
      <c r="A6" s="243" t="s">
        <v>45</v>
      </c>
      <c r="B6" s="244"/>
      <c r="C6" s="244"/>
      <c r="D6" s="244"/>
      <c r="E6" s="244"/>
      <c r="F6" s="244"/>
      <c r="G6" s="244"/>
      <c r="H6" s="244"/>
      <c r="I6" s="244"/>
      <c r="J6" s="244"/>
      <c r="L6" s="263"/>
      <c r="M6" s="271" t="s">
        <v>46</v>
      </c>
      <c r="N6" s="271" t="s">
        <v>47</v>
      </c>
      <c r="O6" s="271" t="s">
        <v>48</v>
      </c>
      <c r="P6" s="271" t="s">
        <v>49</v>
      </c>
      <c r="Q6" s="271" t="s">
        <v>50</v>
      </c>
      <c r="R6" s="271" t="s">
        <v>51</v>
      </c>
      <c r="S6" s="271" t="s">
        <v>52</v>
      </c>
      <c r="T6" s="271" t="s">
        <v>53</v>
      </c>
      <c r="U6" s="271" t="s">
        <v>54</v>
      </c>
      <c r="V6" s="271" t="s">
        <v>55</v>
      </c>
      <c r="W6" s="271" t="s">
        <v>56</v>
      </c>
      <c r="X6" s="283" t="s">
        <v>57</v>
      </c>
      <c r="Y6" s="271" t="s">
        <v>58</v>
      </c>
      <c r="Z6" s="271"/>
      <c r="AA6" s="265"/>
      <c r="AB6" s="265"/>
      <c r="AC6" s="265"/>
      <c r="AD6" s="265"/>
      <c r="AE6" s="265"/>
    </row>
    <row r="7" ht="39.75" customHeight="1" spans="1:31">
      <c r="A7" s="245"/>
      <c r="B7" s="246"/>
      <c r="C7" s="246"/>
      <c r="D7" s="246"/>
      <c r="E7" s="246"/>
      <c r="F7" s="246"/>
      <c r="G7" s="246"/>
      <c r="H7" s="246"/>
      <c r="I7" s="246"/>
      <c r="J7" s="246"/>
      <c r="L7" s="264" t="s">
        <v>59</v>
      </c>
      <c r="M7" s="260">
        <v>100</v>
      </c>
      <c r="N7" s="260">
        <v>100</v>
      </c>
      <c r="O7" s="260">
        <v>100</v>
      </c>
      <c r="P7" s="260">
        <v>100</v>
      </c>
      <c r="Q7" s="260">
        <v>100</v>
      </c>
      <c r="R7" s="260">
        <v>100</v>
      </c>
      <c r="S7" s="260">
        <v>100</v>
      </c>
      <c r="T7" s="260">
        <v>100</v>
      </c>
      <c r="U7" s="260">
        <v>100</v>
      </c>
      <c r="V7" s="260">
        <v>100</v>
      </c>
      <c r="W7" s="260">
        <v>100</v>
      </c>
      <c r="X7" s="259">
        <v>100</v>
      </c>
      <c r="Y7" s="260">
        <v>100</v>
      </c>
      <c r="Z7" s="260"/>
      <c r="AA7" s="265"/>
      <c r="AB7" s="265"/>
      <c r="AC7" s="265"/>
      <c r="AD7" s="265"/>
      <c r="AE7" s="265"/>
    </row>
    <row r="8" ht="45" customHeight="1" spans="1:31">
      <c r="A8" s="247" t="s">
        <v>60</v>
      </c>
      <c r="B8" s="247" t="s">
        <v>61</v>
      </c>
      <c r="C8" s="247" t="s">
        <v>62</v>
      </c>
      <c r="D8" s="247" t="s">
        <v>63</v>
      </c>
      <c r="E8" s="247" t="s">
        <v>64</v>
      </c>
      <c r="F8" s="247" t="s">
        <v>65</v>
      </c>
      <c r="G8" s="247" t="s">
        <v>66</v>
      </c>
      <c r="H8" s="247" t="s">
        <v>67</v>
      </c>
      <c r="I8" s="247" t="s">
        <v>68</v>
      </c>
      <c r="J8" s="247" t="s">
        <v>69</v>
      </c>
      <c r="K8" s="265"/>
      <c r="L8" s="264" t="s">
        <v>70</v>
      </c>
      <c r="M8" s="273">
        <v>0</v>
      </c>
      <c r="N8" s="273">
        <v>0</v>
      </c>
      <c r="O8" s="273">
        <v>0</v>
      </c>
      <c r="P8" s="273">
        <v>0</v>
      </c>
      <c r="Q8" s="273">
        <v>0</v>
      </c>
      <c r="R8" s="273">
        <v>0</v>
      </c>
      <c r="S8" s="273">
        <v>0</v>
      </c>
      <c r="T8" s="273">
        <v>0</v>
      </c>
      <c r="U8" s="273">
        <v>0</v>
      </c>
      <c r="V8" s="273">
        <v>0</v>
      </c>
      <c r="W8" s="273">
        <v>0</v>
      </c>
      <c r="X8" s="284">
        <v>0</v>
      </c>
      <c r="Y8" s="273">
        <v>0</v>
      </c>
      <c r="Z8" s="273"/>
      <c r="AA8" s="265"/>
      <c r="AB8" s="265"/>
      <c r="AC8" s="265"/>
      <c r="AD8" s="265"/>
      <c r="AE8" s="265"/>
    </row>
    <row r="9" ht="45" customHeight="1" spans="1:26">
      <c r="A9" s="248" t="s">
        <v>46</v>
      </c>
      <c r="B9" s="249" t="s">
        <v>71</v>
      </c>
      <c r="C9" s="250">
        <v>0</v>
      </c>
      <c r="D9" s="250">
        <v>0</v>
      </c>
      <c r="E9" s="257">
        <v>0</v>
      </c>
      <c r="F9" s="257">
        <v>0</v>
      </c>
      <c r="G9" s="257">
        <v>0</v>
      </c>
      <c r="H9" s="257">
        <v>0</v>
      </c>
      <c r="I9" s="257">
        <v>0</v>
      </c>
      <c r="J9" s="257">
        <v>0</v>
      </c>
      <c r="L9" s="264" t="s">
        <v>72</v>
      </c>
      <c r="M9" s="273">
        <v>0</v>
      </c>
      <c r="N9" s="273">
        <v>0</v>
      </c>
      <c r="O9" s="273">
        <v>0</v>
      </c>
      <c r="P9" s="273">
        <v>0</v>
      </c>
      <c r="Q9" s="273">
        <v>0</v>
      </c>
      <c r="R9" s="273">
        <v>0</v>
      </c>
      <c r="S9" s="273">
        <v>0</v>
      </c>
      <c r="T9" s="273">
        <v>0</v>
      </c>
      <c r="U9" s="273">
        <v>0</v>
      </c>
      <c r="V9" s="273">
        <v>0</v>
      </c>
      <c r="W9" s="273">
        <v>0</v>
      </c>
      <c r="X9" s="284">
        <v>0</v>
      </c>
      <c r="Y9" s="273">
        <v>0</v>
      </c>
      <c r="Z9" s="273"/>
    </row>
    <row r="10" ht="45" customHeight="1" spans="1:26">
      <c r="A10" s="248" t="s">
        <v>47</v>
      </c>
      <c r="B10" s="8" t="s">
        <v>73</v>
      </c>
      <c r="C10" s="7">
        <v>0</v>
      </c>
      <c r="D10" s="250">
        <f>IF(N$8&gt;0,(N$7*C10)/N$8,0)</f>
        <v>0</v>
      </c>
      <c r="E10" s="7">
        <v>0</v>
      </c>
      <c r="F10" s="7">
        <v>0</v>
      </c>
      <c r="G10" s="7">
        <v>0</v>
      </c>
      <c r="H10" s="7">
        <v>0</v>
      </c>
      <c r="I10" s="7">
        <v>0</v>
      </c>
      <c r="J10" s="7">
        <v>0</v>
      </c>
      <c r="L10" s="264" t="s">
        <v>74</v>
      </c>
      <c r="M10" s="273">
        <v>0</v>
      </c>
      <c r="N10" s="273">
        <v>0</v>
      </c>
      <c r="O10" s="273">
        <v>0</v>
      </c>
      <c r="P10" s="273">
        <v>0</v>
      </c>
      <c r="Q10" s="273">
        <v>0</v>
      </c>
      <c r="R10" s="273">
        <v>0</v>
      </c>
      <c r="S10" s="273">
        <v>0</v>
      </c>
      <c r="T10" s="273">
        <v>0</v>
      </c>
      <c r="U10" s="273">
        <v>0</v>
      </c>
      <c r="V10" s="273">
        <v>0</v>
      </c>
      <c r="W10" s="273">
        <v>0</v>
      </c>
      <c r="X10" s="284">
        <v>0</v>
      </c>
      <c r="Y10" s="273">
        <v>0</v>
      </c>
      <c r="Z10" s="273"/>
    </row>
    <row r="11" ht="45" customHeight="1" spans="1:31">
      <c r="A11" s="248" t="s">
        <v>48</v>
      </c>
      <c r="B11" s="8" t="s">
        <v>73</v>
      </c>
      <c r="C11" s="7">
        <v>0</v>
      </c>
      <c r="D11" s="250">
        <f>IF(O$8&gt;0,(O$7*C11)/O$8,0)</f>
        <v>0</v>
      </c>
      <c r="E11" s="7">
        <v>0</v>
      </c>
      <c r="F11" s="7">
        <v>0</v>
      </c>
      <c r="G11" s="7">
        <v>0</v>
      </c>
      <c r="H11" s="7">
        <v>0</v>
      </c>
      <c r="I11" s="7">
        <v>0</v>
      </c>
      <c r="J11" s="7">
        <v>0</v>
      </c>
      <c r="K11" s="266"/>
      <c r="L11" s="264" t="s">
        <v>75</v>
      </c>
      <c r="M11" s="273">
        <v>0</v>
      </c>
      <c r="N11" s="273">
        <v>0</v>
      </c>
      <c r="O11" s="273">
        <v>0</v>
      </c>
      <c r="P11" s="273">
        <v>0</v>
      </c>
      <c r="Q11" s="273">
        <v>0</v>
      </c>
      <c r="R11" s="273">
        <v>0</v>
      </c>
      <c r="S11" s="273">
        <v>0</v>
      </c>
      <c r="T11" s="273">
        <v>0</v>
      </c>
      <c r="U11" s="273">
        <v>0</v>
      </c>
      <c r="V11" s="273">
        <v>0</v>
      </c>
      <c r="W11" s="273">
        <v>0</v>
      </c>
      <c r="X11" s="284">
        <v>0</v>
      </c>
      <c r="Y11" s="273">
        <v>0</v>
      </c>
      <c r="Z11" s="273"/>
      <c r="AA11" s="266"/>
      <c r="AB11" s="266"/>
      <c r="AC11" s="266"/>
      <c r="AD11" s="266"/>
      <c r="AE11" s="266"/>
    </row>
    <row r="12" ht="45" customHeight="1" spans="1:26">
      <c r="A12" s="248" t="s">
        <v>49</v>
      </c>
      <c r="B12" s="8" t="s">
        <v>73</v>
      </c>
      <c r="C12" s="7">
        <v>0</v>
      </c>
      <c r="D12" s="250">
        <f>IF(P$8&gt;0,(P$7*C12)/P$8,0)</f>
        <v>0</v>
      </c>
      <c r="E12" s="7">
        <v>0</v>
      </c>
      <c r="F12" s="7">
        <v>0</v>
      </c>
      <c r="G12" s="7">
        <v>0</v>
      </c>
      <c r="H12" s="7">
        <v>0</v>
      </c>
      <c r="I12" s="7">
        <v>0</v>
      </c>
      <c r="J12" s="7">
        <v>0</v>
      </c>
      <c r="L12" s="264" t="s">
        <v>76</v>
      </c>
      <c r="M12" s="273">
        <v>0</v>
      </c>
      <c r="N12" s="273">
        <v>0</v>
      </c>
      <c r="O12" s="273">
        <v>0</v>
      </c>
      <c r="P12" s="273">
        <v>0</v>
      </c>
      <c r="Q12" s="273">
        <v>0</v>
      </c>
      <c r="R12" s="273">
        <v>0</v>
      </c>
      <c r="S12" s="273">
        <v>0</v>
      </c>
      <c r="T12" s="273">
        <v>0</v>
      </c>
      <c r="U12" s="273">
        <v>0</v>
      </c>
      <c r="V12" s="273">
        <v>0</v>
      </c>
      <c r="W12" s="273">
        <v>0</v>
      </c>
      <c r="X12" s="284">
        <v>0</v>
      </c>
      <c r="Y12" s="273">
        <v>0</v>
      </c>
      <c r="Z12" s="273"/>
    </row>
    <row r="13" ht="45" customHeight="1" spans="1:26">
      <c r="A13" s="248" t="s">
        <v>50</v>
      </c>
      <c r="B13" s="8" t="s">
        <v>73</v>
      </c>
      <c r="C13" s="7">
        <v>0</v>
      </c>
      <c r="D13" s="250">
        <f>IF(Q$8&gt;0,(Q$7*C13)/Q$8,0)</f>
        <v>0</v>
      </c>
      <c r="E13" s="7">
        <v>0</v>
      </c>
      <c r="F13" s="7">
        <v>0</v>
      </c>
      <c r="G13" s="7">
        <v>0</v>
      </c>
      <c r="H13" s="7">
        <v>0</v>
      </c>
      <c r="I13" s="7">
        <v>0</v>
      </c>
      <c r="J13" s="7">
        <v>0</v>
      </c>
      <c r="L13" s="264" t="s">
        <v>77</v>
      </c>
      <c r="M13" s="273">
        <v>0</v>
      </c>
      <c r="N13" s="273">
        <v>0</v>
      </c>
      <c r="O13" s="273">
        <v>0</v>
      </c>
      <c r="P13" s="273">
        <v>0</v>
      </c>
      <c r="Q13" s="273">
        <v>0</v>
      </c>
      <c r="R13" s="273">
        <v>0</v>
      </c>
      <c r="S13" s="273">
        <v>0</v>
      </c>
      <c r="T13" s="273">
        <v>0</v>
      </c>
      <c r="U13" s="273">
        <v>0</v>
      </c>
      <c r="V13" s="273">
        <v>0</v>
      </c>
      <c r="W13" s="273">
        <v>0</v>
      </c>
      <c r="X13" s="284">
        <v>0</v>
      </c>
      <c r="Y13" s="273">
        <v>0</v>
      </c>
      <c r="Z13" s="273"/>
    </row>
    <row r="14" ht="45" customHeight="1" spans="1:26">
      <c r="A14" s="248" t="s">
        <v>51</v>
      </c>
      <c r="B14" s="8" t="s">
        <v>73</v>
      </c>
      <c r="C14" s="7">
        <v>0</v>
      </c>
      <c r="D14" s="250">
        <f>IF(R$8&gt;0,(R$7*C14)/R$8,0)</f>
        <v>0</v>
      </c>
      <c r="E14" s="7">
        <v>0</v>
      </c>
      <c r="F14" s="7">
        <v>0</v>
      </c>
      <c r="G14" s="7">
        <v>0</v>
      </c>
      <c r="H14" s="7">
        <v>0</v>
      </c>
      <c r="I14" s="7">
        <v>0</v>
      </c>
      <c r="J14" s="7">
        <v>0</v>
      </c>
      <c r="L14" s="264" t="s">
        <v>78</v>
      </c>
      <c r="M14" s="273">
        <v>0</v>
      </c>
      <c r="N14" s="273">
        <v>0</v>
      </c>
      <c r="O14" s="273">
        <v>0</v>
      </c>
      <c r="P14" s="273">
        <v>0</v>
      </c>
      <c r="Q14" s="273">
        <v>0</v>
      </c>
      <c r="R14" s="273">
        <v>0</v>
      </c>
      <c r="S14" s="280">
        <v>0</v>
      </c>
      <c r="T14" s="273">
        <v>0</v>
      </c>
      <c r="U14" s="273">
        <v>0</v>
      </c>
      <c r="V14" s="273">
        <v>0</v>
      </c>
      <c r="W14" s="273">
        <v>0</v>
      </c>
      <c r="X14" s="284">
        <v>0</v>
      </c>
      <c r="Y14" s="273">
        <v>0</v>
      </c>
      <c r="Z14" s="273"/>
    </row>
    <row r="15" ht="45" customHeight="1" spans="1:26">
      <c r="A15" s="248" t="s">
        <v>52</v>
      </c>
      <c r="B15" s="8" t="s">
        <v>73</v>
      </c>
      <c r="C15" s="7">
        <v>0</v>
      </c>
      <c r="D15" s="250">
        <f>IF(S$8&gt;0,(S$7*C15)/S$8,0)</f>
        <v>0</v>
      </c>
      <c r="E15" s="7">
        <v>0</v>
      </c>
      <c r="F15" s="7">
        <v>0</v>
      </c>
      <c r="G15" s="7">
        <v>0</v>
      </c>
      <c r="H15" s="7">
        <v>0</v>
      </c>
      <c r="I15" s="7">
        <v>0</v>
      </c>
      <c r="J15" s="7">
        <v>0</v>
      </c>
      <c r="L15" s="264" t="s">
        <v>79</v>
      </c>
      <c r="M15" s="273">
        <v>0</v>
      </c>
      <c r="N15" s="273">
        <v>0</v>
      </c>
      <c r="O15" s="273">
        <v>0</v>
      </c>
      <c r="P15" s="273">
        <v>0</v>
      </c>
      <c r="Q15" s="273">
        <v>0</v>
      </c>
      <c r="R15" s="273">
        <v>0</v>
      </c>
      <c r="S15" s="273">
        <v>0</v>
      </c>
      <c r="T15" s="273">
        <v>0</v>
      </c>
      <c r="U15" s="273">
        <v>0</v>
      </c>
      <c r="V15" s="273">
        <v>0</v>
      </c>
      <c r="W15" s="273">
        <v>0</v>
      </c>
      <c r="X15" s="284">
        <v>0</v>
      </c>
      <c r="Y15" s="273">
        <v>0</v>
      </c>
      <c r="Z15" s="273"/>
    </row>
    <row r="16" ht="45" customHeight="1" spans="1:26">
      <c r="A16" s="248" t="s">
        <v>53</v>
      </c>
      <c r="B16" s="8" t="s">
        <v>73</v>
      </c>
      <c r="C16" s="7">
        <v>0</v>
      </c>
      <c r="D16" s="250">
        <f>IF(T$8&gt;0,(T$7*C16)/T$8,0)</f>
        <v>0</v>
      </c>
      <c r="E16" s="7">
        <v>0</v>
      </c>
      <c r="F16" s="7">
        <v>0</v>
      </c>
      <c r="G16" s="7">
        <v>0</v>
      </c>
      <c r="H16" s="7">
        <v>0</v>
      </c>
      <c r="I16" s="7">
        <v>0</v>
      </c>
      <c r="J16" s="7">
        <v>0</v>
      </c>
      <c r="L16" s="267" t="s">
        <v>80</v>
      </c>
      <c r="M16" s="274">
        <v>0</v>
      </c>
      <c r="N16" s="274">
        <v>0</v>
      </c>
      <c r="O16" s="274">
        <v>0</v>
      </c>
      <c r="P16" s="274">
        <v>0</v>
      </c>
      <c r="Q16" s="274">
        <v>0</v>
      </c>
      <c r="R16" s="274">
        <v>0</v>
      </c>
      <c r="S16" s="274">
        <v>0</v>
      </c>
      <c r="T16" s="274">
        <v>0</v>
      </c>
      <c r="U16" s="274">
        <v>0</v>
      </c>
      <c r="V16" s="274">
        <v>0</v>
      </c>
      <c r="W16" s="274">
        <v>0</v>
      </c>
      <c r="X16" s="285">
        <v>0</v>
      </c>
      <c r="Y16" s="273">
        <v>0</v>
      </c>
      <c r="Z16" s="273"/>
    </row>
    <row r="17" ht="45" customHeight="1" spans="1:26">
      <c r="A17" s="248" t="s">
        <v>54</v>
      </c>
      <c r="B17" s="8" t="s">
        <v>73</v>
      </c>
      <c r="C17" s="7">
        <v>0</v>
      </c>
      <c r="D17" s="250">
        <f>IF(U$8&gt;0,(U$7*C17)/U$8,0)</f>
        <v>0</v>
      </c>
      <c r="E17" s="7">
        <v>0</v>
      </c>
      <c r="F17" s="7">
        <v>0</v>
      </c>
      <c r="G17" s="7">
        <v>0</v>
      </c>
      <c r="H17" s="7">
        <v>0</v>
      </c>
      <c r="I17" s="7">
        <v>0</v>
      </c>
      <c r="J17" s="7">
        <v>0</v>
      </c>
      <c r="L17" s="264" t="s">
        <v>81</v>
      </c>
      <c r="M17" s="274">
        <v>0</v>
      </c>
      <c r="N17" s="274">
        <v>0</v>
      </c>
      <c r="O17" s="274">
        <v>0</v>
      </c>
      <c r="P17" s="274">
        <v>0</v>
      </c>
      <c r="Q17" s="274">
        <v>0</v>
      </c>
      <c r="R17" s="274">
        <v>0</v>
      </c>
      <c r="S17" s="274">
        <v>0</v>
      </c>
      <c r="T17" s="274">
        <v>0</v>
      </c>
      <c r="U17" s="274">
        <v>0</v>
      </c>
      <c r="V17" s="274">
        <v>0</v>
      </c>
      <c r="W17" s="274">
        <v>0</v>
      </c>
      <c r="X17" s="285">
        <v>0</v>
      </c>
      <c r="Y17" s="273">
        <v>0</v>
      </c>
      <c r="Z17" s="273"/>
    </row>
    <row r="18" ht="45" customHeight="1" spans="1:26">
      <c r="A18" s="248" t="s">
        <v>55</v>
      </c>
      <c r="B18" s="8" t="s">
        <v>73</v>
      </c>
      <c r="C18" s="7">
        <v>0</v>
      </c>
      <c r="D18" s="250">
        <f>IF(V$8&gt;0,(V$7*C18)/V$8,0)</f>
        <v>0</v>
      </c>
      <c r="E18" s="7">
        <v>0</v>
      </c>
      <c r="F18" s="7">
        <v>0</v>
      </c>
      <c r="G18" s="7">
        <v>0</v>
      </c>
      <c r="H18" s="7">
        <v>0</v>
      </c>
      <c r="I18" s="7">
        <v>0</v>
      </c>
      <c r="J18" s="7">
        <v>0</v>
      </c>
      <c r="L18" s="264" t="s">
        <v>82</v>
      </c>
      <c r="M18" s="275">
        <v>0</v>
      </c>
      <c r="N18" s="275">
        <v>0</v>
      </c>
      <c r="O18" s="274">
        <v>0</v>
      </c>
      <c r="P18" s="274">
        <v>0</v>
      </c>
      <c r="Q18" s="274">
        <v>0</v>
      </c>
      <c r="R18" s="274">
        <v>0</v>
      </c>
      <c r="S18" s="274">
        <v>0</v>
      </c>
      <c r="T18" s="274">
        <v>0</v>
      </c>
      <c r="U18" s="274">
        <v>0</v>
      </c>
      <c r="V18" s="274">
        <v>0</v>
      </c>
      <c r="W18" s="274">
        <v>0</v>
      </c>
      <c r="X18" s="285">
        <v>0</v>
      </c>
      <c r="Y18" s="273">
        <v>0</v>
      </c>
      <c r="Z18" s="273"/>
    </row>
    <row r="19" ht="45" customHeight="1" spans="1:26">
      <c r="A19" s="248" t="s">
        <v>56</v>
      </c>
      <c r="B19" s="8" t="s">
        <v>73</v>
      </c>
      <c r="C19" s="7">
        <v>0</v>
      </c>
      <c r="D19" s="250">
        <f>IF(W$8&gt;0,(W$7*C19)/W$8,0)</f>
        <v>0</v>
      </c>
      <c r="E19" s="7">
        <v>0</v>
      </c>
      <c r="F19" s="7">
        <v>0</v>
      </c>
      <c r="G19" s="7">
        <v>0</v>
      </c>
      <c r="H19" s="7">
        <v>0</v>
      </c>
      <c r="I19" s="7">
        <v>0</v>
      </c>
      <c r="J19" s="7">
        <v>0</v>
      </c>
      <c r="L19" s="264" t="s">
        <v>83</v>
      </c>
      <c r="M19" s="274">
        <v>0</v>
      </c>
      <c r="N19" s="274">
        <v>0</v>
      </c>
      <c r="O19" s="274">
        <v>0</v>
      </c>
      <c r="P19" s="274">
        <v>0</v>
      </c>
      <c r="Q19" s="274">
        <v>0</v>
      </c>
      <c r="R19" s="274">
        <v>0</v>
      </c>
      <c r="S19" s="274">
        <v>0</v>
      </c>
      <c r="T19" s="274">
        <v>0</v>
      </c>
      <c r="U19" s="274">
        <v>0</v>
      </c>
      <c r="V19" s="274">
        <v>0</v>
      </c>
      <c r="W19" s="274">
        <v>0</v>
      </c>
      <c r="X19" s="285">
        <v>0</v>
      </c>
      <c r="Y19" s="273">
        <v>0</v>
      </c>
      <c r="Z19" s="273"/>
    </row>
    <row r="20" ht="45" customHeight="1" spans="1:26">
      <c r="A20" s="248" t="s">
        <v>57</v>
      </c>
      <c r="B20" s="8" t="s">
        <v>73</v>
      </c>
      <c r="C20" s="7">
        <v>0</v>
      </c>
      <c r="D20" s="250">
        <f>IF(X$8&gt;0,(X$7*C20)/X$8,0)</f>
        <v>0</v>
      </c>
      <c r="E20" s="7">
        <v>0</v>
      </c>
      <c r="F20" s="7">
        <v>0</v>
      </c>
      <c r="G20" s="7">
        <v>0</v>
      </c>
      <c r="H20" s="7">
        <v>0</v>
      </c>
      <c r="I20" s="7">
        <v>0</v>
      </c>
      <c r="J20" s="7">
        <v>0</v>
      </c>
      <c r="L20" s="264" t="s">
        <v>84</v>
      </c>
      <c r="M20" s="274">
        <v>0</v>
      </c>
      <c r="N20" s="274">
        <v>0</v>
      </c>
      <c r="O20" s="274">
        <v>0</v>
      </c>
      <c r="P20" s="274">
        <v>0</v>
      </c>
      <c r="Q20" s="274">
        <v>0</v>
      </c>
      <c r="R20" s="274">
        <v>0</v>
      </c>
      <c r="S20" s="274">
        <v>0</v>
      </c>
      <c r="T20" s="274">
        <v>0</v>
      </c>
      <c r="U20" s="274">
        <v>0</v>
      </c>
      <c r="V20" s="274">
        <v>0</v>
      </c>
      <c r="W20" s="274">
        <v>0</v>
      </c>
      <c r="X20" s="285">
        <v>0</v>
      </c>
      <c r="Y20" s="273">
        <v>0</v>
      </c>
      <c r="Z20" s="273"/>
    </row>
    <row r="21" ht="45" customHeight="1" spans="1:26">
      <c r="A21" s="251" t="s">
        <v>58</v>
      </c>
      <c r="B21" s="8" t="s">
        <v>73</v>
      </c>
      <c r="C21" s="7">
        <v>0</v>
      </c>
      <c r="D21" s="252">
        <f>IF(Y$8&gt;0,(Y$7*C21)/Y$8,0)</f>
        <v>0</v>
      </c>
      <c r="E21" s="7">
        <v>0</v>
      </c>
      <c r="F21" s="7">
        <v>0</v>
      </c>
      <c r="G21" s="7">
        <v>0</v>
      </c>
      <c r="H21" s="7">
        <v>0</v>
      </c>
      <c r="I21" s="7">
        <v>0</v>
      </c>
      <c r="J21" s="7">
        <v>0</v>
      </c>
      <c r="L21" s="264" t="s">
        <v>85</v>
      </c>
      <c r="M21" s="273">
        <v>0</v>
      </c>
      <c r="N21" s="273">
        <v>0</v>
      </c>
      <c r="O21" s="273">
        <v>0</v>
      </c>
      <c r="P21" s="273">
        <v>0</v>
      </c>
      <c r="Q21" s="273">
        <v>0</v>
      </c>
      <c r="R21" s="273">
        <v>0</v>
      </c>
      <c r="S21" s="273">
        <v>0</v>
      </c>
      <c r="T21" s="273">
        <v>0</v>
      </c>
      <c r="U21" s="273">
        <v>0</v>
      </c>
      <c r="V21" s="273">
        <v>0</v>
      </c>
      <c r="W21" s="273">
        <v>0</v>
      </c>
      <c r="X21" s="284">
        <v>0</v>
      </c>
      <c r="Y21" s="273">
        <v>0</v>
      </c>
      <c r="Z21" s="273"/>
    </row>
    <row r="22" ht="39.75" customHeight="1" spans="1:26">
      <c r="A22" s="237"/>
      <c r="L22" s="268" t="s">
        <v>86</v>
      </c>
      <c r="M22" s="273">
        <v>0</v>
      </c>
      <c r="N22" s="273">
        <v>0</v>
      </c>
      <c r="O22" s="273">
        <v>0</v>
      </c>
      <c r="P22" s="273">
        <v>0</v>
      </c>
      <c r="Q22" s="273">
        <v>0</v>
      </c>
      <c r="R22" s="273">
        <v>0</v>
      </c>
      <c r="S22" s="273">
        <v>0</v>
      </c>
      <c r="T22" s="273">
        <v>0</v>
      </c>
      <c r="U22" s="273">
        <v>0</v>
      </c>
      <c r="V22" s="273">
        <v>0</v>
      </c>
      <c r="W22" s="273">
        <v>0</v>
      </c>
      <c r="X22" s="284">
        <v>0</v>
      </c>
      <c r="Y22" s="273">
        <v>0</v>
      </c>
      <c r="Z22" s="273"/>
    </row>
    <row r="23" ht="24.75" customHeight="1" spans="12:23">
      <c r="L23" s="238"/>
      <c r="M23" s="238"/>
      <c r="N23" s="238"/>
      <c r="O23" s="238"/>
      <c r="P23" s="238"/>
      <c r="Q23" s="238"/>
      <c r="R23" s="238"/>
      <c r="S23" s="238"/>
      <c r="T23" s="238"/>
      <c r="U23" s="238"/>
      <c r="V23" s="238"/>
      <c r="W23" s="238"/>
    </row>
    <row r="24" ht="24.75" customHeight="1"/>
    <row r="25" ht="74.25" customHeight="1" spans="1:26">
      <c r="A25" s="253" t="s">
        <v>87</v>
      </c>
      <c r="B25" s="254"/>
      <c r="C25" s="254"/>
      <c r="D25" s="254"/>
      <c r="E25" s="254"/>
      <c r="F25" s="254"/>
      <c r="G25" s="254"/>
      <c r="L25" s="269" t="s">
        <v>88</v>
      </c>
      <c r="M25" s="276" t="s">
        <v>89</v>
      </c>
      <c r="N25" s="276" t="s">
        <v>70</v>
      </c>
      <c r="O25" s="277" t="s">
        <v>72</v>
      </c>
      <c r="P25" s="276" t="s">
        <v>74</v>
      </c>
      <c r="Q25" s="276" t="s">
        <v>75</v>
      </c>
      <c r="R25" s="276" t="s">
        <v>76</v>
      </c>
      <c r="S25" s="276" t="s">
        <v>77</v>
      </c>
      <c r="T25" s="277" t="s">
        <v>78</v>
      </c>
      <c r="U25" s="276" t="s">
        <v>79</v>
      </c>
      <c r="V25" s="277" t="s">
        <v>90</v>
      </c>
      <c r="W25" s="277" t="s">
        <v>86</v>
      </c>
      <c r="X25" s="277" t="s">
        <v>85</v>
      </c>
      <c r="Y25" s="277" t="s">
        <v>91</v>
      </c>
      <c r="Z25" s="277" t="s">
        <v>83</v>
      </c>
    </row>
    <row r="26" ht="91.5" customHeight="1" spans="1:31">
      <c r="A26" s="255" t="s">
        <v>45</v>
      </c>
      <c r="B26" s="256"/>
      <c r="C26" s="256"/>
      <c r="D26" s="256"/>
      <c r="E26" s="256"/>
      <c r="F26" s="256"/>
      <c r="G26" s="256"/>
      <c r="H26" s="238"/>
      <c r="I26" s="238"/>
      <c r="L26" s="270" t="s">
        <v>92</v>
      </c>
      <c r="M26" s="276"/>
      <c r="N26" s="277">
        <v>1800</v>
      </c>
      <c r="O26" s="278" t="s">
        <v>93</v>
      </c>
      <c r="P26" s="277" t="s">
        <v>94</v>
      </c>
      <c r="Q26" s="278" t="s">
        <v>95</v>
      </c>
      <c r="R26" s="281" t="s">
        <v>96</v>
      </c>
      <c r="S26" s="276" t="s">
        <v>97</v>
      </c>
      <c r="T26" s="276" t="s">
        <v>98</v>
      </c>
      <c r="U26" s="276" t="s">
        <v>99</v>
      </c>
      <c r="V26" s="276" t="s">
        <v>100</v>
      </c>
      <c r="W26" s="277" t="s">
        <v>101</v>
      </c>
      <c r="X26" s="276" t="s">
        <v>102</v>
      </c>
      <c r="Y26" s="276" t="s">
        <v>103</v>
      </c>
      <c r="Z26" s="276" t="s">
        <v>104</v>
      </c>
      <c r="AA26" s="287"/>
      <c r="AB26" s="287"/>
      <c r="AC26" s="287"/>
      <c r="AD26" s="287"/>
      <c r="AE26" s="287"/>
    </row>
    <row r="27" ht="45" customHeight="1" spans="1:26">
      <c r="A27" s="247" t="s">
        <v>60</v>
      </c>
      <c r="B27" s="247" t="s">
        <v>105</v>
      </c>
      <c r="C27" s="247" t="s">
        <v>106</v>
      </c>
      <c r="D27" s="247" t="s">
        <v>107</v>
      </c>
      <c r="E27" s="247" t="s">
        <v>108</v>
      </c>
      <c r="F27" s="247" t="s">
        <v>109</v>
      </c>
      <c r="G27" s="262" t="s">
        <v>110</v>
      </c>
      <c r="H27" s="238"/>
      <c r="I27" s="238"/>
      <c r="L27" s="271" t="s">
        <v>46</v>
      </c>
      <c r="M27" s="260">
        <v>0</v>
      </c>
      <c r="N27" s="260">
        <f>(M$8*M27)/M$7</f>
        <v>0</v>
      </c>
      <c r="O27" s="260">
        <f>(M$9*M27)/M$7</f>
        <v>0</v>
      </c>
      <c r="P27" s="260">
        <f>(M$10*M27)/M$7</f>
        <v>0</v>
      </c>
      <c r="Q27" s="260">
        <f>(M$11*M27)/M$7</f>
        <v>0</v>
      </c>
      <c r="R27" s="260">
        <f>(M$12*M27)/M$7</f>
        <v>0</v>
      </c>
      <c r="S27" s="260">
        <f>(M$13*M27)/M$7</f>
        <v>0</v>
      </c>
      <c r="T27" s="260">
        <f>(M$14*M27)/M$7</f>
        <v>0</v>
      </c>
      <c r="U27" s="260">
        <f>(M$15*M27)/M$7</f>
        <v>0</v>
      </c>
      <c r="V27" s="260">
        <f>(M$16*M27)/M$7</f>
        <v>0</v>
      </c>
      <c r="W27" s="260">
        <f>(M$22*M27)/M$7</f>
        <v>0</v>
      </c>
      <c r="X27" s="260">
        <f>(M$21*M27)/M$7</f>
        <v>0</v>
      </c>
      <c r="Y27" s="260">
        <f>(M$20*M27)/M$7</f>
        <v>0</v>
      </c>
      <c r="Z27" s="260">
        <f>(M$19*M27)/M$7</f>
        <v>0</v>
      </c>
    </row>
    <row r="28" ht="45" customHeight="1" spans="1:26">
      <c r="A28" s="248" t="s">
        <v>46</v>
      </c>
      <c r="B28" s="257">
        <f t="shared" ref="B28:B40" si="0">IF(D9&gt;0,(((E9/100)*M27)/D9)*100,0)</f>
        <v>0</v>
      </c>
      <c r="C28" s="257">
        <f t="shared" ref="C28:C40" si="1">IF(D9&gt;0,(((F9/100)*M27)/D9)*100,0)</f>
        <v>0</v>
      </c>
      <c r="D28" s="257">
        <f t="shared" ref="D28:D40" si="2">IF(D9&gt;0,(((G9/100)*M27)/D9)*100,0)</f>
        <v>0</v>
      </c>
      <c r="E28" s="257">
        <f t="shared" ref="E28:E40" si="3">IF(D9&gt;0,(((H9/100)*M27)/D9)*100,0)</f>
        <v>0</v>
      </c>
      <c r="F28" s="257">
        <f t="shared" ref="F28:F40" si="4">IF(D9&gt;0,(((I9/100)*M27)/D9)*100,0)</f>
        <v>0</v>
      </c>
      <c r="G28" s="257">
        <f t="shared" ref="G28:G40" si="5">IF(D9&gt;0,(((J9/100)*M27)/D9)*100,0)</f>
        <v>0</v>
      </c>
      <c r="H28" s="238"/>
      <c r="I28" s="238"/>
      <c r="L28" s="271" t="s">
        <v>47</v>
      </c>
      <c r="M28" s="260">
        <v>0</v>
      </c>
      <c r="N28" s="260">
        <f>(N$8*M28)/N$7</f>
        <v>0</v>
      </c>
      <c r="O28" s="260">
        <f>(N$9*M28)/N$7</f>
        <v>0</v>
      </c>
      <c r="P28" s="260">
        <f>(N$10*M28)/N$7</f>
        <v>0</v>
      </c>
      <c r="Q28" s="260">
        <f>(N$11*M28)/N$7</f>
        <v>0</v>
      </c>
      <c r="R28" s="260">
        <f>(N$12*M28)/N$7</f>
        <v>0</v>
      </c>
      <c r="S28" s="260">
        <f>(N$13*M28)/N$7</f>
        <v>0</v>
      </c>
      <c r="T28" s="260">
        <f>(N$14*M28)/N$7</f>
        <v>0</v>
      </c>
      <c r="U28" s="260">
        <f>(N$15*M28)/N$7</f>
        <v>0</v>
      </c>
      <c r="V28" s="260">
        <f>(N$16*M28)/N$7</f>
        <v>0</v>
      </c>
      <c r="W28" s="260">
        <f>(N$22*M28)/N$7</f>
        <v>0</v>
      </c>
      <c r="X28" s="260">
        <f>(N$21*M28)/N$7</f>
        <v>0</v>
      </c>
      <c r="Y28" s="260">
        <f>(N$20*M28)/N$7</f>
        <v>0</v>
      </c>
      <c r="Z28" s="260">
        <f>(N$19*M28)/N$7</f>
        <v>0</v>
      </c>
    </row>
    <row r="29" ht="45" customHeight="1" spans="1:26">
      <c r="A29" s="248" t="s">
        <v>47</v>
      </c>
      <c r="B29" s="257">
        <f t="shared" si="0"/>
        <v>0</v>
      </c>
      <c r="C29" s="257">
        <f t="shared" si="1"/>
        <v>0</v>
      </c>
      <c r="D29" s="257">
        <f t="shared" si="2"/>
        <v>0</v>
      </c>
      <c r="E29" s="257">
        <f t="shared" si="3"/>
        <v>0</v>
      </c>
      <c r="F29" s="257">
        <f t="shared" si="4"/>
        <v>0</v>
      </c>
      <c r="G29" s="257">
        <f t="shared" si="5"/>
        <v>0</v>
      </c>
      <c r="H29" s="238"/>
      <c r="I29" s="238"/>
      <c r="L29" s="271" t="s">
        <v>48</v>
      </c>
      <c r="M29" s="260">
        <v>0</v>
      </c>
      <c r="N29" s="260">
        <f>(O$8*M29)/O$7</f>
        <v>0</v>
      </c>
      <c r="O29" s="260">
        <f>(O$9*M29)/O$7</f>
        <v>0</v>
      </c>
      <c r="P29" s="260">
        <f>(O$10*M29)/O$7</f>
        <v>0</v>
      </c>
      <c r="Q29" s="260">
        <f>(O$11*M29)/O$7</f>
        <v>0</v>
      </c>
      <c r="R29" s="260">
        <f>(O$12*M29)/O$7</f>
        <v>0</v>
      </c>
      <c r="S29" s="260">
        <f>(N$13*M29)/N$7</f>
        <v>0</v>
      </c>
      <c r="T29" s="260">
        <f>(O$14*M29)/O$7</f>
        <v>0</v>
      </c>
      <c r="U29" s="260">
        <f>(O$15*M29)/O$7</f>
        <v>0</v>
      </c>
      <c r="V29" s="260">
        <f>(O$16*M29)/O$7</f>
        <v>0</v>
      </c>
      <c r="W29" s="260">
        <f>(O$22*M29)/O$7</f>
        <v>0</v>
      </c>
      <c r="X29" s="260">
        <f>(O$21*M29)/O$7</f>
        <v>0</v>
      </c>
      <c r="Y29" s="260">
        <f>(O$20*M29)/O$7</f>
        <v>0</v>
      </c>
      <c r="Z29" s="260">
        <f>(O$19*M29)/O$7</f>
        <v>0</v>
      </c>
    </row>
    <row r="30" ht="45" customHeight="1" spans="1:26">
      <c r="A30" s="248" t="s">
        <v>48</v>
      </c>
      <c r="B30" s="257">
        <f t="shared" si="0"/>
        <v>0</v>
      </c>
      <c r="C30" s="257">
        <f t="shared" si="1"/>
        <v>0</v>
      </c>
      <c r="D30" s="257">
        <f t="shared" si="2"/>
        <v>0</v>
      </c>
      <c r="E30" s="257">
        <f t="shared" si="3"/>
        <v>0</v>
      </c>
      <c r="F30" s="257">
        <f t="shared" si="4"/>
        <v>0</v>
      </c>
      <c r="G30" s="257">
        <f t="shared" si="5"/>
        <v>0</v>
      </c>
      <c r="H30" s="238"/>
      <c r="I30" s="238"/>
      <c r="L30" s="271" t="s">
        <v>49</v>
      </c>
      <c r="M30" s="260">
        <v>0</v>
      </c>
      <c r="N30" s="260">
        <f>(P$8*M30)/P$7</f>
        <v>0</v>
      </c>
      <c r="O30" s="260">
        <f>(P$9*M30)/P$7</f>
        <v>0</v>
      </c>
      <c r="P30" s="260">
        <f>(P$10*M30)/P$7</f>
        <v>0</v>
      </c>
      <c r="Q30" s="260">
        <f>(P$11*M30)/P$7</f>
        <v>0</v>
      </c>
      <c r="R30" s="260">
        <f>(P$12*M30)/P$7</f>
        <v>0</v>
      </c>
      <c r="S30" s="260">
        <f>(P$13*M30)/P$7</f>
        <v>0</v>
      </c>
      <c r="T30" s="260">
        <f>(P$14*M30)/P$7</f>
        <v>0</v>
      </c>
      <c r="U30" s="260">
        <f>(P$15*M30)/P$7</f>
        <v>0</v>
      </c>
      <c r="V30" s="260">
        <f>(P$16*M30)/P$7</f>
        <v>0</v>
      </c>
      <c r="W30" s="260">
        <f>(P$22*M30)/P$7</f>
        <v>0</v>
      </c>
      <c r="X30" s="260">
        <f>(P$21*M30)/P$7</f>
        <v>0</v>
      </c>
      <c r="Y30" s="260">
        <f>(P$20*M30)/P$7</f>
        <v>0</v>
      </c>
      <c r="Z30" s="260">
        <f>(P$19*M30)/P$7</f>
        <v>0</v>
      </c>
    </row>
    <row r="31" ht="45" customHeight="1" spans="1:26">
      <c r="A31" s="248" t="s">
        <v>49</v>
      </c>
      <c r="B31" s="257">
        <f t="shared" si="0"/>
        <v>0</v>
      </c>
      <c r="C31" s="257">
        <f t="shared" si="1"/>
        <v>0</v>
      </c>
      <c r="D31" s="257">
        <f t="shared" si="2"/>
        <v>0</v>
      </c>
      <c r="E31" s="257">
        <f t="shared" si="3"/>
        <v>0</v>
      </c>
      <c r="F31" s="257">
        <f t="shared" si="4"/>
        <v>0</v>
      </c>
      <c r="G31" s="257">
        <f t="shared" si="5"/>
        <v>0</v>
      </c>
      <c r="H31" s="238"/>
      <c r="I31" s="238"/>
      <c r="L31" s="271" t="s">
        <v>50</v>
      </c>
      <c r="M31" s="260">
        <v>0</v>
      </c>
      <c r="N31" s="260">
        <f>(Q$8*M31)/Q$7</f>
        <v>0</v>
      </c>
      <c r="O31" s="260">
        <f>(Q$9*M31)/Q$7</f>
        <v>0</v>
      </c>
      <c r="P31" s="260">
        <f>(Q$10*M31)/Q$7</f>
        <v>0</v>
      </c>
      <c r="Q31" s="260">
        <f>(Q$11*M31)/Q$7</f>
        <v>0</v>
      </c>
      <c r="R31" s="260">
        <f>(Q$12*M31)/Q$7</f>
        <v>0</v>
      </c>
      <c r="S31" s="260">
        <f>(Q$13*M31)/Q$7</f>
        <v>0</v>
      </c>
      <c r="T31" s="260">
        <f>(Q$14*M31)/Q$7</f>
        <v>0</v>
      </c>
      <c r="U31" s="260">
        <f>(Q$15*M31)/Q$7</f>
        <v>0</v>
      </c>
      <c r="V31" s="260">
        <f>(Q$16*M31)/Q$7</f>
        <v>0</v>
      </c>
      <c r="W31" s="260">
        <f>(Q$22*M31)/Q$7</f>
        <v>0</v>
      </c>
      <c r="X31" s="260">
        <f>(Q$21*M31)/Q$7</f>
        <v>0</v>
      </c>
      <c r="Y31" s="260">
        <f>(Q$20*M31)/Q$7</f>
        <v>0</v>
      </c>
      <c r="Z31" s="260">
        <f>(Q$19*M31)/Q$7</f>
        <v>0</v>
      </c>
    </row>
    <row r="32" ht="45" customHeight="1" spans="1:26">
      <c r="A32" s="248" t="s">
        <v>50</v>
      </c>
      <c r="B32" s="257">
        <f t="shared" si="0"/>
        <v>0</v>
      </c>
      <c r="C32" s="257">
        <f t="shared" si="1"/>
        <v>0</v>
      </c>
      <c r="D32" s="257">
        <f t="shared" si="2"/>
        <v>0</v>
      </c>
      <c r="E32" s="257">
        <f t="shared" si="3"/>
        <v>0</v>
      </c>
      <c r="F32" s="257">
        <f t="shared" si="4"/>
        <v>0</v>
      </c>
      <c r="G32" s="257">
        <f t="shared" si="5"/>
        <v>0</v>
      </c>
      <c r="H32" s="238"/>
      <c r="I32" s="238"/>
      <c r="L32" s="271" t="s">
        <v>51</v>
      </c>
      <c r="M32" s="260">
        <v>0</v>
      </c>
      <c r="N32" s="260">
        <f>(R$8*M32)/R$7</f>
        <v>0</v>
      </c>
      <c r="O32" s="260">
        <f>(R$9*M32)/R$7</f>
        <v>0</v>
      </c>
      <c r="P32" s="260">
        <f>(R$10*M32)/R$7</f>
        <v>0</v>
      </c>
      <c r="Q32" s="260">
        <f>(R$11*M32)/R$7</f>
        <v>0</v>
      </c>
      <c r="R32" s="260">
        <f>(R$12*M32)/R$7</f>
        <v>0</v>
      </c>
      <c r="S32" s="260">
        <f>(R$13*M32)/R$7</f>
        <v>0</v>
      </c>
      <c r="T32" s="260">
        <f>(R$14*M32)/R$7</f>
        <v>0</v>
      </c>
      <c r="U32" s="260">
        <f>(R$15*M32)/R$7</f>
        <v>0</v>
      </c>
      <c r="V32" s="260">
        <f>(R$16*M32)/R$7</f>
        <v>0</v>
      </c>
      <c r="W32" s="260">
        <f>(R$22*M32)/R$7</f>
        <v>0</v>
      </c>
      <c r="X32" s="260">
        <f>(R$21*M32)/R$7</f>
        <v>0</v>
      </c>
      <c r="Y32" s="260">
        <f>(R$20*M32)/R$7</f>
        <v>0</v>
      </c>
      <c r="Z32" s="260">
        <f>(R$19*M32)/R$7</f>
        <v>0</v>
      </c>
    </row>
    <row r="33" ht="45" customHeight="1" spans="1:26">
      <c r="A33" s="248" t="s">
        <v>51</v>
      </c>
      <c r="B33" s="257">
        <f t="shared" si="0"/>
        <v>0</v>
      </c>
      <c r="C33" s="257">
        <f t="shared" si="1"/>
        <v>0</v>
      </c>
      <c r="D33" s="257">
        <f t="shared" si="2"/>
        <v>0</v>
      </c>
      <c r="E33" s="257">
        <f t="shared" si="3"/>
        <v>0</v>
      </c>
      <c r="F33" s="257">
        <f t="shared" si="4"/>
        <v>0</v>
      </c>
      <c r="G33" s="257">
        <f t="shared" si="5"/>
        <v>0</v>
      </c>
      <c r="H33" s="238"/>
      <c r="I33" s="238"/>
      <c r="L33" s="271" t="s">
        <v>52</v>
      </c>
      <c r="M33" s="260">
        <v>0</v>
      </c>
      <c r="N33" s="260">
        <f>(S$8*M33)/S$7</f>
        <v>0</v>
      </c>
      <c r="O33" s="260">
        <f>(S$9*M33)/S$7</f>
        <v>0</v>
      </c>
      <c r="P33" s="260">
        <f>(S$10*M33)/S$7</f>
        <v>0</v>
      </c>
      <c r="Q33" s="260">
        <f>(S$11*M33)/S$7</f>
        <v>0</v>
      </c>
      <c r="R33" s="260">
        <f>(S$12*M33)/S$7</f>
        <v>0</v>
      </c>
      <c r="S33" s="260">
        <f>(S$13*M33)/S$7</f>
        <v>0</v>
      </c>
      <c r="T33" s="260">
        <f>(S$14*M33)/S$7</f>
        <v>0</v>
      </c>
      <c r="U33" s="260">
        <f>(S$15*M33)/S$7</f>
        <v>0</v>
      </c>
      <c r="V33" s="260">
        <f>(S$16*M33)/S$7</f>
        <v>0</v>
      </c>
      <c r="W33" s="260">
        <f>(S$22*M33)/S$7</f>
        <v>0</v>
      </c>
      <c r="X33" s="260">
        <f>(S$21*M33)/S$7</f>
        <v>0</v>
      </c>
      <c r="Y33" s="260">
        <f>(S$20*M33)/S$7</f>
        <v>0</v>
      </c>
      <c r="Z33" s="260">
        <f>(S$19*M33)/S$7</f>
        <v>0</v>
      </c>
    </row>
    <row r="34" ht="45" customHeight="1" spans="1:26">
      <c r="A34" s="248" t="s">
        <v>52</v>
      </c>
      <c r="B34" s="257">
        <f t="shared" si="0"/>
        <v>0</v>
      </c>
      <c r="C34" s="257">
        <f t="shared" si="1"/>
        <v>0</v>
      </c>
      <c r="D34" s="257">
        <f t="shared" si="2"/>
        <v>0</v>
      </c>
      <c r="E34" s="257">
        <f t="shared" si="3"/>
        <v>0</v>
      </c>
      <c r="F34" s="257">
        <f t="shared" si="4"/>
        <v>0</v>
      </c>
      <c r="G34" s="257">
        <f t="shared" si="5"/>
        <v>0</v>
      </c>
      <c r="H34" s="238"/>
      <c r="I34" s="238"/>
      <c r="L34" s="271" t="s">
        <v>53</v>
      </c>
      <c r="M34" s="260">
        <v>0</v>
      </c>
      <c r="N34" s="260">
        <f>(T$8*M34)/T$7</f>
        <v>0</v>
      </c>
      <c r="O34" s="260">
        <f>(T$9*M34)/T$7</f>
        <v>0</v>
      </c>
      <c r="P34" s="260">
        <f>(T$10*M34)/T$7</f>
        <v>0</v>
      </c>
      <c r="Q34" s="260">
        <f>(T$11*M34)/T$7</f>
        <v>0</v>
      </c>
      <c r="R34" s="260">
        <f>(T$12*M34)/T$7</f>
        <v>0</v>
      </c>
      <c r="S34" s="260">
        <f>(T$13*M34)/T$7</f>
        <v>0</v>
      </c>
      <c r="T34" s="260">
        <f>(T$14*M34)/T$7</f>
        <v>0</v>
      </c>
      <c r="U34" s="260">
        <f>(T$15*M34)/T$7</f>
        <v>0</v>
      </c>
      <c r="V34" s="260">
        <f>(T$16*M34)/T$7</f>
        <v>0</v>
      </c>
      <c r="W34" s="260">
        <f>(T$22*M34)/T$7</f>
        <v>0</v>
      </c>
      <c r="X34" s="260">
        <f>(T$21*M34)/T$7</f>
        <v>0</v>
      </c>
      <c r="Y34" s="260">
        <f>(T$20*M34)/T$7</f>
        <v>0</v>
      </c>
      <c r="Z34" s="260">
        <f>(T$19*M34)/T$7</f>
        <v>0</v>
      </c>
    </row>
    <row r="35" ht="45" customHeight="1" spans="1:26">
      <c r="A35" s="248" t="s">
        <v>53</v>
      </c>
      <c r="B35" s="257">
        <f t="shared" si="0"/>
        <v>0</v>
      </c>
      <c r="C35" s="257">
        <f t="shared" si="1"/>
        <v>0</v>
      </c>
      <c r="D35" s="257">
        <f t="shared" si="2"/>
        <v>0</v>
      </c>
      <c r="E35" s="257">
        <f t="shared" si="3"/>
        <v>0</v>
      </c>
      <c r="F35" s="257">
        <f t="shared" si="4"/>
        <v>0</v>
      </c>
      <c r="G35" s="257">
        <f t="shared" si="5"/>
        <v>0</v>
      </c>
      <c r="H35" s="238"/>
      <c r="I35" s="238"/>
      <c r="L35" s="271" t="s">
        <v>54</v>
      </c>
      <c r="M35" s="260">
        <v>0</v>
      </c>
      <c r="N35" s="260">
        <f>(U$8*M35)/U$7</f>
        <v>0</v>
      </c>
      <c r="O35" s="260">
        <f>(U$9*M35)/U$7</f>
        <v>0</v>
      </c>
      <c r="P35" s="260">
        <f>(U$10*M35)/U$7</f>
        <v>0</v>
      </c>
      <c r="Q35" s="260">
        <f>(U$11*M35)/U$7</f>
        <v>0</v>
      </c>
      <c r="R35" s="260">
        <f>(U$12*M35)/U$7</f>
        <v>0</v>
      </c>
      <c r="S35" s="260">
        <f>(U$13*M35)/U$7</f>
        <v>0</v>
      </c>
      <c r="T35" s="260">
        <f>(U$14*M35)/U$7</f>
        <v>0</v>
      </c>
      <c r="U35" s="260">
        <f>(U$15*M35)/U$7</f>
        <v>0</v>
      </c>
      <c r="V35" s="260">
        <f>(U$16*M35)/U$7</f>
        <v>0</v>
      </c>
      <c r="W35" s="260">
        <f>(U$22*M35)/U$7</f>
        <v>0</v>
      </c>
      <c r="X35" s="260">
        <f>(U$21*M35)/U$7</f>
        <v>0</v>
      </c>
      <c r="Y35" s="260">
        <f>(U$20*M35)/U$7</f>
        <v>0</v>
      </c>
      <c r="Z35" s="260">
        <f>(U$19*M35)/U$7</f>
        <v>0</v>
      </c>
    </row>
    <row r="36" ht="45" customHeight="1" spans="1:26">
      <c r="A36" s="248" t="s">
        <v>54</v>
      </c>
      <c r="B36" s="257">
        <f t="shared" si="0"/>
        <v>0</v>
      </c>
      <c r="C36" s="257">
        <f t="shared" si="1"/>
        <v>0</v>
      </c>
      <c r="D36" s="257">
        <f t="shared" si="2"/>
        <v>0</v>
      </c>
      <c r="E36" s="257">
        <f t="shared" si="3"/>
        <v>0</v>
      </c>
      <c r="F36" s="257">
        <f t="shared" si="4"/>
        <v>0</v>
      </c>
      <c r="G36" s="257">
        <f t="shared" si="5"/>
        <v>0</v>
      </c>
      <c r="H36" s="238"/>
      <c r="I36" s="238"/>
      <c r="L36" s="271" t="s">
        <v>55</v>
      </c>
      <c r="M36" s="260">
        <v>0</v>
      </c>
      <c r="N36" s="260">
        <f>(V$8*M36)/V$7</f>
        <v>0</v>
      </c>
      <c r="O36" s="260">
        <f>(V$9*M36)/V$7</f>
        <v>0</v>
      </c>
      <c r="P36" s="260">
        <f>(V$10*M36)/V$7</f>
        <v>0</v>
      </c>
      <c r="Q36" s="260">
        <f>(V$11*M36)/V$7</f>
        <v>0</v>
      </c>
      <c r="R36" s="260">
        <f>(V$12*M36)/V$7</f>
        <v>0</v>
      </c>
      <c r="S36" s="260">
        <f>(V$13*M36)/V$7</f>
        <v>0</v>
      </c>
      <c r="T36" s="260">
        <f>(V$14*M36)/V$7</f>
        <v>0</v>
      </c>
      <c r="U36" s="260">
        <f>(V$15*M36)/V$7</f>
        <v>0</v>
      </c>
      <c r="V36" s="260">
        <f>(V$16*M36)/V$7</f>
        <v>0</v>
      </c>
      <c r="W36" s="260">
        <f>(V$22*M36)/V$7</f>
        <v>0</v>
      </c>
      <c r="X36" s="260">
        <f>(V$21*M36)/V$7</f>
        <v>0</v>
      </c>
      <c r="Y36" s="260">
        <f>(V$20*M36)/V$7</f>
        <v>0</v>
      </c>
      <c r="Z36" s="260">
        <f>(V$19*M36)/V$7</f>
        <v>0</v>
      </c>
    </row>
    <row r="37" ht="45" customHeight="1" spans="1:26">
      <c r="A37" s="248" t="s">
        <v>55</v>
      </c>
      <c r="B37" s="257">
        <f t="shared" si="0"/>
        <v>0</v>
      </c>
      <c r="C37" s="257">
        <f t="shared" si="1"/>
        <v>0</v>
      </c>
      <c r="D37" s="257">
        <f t="shared" si="2"/>
        <v>0</v>
      </c>
      <c r="E37" s="257">
        <f t="shared" si="3"/>
        <v>0</v>
      </c>
      <c r="F37" s="257">
        <f t="shared" si="4"/>
        <v>0</v>
      </c>
      <c r="G37" s="257">
        <f t="shared" si="5"/>
        <v>0</v>
      </c>
      <c r="H37" s="238"/>
      <c r="I37" s="238"/>
      <c r="L37" s="271" t="s">
        <v>56</v>
      </c>
      <c r="M37" s="260">
        <v>0</v>
      </c>
      <c r="N37" s="260">
        <f>(W$8*M37)/W$7</f>
        <v>0</v>
      </c>
      <c r="O37" s="260">
        <f>(W$9*M37)/W$7</f>
        <v>0</v>
      </c>
      <c r="P37" s="260">
        <f>(W$10*M37)/W$7</f>
        <v>0</v>
      </c>
      <c r="Q37" s="260">
        <f>(W$11*M37)/W$7</f>
        <v>0</v>
      </c>
      <c r="R37" s="260">
        <f>(W$12*M37)/W$7</f>
        <v>0</v>
      </c>
      <c r="S37" s="260">
        <f>(W$13*M37)/W$7</f>
        <v>0</v>
      </c>
      <c r="T37" s="260">
        <f>(W$14*M37)/W$7</f>
        <v>0</v>
      </c>
      <c r="U37" s="260">
        <f>(W$15*M37)/W$7</f>
        <v>0</v>
      </c>
      <c r="V37" s="260">
        <f>(W$16*M37)/W$7</f>
        <v>0</v>
      </c>
      <c r="W37" s="260">
        <f>(W$22*M37)/W$7</f>
        <v>0</v>
      </c>
      <c r="X37" s="260">
        <f>(W$21*M37)/W$7</f>
        <v>0</v>
      </c>
      <c r="Y37" s="260">
        <f>(W$20*M37)/W$7</f>
        <v>0</v>
      </c>
      <c r="Z37" s="260">
        <f>(W$19*M37)/W$7</f>
        <v>0</v>
      </c>
    </row>
    <row r="38" ht="45" customHeight="1" spans="1:26">
      <c r="A38" s="248" t="s">
        <v>56</v>
      </c>
      <c r="B38" s="257">
        <f t="shared" si="0"/>
        <v>0</v>
      </c>
      <c r="C38" s="257">
        <f t="shared" si="1"/>
        <v>0</v>
      </c>
      <c r="D38" s="257">
        <f t="shared" si="2"/>
        <v>0</v>
      </c>
      <c r="E38" s="257">
        <f t="shared" si="3"/>
        <v>0</v>
      </c>
      <c r="F38" s="257">
        <f t="shared" si="4"/>
        <v>0</v>
      </c>
      <c r="G38" s="257">
        <f t="shared" si="5"/>
        <v>0</v>
      </c>
      <c r="H38" s="238"/>
      <c r="I38" s="238"/>
      <c r="L38" s="271" t="s">
        <v>57</v>
      </c>
      <c r="M38" s="260">
        <v>0</v>
      </c>
      <c r="N38" s="260">
        <f>(X$8*M38)/X$7</f>
        <v>0</v>
      </c>
      <c r="O38" s="260">
        <f>(X$9*M38)/X$7</f>
        <v>0</v>
      </c>
      <c r="P38" s="260">
        <f>(X$10*M38)/X$7</f>
        <v>0</v>
      </c>
      <c r="Q38" s="260">
        <f>(X$11*M38)/X$7</f>
        <v>0</v>
      </c>
      <c r="R38" s="260">
        <f>(X$12*M38)/X$7</f>
        <v>0</v>
      </c>
      <c r="S38" s="260">
        <f>(X$13*M38)/X$7</f>
        <v>0</v>
      </c>
      <c r="T38" s="260">
        <f>(X$14*M38)/X$7</f>
        <v>0</v>
      </c>
      <c r="U38" s="260">
        <f>(X$15*M38)/X$7</f>
        <v>0</v>
      </c>
      <c r="V38" s="260">
        <f>(X$16*M38)/X$7</f>
        <v>0</v>
      </c>
      <c r="W38" s="260">
        <f>(X$22*M38)/X$7</f>
        <v>0</v>
      </c>
      <c r="X38" s="260">
        <f>(X$21*M38)/X$7</f>
        <v>0</v>
      </c>
      <c r="Y38" s="260">
        <f>(X$20*M38)/X$7</f>
        <v>0</v>
      </c>
      <c r="Z38" s="260">
        <f>(X$19*M38)/X$7</f>
        <v>0</v>
      </c>
    </row>
    <row r="39" ht="45" customHeight="1" spans="1:26">
      <c r="A39" s="248" t="s">
        <v>57</v>
      </c>
      <c r="B39" s="257">
        <f t="shared" si="0"/>
        <v>0</v>
      </c>
      <c r="C39" s="257">
        <f t="shared" si="1"/>
        <v>0</v>
      </c>
      <c r="D39" s="257">
        <f t="shared" si="2"/>
        <v>0</v>
      </c>
      <c r="E39" s="257">
        <f t="shared" si="3"/>
        <v>0</v>
      </c>
      <c r="F39" s="257">
        <f t="shared" si="4"/>
        <v>0</v>
      </c>
      <c r="G39" s="257">
        <f t="shared" si="5"/>
        <v>0</v>
      </c>
      <c r="H39" s="238"/>
      <c r="I39" s="238"/>
      <c r="L39" s="271" t="s">
        <v>58</v>
      </c>
      <c r="M39" s="260">
        <v>0</v>
      </c>
      <c r="N39" s="260">
        <f>(Y$8*M39)/Y$7</f>
        <v>0</v>
      </c>
      <c r="O39" s="260">
        <f>(Y$9*M39)/Y$7</f>
        <v>0</v>
      </c>
      <c r="P39" s="260">
        <f>(Y$10*M39)/Y$7</f>
        <v>0</v>
      </c>
      <c r="Q39" s="260">
        <f>(Y$11*M39)/Y$7</f>
        <v>0</v>
      </c>
      <c r="R39" s="260">
        <f>(Y$12*M39)/Y$7</f>
        <v>0</v>
      </c>
      <c r="S39" s="260">
        <f>(Y$13*M39)/Y$7</f>
        <v>0</v>
      </c>
      <c r="T39" s="260">
        <f>(Y$14*M39)/Y$7</f>
        <v>0</v>
      </c>
      <c r="U39" s="260">
        <f>(Y$15*M39)/Y$7</f>
        <v>0</v>
      </c>
      <c r="V39" s="260">
        <f>(Y$16*M39)/Y$7</f>
        <v>0</v>
      </c>
      <c r="W39" s="260">
        <f>(Y$22*M39)/Y$7</f>
        <v>0</v>
      </c>
      <c r="X39" s="260">
        <f>(Y$21*M39)/Y$7</f>
        <v>0</v>
      </c>
      <c r="Y39" s="260">
        <f>(Y$20*M39)/Y$7</f>
        <v>0</v>
      </c>
      <c r="Z39" s="260">
        <f>(Y$19*M39)/Y$7</f>
        <v>0</v>
      </c>
    </row>
    <row r="40" ht="45" customHeight="1" spans="1:26">
      <c r="A40" s="258" t="s">
        <v>58</v>
      </c>
      <c r="B40" s="259">
        <f t="shared" si="0"/>
        <v>0</v>
      </c>
      <c r="C40" s="259">
        <f t="shared" si="1"/>
        <v>0</v>
      </c>
      <c r="D40" s="260">
        <f t="shared" si="2"/>
        <v>0</v>
      </c>
      <c r="E40" s="260">
        <f t="shared" si="3"/>
        <v>0</v>
      </c>
      <c r="F40" s="260">
        <f t="shared" si="4"/>
        <v>0</v>
      </c>
      <c r="G40" s="260">
        <f t="shared" si="5"/>
        <v>0</v>
      </c>
      <c r="H40" s="238"/>
      <c r="I40" s="238"/>
      <c r="L40" s="272"/>
      <c r="M40" s="279" t="s">
        <v>111</v>
      </c>
      <c r="N40" s="260">
        <f>SUM($N$27:N39)</f>
        <v>0</v>
      </c>
      <c r="O40" s="260">
        <f>SUM($O$27:O39)</f>
        <v>0</v>
      </c>
      <c r="P40" s="260">
        <f>SUM($P$27:P39)</f>
        <v>0</v>
      </c>
      <c r="Q40" s="260">
        <f>SUM($Q$27:Q39)</f>
        <v>0</v>
      </c>
      <c r="R40" s="260">
        <f>SUM($R$27:R39)</f>
        <v>0</v>
      </c>
      <c r="S40" s="260">
        <f>SUM($S$27:S39)</f>
        <v>0</v>
      </c>
      <c r="T40" s="260">
        <f>SUM($T$27:T39)</f>
        <v>0</v>
      </c>
      <c r="U40" s="260">
        <f>SUM($U$27:U39)</f>
        <v>0</v>
      </c>
      <c r="V40" s="260">
        <f>SUM($V$27:V39)</f>
        <v>0</v>
      </c>
      <c r="W40" s="260">
        <f>SUM($W$27:W39)</f>
        <v>0</v>
      </c>
      <c r="X40" s="260">
        <f>SUM($X$27:X39)</f>
        <v>0</v>
      </c>
      <c r="Y40" s="260">
        <f>SUM($Y$27:Y39)</f>
        <v>0</v>
      </c>
      <c r="Z40" s="260">
        <f>SUM($Z$27:Z39)</f>
        <v>0</v>
      </c>
    </row>
    <row r="41" ht="45" customHeight="1" spans="3:9">
      <c r="C41" s="238"/>
      <c r="D41" s="238"/>
      <c r="E41" s="238"/>
      <c r="F41" s="238"/>
      <c r="G41" s="238"/>
      <c r="H41" s="238"/>
      <c r="I41" s="238"/>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topLeftCell="A26" workbookViewId="0">
      <selection activeCell="H3" sqref="H3"/>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0"/>
    </row>
    <row r="3" ht="45" customHeight="1" spans="1:19">
      <c r="A3" s="6" t="s">
        <v>113</v>
      </c>
      <c r="B3" s="7" t="s">
        <v>114</v>
      </c>
      <c r="C3" s="8"/>
      <c r="D3" s="5"/>
      <c r="Q3" s="180"/>
      <c r="R3" s="6" t="s">
        <v>3</v>
      </c>
      <c r="S3" s="181">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Morning Meal</v>
      </c>
      <c r="C6" s="14"/>
      <c r="D6" s="13"/>
      <c r="E6" s="14"/>
      <c r="F6" s="13"/>
      <c r="G6" s="14"/>
      <c r="H6" s="13"/>
      <c r="I6" s="14"/>
      <c r="J6" s="13"/>
      <c r="K6" s="83" t="str" cm="1">
        <f ca="1" t="array" ref="K6">INDIRECT("'"&amp;$S$6&amp;"'!$B$3")</f>
        <v>Morning Meal</v>
      </c>
      <c r="L6" s="85"/>
      <c r="M6" s="85"/>
      <c r="N6" s="85"/>
      <c r="O6" s="85"/>
      <c r="P6" s="85"/>
      <c r="R6" s="182" t="s">
        <v>118</v>
      </c>
      <c r="S6" s="8" t="s">
        <v>119</v>
      </c>
    </row>
    <row r="7" ht="45" customHeight="1" spans="1:19">
      <c r="A7" s="15" t="s">
        <v>120</v>
      </c>
      <c r="B7" s="16" cm="1">
        <f ca="1" t="array" ref="B7">INDIRECT("'"&amp;$S$6&amp;"'!O40")</f>
        <v>0</v>
      </c>
      <c r="C7" s="15" t="s">
        <v>121</v>
      </c>
      <c r="D7" s="16" cm="1">
        <f ca="1" t="array" ref="D7">INDIRECT("'"&amp;$S$6&amp;"'!P40")</f>
        <v>0</v>
      </c>
      <c r="E7" s="79" t="s">
        <v>122</v>
      </c>
      <c r="F7" s="80" cm="1">
        <f ca="1" t="array" ref="F7">INDIRECT("'"&amp;$S$6&amp;"'!Q40")</f>
        <v>0</v>
      </c>
      <c r="G7" s="81" t="s">
        <v>123</v>
      </c>
      <c r="H7" s="82" cm="1">
        <f ca="1" t="array" ref="H7">INDIRECT("'"&amp;$S$6&amp;"'!R40")</f>
        <v>0</v>
      </c>
      <c r="I7" s="79" t="s">
        <v>124</v>
      </c>
      <c r="J7" s="131" cm="1">
        <f ca="1" t="array" ref="J7">INDIRECT("'"&amp;$S$6&amp;"'!S40")</f>
        <v>0</v>
      </c>
      <c r="K7" s="132" t="str" cm="1">
        <f ca="1" t="array" ref="K7">INDIRECT("'"&amp;$S$6&amp;"'!$M$6")</f>
        <v>Chicken Without Skin (grams)</v>
      </c>
      <c r="L7" s="132" t="str" cm="1">
        <f ca="1" t="array" ref="L7">INDIRECT("'"&amp;$S$6&amp;"'!$N$6")</f>
        <v>Oat (grams)</v>
      </c>
      <c r="M7" s="132" t="str" cm="1">
        <f ca="1" t="array" ref="M7">INDIRECT("'"&amp;$S$6&amp;"'!$O$6")</f>
        <v>Coffee Without Milk
(grams)</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ht="45" customHeight="1" spans="1:19">
      <c r="A8" s="17"/>
      <c r="B8" s="18"/>
      <c r="C8" s="17"/>
      <c r="D8" s="18"/>
      <c r="E8" s="83"/>
      <c r="F8" s="84"/>
      <c r="G8" s="85"/>
      <c r="H8" s="86"/>
      <c r="I8" s="83"/>
      <c r="J8" s="133"/>
      <c r="K8" s="134" cm="1">
        <f ca="1" t="array" ref="K8">INDIRECT("'"&amp;$S$6&amp;"'!$M$27")</f>
        <v>0</v>
      </c>
      <c r="L8" s="134" cm="1">
        <f ca="1" t="array" ref="L8">INDIRECT("'"&amp;$S$6&amp;"'!$M$28")</f>
        <v>0</v>
      </c>
      <c r="M8" s="134" cm="1">
        <f ca="1" t="array" ref="M8">INDIRECT("'"&amp;$S$6&amp;"'!$M$29")</f>
        <v>0</v>
      </c>
      <c r="N8" s="134" cm="1">
        <f ca="1" t="array" ref="N8">INDIRECT("'"&amp;$S$6&amp;"'!$M$30")</f>
        <v>0</v>
      </c>
      <c r="O8" s="134" cm="1">
        <f ca="1" t="array" ref="O8">INDIRECT("'"&amp;$S$6&amp;"'!$M$31")</f>
        <v>0</v>
      </c>
      <c r="P8" s="134" cm="1">
        <f ca="1" t="array" ref="P8">INDIRECT("'"&amp;$S$6&amp;"'!$M$32")</f>
        <v>0</v>
      </c>
      <c r="R8" s="182" t="s">
        <v>127</v>
      </c>
      <c r="S8" s="8" t="s">
        <v>128</v>
      </c>
    </row>
    <row r="9" ht="45" customHeight="1" spans="1:19">
      <c r="A9" s="19" t="s">
        <v>129</v>
      </c>
      <c r="B9" s="16" cm="1">
        <f ca="1" t="array" ref="B9">INDIRECT("'"&amp;$S$6&amp;"'!T40")</f>
        <v>0</v>
      </c>
      <c r="C9" s="15" t="s">
        <v>130</v>
      </c>
      <c r="D9" s="20" cm="1">
        <f ca="1" t="array" ref="D9">INDIRECT("'"&amp;$S$6&amp;"'!U40")</f>
        <v>0</v>
      </c>
      <c r="E9" s="87" t="s">
        <v>131</v>
      </c>
      <c r="F9" s="88" cm="1">
        <f ca="1" t="array" ref="F9">INDIRECT("'"&amp;$S$6&amp;"'!V40")</f>
        <v>0</v>
      </c>
      <c r="G9" s="89" t="s">
        <v>132</v>
      </c>
      <c r="H9" s="88" cm="1">
        <f ca="1" t="array" ref="H9">INDIRECT("'"&amp;$S$6&amp;"'!W40")</f>
        <v>0</v>
      </c>
      <c r="I9" s="87" t="s">
        <v>133</v>
      </c>
      <c r="J9" s="88" cm="1">
        <f ca="1" t="array" ref="J9">INDIRECT("'"&amp;$S$6&amp;"'!X40")</f>
        <v>0</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ht="45" customHeight="1" spans="1:19">
      <c r="A11" s="19" t="s">
        <v>138</v>
      </c>
      <c r="B11" s="16" cm="1">
        <f ca="1" t="array" ref="B11">INDIRECT("'"&amp;$S$6&amp;"'!Y40")</f>
        <v>0</v>
      </c>
      <c r="C11" s="15" t="s">
        <v>139</v>
      </c>
      <c r="D11" s="16" cm="1">
        <f ca="1" t="array" ref="D11">INDIRECT("'"&amp;$S$6&amp;"'!Z40")</f>
        <v>0</v>
      </c>
      <c r="E11" s="83" t="s">
        <v>140</v>
      </c>
      <c r="F11" s="85"/>
      <c r="G11" s="85"/>
      <c r="H11" s="93"/>
      <c r="I11" s="139" cm="1">
        <f ca="1" t="array" ref="I11">INDIRECT("'"&amp;$S$6&amp;"'!N40")</f>
        <v>0</v>
      </c>
      <c r="J11" s="140"/>
      <c r="K11" s="141" t="str" cm="1">
        <f ca="1" t="array" ref="K11">INDIRECT("'"&amp;$S$6&amp;"'!$Y$6")</f>
        <v>Ingredient 13</v>
      </c>
      <c r="L11" s="142"/>
      <c r="M11" s="176"/>
      <c r="N11" s="142"/>
      <c r="O11" s="142"/>
      <c r="P11" s="177"/>
      <c r="R11" s="182" t="s">
        <v>141</v>
      </c>
      <c r="S11" s="8" t="s">
        <v>142</v>
      </c>
    </row>
    <row r="12" ht="45" customHeight="1" spans="1:16">
      <c r="A12" s="21"/>
      <c r="B12" s="18"/>
      <c r="C12" s="17"/>
      <c r="D12" s="18"/>
      <c r="E12" s="83"/>
      <c r="F12" s="85"/>
      <c r="G12" s="85"/>
      <c r="H12" s="93"/>
      <c r="I12" s="139"/>
      <c r="J12" s="140"/>
      <c r="K12" s="143" cm="1">
        <f ca="1" t="array" ref="K12">INDIRECT("'"&amp;$S$6&amp;"'!$M$39")</f>
        <v>0</v>
      </c>
      <c r="L12" s="142"/>
      <c r="M12" s="142"/>
      <c r="N12" s="142"/>
      <c r="O12" s="142"/>
      <c r="P12" s="177"/>
    </row>
    <row r="13" ht="45" customHeight="1" spans="1:20">
      <c r="A13" s="23" t="s">
        <v>126</v>
      </c>
      <c r="B13" s="24" t="str" cm="1">
        <f ca="1" t="array" ref="B13">INDIRECT("'"&amp;$S$7&amp;"'!B3")</f>
        <v>Snack</v>
      </c>
      <c r="C13" s="25"/>
      <c r="D13" s="24"/>
      <c r="E13" s="25"/>
      <c r="F13" s="24"/>
      <c r="G13" s="25"/>
      <c r="H13" s="24"/>
      <c r="I13" s="25"/>
      <c r="J13" s="24"/>
      <c r="K13" s="83" t="str" cm="1">
        <f ca="1" t="array" ref="K13">INDIRECT("'"&amp;$S$7&amp;"'!$B$3")</f>
        <v>Snack</v>
      </c>
      <c r="L13" s="85"/>
      <c r="M13" s="85"/>
      <c r="N13" s="85"/>
      <c r="O13" s="85"/>
      <c r="P13" s="85"/>
      <c r="R13" s="183"/>
      <c r="S13" s="184"/>
      <c r="T13" s="184"/>
    </row>
    <row r="14" ht="45" customHeight="1" spans="1:19">
      <c r="A14" s="26" t="s">
        <v>120</v>
      </c>
      <c r="B14" s="27" cm="1">
        <f ca="1" t="array" ref="B14">INDIRECT("'"&amp;$S$7&amp;"'!O40")</f>
        <v>0</v>
      </c>
      <c r="C14" s="26" t="s">
        <v>121</v>
      </c>
      <c r="D14" s="27" cm="1">
        <f ca="1" t="array" ref="D14">INDIRECT("'"&amp;$S$7&amp;"'!P40")</f>
        <v>0</v>
      </c>
      <c r="E14" s="26" t="s">
        <v>122</v>
      </c>
      <c r="F14" s="27" cm="1">
        <f ca="1" t="array" ref="F14">INDIRECT("'"&amp;$S$7&amp;"'!Q40")</f>
        <v>0</v>
      </c>
      <c r="G14" s="26" t="s">
        <v>123</v>
      </c>
      <c r="H14" s="27" cm="1">
        <f ca="1" t="array" ref="H14">INDIRECT("'"&amp;$S$7&amp;"'!R40")</f>
        <v>0</v>
      </c>
      <c r="I14" s="26" t="s">
        <v>124</v>
      </c>
      <c r="J14" s="144" cm="1">
        <f ca="1" t="array" ref="J14">INDIRECT("'"&amp;$S$7&amp;"'!S40")</f>
        <v>0</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ht="45" customHeight="1" spans="1:19">
      <c r="A16" s="30" t="s">
        <v>143</v>
      </c>
      <c r="B16" s="27" cm="1">
        <f ca="1" t="array" ref="B16">INDIRECT("'"&amp;$S$7&amp;"'!T40")</f>
        <v>0</v>
      </c>
      <c r="C16" s="26" t="s">
        <v>130</v>
      </c>
      <c r="D16" s="31" cm="1">
        <f ca="1" t="array" ref="D16">INDIRECT("'"&amp;$S$7&amp;"'!U40")</f>
        <v>0</v>
      </c>
      <c r="E16" s="94" t="s">
        <v>131</v>
      </c>
      <c r="F16" s="95" cm="1">
        <f ca="1" t="array" ref="F16">INDIRECT("'"&amp;$S$7&amp;"'!V40")</f>
        <v>0</v>
      </c>
      <c r="G16" s="94" t="s">
        <v>132</v>
      </c>
      <c r="H16" s="95" cm="1">
        <f ca="1" t="array" ref="H16">INDIRECT("'"&amp;$S$7&amp;"'!W40")</f>
        <v>0</v>
      </c>
      <c r="I16" s="94" t="s">
        <v>133</v>
      </c>
      <c r="J16" s="95" cm="1">
        <f ca="1" t="array" ref="J16">INDIRECT("'"&amp;$S$7&amp;"'!X40")</f>
        <v>0</v>
      </c>
      <c r="K16" s="135" t="str" cm="1">
        <f ca="1" t="array" ref="K16">INDIRECT("'"&amp;$S$7&amp;"'!$S$6")</f>
        <v>Cranberry Nougat</v>
      </c>
      <c r="L16" s="136" t="str" cm="1">
        <f ca="1" t="array" ref="L16">INDIRECT("'"&amp;$S$7&amp;"'!$T$6")</f>
        <v>Whey Protein Isolate</v>
      </c>
      <c r="M16" s="136" t="str" cm="1">
        <f ca="1" t="array" ref="M16">INDIRECT("'"&amp;$S$7&amp;"'!$U$6")</f>
        <v>Tangerine (grams)</v>
      </c>
      <c r="N16" s="136" t="str" cm="1">
        <f ca="1" t="array" ref="N16">INDIRECT("'"&amp;$S$7&amp;"'!$V$6")</f>
        <v>Apple With Skin (Red) (grams)</v>
      </c>
      <c r="O16" s="136" t="str" cm="1">
        <f ca="1" t="array" ref="O16">INDIRECT("'"&amp;$S$7&amp;"'!$W$6")</f>
        <v>Devondale Milk</v>
      </c>
      <c r="P16" s="174" t="str" cm="1">
        <f ca="1" t="array" ref="P16">INDIRECT("'"&amp;$S$7&amp;"'!$X$6")</f>
        <v>Ingredient 12</v>
      </c>
      <c r="R16" s="183"/>
      <c r="S16" s="184"/>
    </row>
    <row r="17" ht="45" customHeight="1" spans="1:19">
      <c r="A17" s="32"/>
      <c r="B17" s="29"/>
      <c r="C17" s="28"/>
      <c r="D17" s="33"/>
      <c r="E17" s="96"/>
      <c r="F17" s="97"/>
      <c r="G17" s="96"/>
      <c r="H17" s="97"/>
      <c r="I17" s="96"/>
      <c r="J17" s="97"/>
      <c r="K17" s="146" cm="1">
        <f ca="1" t="array" ref="K17">INDIRECT("'"&amp;$S$7&amp;"'!$M$33")</f>
        <v>0</v>
      </c>
      <c r="L17" s="147" cm="1">
        <f ca="1" t="array" ref="L17">INDIRECT("'"&amp;$S$7&amp;"'!$M$34")</f>
        <v>0</v>
      </c>
      <c r="M17" s="147" cm="1">
        <f ca="1" t="array" ref="M17">INDIRECT("'"&amp;$S$7&amp;"'!$M$35")</f>
        <v>0</v>
      </c>
      <c r="N17" s="147" cm="1">
        <f ca="1" t="array" ref="N17">INDIRECT("'"&amp;$S$7&amp;"'!$M$36")</f>
        <v>0</v>
      </c>
      <c r="O17" s="147" cm="1">
        <f ca="1" t="array" ref="O17">INDIRECT("'"&amp;$S$7&amp;"'!$M$37")</f>
        <v>0</v>
      </c>
      <c r="P17" s="178" cm="1">
        <f ca="1" t="array" ref="P17">INDIRECT("'"&amp;$S$7&amp;"'!$M$38")</f>
        <v>0</v>
      </c>
      <c r="R17" s="183"/>
      <c r="S17" s="184"/>
    </row>
    <row r="18" ht="45" customHeight="1" spans="1:18">
      <c r="A18" s="26" t="s">
        <v>138</v>
      </c>
      <c r="B18" s="27" cm="1">
        <f ca="1" t="array" ref="B18">INDIRECT("'"&amp;$S$7&amp;"'!Y40")</f>
        <v>0</v>
      </c>
      <c r="C18" s="26" t="s">
        <v>139</v>
      </c>
      <c r="D18" s="27" cm="1">
        <f ca="1" t="array" ref="D18">INDIRECT("'"&amp;$S$7&amp;"'!Z40")</f>
        <v>0</v>
      </c>
      <c r="E18" s="98" t="s">
        <v>140</v>
      </c>
      <c r="F18" s="99"/>
      <c r="G18" s="99"/>
      <c r="H18" s="100"/>
      <c r="I18" s="148" cm="1">
        <f ca="1" t="array" ref="I18">INDIRECT("'"&amp;$S$7&amp;"'!N40")</f>
        <v>0</v>
      </c>
      <c r="J18" s="149"/>
      <c r="K18" s="141" t="str" cm="1">
        <f ca="1" t="array" ref="K18">INDIRECT("'"&amp;$S$7&amp;"'!$Y$6")</f>
        <v>Ingredient 13</v>
      </c>
      <c r="L18" s="142"/>
      <c r="M18" s="142"/>
      <c r="N18" s="142"/>
      <c r="O18" s="142"/>
      <c r="P18" s="177"/>
      <c r="R18" s="183"/>
    </row>
    <row r="19" ht="45" customHeight="1" spans="1:16">
      <c r="A19" s="28"/>
      <c r="B19" s="29"/>
      <c r="C19" s="28"/>
      <c r="D19" s="29"/>
      <c r="E19" s="98"/>
      <c r="F19" s="99"/>
      <c r="G19" s="99"/>
      <c r="H19" s="100"/>
      <c r="I19" s="148"/>
      <c r="J19" s="149"/>
      <c r="K19" s="150" cm="1">
        <f ca="1" t="array" ref="K19">INDIRECT("'"&amp;$S$7&amp;"'!$M$39")</f>
        <v>0</v>
      </c>
      <c r="L19" s="142"/>
      <c r="M19" s="142"/>
      <c r="N19" s="142"/>
      <c r="O19" s="142"/>
      <c r="P19" s="177"/>
    </row>
    <row r="20" ht="45" customHeight="1" spans="1:16">
      <c r="A20" s="34" t="s">
        <v>144</v>
      </c>
      <c r="B20" s="35" t="str" cm="1">
        <f ca="1" t="array" ref="B20">INDIRECT("'"&amp;$S$8&amp;"'!B3")</f>
        <v>Lunch Meal</v>
      </c>
      <c r="C20" s="36"/>
      <c r="D20" s="35"/>
      <c r="E20" s="36"/>
      <c r="F20" s="35"/>
      <c r="G20" s="36"/>
      <c r="H20" s="35"/>
      <c r="I20" s="36"/>
      <c r="J20" s="35"/>
      <c r="K20" s="83" t="str" cm="1">
        <f ca="1" t="array" ref="K20">INDIRECT("'"&amp;$S$8&amp;"'!$B$3")</f>
        <v>Lunch Meal</v>
      </c>
      <c r="L20" s="85"/>
      <c r="M20" s="85"/>
      <c r="N20" s="85"/>
      <c r="O20" s="85"/>
      <c r="P20" s="85"/>
    </row>
    <row r="21" ht="45" customHeight="1" spans="1:16">
      <c r="A21" s="37" t="s">
        <v>120</v>
      </c>
      <c r="B21" s="38" cm="1">
        <f ca="1" t="array" ref="B21">INDIRECT("'"&amp;$S$8&amp;"'!O40")</f>
        <v>0</v>
      </c>
      <c r="C21" s="37" t="s">
        <v>121</v>
      </c>
      <c r="D21" s="38" cm="1">
        <f ca="1" t="array" ref="D21">INDIRECT("'"&amp;$S$8&amp;"'!P40")</f>
        <v>0</v>
      </c>
      <c r="E21" s="37" t="s">
        <v>122</v>
      </c>
      <c r="F21" s="38" cm="1">
        <f ca="1" t="array" ref="F21">INDIRECT("'"&amp;$S$8&amp;"'!Q40")</f>
        <v>0</v>
      </c>
      <c r="G21" s="37" t="s">
        <v>123</v>
      </c>
      <c r="H21" s="38" cm="1">
        <f ca="1" t="array" ref="H21">INDIRECT("'"&amp;$S$8&amp;"'!R40")</f>
        <v>0</v>
      </c>
      <c r="I21" s="151" t="s">
        <v>124</v>
      </c>
      <c r="J21" s="152" cm="1">
        <f ca="1" t="array" ref="J21">INDIRECT("'"&amp;$S$8&amp;"'!S40")</f>
        <v>0</v>
      </c>
      <c r="K21" s="132" t="str" cm="1">
        <f ca="1" t="array" ref="K21">INDIRECT("'"&amp;$S$8&amp;"'!$M$6")</f>
        <v>Fish (grams)</v>
      </c>
      <c r="L21" s="132" t="str" cm="1">
        <f ca="1" t="array" ref="L21">INDIRECT("'"&amp;$S$8&amp;"'!$N$6")</f>
        <v>Chicken Without Skin (grams)</v>
      </c>
      <c r="M21" s="132" t="str" cm="1">
        <f ca="1" t="array" ref="M21">INDIRECT("'"&amp;$S$8&amp;"'!$O$6")</f>
        <v>Vegetable (grams)</v>
      </c>
      <c r="N21" s="132" t="str" cm="1">
        <f ca="1" t="array" ref="N21">INDIRECT("'"&amp;$S$8&amp;"'!$P$6")</f>
        <v>Rice (gram)</v>
      </c>
      <c r="O21" s="132" t="str" cm="1">
        <f ca="1" t="array" ref="O21">INDIRECT("'"&amp;$S$8&amp;"'!$Q$6")</f>
        <v>Coffee Without Milk (grams)</v>
      </c>
      <c r="P21" s="132" t="str" cm="1">
        <f ca="1" t="array" ref="P21">INDIRECT("'"&amp;$S$8&amp;"'!$R$6")</f>
        <v>Longevity Condensed Milk (Milligram)</v>
      </c>
    </row>
    <row r="22" ht="45" customHeight="1" spans="1:16">
      <c r="A22" s="39"/>
      <c r="B22" s="40"/>
      <c r="C22" s="39"/>
      <c r="D22" s="40"/>
      <c r="E22" s="39"/>
      <c r="F22" s="40"/>
      <c r="G22" s="39"/>
      <c r="H22" s="40"/>
      <c r="I22" s="153"/>
      <c r="J22" s="154"/>
      <c r="K22" s="132" cm="1">
        <f ca="1" t="array" ref="K22">INDIRECT("'"&amp;$S$8&amp;"'!$M$27")</f>
        <v>0</v>
      </c>
      <c r="L22" s="132" cm="1">
        <f ca="1" t="array" ref="L22">INDIRECT("'"&amp;$S$8&amp;"'!$M$28")</f>
        <v>0</v>
      </c>
      <c r="M22" s="132" cm="1">
        <f ca="1" t="array" ref="M22">INDIRECT("'"&amp;$S$8&amp;"'!$M$29")</f>
        <v>0</v>
      </c>
      <c r="N22" s="132" cm="1">
        <f ca="1" t="array" ref="N22">INDIRECT("'"&amp;$S$8&amp;"'!$M$30")</f>
        <v>0</v>
      </c>
      <c r="O22" s="132" cm="1">
        <f ca="1" t="array" ref="O22">INDIRECT("'"&amp;$S$8&amp;"'!$M$31")</f>
        <v>0</v>
      </c>
      <c r="P22" s="132" cm="1">
        <f ca="1" t="array" ref="P22">INDIRECT("'"&amp;$S$8&amp;"'!$M$32")</f>
        <v>0</v>
      </c>
    </row>
    <row r="23" ht="45" customHeight="1" spans="1:16">
      <c r="A23" s="37" t="s">
        <v>143</v>
      </c>
      <c r="B23" s="38" cm="1">
        <f ca="1" t="array" ref="B23">INDIRECT("'"&amp;$S$8&amp;"'!$T40")</f>
        <v>0</v>
      </c>
      <c r="C23" s="37" t="s">
        <v>130</v>
      </c>
      <c r="D23" s="41" cm="1">
        <f ca="1" t="array" ref="D23">INDIRECT("'"&amp;$S$8&amp;"'!U40")</f>
        <v>0</v>
      </c>
      <c r="E23" s="101" t="s">
        <v>131</v>
      </c>
      <c r="F23" s="102" cm="1">
        <f ca="1" t="array" ref="F23">INDIRECT("'"&amp;$S$8&amp;"'!V40")</f>
        <v>0</v>
      </c>
      <c r="G23" s="101" t="s">
        <v>132</v>
      </c>
      <c r="H23" s="103" cm="1">
        <f ca="1" t="array" ref="H23">INDIRECT("'"&amp;$S$8&amp;"'!W40")</f>
        <v>0</v>
      </c>
      <c r="I23" s="101" t="s">
        <v>133</v>
      </c>
      <c r="J23" s="103" cm="1">
        <f ca="1" t="array" ref="J23">INDIRECT("'"&amp;$S$8&amp;"'!X40")</f>
        <v>0</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ht="45" customHeight="1" spans="1:16">
      <c r="A25" s="37" t="s">
        <v>138</v>
      </c>
      <c r="B25" s="38" cm="1">
        <f ca="1" t="array" ref="B25">INDIRECT("'"&amp;$S$8&amp;"'!Y40")</f>
        <v>0</v>
      </c>
      <c r="C25" s="37" t="s">
        <v>139</v>
      </c>
      <c r="D25" s="38" cm="1">
        <f ca="1" t="array" ref="D25">INDIRECT("'"&amp;$S$8&amp;"'!Z40")</f>
        <v>0</v>
      </c>
      <c r="E25" s="107" t="s">
        <v>140</v>
      </c>
      <c r="F25" s="108"/>
      <c r="G25" s="108"/>
      <c r="H25" s="109"/>
      <c r="I25" s="155" cm="1">
        <f ca="1" t="array" ref="I25">INDIRECT("'"&amp;$S$8&amp;"'!N40")</f>
        <v>0</v>
      </c>
      <c r="J25" s="156"/>
      <c r="K25" s="157" t="str" cm="1">
        <f ca="1" t="array" ref="K25">INDIRECT("'"&amp;$S$8&amp;"'!$Y$6")</f>
        <v>Ingredient 13</v>
      </c>
      <c r="L25" s="142"/>
      <c r="M25" s="142"/>
      <c r="N25" s="142"/>
      <c r="O25" s="142"/>
      <c r="P25" s="177"/>
    </row>
    <row r="26" ht="45" customHeight="1" spans="1:16">
      <c r="A26" s="39"/>
      <c r="B26" s="40"/>
      <c r="C26" s="39"/>
      <c r="D26" s="40"/>
      <c r="E26" s="107"/>
      <c r="F26" s="108"/>
      <c r="G26" s="108"/>
      <c r="H26" s="109"/>
      <c r="I26" s="155"/>
      <c r="J26" s="156"/>
      <c r="K26" s="158" cm="1">
        <f ca="1" t="array" ref="K26">INDIRECT("'"&amp;$S$8&amp;"'!$M$39")</f>
        <v>0</v>
      </c>
      <c r="L26" s="142"/>
      <c r="M26" s="142"/>
      <c r="N26" s="142"/>
      <c r="O26" s="142"/>
      <c r="P26" s="177"/>
    </row>
    <row r="27" ht="45" customHeight="1" spans="1:16">
      <c r="A27" s="43" t="s">
        <v>145</v>
      </c>
      <c r="B27" s="44" t="str" cm="1">
        <f ca="1" t="array" ref="B27">INDIRECT("'"&amp;$S$9&amp;"'!B3")</f>
        <v>Afternoon Tea Meal</v>
      </c>
      <c r="C27" s="45"/>
      <c r="D27" s="44"/>
      <c r="E27" s="45"/>
      <c r="F27" s="44"/>
      <c r="G27" s="45"/>
      <c r="H27" s="44"/>
      <c r="I27" s="45"/>
      <c r="J27" s="44"/>
      <c r="K27" s="83" t="str" cm="1">
        <f ca="1" t="array" ref="K27">INDIRECT("'"&amp;$S$9&amp;"'!$B$3")</f>
        <v>Afternoon Tea Meal</v>
      </c>
      <c r="L27" s="85"/>
      <c r="M27" s="85"/>
      <c r="N27" s="85"/>
      <c r="O27" s="85"/>
      <c r="P27" s="85"/>
    </row>
    <row r="28" ht="45" customHeight="1" spans="1:16">
      <c r="A28" s="46" t="s">
        <v>120</v>
      </c>
      <c r="B28" s="47" cm="1">
        <f ca="1" t="array" ref="B28">INDIRECT("'"&amp;$S$9&amp;"'!O40")</f>
        <v>0</v>
      </c>
      <c r="C28" s="46" t="s">
        <v>121</v>
      </c>
      <c r="D28" s="47" cm="1">
        <f ca="1" t="array" ref="D28">INDIRECT("'"&amp;$S$9&amp;"'!$P40")</f>
        <v>0</v>
      </c>
      <c r="E28" s="46" t="s">
        <v>122</v>
      </c>
      <c r="F28" s="47" cm="1">
        <f ca="1" t="array" ref="F28">INDIRECT("'"&amp;$S$9&amp;"'!Q40")</f>
        <v>0</v>
      </c>
      <c r="G28" s="46" t="s">
        <v>123</v>
      </c>
      <c r="H28" s="47" cm="1">
        <f ca="1" t="array" ref="H28">INDIRECT("'"&amp;$S$9&amp;"'!R40")</f>
        <v>0</v>
      </c>
      <c r="I28" s="46" t="s">
        <v>124</v>
      </c>
      <c r="J28" s="159" cm="1">
        <f ca="1" t="array" ref="J28">INDIRECT("'"&amp;$S$9&amp;"'!S40")</f>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ht="45" customHeight="1" spans="1:16">
      <c r="A30" s="46" t="s">
        <v>143</v>
      </c>
      <c r="B30" s="47" cm="1">
        <f ca="1" t="array" ref="B30">INDIRECT("'"&amp;$S$9&amp;"'!T40")</f>
        <v>0</v>
      </c>
      <c r="C30" s="46" t="s">
        <v>130</v>
      </c>
      <c r="D30" s="50" cm="1">
        <f ca="1" t="array" ref="D30">INDIRECT("'"&amp;$S$9&amp;"'!U40")</f>
        <v>0</v>
      </c>
      <c r="E30" s="110" t="s">
        <v>131</v>
      </c>
      <c r="F30" s="111" cm="1">
        <f ca="1" t="array" ref="F30">INDIRECT("'"&amp;$S$9&amp;"'!V40")</f>
        <v>0</v>
      </c>
      <c r="G30" s="110" t="s">
        <v>132</v>
      </c>
      <c r="H30" s="111" cm="1">
        <f ca="1" t="array" ref="H30">INDIRECT("'"&amp;$S$9&amp;"'!W40")</f>
        <v>0</v>
      </c>
      <c r="I30" s="110" t="s">
        <v>133</v>
      </c>
      <c r="J30" s="111" cm="1">
        <f ca="1" t="array" ref="J30">INDIRECT("'"&amp;$S$9&amp;"'!X40")</f>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ht="45" customHeight="1" spans="1:16">
      <c r="A32" s="46" t="s">
        <v>138</v>
      </c>
      <c r="B32" s="47" cm="1">
        <f ca="1" t="array" ref="B32">INDIRECT("'"&amp;$S$9&amp;"'!Y40")</f>
        <v>0</v>
      </c>
      <c r="C32" s="46" t="s">
        <v>139</v>
      </c>
      <c r="D32" s="47" cm="1">
        <f ca="1" t="array" ref="D32">INDIRECT("'"&amp;$S$9&amp;"'!Z40")</f>
        <v>0</v>
      </c>
      <c r="E32" s="114" t="s">
        <v>140</v>
      </c>
      <c r="F32" s="115"/>
      <c r="G32" s="115"/>
      <c r="H32" s="116"/>
      <c r="I32" s="161" cm="1">
        <f ca="1" t="array" ref="I32">INDIRECT("'"&amp;$S$9&amp;"'!N40")</f>
        <v>0</v>
      </c>
      <c r="J32" s="162"/>
      <c r="K32" s="150" t="str" cm="1">
        <f ca="1" t="array" ref="K32">INDIRECT("'"&amp;$S$9&amp;"'!$Y$6")</f>
        <v>Ingredient 13</v>
      </c>
      <c r="L32" s="142"/>
      <c r="M32" s="142"/>
      <c r="N32" s="142"/>
      <c r="O32" s="142"/>
      <c r="P32" s="177"/>
    </row>
    <row r="33" ht="45" customHeight="1" spans="1:16">
      <c r="A33" s="48"/>
      <c r="B33" s="49"/>
      <c r="C33" s="48"/>
      <c r="D33" s="49"/>
      <c r="E33" s="114"/>
      <c r="F33" s="115"/>
      <c r="G33" s="115"/>
      <c r="H33" s="116"/>
      <c r="I33" s="161"/>
      <c r="J33" s="162"/>
      <c r="K33" s="150" cm="1">
        <f ca="1" t="array" ref="K33">INDIRECT("'"&amp;$S$9&amp;"'!$M$39")</f>
        <v>0</v>
      </c>
      <c r="L33" s="142"/>
      <c r="M33" s="142"/>
      <c r="N33" s="142"/>
      <c r="O33" s="142"/>
      <c r="P33" s="177"/>
    </row>
    <row r="34" ht="45" customHeight="1" spans="1:16">
      <c r="A34" s="52" t="s">
        <v>146</v>
      </c>
      <c r="B34" s="53" t="str" cm="1">
        <f ca="1" t="array" ref="B34">INDIRECT("'"&amp;$S$10&amp;"'!B3")</f>
        <v>Dinner Meal</v>
      </c>
      <c r="C34" s="54"/>
      <c r="D34" s="53"/>
      <c r="E34" s="54"/>
      <c r="F34" s="53"/>
      <c r="G34" s="54"/>
      <c r="H34" s="53"/>
      <c r="I34" s="54"/>
      <c r="J34" s="53"/>
      <c r="K34" s="83" t="str" cm="1">
        <f ca="1" t="array" ref="K34">INDIRECT("'"&amp;$S$10&amp;"'!$B$3")</f>
        <v>Dinner Meal</v>
      </c>
      <c r="L34" s="85"/>
      <c r="M34" s="85"/>
      <c r="N34" s="85"/>
      <c r="O34" s="85"/>
      <c r="P34" s="85"/>
    </row>
    <row r="35" ht="45" customHeight="1" spans="1:16">
      <c r="A35" s="55" t="s">
        <v>120</v>
      </c>
      <c r="B35" s="56" cm="1">
        <f ca="1" t="array" ref="B35">INDIRECT("'"&amp;$S$10&amp;"'!O40")</f>
        <v>0</v>
      </c>
      <c r="C35" s="55" t="s">
        <v>121</v>
      </c>
      <c r="D35" s="56" cm="1">
        <f ca="1" t="array" ref="D35">INDIRECT("'"&amp;$S$10&amp;"'!P40")</f>
        <v>0</v>
      </c>
      <c r="E35" s="55" t="s">
        <v>122</v>
      </c>
      <c r="F35" s="56" cm="1">
        <f ca="1" t="array" ref="F35">INDIRECT("'"&amp;$S$10&amp;"'!Q40")</f>
        <v>0</v>
      </c>
      <c r="G35" s="55" t="s">
        <v>123</v>
      </c>
      <c r="H35" s="56" cm="1">
        <f ca="1" t="array" ref="H35">INDIRECT("'"&amp;$S$10&amp;"'!R40")</f>
        <v>0</v>
      </c>
      <c r="I35" s="55" t="s">
        <v>124</v>
      </c>
      <c r="J35" s="163" cm="1">
        <f ca="1" t="array" ref="J35">INDIRECT("'"&amp;$S$10&amp;"'!S40")</f>
        <v>0</v>
      </c>
      <c r="K35" s="150" t="str" cm="1">
        <f ca="1" t="array" ref="K35">INDIRECT("'"&amp;$S$10&amp;"'!$M$6")</f>
        <v>Fish (grams)</v>
      </c>
      <c r="L35" s="150" t="str" cm="1">
        <f ca="1" t="array" ref="L35">INDIRECT("'"&amp;$S$10&amp;"'!$N$6")</f>
        <v>Chicken Without Skin (grams)</v>
      </c>
      <c r="M35" s="150" t="str" cm="1">
        <f ca="1" t="array" ref="M35">INDIRECT("'"&amp;$S$10&amp;"'!$O$6")</f>
        <v>Vegetable (grams)</v>
      </c>
      <c r="N35" s="150" t="str" cm="1">
        <f ca="1" t="array" ref="N35">INDIRECT("'"&amp;$S$10&amp;"'!$P$6")</f>
        <v>Rice (gram)</v>
      </c>
      <c r="O35" s="150" t="str" cm="1">
        <f ca="1" t="array" ref="O35">INDIRECT("'"&amp;$S$10&amp;"'!$Q$6")</f>
        <v>Coffee Without Milk (grams)</v>
      </c>
      <c r="P35" s="150" t="str" cm="1">
        <f ca="1" t="array" ref="P35">INDIRECT("'"&amp;$S$10&amp;"'!$R$6")</f>
        <v>Longevity Condensed Milk (Milligram)</v>
      </c>
    </row>
    <row r="36" ht="45" customHeight="1" spans="1:16">
      <c r="A36" s="57"/>
      <c r="B36" s="58"/>
      <c r="C36" s="57"/>
      <c r="D36" s="58"/>
      <c r="E36" s="57"/>
      <c r="F36" s="58"/>
      <c r="G36" s="57"/>
      <c r="H36" s="58"/>
      <c r="I36" s="57"/>
      <c r="J36" s="164"/>
      <c r="K36" s="150" cm="1">
        <f ca="1" t="array" ref="K36">INDIRECT("'"&amp;$S$10&amp;"'!$M$27")</f>
        <v>0</v>
      </c>
      <c r="L36" s="150" cm="1">
        <f ca="1" t="array" ref="L36">INDIRECT("'"&amp;$S$10&amp;"'!$M$28")</f>
        <v>0</v>
      </c>
      <c r="M36" s="150" cm="1">
        <f ca="1" t="array" ref="M36">INDIRECT("'"&amp;$S$10&amp;"'!$M$29")</f>
        <v>0</v>
      </c>
      <c r="N36" s="150" cm="1">
        <f ca="1" t="array" ref="N36">INDIRECT("'"&amp;$S$10&amp;"'!$M$30")</f>
        <v>0</v>
      </c>
      <c r="O36" s="150" cm="1">
        <f ca="1" t="array" ref="O36">INDIRECT("'"&amp;$S$10&amp;"'!$M$31")</f>
        <v>0</v>
      </c>
      <c r="P36" s="150" cm="1">
        <f ca="1" t="array" ref="P36">INDIRECT("'"&amp;$S$10&amp;"'!$M$32")</f>
        <v>0</v>
      </c>
    </row>
    <row r="37" ht="45" customHeight="1" spans="1:16">
      <c r="A37" s="55" t="s">
        <v>143</v>
      </c>
      <c r="B37" s="56" cm="1">
        <f ca="1" t="array" ref="B37">INDIRECT("'"&amp;$S$10&amp;"'!T40")</f>
        <v>0</v>
      </c>
      <c r="C37" s="55" t="s">
        <v>130</v>
      </c>
      <c r="D37" s="59" cm="1">
        <f ca="1" t="array" ref="D37">INDIRECT("'"&amp;$S$10&amp;"'!U40")</f>
        <v>0</v>
      </c>
      <c r="E37" s="117" t="s">
        <v>131</v>
      </c>
      <c r="F37" s="118" cm="1">
        <f ca="1" t="array" ref="F37">INDIRECT("'"&amp;$S$10&amp;"'!V40")</f>
        <v>0</v>
      </c>
      <c r="G37" s="117" t="s">
        <v>132</v>
      </c>
      <c r="H37" s="118" cm="1">
        <f ca="1" t="array" ref="H37">INDIRECT("'"&amp;$S$10&amp;"'!W40")</f>
        <v>0</v>
      </c>
      <c r="I37" s="117" t="s">
        <v>133</v>
      </c>
      <c r="J37" s="118" cm="1">
        <f ca="1" t="array" ref="J37">INDIRECT("'"&amp;$S$10&amp;"'!X40")</f>
        <v>0</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ht="45" customHeight="1" spans="1:16">
      <c r="A39" s="61" t="s">
        <v>138</v>
      </c>
      <c r="B39" s="62" cm="1">
        <f ca="1" t="array" ref="B39">INDIRECT("'"&amp;$S$10&amp;"'!Y40")</f>
        <v>0</v>
      </c>
      <c r="C39" s="63" t="s">
        <v>139</v>
      </c>
      <c r="D39" s="62" cm="1">
        <f ca="1" t="array" ref="D39">INDIRECT("'"&amp;$S$10&amp;"'!Z40")</f>
        <v>0</v>
      </c>
      <c r="E39" s="64" t="s">
        <v>140</v>
      </c>
      <c r="F39" s="64"/>
      <c r="G39" s="64"/>
      <c r="H39" s="64"/>
      <c r="I39" s="165" cm="1">
        <f ca="1" t="array" ref="I39">INDIRECT("'"&amp;$S$10&amp;"'!N40")</f>
        <v>0</v>
      </c>
      <c r="J39" s="165"/>
      <c r="K39" s="141" t="str" cm="1">
        <f ca="1" t="array" ref="K39">INDIRECT("'"&amp;$S$10&amp;"'!$Y$6")</f>
        <v>Ingredient 13</v>
      </c>
      <c r="L39" s="142"/>
      <c r="M39" s="142"/>
      <c r="N39" s="142"/>
      <c r="O39" s="142"/>
      <c r="P39" s="177"/>
    </row>
    <row r="40" ht="45" customHeight="1" spans="1:16">
      <c r="A40" s="64"/>
      <c r="B40" s="65"/>
      <c r="C40" s="66"/>
      <c r="D40" s="65"/>
      <c r="E40" s="64"/>
      <c r="F40" s="64"/>
      <c r="G40" s="64"/>
      <c r="H40" s="64"/>
      <c r="I40" s="165"/>
      <c r="J40" s="165"/>
      <c r="K40" s="150" cm="1">
        <f ca="1" t="array" ref="K40">INDIRECT("'"&amp;$S$10&amp;"'!$M$39")</f>
        <v>0</v>
      </c>
      <c r="L40" s="142"/>
      <c r="M40" s="142"/>
      <c r="N40" s="142"/>
      <c r="O40" s="142"/>
      <c r="P40" s="177"/>
    </row>
    <row r="41" ht="45" customHeight="1" spans="1:16">
      <c r="A41" s="67" t="s">
        <v>147</v>
      </c>
      <c r="B41" s="68" t="str" cm="1">
        <f ca="1" t="array" ref="B41">INDIRECT("'"&amp;$S$11&amp;"'!B3")</f>
        <v>Before Bed Meal</v>
      </c>
      <c r="C41" s="68"/>
      <c r="D41" s="68"/>
      <c r="E41" s="68"/>
      <c r="F41" s="68"/>
      <c r="G41" s="68"/>
      <c r="H41" s="68"/>
      <c r="I41" s="68"/>
      <c r="J41" s="68"/>
      <c r="K41" s="85" t="str" cm="1">
        <f ca="1" t="array" ref="K41">INDIRECT("'"&amp;$S$11&amp;"'!$B$3")</f>
        <v>Before Bed Meal</v>
      </c>
      <c r="L41" s="85"/>
      <c r="M41" s="85"/>
      <c r="N41" s="85"/>
      <c r="O41" s="85"/>
      <c r="P41" s="85"/>
    </row>
    <row r="42" ht="45" customHeight="1" spans="1:16">
      <c r="A42" s="69" t="s">
        <v>120</v>
      </c>
      <c r="B42" s="70" cm="1">
        <f ca="1" t="array" ref="B42">INDIRECT("'"&amp;$S$11&amp;"'!O40")</f>
        <v>0</v>
      </c>
      <c r="C42" s="71" t="s">
        <v>121</v>
      </c>
      <c r="D42" s="70" cm="1">
        <f ca="1" t="array" ref="D42">INDIRECT("'"&amp;$S$11&amp;"'!P40")</f>
        <v>0</v>
      </c>
      <c r="E42" s="121" t="s">
        <v>122</v>
      </c>
      <c r="F42" s="122" cm="1">
        <f ca="1" t="array" ref="F42">INDIRECT("'"&amp;$S$11&amp;"'!Q40")</f>
        <v>0</v>
      </c>
      <c r="G42" s="121" t="s">
        <v>123</v>
      </c>
      <c r="H42" s="122" cm="1">
        <f ca="1" t="array" ref="H42">INDIRECT("'"&amp;$S$11&amp;"'!R40")</f>
        <v>0</v>
      </c>
      <c r="I42" s="121" t="s">
        <v>124</v>
      </c>
      <c r="J42" s="166" cm="1">
        <f ca="1" t="array" ref="J42">INDIRECT("'"&amp;$S$11&amp;"'!S40")</f>
        <v>0</v>
      </c>
      <c r="K42" s="150" t="str" cm="1">
        <f ca="1" t="array" ref="K42">INDIRECT("'"&amp;$S$11&amp;"'!$M$6")</f>
        <v>Milk (Skim)</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ht="45" customHeight="1" spans="1:16">
      <c r="A43" s="71"/>
      <c r="B43" s="70"/>
      <c r="C43" s="71"/>
      <c r="D43" s="70"/>
      <c r="E43" s="71"/>
      <c r="F43" s="70"/>
      <c r="G43" s="71"/>
      <c r="H43" s="70"/>
      <c r="I43" s="71"/>
      <c r="J43" s="167"/>
      <c r="K43" s="150" cm="1">
        <f ca="1" t="array" ref="K43">INDIRECT("'"&amp;$S$11&amp;"'!$M$27")</f>
        <v>0</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ht="45" customHeight="1" spans="1:16">
      <c r="A44" s="72" t="s">
        <v>143</v>
      </c>
      <c r="B44" s="73" cm="1">
        <f ca="1" t="array" ref="B44">INDIRECT("'"&amp;$S$11&amp;"'!T40")</f>
        <v>0</v>
      </c>
      <c r="C44" s="72" t="s">
        <v>130</v>
      </c>
      <c r="D44" s="74" cm="1">
        <f ca="1" t="array" ref="D44">INDIRECT("'"&amp;$S$11&amp;"'!U40")</f>
        <v>0</v>
      </c>
      <c r="E44" s="123" t="s">
        <v>131</v>
      </c>
      <c r="F44" s="124" cm="1">
        <f ca="1" t="array" ref="F44">INDIRECT("'"&amp;$S$11&amp;"'!V40")</f>
        <v>0</v>
      </c>
      <c r="G44" s="123" t="s">
        <v>132</v>
      </c>
      <c r="H44" s="124" cm="1">
        <f ca="1" t="array" ref="H44">INDIRECT("'"&amp;$S$11&amp;"'!W40")</f>
        <v>0</v>
      </c>
      <c r="I44" s="123" t="s">
        <v>133</v>
      </c>
      <c r="J44" s="124" cm="1">
        <f ca="1" t="array" ref="J44">INDIRECT("'"&amp;$S$11&amp;"'!X40")</f>
        <v>0</v>
      </c>
      <c r="K44" s="135" t="str" cm="1">
        <f ca="1" t="array" ref="K44">INDIRECT("'"&amp;$S$11&amp;"'!$S$6")</f>
        <v>Longevity Condensed Milk (Milligram)</v>
      </c>
      <c r="L44" s="136" t="str" cm="1">
        <f ca="1" t="array" ref="L44">INDIRECT("'"&amp;$S$11&amp;"'!$T$6")</f>
        <v>Bread (Meadows)</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ht="45" customHeight="1" spans="1:16">
      <c r="A45" s="71"/>
      <c r="B45" s="70"/>
      <c r="C45" s="71"/>
      <c r="D45" s="75"/>
      <c r="E45" s="125"/>
      <c r="F45" s="126"/>
      <c r="G45" s="125"/>
      <c r="H45" s="126"/>
      <c r="I45" s="125"/>
      <c r="J45" s="126"/>
      <c r="K45" s="146" cm="1">
        <f ca="1" t="array" ref="K45">INDIRECT("'"&amp;$S$11&amp;"'!$M$33")</f>
        <v>0</v>
      </c>
      <c r="L45" s="147" cm="1">
        <f ca="1" t="array" ref="L45">INDIRECT("'"&amp;$S$11&amp;"'!$M$34")</f>
        <v>0</v>
      </c>
      <c r="M45" s="147" cm="1">
        <f ca="1" t="array" ref="M45">INDIRECT("'"&amp;$S$11&amp;"'!$M$35")</f>
        <v>0</v>
      </c>
      <c r="N45" s="147" cm="1">
        <f ca="1" t="array" ref="N45">INDIRECT("'"&amp;$S$11&amp;"'!$M$36")</f>
        <v>0</v>
      </c>
      <c r="O45" s="147" cm="1">
        <f ca="1" t="array" ref="O45">INDIRECT("'"&amp;$S$11&amp;"'!$M$37")</f>
        <v>0</v>
      </c>
      <c r="P45" s="178" cm="1">
        <f ca="1" t="array" ref="P45">INDIRECT("'"&amp;$S$11&amp;"'!$M$38")</f>
        <v>0</v>
      </c>
    </row>
    <row r="46" ht="45" customHeight="1" spans="1:16">
      <c r="A46" s="76" t="s">
        <v>138</v>
      </c>
      <c r="B46" s="73" cm="1">
        <f ca="1" t="array" ref="B46">INDIRECT("'"&amp;$S$11&amp;"'!Y40")</f>
        <v>0</v>
      </c>
      <c r="C46" s="72" t="s">
        <v>139</v>
      </c>
      <c r="D46" s="73" cm="1">
        <f ca="1" t="array" ref="D46">INDIRECT("'"&amp;$S$11&amp;"'!Z40")</f>
        <v>0</v>
      </c>
      <c r="E46" s="127" t="s">
        <v>140</v>
      </c>
      <c r="F46" s="128"/>
      <c r="G46" s="128"/>
      <c r="H46" s="77"/>
      <c r="I46" s="168" cm="1">
        <f ca="1" t="array" ref="I46">INDIRECT("'"&amp;$S$11&amp;"'!N40")</f>
        <v>0</v>
      </c>
      <c r="J46" s="169"/>
      <c r="K46" s="141" t="str" cm="1">
        <f ca="1" t="array" ref="K46">INDIRECT("'"&amp;$S$11&amp;"'!$Y$6")</f>
        <v>Ingredient 13</v>
      </c>
      <c r="L46" s="142"/>
      <c r="M46" s="142"/>
      <c r="N46" s="142"/>
      <c r="O46" s="142"/>
      <c r="P46" s="177"/>
    </row>
    <row r="47"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ht="45" customHeight="1" spans="1:16">
      <c r="A48" s="78" t="s">
        <v>148</v>
      </c>
      <c r="B48" s="78"/>
      <c r="C48" s="78"/>
      <c r="D48" s="78"/>
      <c r="E48" s="78"/>
      <c r="F48" s="78"/>
      <c r="G48" s="78"/>
      <c r="H48" s="129"/>
      <c r="I48" s="170">
        <f ca="1">$I11+$I18+$I25+$I32+$I39+$I46</f>
        <v>0</v>
      </c>
      <c r="J48" s="171"/>
      <c r="K48" s="172"/>
      <c r="L48" s="173"/>
      <c r="M48" s="173"/>
      <c r="N48" s="173"/>
      <c r="O48" s="173"/>
      <c r="P48" s="179"/>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sheet="1" formatCells="0" formatColumns="0" formatRows="0" objects="1"/>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topLeftCell="B17" workbookViewId="0">
      <selection activeCell="M33" sqref="M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125" style="186" customWidth="1"/>
    <col min="21" max="21" width="17.25" style="186" customWidth="1"/>
    <col min="22" max="22" width="28.875" style="186" customWidth="1"/>
    <col min="23" max="23" width="17.125" style="186" customWidth="1"/>
    <col min="24" max="24" width="23" style="186" customWidth="1"/>
    <col min="25" max="25" width="14.25" style="186" customWidth="1"/>
    <col min="26" max="26" width="25.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119</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150</v>
      </c>
      <c r="N6" s="222" t="s">
        <v>151</v>
      </c>
      <c r="O6" s="219" t="s">
        <v>152</v>
      </c>
      <c r="P6" s="219" t="s">
        <v>153</v>
      </c>
      <c r="Q6" s="219" t="s">
        <v>154</v>
      </c>
      <c r="R6" s="219" t="s">
        <v>155</v>
      </c>
      <c r="S6" s="219" t="s">
        <v>156</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98</v>
      </c>
      <c r="N8" s="210">
        <v>390</v>
      </c>
      <c r="O8" s="210">
        <v>2</v>
      </c>
      <c r="P8" s="210">
        <v>138.57</v>
      </c>
      <c r="Q8" s="229">
        <v>106</v>
      </c>
      <c r="R8" s="229">
        <v>260</v>
      </c>
      <c r="S8" s="229">
        <v>44</v>
      </c>
      <c r="T8" s="229">
        <v>0</v>
      </c>
      <c r="U8" s="229">
        <v>0</v>
      </c>
      <c r="V8" s="229">
        <v>0</v>
      </c>
      <c r="W8" s="229">
        <v>0</v>
      </c>
      <c r="X8" s="229">
        <v>0</v>
      </c>
      <c r="Y8" s="229">
        <v>0</v>
      </c>
      <c r="Z8" s="213"/>
      <c r="AA8" s="213"/>
      <c r="AB8" s="213"/>
      <c r="AC8" s="213"/>
      <c r="AD8" s="213"/>
      <c r="AE8" s="213"/>
    </row>
    <row r="9" ht="45" customHeight="1" spans="1:25">
      <c r="A9" s="195" t="s">
        <v>150</v>
      </c>
      <c r="B9" s="196" t="s">
        <v>71</v>
      </c>
      <c r="C9" s="197">
        <v>0</v>
      </c>
      <c r="D9" s="197">
        <f>IF(M$8&gt;0,(M$7*C9)/M$8,0)</f>
        <v>0</v>
      </c>
      <c r="E9" s="207">
        <v>0</v>
      </c>
      <c r="F9" s="207">
        <v>0</v>
      </c>
      <c r="G9" s="207">
        <v>0</v>
      </c>
      <c r="H9" s="207">
        <v>0</v>
      </c>
      <c r="I9" s="207">
        <v>0</v>
      </c>
      <c r="J9" s="207">
        <v>0</v>
      </c>
      <c r="L9" s="212" t="s">
        <v>72</v>
      </c>
      <c r="M9" s="210">
        <v>22.5</v>
      </c>
      <c r="N9" s="210">
        <v>11</v>
      </c>
      <c r="O9" s="210">
        <v>0.3</v>
      </c>
      <c r="P9" s="210">
        <v>17.2</v>
      </c>
      <c r="Q9" s="229">
        <v>4.1</v>
      </c>
      <c r="R9" s="229">
        <v>8.3</v>
      </c>
      <c r="S9" s="229">
        <v>7.1</v>
      </c>
      <c r="T9" s="229">
        <v>0</v>
      </c>
      <c r="U9" s="229">
        <v>0</v>
      </c>
      <c r="V9" s="229">
        <v>0</v>
      </c>
      <c r="W9" s="229">
        <v>0</v>
      </c>
      <c r="X9" s="229">
        <v>0</v>
      </c>
      <c r="Y9" s="229">
        <v>0</v>
      </c>
    </row>
    <row r="10" ht="45" customHeight="1" spans="1:25">
      <c r="A10" s="195" t="s">
        <v>157</v>
      </c>
      <c r="B10" s="198" t="s">
        <v>73</v>
      </c>
      <c r="C10" s="199">
        <v>0</v>
      </c>
      <c r="D10" s="197">
        <f>IF(N$8&gt;0,(N$7*C10)/N$8,0)</f>
        <v>0</v>
      </c>
      <c r="E10" s="199">
        <v>0</v>
      </c>
      <c r="F10" s="199">
        <v>0</v>
      </c>
      <c r="G10" s="199">
        <v>0</v>
      </c>
      <c r="H10" s="199">
        <v>0</v>
      </c>
      <c r="I10" s="199">
        <v>0</v>
      </c>
      <c r="J10" s="199">
        <v>0</v>
      </c>
      <c r="L10" s="212" t="s">
        <v>74</v>
      </c>
      <c r="M10" s="210">
        <v>0</v>
      </c>
      <c r="N10" s="210">
        <v>70.5</v>
      </c>
      <c r="O10" s="210">
        <v>0</v>
      </c>
      <c r="P10" s="210">
        <v>0.1</v>
      </c>
      <c r="Q10" s="229">
        <v>8</v>
      </c>
      <c r="R10" s="229">
        <v>49.3</v>
      </c>
      <c r="S10" s="229">
        <v>3.9</v>
      </c>
      <c r="T10" s="229">
        <v>0</v>
      </c>
      <c r="U10" s="229">
        <v>0</v>
      </c>
      <c r="V10" s="229">
        <v>0</v>
      </c>
      <c r="W10" s="229">
        <v>0</v>
      </c>
      <c r="X10" s="229">
        <v>0</v>
      </c>
      <c r="Y10" s="229">
        <v>0</v>
      </c>
    </row>
    <row r="11" ht="45" customHeight="1" spans="1:31">
      <c r="A11" s="195" t="s">
        <v>158</v>
      </c>
      <c r="B11" s="198" t="s">
        <v>73</v>
      </c>
      <c r="C11" s="199">
        <v>0</v>
      </c>
      <c r="D11" s="197">
        <f>IF(O$8&gt;0,(O$7*C11)/O$8,0)</f>
        <v>0</v>
      </c>
      <c r="E11" s="199">
        <v>0</v>
      </c>
      <c r="F11" s="199">
        <v>0</v>
      </c>
      <c r="G11" s="199">
        <v>0</v>
      </c>
      <c r="H11" s="199">
        <v>0</v>
      </c>
      <c r="I11" s="199">
        <v>0</v>
      </c>
      <c r="J11" s="199">
        <v>0</v>
      </c>
      <c r="K11" s="214"/>
      <c r="L11" s="212" t="s">
        <v>75</v>
      </c>
      <c r="M11" s="210">
        <v>0</v>
      </c>
      <c r="N11" s="210">
        <v>1.8</v>
      </c>
      <c r="O11" s="210">
        <v>0</v>
      </c>
      <c r="P11" s="210">
        <v>0.05</v>
      </c>
      <c r="Q11" s="229">
        <v>6.8</v>
      </c>
      <c r="R11" s="229">
        <v>3.6</v>
      </c>
      <c r="S11" s="229">
        <v>3.1</v>
      </c>
      <c r="T11" s="229">
        <v>0</v>
      </c>
      <c r="U11" s="229">
        <v>0</v>
      </c>
      <c r="V11" s="229">
        <v>0</v>
      </c>
      <c r="W11" s="229">
        <v>0</v>
      </c>
      <c r="X11" s="229">
        <v>0</v>
      </c>
      <c r="Y11" s="229">
        <v>0</v>
      </c>
      <c r="Z11" s="214"/>
      <c r="AA11" s="214"/>
      <c r="AB11" s="214"/>
      <c r="AC11" s="214"/>
      <c r="AD11" s="214"/>
      <c r="AE11" s="214"/>
    </row>
    <row r="12" ht="45" customHeight="1" spans="1:25">
      <c r="A12" s="195" t="s">
        <v>159</v>
      </c>
      <c r="B12" s="198" t="s">
        <v>73</v>
      </c>
      <c r="C12" s="199">
        <v>0</v>
      </c>
      <c r="D12" s="197">
        <f>IF(P$8&gt;0,(P$7*C12)/P$8,0)</f>
        <v>0</v>
      </c>
      <c r="E12" s="199">
        <v>0</v>
      </c>
      <c r="F12" s="199">
        <v>0</v>
      </c>
      <c r="G12" s="199">
        <v>0</v>
      </c>
      <c r="H12" s="199">
        <v>0</v>
      </c>
      <c r="I12" s="199">
        <v>0</v>
      </c>
      <c r="J12" s="199">
        <v>0</v>
      </c>
      <c r="L12" s="212" t="s">
        <v>76</v>
      </c>
      <c r="M12" s="210">
        <v>0.8</v>
      </c>
      <c r="N12" s="210">
        <v>9.3</v>
      </c>
      <c r="O12" s="210">
        <v>0.1</v>
      </c>
      <c r="P12" s="210">
        <v>7.8</v>
      </c>
      <c r="Q12" s="229">
        <v>6.4</v>
      </c>
      <c r="R12" s="229">
        <v>3.3</v>
      </c>
      <c r="S12" s="229">
        <v>0</v>
      </c>
      <c r="T12" s="229">
        <v>0</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48</v>
      </c>
      <c r="N13" s="210">
        <v>8</v>
      </c>
      <c r="O13" s="210">
        <v>3</v>
      </c>
      <c r="P13" s="210">
        <v>63</v>
      </c>
      <c r="Q13" s="229">
        <v>85</v>
      </c>
      <c r="R13" s="229">
        <v>370</v>
      </c>
      <c r="S13" s="229">
        <v>9255</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4</v>
      </c>
      <c r="N14" s="210">
        <v>0</v>
      </c>
      <c r="O14" s="210">
        <v>3</v>
      </c>
      <c r="P14" s="210">
        <v>0</v>
      </c>
      <c r="Q14" s="229">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68</v>
      </c>
      <c r="N15" s="210">
        <v>0</v>
      </c>
      <c r="O15" s="210">
        <v>0</v>
      </c>
      <c r="P15" s="210">
        <v>0</v>
      </c>
      <c r="Q15" s="229">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10</v>
      </c>
      <c r="O16" s="207">
        <v>0</v>
      </c>
      <c r="P16" s="207">
        <v>0</v>
      </c>
      <c r="Q16" s="224">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0.25</v>
      </c>
      <c r="N17" s="207">
        <v>1.9</v>
      </c>
      <c r="O17" s="224">
        <v>0</v>
      </c>
      <c r="P17" s="224">
        <v>2</v>
      </c>
      <c r="Q17" s="224">
        <v>3.2</v>
      </c>
      <c r="R17" s="224">
        <v>0.7</v>
      </c>
      <c r="S17" s="224">
        <v>0</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0.00378</v>
      </c>
      <c r="N18" s="207">
        <v>0</v>
      </c>
      <c r="O18" s="207">
        <v>0.02</v>
      </c>
      <c r="P18" s="207">
        <v>0</v>
      </c>
      <c r="Q18" s="224">
        <v>0</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0.26</v>
      </c>
      <c r="N19" s="207">
        <v>2.3</v>
      </c>
      <c r="O19" s="207">
        <v>0</v>
      </c>
      <c r="P19" s="207">
        <v>0</v>
      </c>
      <c r="Q19" s="224">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0.52</v>
      </c>
      <c r="N20" s="207">
        <v>2</v>
      </c>
      <c r="O20" s="207">
        <v>0.02</v>
      </c>
      <c r="P20" s="207">
        <v>0</v>
      </c>
      <c r="Q20" s="224">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110</v>
      </c>
      <c r="O21" s="210">
        <v>8</v>
      </c>
      <c r="P21" s="210">
        <v>0</v>
      </c>
      <c r="Q21" s="229">
        <v>0</v>
      </c>
      <c r="R21" s="229">
        <v>0</v>
      </c>
      <c r="S21" s="229">
        <v>0</v>
      </c>
      <c r="T21" s="229">
        <v>0</v>
      </c>
      <c r="U21" s="229">
        <v>0</v>
      </c>
      <c r="V21" s="229">
        <v>0</v>
      </c>
      <c r="W21" s="229">
        <v>0</v>
      </c>
      <c r="X21" s="229">
        <v>0</v>
      </c>
      <c r="Y21" s="229">
        <v>0</v>
      </c>
    </row>
    <row r="22" ht="39.75" customHeight="1" spans="1:25">
      <c r="A22" s="186"/>
      <c r="L22" s="216" t="s">
        <v>86</v>
      </c>
      <c r="M22" s="210">
        <v>390</v>
      </c>
      <c r="N22" s="210">
        <v>0</v>
      </c>
      <c r="O22" s="210">
        <v>104</v>
      </c>
      <c r="P22" s="210">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95.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150</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151</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150</v>
      </c>
      <c r="D29" s="207">
        <f>IF(D9&gt;0,(((E9/100)*M27)/D9)*100,0)</f>
        <v>0</v>
      </c>
      <c r="E29" s="207">
        <f>IF(D9&gt;0,(((F9/100)*M27)/D9)*100,0)</f>
        <v>0</v>
      </c>
      <c r="F29" s="207">
        <f>IF(D9&gt;0,(((G9/100)*M27)/D9)*100,0)</f>
        <v>0</v>
      </c>
      <c r="G29" s="207">
        <f>IF(D9&gt;0,(((H9/100)*M27)/D9)*100,0)</f>
        <v>0</v>
      </c>
      <c r="H29" s="207">
        <f>IF(D9&gt;0,(((I9/100)*M27)/D9)*100,0)</f>
        <v>0</v>
      </c>
      <c r="I29" s="207">
        <f>IF(D9&gt;0,(((J9/100)*M27)/D9)*100,0)</f>
        <v>0</v>
      </c>
      <c r="L29" s="219" t="s">
        <v>152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160</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158</v>
      </c>
      <c r="D31" s="207">
        <f t="shared" si="0"/>
        <v>0</v>
      </c>
      <c r="E31" s="207">
        <f t="shared" si="1"/>
        <v>0</v>
      </c>
      <c r="F31" s="207">
        <f t="shared" si="2"/>
        <v>0</v>
      </c>
      <c r="G31" s="207">
        <f t="shared" si="3"/>
        <v>0</v>
      </c>
      <c r="H31" s="207">
        <f t="shared" si="4"/>
        <v>0</v>
      </c>
      <c r="I31" s="207">
        <f t="shared" si="5"/>
        <v>0</v>
      </c>
      <c r="L31" s="219" t="s">
        <v>154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159</v>
      </c>
      <c r="D32" s="207">
        <f t="shared" si="0"/>
        <v>0</v>
      </c>
      <c r="E32" s="207">
        <f t="shared" si="1"/>
        <v>0</v>
      </c>
      <c r="F32" s="207">
        <f t="shared" si="2"/>
        <v>0</v>
      </c>
      <c r="G32" s="207">
        <f t="shared" si="3"/>
        <v>0</v>
      </c>
      <c r="H32" s="207">
        <f t="shared" si="4"/>
        <v>0</v>
      </c>
      <c r="I32" s="207">
        <f t="shared" si="5"/>
        <v>0</v>
      </c>
      <c r="L32" s="219" t="s">
        <v>161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54</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55</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formatCells="0" formatColumns="0" formatRows="0" objects="1"/>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8" zoomScaleNormal="68" topLeftCell="A20" workbookViewId="0">
      <selection activeCell="M36" sqref="M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6.75" style="186" customWidth="1"/>
    <col min="21" max="21" width="17.25" style="186" customWidth="1"/>
    <col min="22" max="22" width="29.375" style="186" customWidth="1"/>
    <col min="23" max="23" width="17.125" style="186" customWidth="1"/>
    <col min="24" max="24" width="26.125" style="186" customWidth="1"/>
    <col min="25" max="25" width="14.25" style="186" customWidth="1"/>
    <col min="26" max="26" width="30"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162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163</v>
      </c>
      <c r="N6" s="219" t="s">
        <v>164</v>
      </c>
      <c r="O6" s="219" t="s">
        <v>154</v>
      </c>
      <c r="P6" s="219" t="s">
        <v>49</v>
      </c>
      <c r="Q6" s="219" t="s">
        <v>50</v>
      </c>
      <c r="R6" s="219" t="s">
        <v>51</v>
      </c>
      <c r="S6" s="219" t="s">
        <v>52</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2</v>
      </c>
      <c r="O8" s="229">
        <v>106</v>
      </c>
      <c r="P8" s="229">
        <v>0</v>
      </c>
      <c r="Q8" s="229">
        <v>0</v>
      </c>
      <c r="R8" s="229">
        <v>0</v>
      </c>
      <c r="S8" s="229">
        <v>0</v>
      </c>
      <c r="T8" s="229">
        <v>0</v>
      </c>
      <c r="U8" s="229">
        <v>0</v>
      </c>
      <c r="V8" s="229">
        <v>0</v>
      </c>
      <c r="W8" s="229">
        <v>0</v>
      </c>
      <c r="X8" s="229">
        <v>0</v>
      </c>
      <c r="Y8" s="229">
        <v>0</v>
      </c>
      <c r="Z8" s="213"/>
      <c r="AA8" s="213"/>
      <c r="AB8" s="213"/>
      <c r="AC8" s="213"/>
      <c r="AD8" s="213"/>
      <c r="AE8" s="213"/>
    </row>
    <row r="9" ht="45" customHeight="1" spans="1:25">
      <c r="A9" s="195" t="s">
        <v>165</v>
      </c>
      <c r="B9" s="196" t="s">
        <v>71</v>
      </c>
      <c r="C9" s="197">
        <v>0</v>
      </c>
      <c r="D9" s="197">
        <f>IF(M$8&gt;0,(M$7*C9)/M$8,0)</f>
        <v>0</v>
      </c>
      <c r="E9" s="207">
        <v>0</v>
      </c>
      <c r="F9" s="207">
        <v>0</v>
      </c>
      <c r="G9" s="207">
        <v>0</v>
      </c>
      <c r="H9" s="207">
        <v>0</v>
      </c>
      <c r="I9" s="207">
        <v>0</v>
      </c>
      <c r="J9" s="207">
        <v>0</v>
      </c>
      <c r="L9" s="212" t="s">
        <v>72</v>
      </c>
      <c r="M9" s="210">
        <v>7.9</v>
      </c>
      <c r="N9" s="210">
        <v>0.3</v>
      </c>
      <c r="O9" s="229">
        <v>4.1</v>
      </c>
      <c r="P9" s="229">
        <v>0</v>
      </c>
      <c r="Q9" s="229">
        <v>0</v>
      </c>
      <c r="R9" s="229">
        <v>0</v>
      </c>
      <c r="S9" s="229">
        <v>0</v>
      </c>
      <c r="T9" s="229">
        <v>0</v>
      </c>
      <c r="U9" s="229">
        <v>0</v>
      </c>
      <c r="V9" s="229">
        <v>0</v>
      </c>
      <c r="W9" s="229">
        <v>0</v>
      </c>
      <c r="X9" s="229">
        <v>0</v>
      </c>
      <c r="Y9" s="229">
        <v>0</v>
      </c>
    </row>
    <row r="10" ht="45" customHeight="1" spans="1:25">
      <c r="A10" s="195" t="s">
        <v>158</v>
      </c>
      <c r="B10" s="198" t="s">
        <v>73</v>
      </c>
      <c r="C10" s="199">
        <v>0</v>
      </c>
      <c r="D10" s="197">
        <f>IF(N$8&gt;0,(N$7*C10)/N$8,0)</f>
        <v>0</v>
      </c>
      <c r="E10" s="199">
        <v>0</v>
      </c>
      <c r="F10" s="199">
        <v>0</v>
      </c>
      <c r="G10" s="199">
        <v>0</v>
      </c>
      <c r="H10" s="199">
        <v>0</v>
      </c>
      <c r="I10" s="199">
        <v>0</v>
      </c>
      <c r="J10" s="199">
        <v>0</v>
      </c>
      <c r="L10" s="212" t="s">
        <v>74</v>
      </c>
      <c r="M10" s="210">
        <v>73.7</v>
      </c>
      <c r="N10" s="210">
        <v>0</v>
      </c>
      <c r="O10" s="229">
        <v>8</v>
      </c>
      <c r="P10" s="229">
        <v>0</v>
      </c>
      <c r="Q10" s="229">
        <v>0</v>
      </c>
      <c r="R10" s="229">
        <v>0</v>
      </c>
      <c r="S10" s="229">
        <v>0</v>
      </c>
      <c r="T10" s="229">
        <v>0</v>
      </c>
      <c r="U10" s="229">
        <v>0</v>
      </c>
      <c r="V10" s="229">
        <v>0</v>
      </c>
      <c r="W10" s="229">
        <v>0</v>
      </c>
      <c r="X10" s="229">
        <v>0</v>
      </c>
      <c r="Y10" s="229">
        <v>0</v>
      </c>
    </row>
    <row r="11" ht="45" customHeight="1" spans="1:31">
      <c r="A11" s="195" t="s">
        <v>48</v>
      </c>
      <c r="B11" s="198" t="s">
        <v>73</v>
      </c>
      <c r="C11" s="199">
        <v>0</v>
      </c>
      <c r="D11" s="197">
        <f>IF(O$8&gt;0,(O$7*C11)/O$8,0)</f>
        <v>0</v>
      </c>
      <c r="E11" s="199">
        <v>0</v>
      </c>
      <c r="F11" s="199">
        <v>0</v>
      </c>
      <c r="G11" s="199">
        <v>0</v>
      </c>
      <c r="H11" s="199">
        <v>0</v>
      </c>
      <c r="I11" s="199">
        <v>0</v>
      </c>
      <c r="J11" s="199">
        <v>0</v>
      </c>
      <c r="K11" s="214"/>
      <c r="L11" s="212" t="s">
        <v>75</v>
      </c>
      <c r="M11" s="210">
        <v>19</v>
      </c>
      <c r="N11" s="210">
        <v>0</v>
      </c>
      <c r="O11" s="229">
        <v>6.8</v>
      </c>
      <c r="P11" s="229">
        <v>0</v>
      </c>
      <c r="Q11" s="229">
        <v>0</v>
      </c>
      <c r="R11" s="229">
        <v>0</v>
      </c>
      <c r="S11" s="229">
        <v>0</v>
      </c>
      <c r="T11" s="229">
        <v>0</v>
      </c>
      <c r="U11" s="229">
        <v>0</v>
      </c>
      <c r="V11" s="229">
        <v>0</v>
      </c>
      <c r="W11" s="229">
        <v>0</v>
      </c>
      <c r="X11" s="229">
        <v>0</v>
      </c>
      <c r="Y11" s="229">
        <v>0</v>
      </c>
      <c r="Z11" s="214"/>
      <c r="AA11" s="214"/>
      <c r="AB11" s="214"/>
      <c r="AC11" s="214"/>
      <c r="AD11" s="214"/>
      <c r="AE11" s="214"/>
    </row>
    <row r="12" ht="45" customHeight="1" spans="1:25">
      <c r="A12" s="195" t="s">
        <v>49</v>
      </c>
      <c r="B12" s="198" t="s">
        <v>73</v>
      </c>
      <c r="C12" s="199">
        <v>0</v>
      </c>
      <c r="D12" s="197">
        <f>IF(P$8&gt;0,(P$7*C12)/P$8,0)</f>
        <v>0</v>
      </c>
      <c r="E12" s="199">
        <v>0</v>
      </c>
      <c r="F12" s="199">
        <v>0</v>
      </c>
      <c r="G12" s="199">
        <v>0</v>
      </c>
      <c r="H12" s="199">
        <v>0</v>
      </c>
      <c r="I12" s="199">
        <v>0</v>
      </c>
      <c r="J12" s="199">
        <v>0</v>
      </c>
      <c r="L12" s="212" t="s">
        <v>76</v>
      </c>
      <c r="M12" s="210">
        <v>14.3</v>
      </c>
      <c r="N12" s="210">
        <v>0.1</v>
      </c>
      <c r="O12" s="229">
        <v>6.4</v>
      </c>
      <c r="P12" s="229">
        <v>0</v>
      </c>
      <c r="Q12" s="229">
        <v>0</v>
      </c>
      <c r="R12" s="229">
        <v>0</v>
      </c>
      <c r="S12" s="229">
        <v>0</v>
      </c>
      <c r="T12" s="229">
        <v>0</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331</v>
      </c>
      <c r="N13" s="210">
        <v>3</v>
      </c>
      <c r="O13" s="229">
        <v>85</v>
      </c>
      <c r="P13" s="229">
        <v>0</v>
      </c>
      <c r="Q13" s="229">
        <v>0</v>
      </c>
      <c r="R13" s="229">
        <v>0</v>
      </c>
      <c r="S13" s="229">
        <v>0</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0</v>
      </c>
      <c r="N14" s="210">
        <v>3</v>
      </c>
      <c r="O14" s="229">
        <v>0</v>
      </c>
      <c r="P14" s="229">
        <v>0</v>
      </c>
      <c r="Q14" s="229">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29">
        <v>0</v>
      </c>
      <c r="P15" s="229">
        <v>0</v>
      </c>
      <c r="Q15" s="229">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1.9</v>
      </c>
      <c r="N16" s="207">
        <v>0</v>
      </c>
      <c r="O16" s="224">
        <v>0</v>
      </c>
      <c r="P16" s="224">
        <v>0</v>
      </c>
      <c r="Q16" s="224">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6.3</v>
      </c>
      <c r="N17" s="224">
        <v>0</v>
      </c>
      <c r="O17" s="224">
        <v>3.2</v>
      </c>
      <c r="P17" s="224">
        <v>0</v>
      </c>
      <c r="Q17" s="224">
        <v>0</v>
      </c>
      <c r="R17" s="224">
        <v>0</v>
      </c>
      <c r="S17" s="224">
        <v>0</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0.02</v>
      </c>
      <c r="O18" s="224">
        <v>0</v>
      </c>
      <c r="P18" s="224">
        <v>0</v>
      </c>
      <c r="Q18" s="224">
        <v>0</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v>
      </c>
      <c r="O19" s="224">
        <v>0</v>
      </c>
      <c r="P19" s="224">
        <v>0</v>
      </c>
      <c r="Q19" s="224">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0.02</v>
      </c>
      <c r="O20" s="224">
        <v>0</v>
      </c>
      <c r="P20" s="224">
        <v>0</v>
      </c>
      <c r="Q20" s="224">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8</v>
      </c>
      <c r="O21" s="229">
        <v>0</v>
      </c>
      <c r="P21" s="229">
        <v>0</v>
      </c>
      <c r="Q21" s="229">
        <v>0</v>
      </c>
      <c r="R21" s="229">
        <v>0</v>
      </c>
      <c r="S21" s="229">
        <v>0</v>
      </c>
      <c r="T21" s="229">
        <v>0</v>
      </c>
      <c r="U21" s="229">
        <v>0</v>
      </c>
      <c r="V21" s="229">
        <v>0</v>
      </c>
      <c r="W21" s="229">
        <v>0</v>
      </c>
      <c r="X21" s="229">
        <v>0</v>
      </c>
      <c r="Y21" s="229">
        <v>0</v>
      </c>
    </row>
    <row r="22" ht="39.75" customHeight="1" spans="1:25">
      <c r="A22" s="186"/>
      <c r="L22" s="216" t="s">
        <v>86</v>
      </c>
      <c r="M22" s="210">
        <v>0</v>
      </c>
      <c r="N22" s="210">
        <v>104</v>
      </c>
      <c r="O22" s="229">
        <v>0</v>
      </c>
      <c r="P22" s="229">
        <v>0</v>
      </c>
      <c r="Q22" s="229">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96"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164</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165</v>
      </c>
      <c r="D29" s="207">
        <f>IF(D9&gt;0,(((E9/100)*M27)/D9)*100,0)</f>
        <v>0</v>
      </c>
      <c r="E29" s="207">
        <f>IF(D9&gt;0,(((F9/100)*M27)/D9)*100,0)</f>
        <v>0</v>
      </c>
      <c r="F29" s="207">
        <f>IF(D9&gt;0,(((G9/100)*M27)/D9)*100,0)</f>
        <v>0</v>
      </c>
      <c r="G29" s="207">
        <f>IF(D9&gt;0,(((H9/100)*M27)/D9)*100,0)</f>
        <v>0</v>
      </c>
      <c r="H29" s="207">
        <f>IF(D9&gt;0,(((I9/100)*M27)/D9)*100,0)</f>
        <v>0</v>
      </c>
      <c r="I29" s="207">
        <f>IF(D9&gt;0,(((J9/100)*M27)/D9)*100,0)</f>
        <v>0</v>
      </c>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158</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49</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48</v>
      </c>
      <c r="D31" s="207">
        <f t="shared" si="0"/>
        <v>0</v>
      </c>
      <c r="E31" s="207">
        <f t="shared" si="1"/>
        <v>0</v>
      </c>
      <c r="F31" s="207">
        <f t="shared" si="2"/>
        <v>0</v>
      </c>
      <c r="G31" s="207">
        <f t="shared" si="3"/>
        <v>0</v>
      </c>
      <c r="H31" s="207">
        <f t="shared" si="4"/>
        <v>0</v>
      </c>
      <c r="I31" s="207">
        <f t="shared" si="5"/>
        <v>0</v>
      </c>
      <c r="L31" s="219" t="s">
        <v>50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51</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52</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topLeftCell="F19" workbookViewId="0">
      <selection activeCell="N36" sqref="N36"/>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row>
    <row r="2" ht="45" customHeight="1" spans="1:31">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row>
    <row r="3" ht="45" customHeight="1" spans="1:31">
      <c r="A3" s="188" t="s">
        <v>149</v>
      </c>
      <c r="B3" s="189" t="s">
        <v>126</v>
      </c>
      <c r="C3" s="189"/>
      <c r="D3" s="189"/>
      <c r="E3" s="188"/>
      <c r="F3" s="188"/>
      <c r="G3" s="188"/>
      <c r="H3" s="188"/>
      <c r="I3" s="188"/>
      <c r="J3" s="188"/>
      <c r="K3" s="188"/>
      <c r="L3" s="188"/>
      <c r="M3" s="188"/>
      <c r="N3" s="188"/>
      <c r="O3" s="188"/>
      <c r="P3" s="188"/>
      <c r="Q3" s="188"/>
      <c r="R3" s="188"/>
      <c r="S3" s="188"/>
      <c r="T3" s="188"/>
      <c r="U3" s="188"/>
      <c r="V3" s="188"/>
      <c r="W3" s="188"/>
      <c r="X3" s="188"/>
      <c r="Y3" s="188"/>
      <c r="Z3" s="188"/>
      <c r="AA3" s="186"/>
      <c r="AB3" s="186"/>
      <c r="AC3" s="186"/>
      <c r="AD3" s="186"/>
      <c r="AE3" s="186"/>
    </row>
    <row r="4" ht="45" customHeight="1" spans="1:31">
      <c r="A4" s="185"/>
      <c r="B4" s="186"/>
      <c r="C4" s="186"/>
      <c r="D4" s="186"/>
      <c r="E4" s="186"/>
      <c r="F4" s="186"/>
      <c r="G4" s="186"/>
      <c r="H4" s="186"/>
      <c r="I4" s="186"/>
      <c r="J4" s="186"/>
      <c r="K4" s="186"/>
      <c r="L4" s="186"/>
      <c r="M4" s="213"/>
      <c r="N4" s="213"/>
      <c r="O4" s="213"/>
      <c r="P4" s="213"/>
      <c r="Q4" s="213"/>
      <c r="R4" s="213"/>
      <c r="S4" s="213"/>
      <c r="T4" s="213"/>
      <c r="U4" s="213"/>
      <c r="V4" s="213"/>
      <c r="W4" s="231"/>
      <c r="X4" s="231"/>
      <c r="Y4" s="186"/>
      <c r="Z4" s="186"/>
      <c r="AA4" s="186"/>
      <c r="AB4" s="186"/>
      <c r="AC4" s="186"/>
      <c r="AD4" s="186"/>
      <c r="AE4" s="186"/>
    </row>
    <row r="5" ht="45" customHeight="1" spans="1:31">
      <c r="A5" s="185"/>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row>
    <row r="6" ht="67.5" customHeight="1" spans="1:31">
      <c r="A6" s="190" t="s">
        <v>45</v>
      </c>
      <c r="B6" s="191"/>
      <c r="C6" s="191"/>
      <c r="D6" s="191"/>
      <c r="E6" s="191"/>
      <c r="F6" s="191"/>
      <c r="G6" s="191"/>
      <c r="H6" s="191"/>
      <c r="I6" s="191"/>
      <c r="J6" s="191"/>
      <c r="K6" s="186"/>
      <c r="L6" s="211"/>
      <c r="M6" s="222" t="s">
        <v>163</v>
      </c>
      <c r="N6" s="219" t="s">
        <v>164</v>
      </c>
      <c r="O6" s="219" t="s">
        <v>154</v>
      </c>
      <c r="P6" s="219" t="s">
        <v>167</v>
      </c>
      <c r="Q6" s="219" t="s">
        <v>168</v>
      </c>
      <c r="R6" s="219" t="s">
        <v>169</v>
      </c>
      <c r="S6" s="219" t="s">
        <v>170</v>
      </c>
      <c r="T6" s="219" t="s">
        <v>171</v>
      </c>
      <c r="U6" s="222" t="s">
        <v>172</v>
      </c>
      <c r="V6" s="219" t="s">
        <v>173</v>
      </c>
      <c r="W6" s="219" t="s">
        <v>174</v>
      </c>
      <c r="X6" s="219" t="s">
        <v>57</v>
      </c>
      <c r="Y6" s="219" t="s">
        <v>58</v>
      </c>
      <c r="Z6" s="213"/>
      <c r="AA6" s="213"/>
      <c r="AB6" s="213"/>
      <c r="AC6" s="213"/>
      <c r="AD6" s="213"/>
      <c r="AE6" s="213"/>
    </row>
    <row r="7" ht="45" customHeight="1" spans="1:31">
      <c r="A7" s="192"/>
      <c r="B7" s="193"/>
      <c r="C7" s="193"/>
      <c r="D7" s="193"/>
      <c r="E7" s="193"/>
      <c r="F7" s="193"/>
      <c r="G7" s="193"/>
      <c r="H7" s="193"/>
      <c r="I7" s="193"/>
      <c r="J7" s="193"/>
      <c r="K7" s="186"/>
      <c r="L7" s="212" t="s">
        <v>59</v>
      </c>
      <c r="M7" s="223">
        <v>100</v>
      </c>
      <c r="N7" s="223">
        <v>100</v>
      </c>
      <c r="O7" s="223">
        <v>100</v>
      </c>
      <c r="P7" s="223">
        <v>100</v>
      </c>
      <c r="Q7" s="223">
        <v>100</v>
      </c>
      <c r="R7" s="223">
        <v>100</v>
      </c>
      <c r="S7" s="223">
        <v>100</v>
      </c>
      <c r="T7" s="223">
        <v>39</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2</v>
      </c>
      <c r="O8" s="229">
        <v>106</v>
      </c>
      <c r="P8" s="229">
        <v>74.52</v>
      </c>
      <c r="Q8" s="229">
        <v>499.28</v>
      </c>
      <c r="R8" s="229">
        <v>568.09</v>
      </c>
      <c r="S8" s="229">
        <v>447.61</v>
      </c>
      <c r="T8" s="229">
        <v>150</v>
      </c>
      <c r="U8" s="210">
        <v>53</v>
      </c>
      <c r="V8" s="210">
        <v>52</v>
      </c>
      <c r="W8" s="229">
        <v>63</v>
      </c>
      <c r="X8" s="229">
        <v>0</v>
      </c>
      <c r="Y8" s="229">
        <v>0</v>
      </c>
      <c r="Z8" s="213"/>
      <c r="AA8" s="213"/>
      <c r="AB8" s="213"/>
      <c r="AC8" s="213"/>
      <c r="AD8" s="213"/>
      <c r="AE8" s="213"/>
    </row>
    <row r="9" ht="45" customHeight="1" spans="1:31">
      <c r="A9" s="195" t="s">
        <v>46</v>
      </c>
      <c r="B9" s="196" t="s">
        <v>71</v>
      </c>
      <c r="C9" s="197">
        <v>0</v>
      </c>
      <c r="D9" s="197">
        <f>IF(M$8&gt;0,(M$7*C9)/M$8,0)</f>
        <v>0</v>
      </c>
      <c r="E9" s="207">
        <v>0</v>
      </c>
      <c r="F9" s="207">
        <v>0</v>
      </c>
      <c r="G9" s="207">
        <v>0</v>
      </c>
      <c r="H9" s="207">
        <v>0</v>
      </c>
      <c r="I9" s="207">
        <v>0</v>
      </c>
      <c r="J9" s="207">
        <v>0</v>
      </c>
      <c r="K9" s="186"/>
      <c r="L9" s="212" t="s">
        <v>72</v>
      </c>
      <c r="M9" s="210">
        <v>7.9</v>
      </c>
      <c r="N9" s="210">
        <v>0.3</v>
      </c>
      <c r="O9" s="229">
        <v>4.1</v>
      </c>
      <c r="P9" s="229">
        <v>1.7</v>
      </c>
      <c r="Q9" s="229">
        <v>5.5</v>
      </c>
      <c r="R9" s="229">
        <v>8</v>
      </c>
      <c r="S9" s="229">
        <v>121</v>
      </c>
      <c r="T9" s="229">
        <v>30</v>
      </c>
      <c r="U9" s="210">
        <v>0.81</v>
      </c>
      <c r="V9" s="210">
        <v>0.26</v>
      </c>
      <c r="W9" s="229">
        <v>3.3</v>
      </c>
      <c r="X9" s="229">
        <v>0</v>
      </c>
      <c r="Y9" s="229">
        <v>0</v>
      </c>
      <c r="Z9" s="186"/>
      <c r="AA9" s="186"/>
      <c r="AB9" s="186"/>
      <c r="AC9" s="186"/>
      <c r="AD9" s="186"/>
      <c r="AE9" s="186"/>
    </row>
    <row r="10" ht="45" customHeight="1" spans="1:31">
      <c r="A10" s="195" t="s">
        <v>47</v>
      </c>
      <c r="B10" s="198" t="s">
        <v>73</v>
      </c>
      <c r="C10" s="199">
        <v>0</v>
      </c>
      <c r="D10" s="197">
        <f>IF(N$8&gt;0,(N$7*C10)/N$8,0)</f>
        <v>0</v>
      </c>
      <c r="E10" s="199">
        <v>0</v>
      </c>
      <c r="F10" s="199">
        <v>0</v>
      </c>
      <c r="G10" s="199">
        <v>0</v>
      </c>
      <c r="H10" s="199">
        <v>0</v>
      </c>
      <c r="I10" s="199">
        <v>0</v>
      </c>
      <c r="J10" s="199">
        <v>0</v>
      </c>
      <c r="K10" s="186"/>
      <c r="L10" s="212" t="s">
        <v>74</v>
      </c>
      <c r="M10" s="210">
        <v>73.7</v>
      </c>
      <c r="N10" s="210">
        <v>0</v>
      </c>
      <c r="O10" s="229">
        <v>8</v>
      </c>
      <c r="P10" s="229">
        <v>15.8</v>
      </c>
      <c r="Q10" s="229">
        <v>62.8</v>
      </c>
      <c r="R10" s="229">
        <v>52</v>
      </c>
      <c r="S10" s="229">
        <v>65.2</v>
      </c>
      <c r="T10" s="229">
        <v>3</v>
      </c>
      <c r="U10" s="210">
        <v>13.34</v>
      </c>
      <c r="V10" s="210">
        <v>13.81</v>
      </c>
      <c r="W10" s="229">
        <v>4.8</v>
      </c>
      <c r="X10" s="229">
        <v>0</v>
      </c>
      <c r="Y10" s="229">
        <v>0</v>
      </c>
      <c r="Z10" s="186"/>
      <c r="AA10" s="186"/>
      <c r="AB10" s="186"/>
      <c r="AC10" s="186"/>
      <c r="AD10" s="186"/>
      <c r="AE10" s="186"/>
    </row>
    <row r="11" ht="45" customHeight="1" spans="1:31">
      <c r="A11" s="195" t="s">
        <v>48</v>
      </c>
      <c r="B11" s="198" t="s">
        <v>73</v>
      </c>
      <c r="C11" s="199">
        <v>0</v>
      </c>
      <c r="D11" s="197">
        <f>IF(O$8&gt;0,(O$7*C11)/O$8,0)</f>
        <v>0</v>
      </c>
      <c r="E11" s="199">
        <v>0</v>
      </c>
      <c r="F11" s="199">
        <v>0</v>
      </c>
      <c r="G11" s="199">
        <v>0</v>
      </c>
      <c r="H11" s="199">
        <v>0</v>
      </c>
      <c r="I11" s="199">
        <v>0</v>
      </c>
      <c r="J11" s="199">
        <v>0</v>
      </c>
      <c r="K11" s="214"/>
      <c r="L11" s="212" t="s">
        <v>75</v>
      </c>
      <c r="M11" s="210">
        <v>19</v>
      </c>
      <c r="N11" s="210">
        <v>0</v>
      </c>
      <c r="O11" s="229">
        <v>6.8</v>
      </c>
      <c r="P11" s="229">
        <v>5.2</v>
      </c>
      <c r="Q11" s="229">
        <v>28.7</v>
      </c>
      <c r="R11" s="229">
        <v>41</v>
      </c>
      <c r="S11" s="229">
        <v>33.6</v>
      </c>
      <c r="T11" s="229">
        <v>1</v>
      </c>
      <c r="U11" s="210">
        <v>10.58</v>
      </c>
      <c r="V11" s="210">
        <v>10.39</v>
      </c>
      <c r="W11" s="229">
        <v>4.8</v>
      </c>
      <c r="X11" s="229">
        <v>0</v>
      </c>
      <c r="Y11" s="229">
        <v>0</v>
      </c>
      <c r="Z11" s="214"/>
      <c r="AA11" s="214"/>
      <c r="AB11" s="214"/>
      <c r="AC11" s="214"/>
      <c r="AD11" s="214"/>
      <c r="AE11" s="214"/>
    </row>
    <row r="12" ht="45" customHeight="1" spans="1:31">
      <c r="A12" s="195" t="s">
        <v>49</v>
      </c>
      <c r="B12" s="198" t="s">
        <v>73</v>
      </c>
      <c r="C12" s="199">
        <v>0</v>
      </c>
      <c r="D12" s="197">
        <f>IF(P$8&gt;0,(P$7*C12)/P$8,0)</f>
        <v>0</v>
      </c>
      <c r="E12" s="199">
        <v>0</v>
      </c>
      <c r="F12" s="199">
        <v>0</v>
      </c>
      <c r="G12" s="199">
        <v>0</v>
      </c>
      <c r="H12" s="199">
        <v>0</v>
      </c>
      <c r="I12" s="199">
        <v>0</v>
      </c>
      <c r="J12" s="199">
        <v>0</v>
      </c>
      <c r="K12" s="186"/>
      <c r="L12" s="212" t="s">
        <v>76</v>
      </c>
      <c r="M12" s="210">
        <v>14.3</v>
      </c>
      <c r="N12" s="210">
        <v>0.1</v>
      </c>
      <c r="O12" s="229">
        <v>6.4</v>
      </c>
      <c r="P12" s="229">
        <v>0</v>
      </c>
      <c r="Q12" s="229">
        <v>24.6</v>
      </c>
      <c r="R12" s="229">
        <v>36</v>
      </c>
      <c r="S12" s="229">
        <v>15.3</v>
      </c>
      <c r="T12" s="229">
        <v>1.5</v>
      </c>
      <c r="U12" s="210">
        <v>0.31</v>
      </c>
      <c r="V12" s="210">
        <v>0.17</v>
      </c>
      <c r="W12" s="229">
        <v>3.4</v>
      </c>
      <c r="X12" s="229">
        <v>0</v>
      </c>
      <c r="Y12" s="229">
        <v>0</v>
      </c>
      <c r="Z12" s="186"/>
      <c r="AA12" s="186"/>
      <c r="AB12" s="186"/>
      <c r="AC12" s="186"/>
      <c r="AD12" s="186"/>
      <c r="AE12" s="186"/>
    </row>
    <row r="13" ht="45" customHeight="1" spans="1:31">
      <c r="A13" s="195" t="s">
        <v>50</v>
      </c>
      <c r="B13" s="198" t="s">
        <v>73</v>
      </c>
      <c r="C13" s="199">
        <v>0</v>
      </c>
      <c r="D13" s="197">
        <f>IF(Q$8&gt;0,(Q$7*C13)/Q$8,0)</f>
        <v>0</v>
      </c>
      <c r="E13" s="199">
        <v>0</v>
      </c>
      <c r="F13" s="199">
        <v>0</v>
      </c>
      <c r="G13" s="199">
        <v>0</v>
      </c>
      <c r="H13" s="199">
        <v>0</v>
      </c>
      <c r="I13" s="199">
        <v>0</v>
      </c>
      <c r="J13" s="199">
        <v>0</v>
      </c>
      <c r="K13" s="186"/>
      <c r="L13" s="212" t="s">
        <v>77</v>
      </c>
      <c r="M13" s="210">
        <v>331</v>
      </c>
      <c r="N13" s="210">
        <v>3</v>
      </c>
      <c r="O13" s="229">
        <v>85</v>
      </c>
      <c r="P13" s="229">
        <v>0</v>
      </c>
      <c r="Q13" s="229">
        <v>398</v>
      </c>
      <c r="R13" s="229">
        <v>45</v>
      </c>
      <c r="S13" s="229">
        <v>68</v>
      </c>
      <c r="T13" s="229">
        <v>200</v>
      </c>
      <c r="U13" s="210">
        <v>2</v>
      </c>
      <c r="V13" s="210">
        <v>1</v>
      </c>
      <c r="W13" s="229">
        <v>45</v>
      </c>
      <c r="X13" s="229">
        <v>0</v>
      </c>
      <c r="Y13" s="229">
        <v>0</v>
      </c>
      <c r="Z13" s="186"/>
      <c r="AA13" s="186"/>
      <c r="AB13" s="186"/>
      <c r="AC13" s="186"/>
      <c r="AD13" s="186"/>
      <c r="AE13" s="186"/>
    </row>
    <row r="14" ht="45" customHeight="1" spans="1:31">
      <c r="A14" s="195" t="s">
        <v>51</v>
      </c>
      <c r="B14" s="198" t="s">
        <v>73</v>
      </c>
      <c r="C14" s="199">
        <v>0</v>
      </c>
      <c r="D14" s="197">
        <f>IF(R$8&gt;0,(R$7*C14)/R$8,0)</f>
        <v>0</v>
      </c>
      <c r="E14" s="199">
        <v>0</v>
      </c>
      <c r="F14" s="199">
        <v>0</v>
      </c>
      <c r="G14" s="199">
        <v>0</v>
      </c>
      <c r="H14" s="199">
        <v>0</v>
      </c>
      <c r="I14" s="199">
        <v>0</v>
      </c>
      <c r="J14" s="199">
        <v>0</v>
      </c>
      <c r="K14" s="186"/>
      <c r="L14" s="212" t="s">
        <v>78</v>
      </c>
      <c r="M14" s="210">
        <v>0</v>
      </c>
      <c r="N14" s="210">
        <v>3</v>
      </c>
      <c r="O14" s="229">
        <v>0</v>
      </c>
      <c r="P14" s="229">
        <v>0</v>
      </c>
      <c r="Q14" s="229">
        <v>0</v>
      </c>
      <c r="R14" s="229">
        <v>0</v>
      </c>
      <c r="S14" s="232">
        <v>0</v>
      </c>
      <c r="T14" s="229">
        <v>110</v>
      </c>
      <c r="U14" s="210">
        <v>37</v>
      </c>
      <c r="V14" s="210">
        <v>6</v>
      </c>
      <c r="W14" s="229">
        <v>120</v>
      </c>
      <c r="X14" s="229">
        <v>0</v>
      </c>
      <c r="Y14" s="229">
        <v>0</v>
      </c>
      <c r="Z14" s="186"/>
      <c r="AA14" s="186"/>
      <c r="AB14" s="186"/>
      <c r="AC14" s="186"/>
      <c r="AD14" s="186"/>
      <c r="AE14" s="186"/>
    </row>
    <row r="15" ht="45" customHeight="1" spans="1:31">
      <c r="A15" s="195" t="s">
        <v>52</v>
      </c>
      <c r="B15" s="198" t="s">
        <v>73</v>
      </c>
      <c r="C15" s="199">
        <v>0</v>
      </c>
      <c r="D15" s="197">
        <f>IF(S$8&gt;0,(S$7*C15)/S$8,0)</f>
        <v>0</v>
      </c>
      <c r="E15" s="199">
        <v>0</v>
      </c>
      <c r="F15" s="199">
        <v>0</v>
      </c>
      <c r="G15" s="199">
        <v>0</v>
      </c>
      <c r="H15" s="199">
        <v>0</v>
      </c>
      <c r="I15" s="199">
        <v>0</v>
      </c>
      <c r="J15" s="199">
        <v>0</v>
      </c>
      <c r="K15" s="186"/>
      <c r="L15" s="212" t="s">
        <v>79</v>
      </c>
      <c r="M15" s="210">
        <v>0</v>
      </c>
      <c r="N15" s="210">
        <v>0</v>
      </c>
      <c r="O15" s="229">
        <v>0</v>
      </c>
      <c r="P15" s="229">
        <v>0</v>
      </c>
      <c r="Q15" s="229">
        <v>0</v>
      </c>
      <c r="R15" s="229">
        <v>0</v>
      </c>
      <c r="S15" s="229">
        <v>0</v>
      </c>
      <c r="T15" s="229">
        <v>15</v>
      </c>
      <c r="U15" s="210">
        <v>0</v>
      </c>
      <c r="V15" s="210">
        <v>0</v>
      </c>
      <c r="W15" s="229">
        <v>0</v>
      </c>
      <c r="X15" s="229">
        <v>0</v>
      </c>
      <c r="Y15" s="229">
        <v>0</v>
      </c>
      <c r="Z15" s="186"/>
      <c r="AA15" s="186"/>
      <c r="AB15" s="186"/>
      <c r="AC15" s="186"/>
      <c r="AD15" s="186"/>
      <c r="AE15" s="186"/>
    </row>
    <row r="16" ht="45" customHeight="1" spans="1:31">
      <c r="A16" s="195" t="s">
        <v>53</v>
      </c>
      <c r="B16" s="198" t="s">
        <v>73</v>
      </c>
      <c r="C16" s="199">
        <v>0</v>
      </c>
      <c r="D16" s="197">
        <f>IF(T$8&gt;0,(T$7*C16)/T$8,0)</f>
        <v>0</v>
      </c>
      <c r="E16" s="199">
        <v>0</v>
      </c>
      <c r="F16" s="199">
        <v>0</v>
      </c>
      <c r="G16" s="199">
        <v>0</v>
      </c>
      <c r="H16" s="199">
        <v>0</v>
      </c>
      <c r="I16" s="199">
        <v>0</v>
      </c>
      <c r="J16" s="199">
        <v>0</v>
      </c>
      <c r="K16" s="186"/>
      <c r="L16" s="215" t="s">
        <v>80</v>
      </c>
      <c r="M16" s="207">
        <v>1.9</v>
      </c>
      <c r="N16" s="207">
        <v>0</v>
      </c>
      <c r="O16" s="224">
        <v>0</v>
      </c>
      <c r="P16" s="224">
        <v>0</v>
      </c>
      <c r="Q16" s="224">
        <v>0</v>
      </c>
      <c r="R16" s="224">
        <v>11</v>
      </c>
      <c r="S16" s="224">
        <v>0</v>
      </c>
      <c r="T16" s="224">
        <v>1</v>
      </c>
      <c r="U16" s="207">
        <v>1.8</v>
      </c>
      <c r="V16" s="207">
        <v>2.4</v>
      </c>
      <c r="W16" s="224">
        <v>0</v>
      </c>
      <c r="X16" s="224">
        <v>0</v>
      </c>
      <c r="Y16" s="224">
        <v>0</v>
      </c>
      <c r="Z16" s="186"/>
      <c r="AA16" s="186"/>
      <c r="AB16" s="186"/>
      <c r="AC16" s="186"/>
      <c r="AD16" s="186"/>
      <c r="AE16" s="186"/>
    </row>
    <row r="17" ht="45" customHeight="1" spans="1:31">
      <c r="A17" s="195" t="s">
        <v>54</v>
      </c>
      <c r="B17" s="198" t="s">
        <v>73</v>
      </c>
      <c r="C17" s="199">
        <v>0</v>
      </c>
      <c r="D17" s="197">
        <f>IF(U$8&gt;0,(U$7*C17)/U$8,0)</f>
        <v>0</v>
      </c>
      <c r="E17" s="199">
        <v>0</v>
      </c>
      <c r="F17" s="199">
        <v>0</v>
      </c>
      <c r="G17" s="199">
        <v>0</v>
      </c>
      <c r="H17" s="199">
        <v>0</v>
      </c>
      <c r="I17" s="199">
        <v>0</v>
      </c>
      <c r="J17" s="199">
        <v>0</v>
      </c>
      <c r="K17" s="186"/>
      <c r="L17" s="212" t="s">
        <v>81</v>
      </c>
      <c r="M17" s="207">
        <v>6.3</v>
      </c>
      <c r="N17" s="224">
        <v>0</v>
      </c>
      <c r="O17" s="224">
        <v>3.2</v>
      </c>
      <c r="P17" s="224">
        <v>0</v>
      </c>
      <c r="Q17" s="224">
        <v>14.1</v>
      </c>
      <c r="R17" s="224">
        <v>24</v>
      </c>
      <c r="S17" s="224">
        <v>4.8</v>
      </c>
      <c r="T17" s="224">
        <v>0.5</v>
      </c>
      <c r="U17" s="224">
        <v>0.039</v>
      </c>
      <c r="V17" s="207">
        <v>0.028</v>
      </c>
      <c r="W17" s="224">
        <v>2.3</v>
      </c>
      <c r="X17" s="224">
        <v>0</v>
      </c>
      <c r="Y17" s="224">
        <v>0</v>
      </c>
      <c r="Z17" s="186"/>
      <c r="AA17" s="186"/>
      <c r="AB17" s="186"/>
      <c r="AC17" s="186"/>
      <c r="AD17" s="186"/>
      <c r="AE17" s="186"/>
    </row>
    <row r="18" ht="45" customHeight="1" spans="1:31">
      <c r="A18" s="195" t="s">
        <v>55</v>
      </c>
      <c r="B18" s="198" t="s">
        <v>73</v>
      </c>
      <c r="C18" s="199">
        <v>0</v>
      </c>
      <c r="D18" s="197">
        <f>IF(V$8&gt;0,(V$7*C18)/V$8,0)</f>
        <v>0</v>
      </c>
      <c r="E18" s="199">
        <v>0</v>
      </c>
      <c r="F18" s="199">
        <v>0</v>
      </c>
      <c r="G18" s="199">
        <v>0</v>
      </c>
      <c r="H18" s="199">
        <v>0</v>
      </c>
      <c r="I18" s="199">
        <v>0</v>
      </c>
      <c r="J18" s="199">
        <v>0</v>
      </c>
      <c r="K18" s="186"/>
      <c r="L18" s="212" t="s">
        <v>82</v>
      </c>
      <c r="M18" s="207">
        <v>0</v>
      </c>
      <c r="N18" s="207">
        <v>0.02</v>
      </c>
      <c r="O18" s="224">
        <v>0</v>
      </c>
      <c r="P18" s="224">
        <v>0</v>
      </c>
      <c r="Q18" s="224">
        <v>0.6</v>
      </c>
      <c r="R18" s="224">
        <v>0</v>
      </c>
      <c r="S18" s="224">
        <v>0</v>
      </c>
      <c r="T18" s="224">
        <v>0</v>
      </c>
      <c r="U18" s="207">
        <v>0</v>
      </c>
      <c r="V18" s="207">
        <v>0</v>
      </c>
      <c r="W18" s="224">
        <v>0.2</v>
      </c>
      <c r="X18" s="224">
        <v>0</v>
      </c>
      <c r="Y18" s="224">
        <v>0</v>
      </c>
      <c r="Z18" s="186"/>
      <c r="AA18" s="186"/>
      <c r="AB18" s="186"/>
      <c r="AC18" s="186"/>
      <c r="AD18" s="186"/>
      <c r="AE18" s="186"/>
    </row>
    <row r="19" ht="45" customHeight="1" spans="1:31">
      <c r="A19" s="195" t="s">
        <v>56</v>
      </c>
      <c r="B19" s="198" t="s">
        <v>73</v>
      </c>
      <c r="C19" s="199">
        <v>0</v>
      </c>
      <c r="D19" s="197">
        <f>IF(W$8&gt;0,(W$7*C19)/W$8,0)</f>
        <v>0</v>
      </c>
      <c r="E19" s="199">
        <v>0</v>
      </c>
      <c r="F19" s="199">
        <v>0</v>
      </c>
      <c r="G19" s="199">
        <v>0</v>
      </c>
      <c r="H19" s="199">
        <v>0</v>
      </c>
      <c r="I19" s="199">
        <v>0</v>
      </c>
      <c r="J19" s="199">
        <v>0</v>
      </c>
      <c r="K19" s="186"/>
      <c r="L19" s="212" t="s">
        <v>83</v>
      </c>
      <c r="M19" s="207">
        <v>0</v>
      </c>
      <c r="N19" s="207">
        <v>0</v>
      </c>
      <c r="O19" s="224">
        <v>0</v>
      </c>
      <c r="P19" s="224">
        <v>0</v>
      </c>
      <c r="Q19" s="224">
        <v>0</v>
      </c>
      <c r="R19" s="224">
        <v>0</v>
      </c>
      <c r="S19" s="224">
        <v>0</v>
      </c>
      <c r="T19" s="224">
        <v>1.1</v>
      </c>
      <c r="U19" s="207">
        <v>0.15</v>
      </c>
      <c r="V19" s="207">
        <v>0.12</v>
      </c>
      <c r="W19" s="224">
        <v>0</v>
      </c>
      <c r="X19" s="224">
        <v>0</v>
      </c>
      <c r="Y19" s="224">
        <v>0</v>
      </c>
      <c r="Z19" s="186"/>
      <c r="AA19" s="186"/>
      <c r="AB19" s="186"/>
      <c r="AC19" s="186"/>
      <c r="AD19" s="186"/>
      <c r="AE19" s="186"/>
    </row>
    <row r="20" ht="45" customHeight="1" spans="1:31">
      <c r="A20" s="195" t="s">
        <v>57</v>
      </c>
      <c r="B20" s="198" t="s">
        <v>73</v>
      </c>
      <c r="C20" s="199">
        <v>0</v>
      </c>
      <c r="D20" s="197">
        <f>IF(X$8&gt;0,(X$7*C20)/X$8,0)</f>
        <v>0</v>
      </c>
      <c r="E20" s="199">
        <v>0</v>
      </c>
      <c r="F20" s="199">
        <v>0</v>
      </c>
      <c r="G20" s="199">
        <v>0</v>
      </c>
      <c r="H20" s="199">
        <v>0</v>
      </c>
      <c r="I20" s="199">
        <v>0</v>
      </c>
      <c r="J20" s="199">
        <v>0</v>
      </c>
      <c r="K20" s="186"/>
      <c r="L20" s="212" t="s">
        <v>84</v>
      </c>
      <c r="M20" s="207">
        <v>0</v>
      </c>
      <c r="N20" s="207">
        <v>0.02</v>
      </c>
      <c r="O20" s="224">
        <v>0</v>
      </c>
      <c r="P20" s="224">
        <v>0</v>
      </c>
      <c r="Q20" s="224">
        <v>0</v>
      </c>
      <c r="R20" s="224">
        <v>0</v>
      </c>
      <c r="S20" s="224">
        <v>0</v>
      </c>
      <c r="T20" s="224">
        <v>0</v>
      </c>
      <c r="U20" s="207">
        <v>0.07</v>
      </c>
      <c r="V20" s="207">
        <v>0.04</v>
      </c>
      <c r="W20" s="224">
        <v>0</v>
      </c>
      <c r="X20" s="224">
        <v>0</v>
      </c>
      <c r="Y20" s="224">
        <v>0</v>
      </c>
      <c r="Z20" s="186"/>
      <c r="AA20" s="186"/>
      <c r="AB20" s="186"/>
      <c r="AC20" s="186"/>
      <c r="AD20" s="186"/>
      <c r="AE20" s="186"/>
    </row>
    <row r="21" ht="45" customHeight="1" spans="1:31">
      <c r="A21" s="200" t="s">
        <v>58</v>
      </c>
      <c r="B21" s="198" t="s">
        <v>73</v>
      </c>
      <c r="C21" s="199">
        <v>0</v>
      </c>
      <c r="D21" s="201">
        <f>IF(Y$8&gt;0,(Y$7*C21)/Y$8,0)</f>
        <v>0</v>
      </c>
      <c r="E21" s="199">
        <v>0</v>
      </c>
      <c r="F21" s="199">
        <v>0</v>
      </c>
      <c r="G21" s="199">
        <v>0</v>
      </c>
      <c r="H21" s="199">
        <v>0</v>
      </c>
      <c r="I21" s="199">
        <v>0</v>
      </c>
      <c r="J21" s="199">
        <v>0</v>
      </c>
      <c r="K21" s="186"/>
      <c r="L21" s="212" t="s">
        <v>85</v>
      </c>
      <c r="M21" s="210">
        <v>0</v>
      </c>
      <c r="N21" s="210">
        <v>8</v>
      </c>
      <c r="O21" s="229">
        <v>0</v>
      </c>
      <c r="P21" s="229">
        <v>0</v>
      </c>
      <c r="Q21" s="229">
        <v>0</v>
      </c>
      <c r="R21" s="229">
        <v>0</v>
      </c>
      <c r="S21" s="229">
        <v>0</v>
      </c>
      <c r="T21" s="229">
        <v>45</v>
      </c>
      <c r="U21" s="210">
        <v>12</v>
      </c>
      <c r="V21" s="210">
        <v>5</v>
      </c>
      <c r="W21" s="229">
        <v>0</v>
      </c>
      <c r="X21" s="229">
        <v>0</v>
      </c>
      <c r="Y21" s="229">
        <v>0</v>
      </c>
      <c r="Z21" s="186"/>
      <c r="AA21" s="186"/>
      <c r="AB21" s="186"/>
      <c r="AC21" s="186"/>
      <c r="AD21" s="186"/>
      <c r="AE21" s="186"/>
    </row>
    <row r="22" ht="45" customHeight="1" spans="1:31">
      <c r="A22" s="186"/>
      <c r="B22" s="186"/>
      <c r="C22" s="186"/>
      <c r="D22" s="186"/>
      <c r="E22" s="186"/>
      <c r="F22" s="186"/>
      <c r="G22" s="186"/>
      <c r="H22" s="186"/>
      <c r="I22" s="186"/>
      <c r="J22" s="186"/>
      <c r="K22" s="186"/>
      <c r="L22" s="216" t="s">
        <v>86</v>
      </c>
      <c r="M22" s="210">
        <v>0</v>
      </c>
      <c r="N22" s="210">
        <v>104</v>
      </c>
      <c r="O22" s="229">
        <v>0</v>
      </c>
      <c r="P22" s="229">
        <v>0</v>
      </c>
      <c r="Q22" s="229">
        <v>0</v>
      </c>
      <c r="R22" s="229">
        <v>0</v>
      </c>
      <c r="S22" s="229">
        <v>0</v>
      </c>
      <c r="T22" s="229">
        <v>220</v>
      </c>
      <c r="U22" s="210">
        <v>166</v>
      </c>
      <c r="V22" s="210">
        <v>107</v>
      </c>
      <c r="W22" s="229">
        <v>0</v>
      </c>
      <c r="X22" s="229">
        <v>0</v>
      </c>
      <c r="Y22" s="229">
        <v>0</v>
      </c>
      <c r="Z22" s="186"/>
      <c r="AA22" s="186"/>
      <c r="AB22" s="186"/>
      <c r="AC22" s="186"/>
      <c r="AD22" s="186"/>
      <c r="AE22" s="186"/>
    </row>
    <row r="23" ht="45" customHeight="1" spans="1:31">
      <c r="A23" s="185"/>
      <c r="B23" s="186"/>
      <c r="C23" s="186"/>
      <c r="D23" s="186"/>
      <c r="E23" s="186"/>
      <c r="F23" s="186"/>
      <c r="G23" s="186"/>
      <c r="H23" s="186"/>
      <c r="I23" s="186"/>
      <c r="J23" s="186"/>
      <c r="K23" s="186"/>
      <c r="X23" s="186"/>
      <c r="Y23" s="186"/>
      <c r="Z23" s="186"/>
      <c r="AA23" s="186"/>
      <c r="AB23" s="186"/>
      <c r="AC23" s="186"/>
      <c r="AD23" s="186"/>
      <c r="AE23" s="186"/>
    </row>
    <row r="24" ht="45" customHeight="1" spans="1:31">
      <c r="A24" s="18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row>
    <row r="25" ht="74.25" customHeight="1" spans="1:31">
      <c r="A25" s="185"/>
      <c r="B25" s="186"/>
      <c r="C25" s="186"/>
      <c r="D25" s="186"/>
      <c r="E25" s="186"/>
      <c r="F25" s="186"/>
      <c r="G25" s="186"/>
      <c r="H25" s="186"/>
      <c r="I25" s="186"/>
      <c r="J25" s="186"/>
      <c r="K25" s="186"/>
      <c r="L25" s="217" t="s">
        <v>88</v>
      </c>
      <c r="M25" s="225" t="s">
        <v>89</v>
      </c>
      <c r="N25" s="225" t="s">
        <v>70</v>
      </c>
      <c r="O25" s="226" t="s">
        <v>72</v>
      </c>
      <c r="P25" s="225" t="s">
        <v>74</v>
      </c>
      <c r="Q25" s="225" t="s">
        <v>75</v>
      </c>
      <c r="R25" s="225" t="s">
        <v>76</v>
      </c>
      <c r="S25" s="225" t="s">
        <v>77</v>
      </c>
      <c r="T25" s="226" t="s">
        <v>78</v>
      </c>
      <c r="U25" s="225" t="s">
        <v>79</v>
      </c>
      <c r="V25" s="226" t="s">
        <v>90</v>
      </c>
      <c r="W25" s="226" t="s">
        <v>86</v>
      </c>
      <c r="X25" s="226" t="s">
        <v>85</v>
      </c>
      <c r="Y25" s="226" t="s">
        <v>91</v>
      </c>
      <c r="Z25" s="226" t="s">
        <v>83</v>
      </c>
      <c r="AA25" s="186"/>
      <c r="AB25" s="186"/>
      <c r="AC25" s="186"/>
      <c r="AD25" s="186"/>
      <c r="AE25" s="186"/>
    </row>
    <row r="26" ht="45" customHeight="1" spans="1:31">
      <c r="A26" s="202"/>
      <c r="C26" s="203" t="s">
        <v>87</v>
      </c>
      <c r="D26" s="204"/>
      <c r="E26" s="204"/>
      <c r="F26" s="204"/>
      <c r="G26" s="204"/>
      <c r="H26" s="204"/>
      <c r="I26" s="204"/>
      <c r="J26" s="186"/>
      <c r="K26" s="186"/>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31">
      <c r="A27" s="202"/>
      <c r="C27" s="205" t="s">
        <v>45</v>
      </c>
      <c r="D27" s="206"/>
      <c r="E27" s="206"/>
      <c r="F27" s="206"/>
      <c r="G27" s="206"/>
      <c r="H27" s="206"/>
      <c r="I27" s="206"/>
      <c r="J27" s="186"/>
      <c r="K27" s="18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c r="AA27" s="186"/>
      <c r="AB27" s="186"/>
      <c r="AC27" s="186"/>
      <c r="AD27" s="186"/>
      <c r="AE27" s="186"/>
    </row>
    <row r="28" ht="45" customHeight="1" spans="1:31">
      <c r="A28" s="202"/>
      <c r="C28" s="194" t="s">
        <v>60</v>
      </c>
      <c r="D28" s="194" t="s">
        <v>105</v>
      </c>
      <c r="E28" s="194" t="s">
        <v>106</v>
      </c>
      <c r="F28" s="194" t="s">
        <v>107</v>
      </c>
      <c r="G28" s="194" t="s">
        <v>108</v>
      </c>
      <c r="H28" s="194" t="s">
        <v>109</v>
      </c>
      <c r="I28" s="220" t="s">
        <v>110</v>
      </c>
      <c r="J28" s="186"/>
      <c r="K28" s="186"/>
      <c r="L28" s="219" t="s">
        <v>164</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c r="AA28" s="186"/>
      <c r="AB28" s="186"/>
      <c r="AC28" s="186"/>
      <c r="AD28" s="186"/>
      <c r="AE28" s="186"/>
    </row>
    <row r="29" ht="45" customHeight="1" spans="1:31">
      <c r="A29" s="202"/>
      <c r="C29" s="195" t="s">
        <v>46</v>
      </c>
      <c r="D29" s="207">
        <f>IF(D9&gt;0,(((E9/100)*M27)/D9)*100,0)</f>
        <v>0</v>
      </c>
      <c r="E29" s="207">
        <f>IF(D9&gt;0,(((F9/100)*M27)/D9)*100,0)</f>
        <v>0</v>
      </c>
      <c r="F29" s="207">
        <f>IF(D9&gt;0,(((G9/100)*M27)/D9)*100,0)</f>
        <v>0</v>
      </c>
      <c r="G29" s="207">
        <f>IF(D9&gt;0,(((H9/100)*M27)/D9)*100,0)</f>
        <v>0</v>
      </c>
      <c r="H29" s="207">
        <f>IF(D9&gt;0,(((I9/100)*M27)/D9)*100,0)</f>
        <v>0</v>
      </c>
      <c r="I29" s="207">
        <f>IF(D9&gt;0,(((J9/100)*M27)/D9)*100,0)</f>
        <v>0</v>
      </c>
      <c r="J29" s="186"/>
      <c r="K29" s="186"/>
      <c r="L29" s="219" t="s">
        <v>154</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c r="AA29" s="186"/>
      <c r="AB29" s="186"/>
      <c r="AC29" s="186"/>
      <c r="AD29" s="186"/>
      <c r="AE29" s="186"/>
    </row>
    <row r="30" ht="45" customHeight="1" spans="1:31">
      <c r="A30" s="185"/>
      <c r="B30" s="186"/>
      <c r="C30" s="195" t="s">
        <v>47</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J30" s="186"/>
      <c r="K30" s="186"/>
      <c r="L30" s="219" t="s">
        <v>167</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c r="AA30" s="186"/>
      <c r="AB30" s="186"/>
      <c r="AC30" s="186"/>
      <c r="AD30" s="186"/>
      <c r="AE30" s="186"/>
    </row>
    <row r="31" ht="45" customHeight="1" spans="1:31">
      <c r="A31" s="185"/>
      <c r="B31" s="186"/>
      <c r="C31" s="195" t="s">
        <v>48</v>
      </c>
      <c r="D31" s="207">
        <f t="shared" si="0"/>
        <v>0</v>
      </c>
      <c r="E31" s="207">
        <f t="shared" si="1"/>
        <v>0</v>
      </c>
      <c r="F31" s="207">
        <f t="shared" si="2"/>
        <v>0</v>
      </c>
      <c r="G31" s="207">
        <f t="shared" si="3"/>
        <v>0</v>
      </c>
      <c r="H31" s="207">
        <f t="shared" si="4"/>
        <v>0</v>
      </c>
      <c r="I31" s="207">
        <f t="shared" si="5"/>
        <v>0</v>
      </c>
      <c r="J31" s="186"/>
      <c r="K31" s="186"/>
      <c r="L31" s="219" t="s">
        <v>168</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c r="AA31" s="186"/>
      <c r="AB31" s="186"/>
      <c r="AC31" s="186"/>
      <c r="AD31" s="186"/>
      <c r="AE31" s="186"/>
    </row>
    <row r="32" ht="45" customHeight="1" spans="1:31">
      <c r="A32" s="185"/>
      <c r="B32" s="186"/>
      <c r="C32" s="195" t="s">
        <v>49</v>
      </c>
      <c r="D32" s="207">
        <f t="shared" si="0"/>
        <v>0</v>
      </c>
      <c r="E32" s="207">
        <f t="shared" si="1"/>
        <v>0</v>
      </c>
      <c r="F32" s="207">
        <f t="shared" si="2"/>
        <v>0</v>
      </c>
      <c r="G32" s="207">
        <f t="shared" si="3"/>
        <v>0</v>
      </c>
      <c r="H32" s="207">
        <f t="shared" si="4"/>
        <v>0</v>
      </c>
      <c r="I32" s="207">
        <f t="shared" si="5"/>
        <v>0</v>
      </c>
      <c r="J32" s="186"/>
      <c r="K32" s="186"/>
      <c r="L32" s="219" t="s">
        <v>175</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c r="AA32" s="186"/>
      <c r="AB32" s="186"/>
      <c r="AC32" s="186"/>
      <c r="AD32" s="186"/>
      <c r="AE32" s="186"/>
    </row>
    <row r="33" ht="45" customHeight="1" spans="1:31">
      <c r="A33" s="185"/>
      <c r="B33" s="186"/>
      <c r="C33" s="195" t="s">
        <v>50</v>
      </c>
      <c r="D33" s="207">
        <f t="shared" si="0"/>
        <v>0</v>
      </c>
      <c r="E33" s="207">
        <f t="shared" si="1"/>
        <v>0</v>
      </c>
      <c r="F33" s="207">
        <f t="shared" si="2"/>
        <v>0</v>
      </c>
      <c r="G33" s="207">
        <f t="shared" si="3"/>
        <v>0</v>
      </c>
      <c r="H33" s="207">
        <f t="shared" si="4"/>
        <v>0</v>
      </c>
      <c r="I33" s="207">
        <f t="shared" si="5"/>
        <v>0</v>
      </c>
      <c r="J33" s="186"/>
      <c r="K33" s="186"/>
      <c r="L33" s="219" t="s">
        <v>170</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c r="AA33" s="186"/>
      <c r="AB33" s="186"/>
      <c r="AC33" s="186"/>
      <c r="AD33" s="186"/>
      <c r="AE33" s="186"/>
    </row>
    <row r="34" ht="45" customHeight="1" spans="1:31">
      <c r="A34" s="185"/>
      <c r="B34" s="186"/>
      <c r="C34" s="195" t="s">
        <v>51</v>
      </c>
      <c r="D34" s="207">
        <f t="shared" si="0"/>
        <v>0</v>
      </c>
      <c r="E34" s="207">
        <f t="shared" si="1"/>
        <v>0</v>
      </c>
      <c r="F34" s="207">
        <f t="shared" si="2"/>
        <v>0</v>
      </c>
      <c r="G34" s="207">
        <f t="shared" si="3"/>
        <v>0</v>
      </c>
      <c r="H34" s="207">
        <f t="shared" si="4"/>
        <v>0</v>
      </c>
      <c r="I34" s="207">
        <f t="shared" si="5"/>
        <v>0</v>
      </c>
      <c r="J34" s="186"/>
      <c r="K34" s="186"/>
      <c r="L34" s="219" t="s">
        <v>171</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c r="AA34" s="186"/>
      <c r="AB34" s="186"/>
      <c r="AC34" s="186"/>
      <c r="AD34" s="186"/>
      <c r="AE34" s="186"/>
    </row>
    <row r="35" ht="45" customHeight="1" spans="1:31">
      <c r="A35" s="185"/>
      <c r="B35" s="186"/>
      <c r="C35" s="195" t="s">
        <v>52</v>
      </c>
      <c r="D35" s="207">
        <f t="shared" si="0"/>
        <v>0</v>
      </c>
      <c r="E35" s="207">
        <f t="shared" si="1"/>
        <v>0</v>
      </c>
      <c r="F35" s="207">
        <f t="shared" si="2"/>
        <v>0</v>
      </c>
      <c r="G35" s="207">
        <f t="shared" si="3"/>
        <v>0</v>
      </c>
      <c r="H35" s="207">
        <f t="shared" si="4"/>
        <v>0</v>
      </c>
      <c r="I35" s="207">
        <f t="shared" si="5"/>
        <v>0</v>
      </c>
      <c r="J35" s="186"/>
      <c r="K35" s="186"/>
      <c r="L35" s="219" t="s">
        <v>172</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c r="AA35" s="186"/>
      <c r="AB35" s="186"/>
      <c r="AC35" s="186"/>
      <c r="AD35" s="186"/>
      <c r="AE35" s="186"/>
    </row>
    <row r="36" ht="45" customHeight="1" spans="1:31">
      <c r="A36" s="185"/>
      <c r="B36" s="186"/>
      <c r="C36" s="195" t="s">
        <v>53</v>
      </c>
      <c r="D36" s="207">
        <f t="shared" si="0"/>
        <v>0</v>
      </c>
      <c r="E36" s="207">
        <f t="shared" si="1"/>
        <v>0</v>
      </c>
      <c r="F36" s="207">
        <f t="shared" si="2"/>
        <v>0</v>
      </c>
      <c r="G36" s="207">
        <f t="shared" si="3"/>
        <v>0</v>
      </c>
      <c r="H36" s="207">
        <f t="shared" si="4"/>
        <v>0</v>
      </c>
      <c r="I36" s="207">
        <f t="shared" si="5"/>
        <v>0</v>
      </c>
      <c r="J36" s="186"/>
      <c r="K36" s="186"/>
      <c r="L36" s="219" t="s">
        <v>173</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c r="AA36" s="186"/>
      <c r="AB36" s="186"/>
      <c r="AC36" s="186"/>
      <c r="AD36" s="186"/>
      <c r="AE36" s="186"/>
    </row>
    <row r="37" ht="45" customHeight="1" spans="1:31">
      <c r="A37" s="185"/>
      <c r="B37" s="186"/>
      <c r="C37" s="195" t="s">
        <v>54</v>
      </c>
      <c r="D37" s="207">
        <f t="shared" si="0"/>
        <v>0</v>
      </c>
      <c r="E37" s="207">
        <f t="shared" si="1"/>
        <v>0</v>
      </c>
      <c r="F37" s="207">
        <f t="shared" si="2"/>
        <v>0</v>
      </c>
      <c r="G37" s="207">
        <f t="shared" si="3"/>
        <v>0</v>
      </c>
      <c r="H37" s="207">
        <f t="shared" si="4"/>
        <v>0</v>
      </c>
      <c r="I37" s="207">
        <f t="shared" si="5"/>
        <v>0</v>
      </c>
      <c r="J37" s="186"/>
      <c r="K37" s="186"/>
      <c r="L37" s="219" t="s">
        <v>174</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c r="AA37" s="186"/>
      <c r="AB37" s="186"/>
      <c r="AC37" s="186"/>
      <c r="AD37" s="186"/>
      <c r="AE37" s="186"/>
    </row>
    <row r="38" ht="60" customHeight="1" spans="1:31">
      <c r="A38" s="185"/>
      <c r="B38" s="186"/>
      <c r="C38" s="195" t="s">
        <v>55</v>
      </c>
      <c r="D38" s="207">
        <f t="shared" si="0"/>
        <v>0</v>
      </c>
      <c r="E38" s="207">
        <f t="shared" si="1"/>
        <v>0</v>
      </c>
      <c r="F38" s="207">
        <f t="shared" si="2"/>
        <v>0</v>
      </c>
      <c r="G38" s="207">
        <f t="shared" si="3"/>
        <v>0</v>
      </c>
      <c r="H38" s="207">
        <f t="shared" si="4"/>
        <v>0</v>
      </c>
      <c r="I38" s="207">
        <f t="shared" si="5"/>
        <v>0</v>
      </c>
      <c r="J38" s="186"/>
      <c r="K38" s="186"/>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c r="AA38" s="186"/>
      <c r="AB38" s="186"/>
      <c r="AC38" s="186"/>
      <c r="AD38" s="186"/>
      <c r="AE38" s="186"/>
    </row>
    <row r="39" ht="45" customHeight="1" spans="1:31">
      <c r="A39" s="185"/>
      <c r="B39" s="186"/>
      <c r="C39" s="195" t="s">
        <v>56</v>
      </c>
      <c r="D39" s="207">
        <f t="shared" si="0"/>
        <v>0</v>
      </c>
      <c r="E39" s="207">
        <f t="shared" si="1"/>
        <v>0</v>
      </c>
      <c r="F39" s="207">
        <f t="shared" si="2"/>
        <v>0</v>
      </c>
      <c r="G39" s="207">
        <f t="shared" si="3"/>
        <v>0</v>
      </c>
      <c r="H39" s="207">
        <f t="shared" si="4"/>
        <v>0</v>
      </c>
      <c r="I39" s="207">
        <f t="shared" si="5"/>
        <v>0</v>
      </c>
      <c r="J39" s="186"/>
      <c r="K39" s="186"/>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c r="AA39" s="186"/>
      <c r="AB39" s="186"/>
      <c r="AC39" s="186"/>
      <c r="AD39" s="186"/>
      <c r="AE39" s="186"/>
    </row>
    <row r="40" ht="45" customHeight="1" spans="1:31">
      <c r="A40" s="185"/>
      <c r="B40" s="186"/>
      <c r="C40" s="195" t="s">
        <v>57</v>
      </c>
      <c r="D40" s="207">
        <f t="shared" si="0"/>
        <v>0</v>
      </c>
      <c r="E40" s="207">
        <f t="shared" si="1"/>
        <v>0</v>
      </c>
      <c r="F40" s="207">
        <f t="shared" si="2"/>
        <v>0</v>
      </c>
      <c r="G40" s="207">
        <f t="shared" si="3"/>
        <v>0</v>
      </c>
      <c r="H40" s="207">
        <f t="shared" si="4"/>
        <v>0</v>
      </c>
      <c r="I40" s="207">
        <f t="shared" si="5"/>
        <v>0</v>
      </c>
      <c r="J40" s="186"/>
      <c r="K40" s="186"/>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c r="AA40" s="186"/>
      <c r="AB40" s="186"/>
      <c r="AC40" s="186"/>
      <c r="AD40" s="186"/>
      <c r="AE40" s="186"/>
    </row>
    <row r="41" ht="45" customHeight="1" spans="1:31">
      <c r="A41" s="185"/>
      <c r="B41" s="186"/>
      <c r="C41" s="208" t="s">
        <v>58</v>
      </c>
      <c r="D41" s="209">
        <f t="shared" si="0"/>
        <v>0</v>
      </c>
      <c r="E41" s="209">
        <f t="shared" si="1"/>
        <v>0</v>
      </c>
      <c r="F41" s="210">
        <f t="shared" si="2"/>
        <v>0</v>
      </c>
      <c r="G41" s="210">
        <f t="shared" si="3"/>
        <v>0</v>
      </c>
      <c r="H41" s="210">
        <f t="shared" si="4"/>
        <v>0</v>
      </c>
      <c r="I41" s="210">
        <f t="shared" si="5"/>
        <v>0</v>
      </c>
      <c r="J41" s="186"/>
      <c r="K41" s="186"/>
      <c r="L41" s="186"/>
      <c r="M41" s="186"/>
      <c r="N41" s="186"/>
      <c r="O41" s="186"/>
      <c r="P41" s="186"/>
      <c r="Q41" s="186"/>
      <c r="R41" s="186"/>
      <c r="S41" s="186"/>
      <c r="T41" s="186"/>
      <c r="U41" s="186"/>
      <c r="V41" s="186"/>
      <c r="W41" s="186"/>
      <c r="X41" s="186"/>
      <c r="Y41" s="186"/>
      <c r="Z41" s="186"/>
      <c r="AA41" s="186"/>
      <c r="AB41" s="186"/>
      <c r="AC41" s="186"/>
      <c r="AD41" s="186"/>
      <c r="AE41" s="186"/>
    </row>
    <row r="42" ht="45" customHeight="1" spans="1:31">
      <c r="A42" s="18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row>
    <row r="43" ht="45" customHeight="1" spans="1:31">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row>
    <row r="44" ht="45" customHeight="1" spans="1:31">
      <c r="A44" s="18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row>
    <row r="45" ht="30" customHeight="1" spans="1:31">
      <c r="A45" s="18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row>
    <row r="46" ht="20.4" spans="1:31">
      <c r="A46" s="18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row>
    <row r="47" ht="20.4" spans="1:31">
      <c r="A47" s="18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row>
    <row r="48" ht="20.4" spans="1:31">
      <c r="A48" s="18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c r="AE48" s="186"/>
    </row>
    <row r="49" ht="20.4" spans="1:31">
      <c r="A49" s="18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row>
    <row r="50" ht="20.4" spans="1:31">
      <c r="A50" s="18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row>
    <row r="51" ht="20.4" spans="1:31">
      <c r="A51" s="18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row>
    <row r="52" ht="20.4" spans="1:31">
      <c r="A52" s="18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row>
    <row r="53" ht="20.4" spans="1:31">
      <c r="A53" s="185"/>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row>
    <row r="54" ht="20.4" spans="1:31">
      <c r="A54" s="185"/>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row>
    <row r="55" ht="20.4" spans="1:31">
      <c r="A55" s="185"/>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c r="AE55" s="186"/>
    </row>
    <row r="56" ht="20.4" spans="1:31">
      <c r="A56" s="185"/>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row>
    <row r="57" ht="20.4" spans="1:31">
      <c r="A57" s="185"/>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row>
    <row r="58" ht="20.4" spans="1:31">
      <c r="A58" s="185"/>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c r="AA58" s="186"/>
      <c r="AB58" s="186"/>
      <c r="AC58" s="186"/>
      <c r="AD58" s="186"/>
      <c r="AE58" s="186"/>
    </row>
    <row r="59" ht="20.4" spans="1:31">
      <c r="A59" s="185"/>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c r="AA59" s="186"/>
      <c r="AB59" s="186"/>
      <c r="AC59" s="186"/>
      <c r="AD59" s="186"/>
      <c r="AE59" s="186"/>
    </row>
    <row r="60" ht="20.4" spans="1:31">
      <c r="A60" s="185"/>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c r="AA60" s="186"/>
      <c r="AB60" s="186"/>
      <c r="AC60" s="186"/>
      <c r="AD60" s="186"/>
      <c r="AE60" s="186"/>
    </row>
    <row r="61" ht="20.4" spans="1:31">
      <c r="A61" s="185"/>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c r="AA61" s="186"/>
      <c r="AB61" s="186"/>
      <c r="AC61" s="186"/>
      <c r="AD61" s="186"/>
      <c r="AE61" s="186"/>
    </row>
    <row r="62" ht="20.4" spans="1:31">
      <c r="A62" s="185"/>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row>
    <row r="63" ht="20.4" spans="1:31">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row>
    <row r="64" ht="20.4" spans="1:31">
      <c r="A64" s="185"/>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row>
    <row r="65" ht="20.4" spans="1:31">
      <c r="A65" s="185"/>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c r="AE65" s="186"/>
    </row>
    <row r="66" ht="20.4" spans="1:31">
      <c r="A66" s="185"/>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c r="AE66" s="186"/>
    </row>
    <row r="67" ht="20.4" spans="1:31">
      <c r="A67" s="185"/>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c r="AE67" s="186"/>
    </row>
    <row r="68" ht="20.4" spans="1:31">
      <c r="A68" s="185"/>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row>
    <row r="69" ht="20.4" spans="1:31">
      <c r="A69" s="185"/>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c r="AA69" s="186"/>
      <c r="AB69" s="186"/>
      <c r="AC69" s="186"/>
      <c r="AD69" s="186"/>
      <c r="AE69" s="186"/>
    </row>
    <row r="70" ht="20.4" spans="1:31">
      <c r="A70" s="185"/>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c r="AE70" s="186"/>
    </row>
    <row r="71" ht="20.4" spans="1:31">
      <c r="A71" s="185"/>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row>
    <row r="72" ht="20.4" spans="1:31">
      <c r="A72" s="185"/>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c r="AE72" s="186"/>
    </row>
    <row r="73" ht="20.4" spans="1:31">
      <c r="A73" s="185"/>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c r="AE73" s="186"/>
    </row>
    <row r="74" ht="20.4" spans="1:31">
      <c r="A74" s="185"/>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6"/>
      <c r="AD74" s="186"/>
      <c r="AE74" s="186"/>
    </row>
    <row r="75" ht="20.4" spans="1:31">
      <c r="A75" s="185"/>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6"/>
      <c r="AD75" s="186"/>
      <c r="AE75" s="186"/>
    </row>
    <row r="76" ht="20.4" spans="1:31">
      <c r="A76" s="185"/>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c r="AA76" s="186"/>
      <c r="AB76" s="186"/>
      <c r="AC76" s="186"/>
      <c r="AD76" s="186"/>
      <c r="AE76" s="186"/>
    </row>
    <row r="77" ht="20.4" spans="1:31">
      <c r="A77" s="185"/>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c r="AA77" s="186"/>
      <c r="AB77" s="186"/>
      <c r="AC77" s="186"/>
      <c r="AD77" s="186"/>
      <c r="AE77" s="186"/>
    </row>
    <row r="78" ht="20.4" spans="1:31">
      <c r="A78" s="185"/>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c r="AA78" s="186"/>
      <c r="AB78" s="186"/>
      <c r="AC78" s="186"/>
      <c r="AD78" s="186"/>
      <c r="AE78" s="186"/>
    </row>
    <row r="79" ht="20.4" spans="1:31">
      <c r="A79" s="185"/>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c r="AA79" s="186"/>
      <c r="AB79" s="186"/>
      <c r="AC79" s="186"/>
      <c r="AD79" s="186"/>
      <c r="AE79" s="186"/>
    </row>
    <row r="80" ht="20.4" spans="1:31">
      <c r="A80" s="185"/>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c r="AA80" s="186"/>
      <c r="AB80" s="186"/>
      <c r="AC80" s="186"/>
      <c r="AD80" s="186"/>
      <c r="AE80" s="186"/>
    </row>
    <row r="81" ht="20.4" spans="1:31">
      <c r="A81" s="185"/>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c r="AA81" s="186"/>
      <c r="AB81" s="186"/>
      <c r="AC81" s="186"/>
      <c r="AD81" s="186"/>
      <c r="AE81" s="186"/>
    </row>
    <row r="82" ht="20.4" spans="1:31">
      <c r="A82" s="185"/>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c r="AA82" s="186"/>
      <c r="AB82" s="186"/>
      <c r="AC82" s="186"/>
      <c r="AD82" s="186"/>
      <c r="AE82" s="186"/>
    </row>
    <row r="83" ht="20.4" spans="1:31">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row>
    <row r="84" ht="20.4" spans="1:31">
      <c r="A84" s="185"/>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c r="AA84" s="186"/>
      <c r="AB84" s="186"/>
      <c r="AC84" s="186"/>
      <c r="AD84" s="186"/>
      <c r="AE84" s="186"/>
    </row>
    <row r="85" ht="20.4" spans="1:31">
      <c r="A85" s="185"/>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row>
    <row r="86" ht="20.4" spans="1:31">
      <c r="A86" s="185"/>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c r="AA86" s="186"/>
      <c r="AB86" s="186"/>
      <c r="AC86" s="186"/>
      <c r="AD86" s="186"/>
      <c r="AE86" s="186"/>
    </row>
    <row r="87" ht="20.4" spans="1:31">
      <c r="A87" s="185"/>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row>
    <row r="88" ht="20.4" spans="1:31">
      <c r="A88" s="185"/>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row>
    <row r="89" ht="20.4" spans="1:31">
      <c r="A89" s="185"/>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row>
    <row r="90" ht="20.4" spans="1:31">
      <c r="A90" s="185"/>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row>
    <row r="91" ht="20.4" spans="1:31">
      <c r="A91" s="185"/>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row>
    <row r="92" ht="20.4" spans="1:31">
      <c r="A92" s="185"/>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row>
    <row r="93" ht="20.4" spans="1:31">
      <c r="A93" s="185"/>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row>
    <row r="94" ht="20.4" spans="1:31">
      <c r="A94" s="185"/>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row>
    <row r="95" ht="20.4" spans="1:31">
      <c r="A95" s="185"/>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row>
    <row r="96" ht="20.4" spans="1:31">
      <c r="A96" s="185"/>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row>
    <row r="97" ht="20.4" spans="1:31">
      <c r="A97" s="185"/>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row>
    <row r="98" ht="20.4" spans="1:31">
      <c r="A98" s="185"/>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row>
    <row r="99" ht="20.4" spans="1:31">
      <c r="A99" s="185"/>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row>
    <row r="100" ht="20.4" spans="1:31">
      <c r="A100" s="185"/>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row>
    <row r="101" ht="20.4" spans="1:31">
      <c r="A101" s="185"/>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row>
    <row r="102" ht="20.4" spans="1:31">
      <c r="A102" s="185"/>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row>
    <row r="103" ht="20.4" spans="1:31">
      <c r="A103" s="185"/>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row>
    <row r="104" ht="20.4" spans="1:31">
      <c r="A104" s="185"/>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row>
    <row r="105" ht="20.4" spans="1:31">
      <c r="A105" s="185"/>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row>
    <row r="106" ht="20.4" spans="1:31">
      <c r="A106" s="185"/>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row>
    <row r="107" ht="20.4" spans="1:31">
      <c r="A107" s="185"/>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row>
    <row r="108" ht="20.4" spans="1:31">
      <c r="A108" s="185"/>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row>
    <row r="109" ht="20.4" spans="1:31">
      <c r="A109" s="185"/>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row>
    <row r="110" ht="20.4" spans="1:31">
      <c r="A110" s="185"/>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row>
    <row r="111" ht="20.4" spans="1:31">
      <c r="A111" s="185"/>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row>
    <row r="112" ht="20.4" spans="1:31">
      <c r="A112" s="185"/>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row>
    <row r="113" ht="20.4" spans="1:31">
      <c r="A113" s="185"/>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row>
    <row r="114" ht="20.4" spans="1:31">
      <c r="A114" s="185"/>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row>
    <row r="115" ht="20.4" spans="1:31">
      <c r="A115" s="185"/>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row>
    <row r="116" ht="20.4" spans="1:31">
      <c r="A116" s="185"/>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row>
    <row r="117" ht="20.4" spans="1:31">
      <c r="A117" s="185"/>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row>
    <row r="118" ht="20.4" spans="1:31">
      <c r="A118" s="185"/>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row>
    <row r="119" ht="20.4" spans="1:31">
      <c r="A119" s="185"/>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row>
    <row r="120" ht="20.4" spans="1:31">
      <c r="A120" s="185"/>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row>
    <row r="121" ht="20.4" spans="1:31">
      <c r="A121" s="185"/>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row>
    <row r="122" ht="20.4" spans="1:31">
      <c r="A122" s="185"/>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row>
    <row r="123" ht="20.4" spans="1:31">
      <c r="A123" s="185"/>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row>
    <row r="124" ht="20.4" spans="1:31">
      <c r="A124" s="185"/>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row>
    <row r="125" ht="20.4" spans="1:31">
      <c r="A125" s="185"/>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row>
    <row r="126" ht="20.4" spans="1:31">
      <c r="A126" s="185"/>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row>
    <row r="127" ht="20.4" spans="1:31">
      <c r="A127" s="185"/>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row>
    <row r="128" ht="20.4" spans="1:31">
      <c r="A128" s="185"/>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row>
    <row r="129" ht="20.4" spans="1:31">
      <c r="A129" s="185"/>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row>
    <row r="130" ht="20.4" spans="1:31">
      <c r="A130" s="185"/>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row>
    <row r="131" ht="20.4" spans="1:31">
      <c r="A131" s="185"/>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row>
    <row r="132" ht="20.4" spans="1:31">
      <c r="A132" s="185"/>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row>
    <row r="133" ht="20.4" spans="1:31">
      <c r="A133" s="185"/>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row>
    <row r="134" ht="20.4" spans="1:31">
      <c r="A134" s="185"/>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row>
    <row r="135" ht="20.4" spans="1:31">
      <c r="A135" s="185"/>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row>
    <row r="136" ht="20.4" spans="1:31">
      <c r="A136" s="185"/>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row>
    <row r="137" ht="20.4" spans="1:31">
      <c r="A137" s="185"/>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row>
    <row r="138" ht="20.4" spans="1:31">
      <c r="A138" s="185"/>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row>
    <row r="139" ht="20.4" spans="1:31">
      <c r="A139" s="185"/>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row>
    <row r="140" ht="20.4" spans="1:31">
      <c r="A140" s="185"/>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row>
    <row r="141" ht="20.4" spans="1:31">
      <c r="A141" s="185"/>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row>
    <row r="142" ht="20.4" spans="1:31">
      <c r="A142" s="185"/>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row>
    <row r="143" ht="20.4" spans="1:31">
      <c r="A143" s="185"/>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row>
    <row r="144" ht="20.4" spans="1:31">
      <c r="A144" s="185"/>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row>
    <row r="145" ht="20.4" spans="1:31">
      <c r="A145" s="185"/>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row>
    <row r="146" ht="20.4" spans="1:31">
      <c r="A146" s="185"/>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row>
    <row r="147" ht="20.4" spans="1:31">
      <c r="A147" s="185"/>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row>
    <row r="148" ht="20.4" spans="1:31">
      <c r="A148" s="185"/>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row>
    <row r="149" ht="20.4" spans="1:31">
      <c r="A149" s="185"/>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row>
    <row r="150" ht="20.4" spans="1:31">
      <c r="A150" s="185"/>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row>
    <row r="151" ht="20.4" spans="1:31">
      <c r="A151" s="185"/>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row>
    <row r="152" ht="20.4" spans="1:31">
      <c r="A152" s="185"/>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row>
    <row r="153" ht="20.4" spans="1:31">
      <c r="A153" s="185"/>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row>
    <row r="154" ht="20.4" spans="1:31">
      <c r="A154" s="185"/>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row>
    <row r="155" ht="20.4" spans="1:31">
      <c r="A155" s="185"/>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row>
    <row r="156" ht="20.4" spans="1:31">
      <c r="A156" s="185"/>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row>
    <row r="157" ht="20.4" spans="1:31">
      <c r="A157" s="185"/>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row>
    <row r="158" ht="20.4" spans="1:31">
      <c r="A158" s="185"/>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row>
    <row r="159" ht="20.4" spans="1:31">
      <c r="A159" s="185"/>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row>
    <row r="160" ht="20.4" spans="1:31">
      <c r="A160" s="185"/>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row>
    <row r="161" ht="20.4" spans="1:31">
      <c r="A161" s="185"/>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row>
    <row r="162" ht="20.4" spans="1:31">
      <c r="A162" s="185"/>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row>
    <row r="163" ht="20.4" spans="1:31">
      <c r="A163" s="185"/>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row>
    <row r="164" ht="20.4" spans="1:31">
      <c r="A164" s="185"/>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row>
    <row r="165" ht="20.4" spans="1:31">
      <c r="A165" s="185"/>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row>
    <row r="166" ht="20.4" spans="1:31">
      <c r="A166" s="185"/>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row>
    <row r="167" ht="20.4" spans="1:31">
      <c r="A167" s="185"/>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row>
    <row r="168" ht="20.4" spans="1:31">
      <c r="A168" s="185"/>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row>
    <row r="169" ht="20.4" spans="1:31">
      <c r="A169" s="185"/>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row>
    <row r="170" ht="20.4" spans="1:31">
      <c r="A170" s="185"/>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row>
    <row r="171" ht="20.4" spans="1:31">
      <c r="A171" s="185"/>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row>
    <row r="172" ht="20.4" spans="1:31">
      <c r="A172" s="185"/>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row>
    <row r="173" ht="20.4" spans="1:31">
      <c r="A173" s="185"/>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row>
    <row r="174" ht="20.4" spans="1:31">
      <c r="A174" s="185"/>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row>
    <row r="175" ht="20.4" spans="1:31">
      <c r="A175" s="185"/>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row>
    <row r="176" ht="20.4" spans="1:31">
      <c r="A176" s="185"/>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row>
    <row r="177" ht="20.4" spans="1:31">
      <c r="A177" s="185"/>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row>
    <row r="178" ht="20.4" spans="1:31">
      <c r="A178" s="185"/>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row>
    <row r="179" ht="20.4" spans="1:31">
      <c r="A179" s="185"/>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row>
    <row r="180" ht="20.4" spans="1:31">
      <c r="A180" s="185"/>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row>
    <row r="181" ht="20.4" spans="1:31">
      <c r="A181" s="185"/>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row>
    <row r="182" ht="20.4" spans="1:31">
      <c r="A182" s="185"/>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row>
    <row r="183" ht="20.4" spans="1:31">
      <c r="A183" s="185"/>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row>
    <row r="184" ht="20.4" spans="1:31">
      <c r="A184" s="185"/>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row>
    <row r="185" ht="20.4" spans="1:31">
      <c r="A185" s="185"/>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row>
    <row r="186" ht="20.4" spans="1:31">
      <c r="A186" s="185"/>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row>
    <row r="187" ht="20.4" spans="1:31">
      <c r="A187" s="185"/>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row>
    <row r="188" ht="20.4" spans="1:31">
      <c r="A188" s="185"/>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row>
    <row r="189" ht="20.4" spans="1:31">
      <c r="A189" s="185"/>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row>
    <row r="190" ht="20.4" spans="1:31">
      <c r="A190" s="185"/>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row>
    <row r="191" ht="20.4" spans="1:31">
      <c r="A191" s="185"/>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row>
    <row r="192" ht="20.4" spans="1:31">
      <c r="A192" s="185"/>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row>
    <row r="193" ht="20.4" spans="1:31">
      <c r="A193" s="185"/>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row>
    <row r="194" ht="20.4" spans="1:31">
      <c r="A194" s="185"/>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row>
    <row r="195" ht="20.4" spans="1:31">
      <c r="A195" s="185"/>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row>
    <row r="196" ht="20.4" spans="1:31">
      <c r="A196" s="185"/>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row>
    <row r="197" ht="20.4" spans="1:31">
      <c r="A197" s="185"/>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row>
    <row r="198" ht="20.4" spans="1:31">
      <c r="A198" s="185"/>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row>
    <row r="199" ht="20.4" spans="1:31">
      <c r="A199" s="185"/>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row>
    <row r="200" ht="20.4" spans="1:31">
      <c r="A200" s="185"/>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row>
    <row r="201" ht="20.4" spans="1:31">
      <c r="A201" s="185"/>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row>
    <row r="202" ht="20.4" spans="1:31">
      <c r="A202" s="185"/>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row>
    <row r="203" ht="20.4" spans="1:31">
      <c r="A203" s="185"/>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row>
    <row r="204" ht="20.4" spans="1:31">
      <c r="A204" s="185"/>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row>
    <row r="205" ht="20.4" spans="1:31">
      <c r="A205" s="185"/>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row>
    <row r="206" ht="20.4" spans="1:31">
      <c r="A206" s="185"/>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row>
    <row r="207" ht="20.4" spans="1:31">
      <c r="A207" s="185"/>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row>
    <row r="208" ht="20.4" spans="1:31">
      <c r="A208" s="185"/>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row>
    <row r="209" ht="20.4" spans="1:31">
      <c r="A209" s="185"/>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row>
    <row r="210" ht="20.4" spans="1:31">
      <c r="A210" s="185"/>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row>
    <row r="211" ht="20.4" spans="1:31">
      <c r="A211" s="185"/>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row>
    <row r="212" ht="20.4" spans="1:31">
      <c r="A212" s="185"/>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row>
    <row r="213" ht="20.4" spans="1:31">
      <c r="A213" s="185"/>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row>
    <row r="214" ht="20.4" spans="1:31">
      <c r="A214" s="185"/>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row>
    <row r="215" ht="20.4" spans="1:31">
      <c r="A215" s="185"/>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row>
    <row r="216" ht="20.4" spans="1:31">
      <c r="A216" s="185"/>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row>
    <row r="217" ht="20.4" spans="1:31">
      <c r="A217" s="185"/>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row>
    <row r="218" ht="20.4" spans="1:31">
      <c r="A218" s="185"/>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row>
    <row r="219" ht="20.4" spans="1:31">
      <c r="A219" s="185"/>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row>
    <row r="220" ht="20.4" spans="1:31">
      <c r="A220" s="185"/>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row>
    <row r="221" ht="20.4" spans="1:31">
      <c r="A221" s="185"/>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row>
    <row r="222" ht="20.4" spans="1:31">
      <c r="A222" s="185"/>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row>
    <row r="223" ht="20.4" spans="1:31">
      <c r="A223" s="185"/>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row>
    <row r="224" ht="20.4" spans="1:31">
      <c r="A224" s="185"/>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row>
    <row r="225" ht="20.4" spans="1:31">
      <c r="A225" s="185"/>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row>
    <row r="226" ht="20.4" spans="1:31">
      <c r="A226" s="185"/>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row>
    <row r="227" ht="20.4" spans="1:31">
      <c r="A227" s="185"/>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row>
    <row r="228" ht="20.4" spans="1:31">
      <c r="A228" s="185"/>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row>
    <row r="229" ht="20.4" spans="1:31">
      <c r="A229" s="185"/>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row>
    <row r="230" ht="20.4" spans="1:31">
      <c r="A230" s="185"/>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row>
    <row r="231" ht="20.4" spans="1:31">
      <c r="A231" s="185"/>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row>
    <row r="232" ht="20.4" spans="1:31">
      <c r="A232" s="185"/>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row>
    <row r="233" ht="20.4" spans="1:31">
      <c r="A233" s="185"/>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row>
    <row r="234" ht="20.4" spans="1:31">
      <c r="A234" s="185"/>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row>
    <row r="235" ht="20.4" spans="1:31">
      <c r="A235" s="185"/>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row>
    <row r="236" ht="20.4" spans="1:31">
      <c r="A236" s="185"/>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row>
    <row r="237" ht="20.4" spans="1:31">
      <c r="A237" s="185"/>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row>
    <row r="238" ht="20.4" spans="1:31">
      <c r="A238" s="185"/>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row>
    <row r="239" ht="20.4" spans="1:31">
      <c r="A239" s="185"/>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row>
    <row r="240" ht="20.4" spans="1:31">
      <c r="A240" s="185"/>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row>
    <row r="241" ht="20.4" spans="1:31">
      <c r="A241" s="185"/>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row>
    <row r="242" ht="20.4" spans="1:31">
      <c r="A242" s="185"/>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row>
    <row r="243" ht="20.4" spans="1:31">
      <c r="A243" s="185"/>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row>
    <row r="244" ht="20.4" spans="1:31">
      <c r="A244" s="185"/>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row>
    <row r="245" ht="20.4" spans="1:31">
      <c r="A245" s="185"/>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row>
    <row r="246" ht="20.4" spans="1:31">
      <c r="A246" s="185"/>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row>
    <row r="247" ht="20.4" spans="1:31">
      <c r="A247" s="185"/>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row>
    <row r="248" ht="20.4" spans="1:31">
      <c r="A248" s="185"/>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row>
    <row r="249" ht="20.4" spans="1:31">
      <c r="A249" s="185"/>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row>
    <row r="250" ht="20.4" spans="1:31">
      <c r="A250" s="185"/>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row>
    <row r="251" ht="20.4" spans="1:31">
      <c r="A251" s="185"/>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row>
    <row r="252" ht="20.4" spans="1:31">
      <c r="A252" s="185"/>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row>
    <row r="253" ht="20.4" spans="1:31">
      <c r="A253" s="185"/>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row>
    <row r="254" ht="20.4" spans="1:31">
      <c r="A254" s="185"/>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row>
    <row r="255" ht="20.4" spans="1:31">
      <c r="A255" s="185"/>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row>
    <row r="256" ht="20.4" spans="1:31">
      <c r="A256" s="185"/>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row>
    <row r="257" ht="20.4" spans="1:31">
      <c r="A257" s="185"/>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row>
    <row r="258" ht="20.4" spans="1:31">
      <c r="A258" s="185"/>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row>
    <row r="259" ht="20.4" spans="1:31">
      <c r="A259" s="185"/>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row>
    <row r="260" ht="20.4" spans="1:31">
      <c r="A260" s="185"/>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row>
    <row r="261" ht="20.4" spans="1:31">
      <c r="A261" s="185"/>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row>
    <row r="262" ht="20.4" spans="1:31">
      <c r="A262" s="185"/>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row>
    <row r="263" ht="20.4" spans="1:31">
      <c r="A263" s="185"/>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row>
    <row r="264" ht="20.4" spans="1:31">
      <c r="A264" s="185"/>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row>
    <row r="265" ht="20.4" spans="1:31">
      <c r="A265" s="185"/>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row>
    <row r="266" ht="20.4" spans="1:31">
      <c r="A266" s="185"/>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row>
    <row r="267" ht="20.4" spans="1:31">
      <c r="A267" s="185"/>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row>
    <row r="268" ht="20.4" spans="1:31">
      <c r="A268" s="185"/>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row>
    <row r="269" ht="20.4" spans="1:31">
      <c r="A269" s="185"/>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row>
    <row r="270" ht="20.4" spans="1:31">
      <c r="A270" s="185"/>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row>
    <row r="271" ht="20.4" spans="1:31">
      <c r="A271" s="185"/>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row>
    <row r="272" ht="20.4" spans="1:31">
      <c r="A272" s="185"/>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row>
    <row r="273" ht="20.4" spans="1:31">
      <c r="A273" s="185"/>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row>
    <row r="274" ht="20.4" spans="1:31">
      <c r="A274" s="185"/>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row>
    <row r="275" ht="20.4" spans="1:31">
      <c r="A275" s="185"/>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row>
    <row r="276" ht="20.4" spans="1:31">
      <c r="A276" s="185"/>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row>
    <row r="277" ht="20.4" spans="1:31">
      <c r="A277" s="185"/>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row>
    <row r="278" ht="20.4" spans="1:31">
      <c r="A278" s="185"/>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row>
    <row r="279" ht="20.4" spans="1:31">
      <c r="A279" s="185"/>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row>
    <row r="280" ht="20.4" spans="1:31">
      <c r="A280" s="185"/>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row>
    <row r="281" ht="20.4" spans="1:31">
      <c r="A281" s="185"/>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row>
    <row r="282" ht="20.4" spans="1:31">
      <c r="A282" s="185"/>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row>
    <row r="283" ht="20.4" spans="1:31">
      <c r="A283" s="185"/>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row>
    <row r="284" ht="20.4" spans="1:31">
      <c r="A284" s="185"/>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row>
    <row r="285" ht="20.4" spans="1:31">
      <c r="A285" s="185"/>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row>
    <row r="286" ht="20.4" spans="1:31">
      <c r="A286" s="185"/>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row>
    <row r="287" ht="20.4" spans="1:31">
      <c r="A287" s="185"/>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row>
    <row r="288" ht="20.4" spans="1:31">
      <c r="A288" s="185"/>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row>
    <row r="289" ht="20.4" spans="1:31">
      <c r="A289" s="185"/>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row>
    <row r="290" ht="20.4" spans="1:31">
      <c r="A290" s="185"/>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row>
    <row r="291" ht="20.4" spans="1:31">
      <c r="A291" s="185"/>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row>
    <row r="292" ht="20.4" spans="1:31">
      <c r="A292" s="185"/>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row>
    <row r="293" ht="20.4" spans="1:31">
      <c r="A293" s="185"/>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row>
    <row r="294" ht="20.4" spans="1:31">
      <c r="A294" s="185"/>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row>
    <row r="295" ht="20.4" spans="1:31">
      <c r="A295" s="185"/>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row>
    <row r="296" ht="20.4" spans="1:31">
      <c r="A296" s="185"/>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row>
    <row r="297" ht="20.4" spans="1:31">
      <c r="A297" s="185"/>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row>
    <row r="298" ht="20.4" spans="1:31">
      <c r="A298" s="185"/>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row>
    <row r="299" ht="20.4" spans="1:31">
      <c r="A299" s="185"/>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row>
    <row r="300" ht="20.4" spans="1:31">
      <c r="A300" s="185"/>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row>
    <row r="301" ht="20.4" spans="1:31">
      <c r="A301" s="185"/>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c r="AB301" s="186"/>
      <c r="AC301" s="186"/>
      <c r="AD301" s="186"/>
      <c r="AE301" s="186"/>
    </row>
    <row r="302" ht="20.4" spans="1:31">
      <c r="A302" s="185"/>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row>
    <row r="303" ht="20.4" spans="1:31">
      <c r="A303" s="185"/>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c r="AB303" s="186"/>
      <c r="AC303" s="186"/>
      <c r="AD303" s="186"/>
      <c r="AE303" s="186"/>
    </row>
    <row r="304" ht="20.4" spans="1:31">
      <c r="A304" s="185"/>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row>
    <row r="305" ht="20.4" spans="1:31">
      <c r="A305" s="185"/>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c r="AB305" s="186"/>
      <c r="AC305" s="186"/>
      <c r="AD305" s="186"/>
      <c r="AE305" s="186"/>
    </row>
    <row r="306" ht="20.4" spans="1:31">
      <c r="A306" s="185"/>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row>
    <row r="307" ht="20.4" spans="1:31">
      <c r="A307" s="185"/>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c r="AB307" s="186"/>
      <c r="AC307" s="186"/>
      <c r="AD307" s="186"/>
      <c r="AE307" s="186"/>
    </row>
    <row r="308" ht="20.4" spans="1:31">
      <c r="A308" s="185"/>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row>
    <row r="309" ht="20.4" spans="1:31">
      <c r="A309" s="185"/>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c r="AB309" s="186"/>
      <c r="AC309" s="186"/>
      <c r="AD309" s="186"/>
      <c r="AE309" s="186"/>
    </row>
    <row r="310" ht="20.4" spans="1:31">
      <c r="A310" s="185"/>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row>
    <row r="311" ht="20.4" spans="1:31">
      <c r="A311" s="185"/>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c r="AB311" s="186"/>
      <c r="AC311" s="186"/>
      <c r="AD311" s="186"/>
      <c r="AE311" s="186"/>
    </row>
    <row r="312" ht="20.4" spans="1:31">
      <c r="A312" s="185"/>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row>
    <row r="313" ht="20.4" spans="1:31">
      <c r="A313" s="185"/>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c r="AB313" s="186"/>
      <c r="AC313" s="186"/>
      <c r="AD313" s="186"/>
      <c r="AE313" s="186"/>
    </row>
    <row r="314" ht="20.4" spans="1:31">
      <c r="A314" s="185"/>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row>
    <row r="315" ht="20.4" spans="1:31">
      <c r="A315" s="185"/>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c r="AB315" s="186"/>
      <c r="AC315" s="186"/>
      <c r="AD315" s="186"/>
      <c r="AE315" s="186"/>
    </row>
    <row r="316" ht="20.4" spans="1:31">
      <c r="A316" s="185"/>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row>
    <row r="317" ht="20.4" spans="1:31">
      <c r="A317" s="185"/>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c r="AB317" s="186"/>
      <c r="AC317" s="186"/>
      <c r="AD317" s="186"/>
      <c r="AE317" s="186"/>
    </row>
    <row r="318" ht="20.4" spans="1:31">
      <c r="A318" s="185"/>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row>
    <row r="319" ht="20.4" spans="1:31">
      <c r="A319" s="185"/>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c r="AB319" s="186"/>
      <c r="AC319" s="186"/>
      <c r="AD319" s="186"/>
      <c r="AE319" s="186"/>
    </row>
    <row r="320" ht="20.4" spans="1:31">
      <c r="A320" s="185"/>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row>
    <row r="321" ht="20.4" spans="1:31">
      <c r="A321" s="185"/>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c r="AB321" s="186"/>
      <c r="AC321" s="186"/>
      <c r="AD321" s="186"/>
      <c r="AE321" s="186"/>
    </row>
    <row r="322" ht="20.4" spans="1:31">
      <c r="A322" s="185"/>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row>
    <row r="323" ht="20.4" spans="1:31">
      <c r="A323" s="185"/>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6"/>
      <c r="AC323" s="186"/>
      <c r="AD323" s="186"/>
      <c r="AE323" s="186"/>
    </row>
    <row r="324" ht="20.4" spans="1:31">
      <c r="A324" s="185"/>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row>
    <row r="325" ht="20.4" spans="1:31">
      <c r="A325" s="185"/>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c r="AB325" s="186"/>
      <c r="AC325" s="186"/>
      <c r="AD325" s="186"/>
      <c r="AE325" s="186"/>
    </row>
    <row r="326" ht="20.4" spans="1:31">
      <c r="A326" s="185"/>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row>
    <row r="327" ht="20.4" spans="1:31">
      <c r="A327" s="185"/>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6"/>
      <c r="AC327" s="186"/>
      <c r="AD327" s="186"/>
      <c r="AE327" s="186"/>
    </row>
    <row r="328" ht="20.4" spans="1:31">
      <c r="A328" s="185"/>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row>
    <row r="329" ht="20.4" spans="1:31">
      <c r="A329" s="185"/>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6"/>
      <c r="AC329" s="186"/>
      <c r="AD329" s="186"/>
      <c r="AE329" s="186"/>
    </row>
    <row r="330" ht="20.4" spans="1:31">
      <c r="A330" s="185"/>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row>
    <row r="331" ht="20.4" spans="1:31">
      <c r="A331" s="185"/>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c r="AB331" s="186"/>
      <c r="AC331" s="186"/>
      <c r="AD331" s="186"/>
      <c r="AE331" s="186"/>
    </row>
    <row r="332" ht="20.4" spans="1:31">
      <c r="A332" s="185"/>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row>
    <row r="333" ht="20.4" spans="1:31">
      <c r="A333" s="185"/>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c r="AB333" s="186"/>
      <c r="AC333" s="186"/>
      <c r="AD333" s="186"/>
      <c r="AE333" s="186"/>
    </row>
    <row r="334" ht="20.4" spans="1:31">
      <c r="A334" s="185"/>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row>
    <row r="335" ht="20.4" spans="1:31">
      <c r="A335" s="185"/>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c r="AB335" s="186"/>
      <c r="AC335" s="186"/>
      <c r="AD335" s="186"/>
      <c r="AE335" s="186"/>
    </row>
    <row r="336" ht="20.4" spans="1:31">
      <c r="A336" s="185"/>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row>
    <row r="337" ht="20.4" spans="1:31">
      <c r="A337" s="185"/>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c r="AB337" s="186"/>
      <c r="AC337" s="186"/>
      <c r="AD337" s="186"/>
      <c r="AE337" s="186"/>
    </row>
    <row r="338" ht="20.4" spans="1:31">
      <c r="A338" s="185"/>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row>
    <row r="339" ht="20.4" spans="1:31">
      <c r="A339" s="185"/>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c r="AB339" s="186"/>
      <c r="AC339" s="186"/>
      <c r="AD339" s="186"/>
      <c r="AE339" s="186"/>
    </row>
    <row r="340" ht="20.4" spans="1:31">
      <c r="A340" s="185"/>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row>
    <row r="341" ht="20.4" spans="1:31">
      <c r="A341" s="185"/>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c r="AB341" s="186"/>
      <c r="AC341" s="186"/>
      <c r="AD341" s="186"/>
      <c r="AE341" s="186"/>
    </row>
    <row r="342" ht="20.4" spans="1:31">
      <c r="A342" s="185"/>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row>
    <row r="343" ht="20.4" spans="1:31">
      <c r="A343" s="185"/>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c r="AB343" s="186"/>
      <c r="AC343" s="186"/>
      <c r="AD343" s="186"/>
      <c r="AE343" s="186"/>
    </row>
    <row r="344" ht="20.4" spans="1:31">
      <c r="A344" s="185"/>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row>
    <row r="345" ht="20.4" spans="1:31">
      <c r="A345" s="185"/>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c r="AB345" s="186"/>
      <c r="AC345" s="186"/>
      <c r="AD345" s="186"/>
      <c r="AE345" s="186"/>
    </row>
    <row r="346" ht="20.4" spans="1:31">
      <c r="A346" s="185"/>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row>
    <row r="347" ht="20.4" spans="1:31">
      <c r="A347" s="185"/>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c r="AB347" s="186"/>
      <c r="AC347" s="186"/>
      <c r="AD347" s="186"/>
      <c r="AE347" s="186"/>
    </row>
    <row r="348" ht="20.4" spans="1:31">
      <c r="A348" s="185"/>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row>
    <row r="349" ht="20.4" spans="1:31">
      <c r="A349" s="185"/>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6"/>
      <c r="AC349" s="186"/>
      <c r="AD349" s="186"/>
      <c r="AE349" s="186"/>
    </row>
    <row r="350" ht="20.4" spans="1:31">
      <c r="A350" s="185"/>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row>
    <row r="351" ht="20.4" spans="1:31">
      <c r="A351" s="185"/>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6"/>
      <c r="AC351" s="186"/>
      <c r="AD351" s="186"/>
      <c r="AE351" s="186"/>
    </row>
    <row r="352" ht="20.4" spans="1:31">
      <c r="A352" s="185"/>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row>
    <row r="353" ht="20.4" spans="1:31">
      <c r="A353" s="185"/>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c r="AB353" s="186"/>
      <c r="AC353" s="186"/>
      <c r="AD353" s="186"/>
      <c r="AE353" s="186"/>
    </row>
    <row r="354" ht="20.4" spans="1:31">
      <c r="A354" s="185"/>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row>
    <row r="355" ht="20.4" spans="1:31">
      <c r="A355" s="185"/>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c r="AB355" s="186"/>
      <c r="AC355" s="186"/>
      <c r="AD355" s="186"/>
      <c r="AE355" s="186"/>
    </row>
    <row r="356" ht="20.4" spans="1:31">
      <c r="A356" s="185"/>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row>
    <row r="357" ht="20.4" spans="1:31">
      <c r="A357" s="185"/>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c r="AB357" s="186"/>
      <c r="AC357" s="186"/>
      <c r="AD357" s="186"/>
      <c r="AE357" s="186"/>
    </row>
    <row r="358" ht="20.4" spans="1:31">
      <c r="A358" s="185"/>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row>
    <row r="359" ht="20.4" spans="1:31">
      <c r="A359" s="185"/>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c r="AB359" s="186"/>
      <c r="AC359" s="186"/>
      <c r="AD359" s="186"/>
      <c r="AE359" s="186"/>
    </row>
    <row r="360" ht="20.4" spans="1:31">
      <c r="A360" s="185"/>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row>
    <row r="361" ht="20.4" spans="1:31">
      <c r="A361" s="185"/>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6"/>
      <c r="AC361" s="186"/>
      <c r="AD361" s="186"/>
      <c r="AE361" s="186"/>
    </row>
    <row r="362" ht="20.4" spans="1:31">
      <c r="A362" s="185"/>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row>
    <row r="363" ht="20.4" spans="1:31">
      <c r="A363" s="185"/>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c r="AB363" s="186"/>
      <c r="AC363" s="186"/>
      <c r="AD363" s="186"/>
      <c r="AE363" s="186"/>
    </row>
    <row r="364" ht="20.4" spans="1:31">
      <c r="A364" s="185"/>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row>
    <row r="365" ht="20.4" spans="1:31">
      <c r="A365" s="185"/>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6"/>
      <c r="AC365" s="186"/>
      <c r="AD365" s="186"/>
      <c r="AE365" s="186"/>
    </row>
    <row r="366" ht="20.4" spans="1:31">
      <c r="A366" s="185"/>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row>
    <row r="367" ht="20.4" spans="1:31">
      <c r="A367" s="185"/>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6"/>
      <c r="AC367" s="186"/>
      <c r="AD367" s="186"/>
      <c r="AE367" s="186"/>
    </row>
    <row r="368" ht="20.4" spans="1:31">
      <c r="A368" s="185"/>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row>
    <row r="369" ht="20.4" spans="1:31">
      <c r="A369" s="185"/>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6"/>
      <c r="AC369" s="186"/>
      <c r="AD369" s="186"/>
      <c r="AE369" s="186"/>
    </row>
    <row r="370" ht="20.4" spans="1:31">
      <c r="A370" s="185"/>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c r="AB370" s="186"/>
      <c r="AC370" s="186"/>
      <c r="AD370" s="186"/>
      <c r="AE370" s="186"/>
    </row>
    <row r="371" ht="20.4" spans="1:31">
      <c r="A371" s="185"/>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c r="AB371" s="186"/>
      <c r="AC371" s="186"/>
      <c r="AD371" s="186"/>
      <c r="AE371" s="186"/>
    </row>
    <row r="372" ht="20.4" spans="1:31">
      <c r="A372" s="185"/>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c r="AB372" s="186"/>
      <c r="AC372" s="186"/>
      <c r="AD372" s="186"/>
      <c r="AE372" s="186"/>
    </row>
    <row r="373" ht="20.4" spans="1:31">
      <c r="A373" s="185"/>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c r="AB373" s="186"/>
      <c r="AC373" s="186"/>
      <c r="AD373" s="186"/>
      <c r="AE373" s="186"/>
    </row>
    <row r="374" ht="20.4" spans="1:31">
      <c r="A374" s="185"/>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c r="AB374" s="186"/>
      <c r="AC374" s="186"/>
      <c r="AD374" s="186"/>
      <c r="AE374" s="186"/>
    </row>
    <row r="375" ht="20.4" spans="1:31">
      <c r="A375" s="185"/>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c r="AB375" s="186"/>
      <c r="AC375" s="186"/>
      <c r="AD375" s="186"/>
      <c r="AE375" s="186"/>
    </row>
    <row r="376" ht="20.4" spans="1:31">
      <c r="A376" s="185"/>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c r="AB376" s="186"/>
      <c r="AC376" s="186"/>
      <c r="AD376" s="186"/>
      <c r="AE376" s="186"/>
    </row>
    <row r="377" ht="20.4" spans="1:31">
      <c r="A377" s="185"/>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c r="AB377" s="186"/>
      <c r="AC377" s="186"/>
      <c r="AD377" s="186"/>
      <c r="AE377" s="186"/>
    </row>
    <row r="378" ht="20.4" spans="1:31">
      <c r="A378" s="185"/>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c r="AB378" s="186"/>
      <c r="AC378" s="186"/>
      <c r="AD378" s="186"/>
      <c r="AE378" s="186"/>
    </row>
    <row r="379" ht="20.4" spans="1:31">
      <c r="A379" s="185"/>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c r="AB379" s="186"/>
      <c r="AC379" s="186"/>
      <c r="AD379" s="186"/>
      <c r="AE379" s="186"/>
    </row>
    <row r="380" ht="20.4" spans="1:31">
      <c r="A380" s="185"/>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c r="AB380" s="186"/>
      <c r="AC380" s="186"/>
      <c r="AD380" s="186"/>
      <c r="AE380" s="186"/>
    </row>
    <row r="381" ht="20.4" spans="1:31">
      <c r="A381" s="185"/>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c r="AB381" s="186"/>
      <c r="AC381" s="186"/>
      <c r="AD381" s="186"/>
      <c r="AE381" s="186"/>
    </row>
    <row r="382" ht="20.4" spans="1:31">
      <c r="A382" s="185"/>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6"/>
      <c r="AC382" s="186"/>
      <c r="AD382" s="186"/>
      <c r="AE382" s="186"/>
    </row>
    <row r="383" ht="20.4" spans="1:31">
      <c r="A383" s="185"/>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6"/>
      <c r="AC383" s="186"/>
      <c r="AD383" s="186"/>
      <c r="AE383" s="186"/>
    </row>
    <row r="384" ht="20.4" spans="1:31">
      <c r="A384" s="185"/>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6"/>
      <c r="AC384" s="186"/>
      <c r="AD384" s="186"/>
      <c r="AE384" s="186"/>
    </row>
    <row r="385" ht="20.4" spans="1:31">
      <c r="A385" s="185"/>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6"/>
      <c r="AC385" s="186"/>
      <c r="AD385" s="186"/>
      <c r="AE385" s="186"/>
    </row>
    <row r="386" ht="20.4" spans="1:31">
      <c r="A386" s="185"/>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6"/>
      <c r="AC386" s="186"/>
      <c r="AD386" s="186"/>
      <c r="AE386" s="186"/>
    </row>
    <row r="387" ht="20.4" spans="1:31">
      <c r="A387" s="185"/>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6"/>
      <c r="AC387" s="186"/>
      <c r="AD387" s="186"/>
      <c r="AE387" s="186"/>
    </row>
    <row r="388" ht="20.4" spans="1:31">
      <c r="A388" s="185"/>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c r="AB388" s="186"/>
      <c r="AC388" s="186"/>
      <c r="AD388" s="186"/>
      <c r="AE388" s="186"/>
    </row>
    <row r="389" ht="20.4" spans="1:31">
      <c r="A389" s="185"/>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c r="AB389" s="186"/>
      <c r="AC389" s="186"/>
      <c r="AD389" s="186"/>
      <c r="AE389" s="186"/>
    </row>
    <row r="390" ht="20.4" spans="1:31">
      <c r="A390" s="185"/>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c r="AB390" s="186"/>
      <c r="AC390" s="186"/>
      <c r="AD390" s="186"/>
      <c r="AE390" s="186"/>
    </row>
    <row r="391" ht="20.4" spans="1:31">
      <c r="A391" s="185"/>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c r="AB391" s="186"/>
      <c r="AC391" s="186"/>
      <c r="AD391" s="186"/>
      <c r="AE391" s="186"/>
    </row>
    <row r="392" ht="20.4" spans="1:31">
      <c r="A392" s="185"/>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c r="AB392" s="186"/>
      <c r="AC392" s="186"/>
      <c r="AD392" s="186"/>
      <c r="AE392" s="186"/>
    </row>
    <row r="393" ht="20.4" spans="1:31">
      <c r="A393" s="185"/>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c r="AB393" s="186"/>
      <c r="AC393" s="186"/>
      <c r="AD393" s="186"/>
      <c r="AE393" s="186"/>
    </row>
    <row r="394" ht="20.4" spans="1:31">
      <c r="A394" s="185"/>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c r="AB394" s="186"/>
      <c r="AC394" s="186"/>
      <c r="AD394" s="186"/>
      <c r="AE394" s="186"/>
    </row>
    <row r="395" ht="20.4" spans="1:31">
      <c r="A395" s="185"/>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c r="AB395" s="186"/>
      <c r="AC395" s="186"/>
      <c r="AD395" s="186"/>
      <c r="AE395" s="186"/>
    </row>
    <row r="396" ht="20.4" spans="1:31">
      <c r="A396" s="185"/>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c r="AB396" s="186"/>
      <c r="AC396" s="186"/>
      <c r="AD396" s="186"/>
      <c r="AE396" s="186"/>
    </row>
    <row r="397" ht="20.4" spans="1:31">
      <c r="A397" s="185"/>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c r="AB397" s="186"/>
      <c r="AC397" s="186"/>
      <c r="AD397" s="186"/>
      <c r="AE397" s="186"/>
    </row>
    <row r="398" ht="20.4" spans="1:31">
      <c r="A398" s="185"/>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c r="AB398" s="186"/>
      <c r="AC398" s="186"/>
      <c r="AD398" s="186"/>
      <c r="AE398" s="186"/>
    </row>
    <row r="399" ht="20.4" spans="1:31">
      <c r="A399" s="185"/>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c r="AB399" s="186"/>
      <c r="AC399" s="186"/>
      <c r="AD399" s="186"/>
      <c r="AE399" s="186"/>
    </row>
    <row r="400" ht="20.4" spans="1:31">
      <c r="A400" s="185"/>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c r="AB400" s="186"/>
      <c r="AC400" s="186"/>
      <c r="AD400" s="186"/>
      <c r="AE400" s="186"/>
    </row>
    <row r="401" ht="20.4" spans="1:31">
      <c r="A401" s="185"/>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c r="AB401" s="186"/>
      <c r="AC401" s="186"/>
      <c r="AD401" s="186"/>
      <c r="AE401" s="186"/>
    </row>
    <row r="402" ht="20.4" spans="1:31">
      <c r="A402" s="185"/>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c r="AB402" s="186"/>
      <c r="AC402" s="186"/>
      <c r="AD402" s="186"/>
      <c r="AE402" s="186"/>
    </row>
    <row r="403" ht="20.4" spans="1:31">
      <c r="A403" s="185"/>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c r="AB403" s="186"/>
      <c r="AC403" s="186"/>
      <c r="AD403" s="186"/>
      <c r="AE403" s="186"/>
    </row>
    <row r="404" ht="20.4" spans="1:31">
      <c r="A404" s="185"/>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c r="AB404" s="186"/>
      <c r="AC404" s="186"/>
      <c r="AD404" s="186"/>
      <c r="AE404" s="186"/>
    </row>
    <row r="405" ht="20.4" spans="1:31">
      <c r="A405" s="185"/>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c r="AB405" s="186"/>
      <c r="AC405" s="186"/>
      <c r="AD405" s="186"/>
      <c r="AE405" s="186"/>
    </row>
    <row r="406" ht="20.4" spans="1:31">
      <c r="A406" s="185"/>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c r="AB406" s="186"/>
      <c r="AC406" s="186"/>
      <c r="AD406" s="186"/>
      <c r="AE406" s="186"/>
    </row>
    <row r="407" ht="20.4" spans="1:31">
      <c r="A407" s="185"/>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c r="AB407" s="186"/>
      <c r="AC407" s="186"/>
      <c r="AD407" s="186"/>
      <c r="AE407" s="186"/>
    </row>
    <row r="408" ht="20.4" spans="1:31">
      <c r="A408" s="185"/>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c r="AB408" s="186"/>
      <c r="AC408" s="186"/>
      <c r="AD408" s="186"/>
      <c r="AE408" s="186"/>
    </row>
    <row r="409" ht="20.4" spans="1:31">
      <c r="A409" s="185"/>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6"/>
      <c r="AC409" s="186"/>
      <c r="AD409" s="186"/>
      <c r="AE409" s="186"/>
    </row>
    <row r="410" ht="20.4" spans="1:31">
      <c r="A410" s="185"/>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c r="AB410" s="186"/>
      <c r="AC410" s="186"/>
      <c r="AD410" s="186"/>
      <c r="AE410" s="186"/>
    </row>
    <row r="411" ht="20.4" spans="1:31">
      <c r="A411" s="185"/>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c r="AB411" s="186"/>
      <c r="AC411" s="186"/>
      <c r="AD411" s="186"/>
      <c r="AE411" s="186"/>
    </row>
    <row r="412" ht="20.4" spans="1:31">
      <c r="A412" s="185"/>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c r="AB412" s="186"/>
      <c r="AC412" s="186"/>
      <c r="AD412" s="186"/>
      <c r="AE412" s="186"/>
    </row>
    <row r="413" ht="20.4" spans="1:31">
      <c r="A413" s="185"/>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c r="AB413" s="186"/>
      <c r="AC413" s="186"/>
      <c r="AD413" s="186"/>
      <c r="AE413" s="186"/>
    </row>
    <row r="414" ht="20.4" spans="1:31">
      <c r="A414" s="185"/>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c r="AB414" s="186"/>
      <c r="AC414" s="186"/>
      <c r="AD414" s="186"/>
      <c r="AE414" s="186"/>
    </row>
    <row r="415" ht="20.4" spans="1:31">
      <c r="A415" s="185"/>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c r="AB415" s="186"/>
      <c r="AC415" s="186"/>
      <c r="AD415" s="186"/>
      <c r="AE415" s="186"/>
    </row>
    <row r="416" ht="20.4" spans="1:31">
      <c r="A416" s="185"/>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c r="AB416" s="186"/>
      <c r="AC416" s="186"/>
      <c r="AD416" s="186"/>
      <c r="AE416" s="186"/>
    </row>
    <row r="417" ht="20.4" spans="1:31">
      <c r="A417" s="185"/>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c r="AB417" s="186"/>
      <c r="AC417" s="186"/>
      <c r="AD417" s="186"/>
      <c r="AE417" s="186"/>
    </row>
    <row r="418" ht="20.4" spans="1:31">
      <c r="A418" s="185"/>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c r="AB418" s="186"/>
      <c r="AC418" s="186"/>
      <c r="AD418" s="186"/>
      <c r="AE418" s="186"/>
    </row>
    <row r="419" ht="20.4" spans="1:31">
      <c r="A419" s="185"/>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c r="AB419" s="186"/>
      <c r="AC419" s="186"/>
      <c r="AD419" s="186"/>
      <c r="AE419" s="186"/>
    </row>
    <row r="420" ht="20.4" spans="1:31">
      <c r="A420" s="185"/>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c r="AB420" s="186"/>
      <c r="AC420" s="186"/>
      <c r="AD420" s="186"/>
      <c r="AE420" s="186"/>
    </row>
    <row r="421" ht="20.4" spans="1:31">
      <c r="A421" s="185"/>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c r="AB421" s="186"/>
      <c r="AC421" s="186"/>
      <c r="AD421" s="186"/>
      <c r="AE421" s="186"/>
    </row>
    <row r="422" ht="20.4" spans="1:31">
      <c r="A422" s="185"/>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c r="AB422" s="186"/>
      <c r="AC422" s="186"/>
      <c r="AD422" s="186"/>
      <c r="AE422" s="186"/>
    </row>
    <row r="423" ht="20.4" spans="1:31">
      <c r="A423" s="185"/>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c r="AB423" s="186"/>
      <c r="AC423" s="186"/>
      <c r="AD423" s="186"/>
      <c r="AE423" s="186"/>
    </row>
    <row r="424" ht="20.4" spans="1:31">
      <c r="A424" s="185"/>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c r="AB424" s="186"/>
      <c r="AC424" s="186"/>
      <c r="AD424" s="186"/>
      <c r="AE424" s="186"/>
    </row>
    <row r="425" ht="20.4" spans="1:31">
      <c r="A425" s="185"/>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c r="AB425" s="186"/>
      <c r="AC425" s="186"/>
      <c r="AD425" s="186"/>
      <c r="AE425" s="186"/>
    </row>
    <row r="426" ht="20.4" spans="1:31">
      <c r="A426" s="185"/>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c r="AB426" s="186"/>
      <c r="AC426" s="186"/>
      <c r="AD426" s="186"/>
      <c r="AE426" s="186"/>
    </row>
    <row r="427" ht="20.4" spans="1:31">
      <c r="A427" s="185"/>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c r="AB427" s="186"/>
      <c r="AC427" s="186"/>
      <c r="AD427" s="186"/>
      <c r="AE427" s="186"/>
    </row>
    <row r="428" ht="20.4" spans="1:31">
      <c r="A428" s="185"/>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c r="AB428" s="186"/>
      <c r="AC428" s="186"/>
      <c r="AD428" s="186"/>
      <c r="AE428" s="186"/>
    </row>
    <row r="429" ht="20.4" spans="1:31">
      <c r="A429" s="185"/>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c r="AB429" s="186"/>
      <c r="AC429" s="186"/>
      <c r="AD429" s="186"/>
      <c r="AE429" s="186"/>
    </row>
    <row r="430" ht="20.4" spans="1:31">
      <c r="A430" s="185"/>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c r="AB430" s="186"/>
      <c r="AC430" s="186"/>
      <c r="AD430" s="186"/>
      <c r="AE430" s="186"/>
    </row>
    <row r="431" ht="20.4" spans="1:31">
      <c r="A431" s="185"/>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c r="AB431" s="186"/>
      <c r="AC431" s="186"/>
      <c r="AD431" s="186"/>
      <c r="AE431" s="186"/>
    </row>
    <row r="432" ht="20.4" spans="1:31">
      <c r="A432" s="185"/>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c r="AB432" s="186"/>
      <c r="AC432" s="186"/>
      <c r="AD432" s="186"/>
      <c r="AE432" s="186"/>
    </row>
    <row r="433" ht="20.4" spans="1:31">
      <c r="A433" s="185"/>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c r="AB433" s="186"/>
      <c r="AC433" s="186"/>
      <c r="AD433" s="186"/>
      <c r="AE433" s="186"/>
    </row>
    <row r="434" ht="20.4" spans="1:31">
      <c r="A434" s="185"/>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c r="AB434" s="186"/>
      <c r="AC434" s="186"/>
      <c r="AD434" s="186"/>
      <c r="AE434" s="186"/>
    </row>
    <row r="435" ht="20.4" spans="1:31">
      <c r="A435" s="185"/>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c r="AB435" s="186"/>
      <c r="AC435" s="186"/>
      <c r="AD435" s="186"/>
      <c r="AE435" s="186"/>
    </row>
    <row r="436" ht="20.4" spans="1:31">
      <c r="A436" s="185"/>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c r="AB436" s="186"/>
      <c r="AC436" s="186"/>
      <c r="AD436" s="186"/>
      <c r="AE436" s="186"/>
    </row>
    <row r="437" ht="20.4" spans="1:31">
      <c r="A437" s="185"/>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c r="AB437" s="186"/>
      <c r="AC437" s="186"/>
      <c r="AD437" s="186"/>
      <c r="AE437" s="186"/>
    </row>
    <row r="438" ht="20.4" spans="1:31">
      <c r="A438" s="185"/>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c r="AB438" s="186"/>
      <c r="AC438" s="186"/>
      <c r="AD438" s="186"/>
      <c r="AE438" s="186"/>
    </row>
    <row r="439" ht="20.4" spans="1:31">
      <c r="A439" s="185"/>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c r="AB439" s="186"/>
      <c r="AC439" s="186"/>
      <c r="AD439" s="186"/>
      <c r="AE439" s="186"/>
    </row>
    <row r="440" ht="20.4" spans="1:31">
      <c r="A440" s="185"/>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c r="AB440" s="186"/>
      <c r="AC440" s="186"/>
      <c r="AD440" s="186"/>
      <c r="AE440" s="186"/>
    </row>
    <row r="441" ht="20.4" spans="1:31">
      <c r="A441" s="185"/>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c r="AB441" s="186"/>
      <c r="AC441" s="186"/>
      <c r="AD441" s="186"/>
      <c r="AE441" s="186"/>
    </row>
    <row r="442" ht="20.4" spans="1:31">
      <c r="A442" s="185"/>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c r="AB442" s="186"/>
      <c r="AC442" s="186"/>
      <c r="AD442" s="186"/>
      <c r="AE442" s="186"/>
    </row>
    <row r="443" ht="20.4" spans="1:31">
      <c r="A443" s="185"/>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c r="AB443" s="186"/>
      <c r="AC443" s="186"/>
      <c r="AD443" s="186"/>
      <c r="AE443" s="186"/>
    </row>
    <row r="444" ht="20.4" spans="1:31">
      <c r="A444" s="185"/>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c r="AB444" s="186"/>
      <c r="AC444" s="186"/>
      <c r="AD444" s="186"/>
      <c r="AE444" s="186"/>
    </row>
    <row r="445" ht="20.4" spans="1:31">
      <c r="A445" s="185"/>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c r="AB445" s="186"/>
      <c r="AC445" s="186"/>
      <c r="AD445" s="186"/>
      <c r="AE445" s="186"/>
    </row>
    <row r="446" ht="20.4" spans="1:31">
      <c r="A446" s="185"/>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row>
    <row r="447" ht="20.4" spans="1:31">
      <c r="A447" s="185"/>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c r="AB447" s="186"/>
      <c r="AC447" s="186"/>
      <c r="AD447" s="186"/>
      <c r="AE447" s="186"/>
    </row>
    <row r="448" ht="20.4" spans="1:31">
      <c r="A448" s="185"/>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c r="AB448" s="186"/>
      <c r="AC448" s="186"/>
      <c r="AD448" s="186"/>
      <c r="AE448" s="186"/>
    </row>
    <row r="449" ht="20.4" spans="1:31">
      <c r="A449" s="185"/>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c r="AB449" s="186"/>
      <c r="AC449" s="186"/>
      <c r="AD449" s="186"/>
      <c r="AE449" s="186"/>
    </row>
    <row r="450" ht="20.4" spans="1:31">
      <c r="A450" s="185"/>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c r="AB450" s="186"/>
      <c r="AC450" s="186"/>
      <c r="AD450" s="186"/>
      <c r="AE450" s="186"/>
    </row>
    <row r="451" ht="20.4" spans="1:31">
      <c r="A451" s="185"/>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c r="AB451" s="186"/>
      <c r="AC451" s="186"/>
      <c r="AD451" s="186"/>
      <c r="AE451" s="186"/>
    </row>
    <row r="452" ht="20.4" spans="1:31">
      <c r="A452" s="185"/>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row>
    <row r="453" ht="20.4" spans="1:31">
      <c r="A453" s="185"/>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c r="AB453" s="186"/>
      <c r="AC453" s="186"/>
      <c r="AD453" s="186"/>
      <c r="AE453" s="186"/>
    </row>
    <row r="454" ht="20.4" spans="1:31">
      <c r="A454" s="185"/>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c r="AB454" s="186"/>
      <c r="AC454" s="186"/>
      <c r="AD454" s="186"/>
      <c r="AE454" s="186"/>
    </row>
    <row r="455" ht="20.4" spans="1:31">
      <c r="A455" s="185"/>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c r="AB455" s="186"/>
      <c r="AC455" s="186"/>
      <c r="AD455" s="186"/>
      <c r="AE455" s="186"/>
    </row>
    <row r="456" ht="20.4" spans="1:31">
      <c r="A456" s="185"/>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c r="AB456" s="186"/>
      <c r="AC456" s="186"/>
      <c r="AD456" s="186"/>
      <c r="AE456" s="186"/>
    </row>
    <row r="457" ht="20.4" spans="1:31">
      <c r="A457" s="185"/>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6"/>
      <c r="AC457" s="186"/>
      <c r="AD457" s="186"/>
      <c r="AE457" s="186"/>
    </row>
    <row r="458" ht="20.4" spans="1:31">
      <c r="A458" s="185"/>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c r="AB458" s="186"/>
      <c r="AC458" s="186"/>
      <c r="AD458" s="186"/>
      <c r="AE458" s="186"/>
    </row>
    <row r="459" ht="20.4" spans="1:31">
      <c r="A459" s="185"/>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c r="AB459" s="186"/>
      <c r="AC459" s="186"/>
      <c r="AD459" s="186"/>
      <c r="AE459" s="186"/>
    </row>
    <row r="460" ht="20.4" spans="1:31">
      <c r="A460" s="185"/>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c r="AB460" s="186"/>
      <c r="AC460" s="186"/>
      <c r="AD460" s="186"/>
      <c r="AE460" s="186"/>
    </row>
    <row r="461" ht="20.4" spans="1:31">
      <c r="A461" s="185"/>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c r="AB461" s="186"/>
      <c r="AC461" s="186"/>
      <c r="AD461" s="186"/>
      <c r="AE461" s="186"/>
    </row>
    <row r="462" ht="20.4" spans="1:31">
      <c r="A462" s="185"/>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c r="AB462" s="186"/>
      <c r="AC462" s="186"/>
      <c r="AD462" s="186"/>
      <c r="AE462" s="186"/>
    </row>
    <row r="463" ht="20.4" spans="1:31">
      <c r="A463" s="185"/>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c r="AB463" s="186"/>
      <c r="AC463" s="186"/>
      <c r="AD463" s="186"/>
      <c r="AE463" s="186"/>
    </row>
    <row r="464" ht="20.4" spans="1:31">
      <c r="A464" s="185"/>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c r="AB464" s="186"/>
      <c r="AC464" s="186"/>
      <c r="AD464" s="186"/>
      <c r="AE464" s="186"/>
    </row>
    <row r="465" ht="20.4" spans="1:31">
      <c r="A465" s="185"/>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c r="AB465" s="186"/>
      <c r="AC465" s="186"/>
      <c r="AD465" s="186"/>
      <c r="AE465" s="186"/>
    </row>
    <row r="466" ht="20.4" spans="1:31">
      <c r="A466" s="185"/>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c r="AB466" s="186"/>
      <c r="AC466" s="186"/>
      <c r="AD466" s="186"/>
      <c r="AE466" s="186"/>
    </row>
    <row r="467" ht="20.4" spans="1:31">
      <c r="A467" s="185"/>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c r="AB467" s="186"/>
      <c r="AC467" s="186"/>
      <c r="AD467" s="186"/>
      <c r="AE467" s="186"/>
    </row>
    <row r="468" ht="20.4" spans="1:31">
      <c r="A468" s="185"/>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c r="AB468" s="186"/>
      <c r="AC468" s="186"/>
      <c r="AD468" s="186"/>
      <c r="AE468" s="186"/>
    </row>
    <row r="469" ht="20.4" spans="1:31">
      <c r="A469" s="185"/>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c r="AB469" s="186"/>
      <c r="AC469" s="186"/>
      <c r="AD469" s="186"/>
      <c r="AE469" s="186"/>
    </row>
    <row r="470" ht="20.4" spans="1:31">
      <c r="A470" s="185"/>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c r="AB470" s="186"/>
      <c r="AC470" s="186"/>
      <c r="AD470" s="186"/>
      <c r="AE470" s="186"/>
    </row>
    <row r="471" ht="20.4" spans="1:31">
      <c r="A471" s="185"/>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c r="AB471" s="186"/>
      <c r="AC471" s="186"/>
      <c r="AD471" s="186"/>
      <c r="AE471" s="186"/>
    </row>
    <row r="472" ht="20.4" spans="1:31">
      <c r="A472" s="185"/>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c r="AB472" s="186"/>
      <c r="AC472" s="186"/>
      <c r="AD472" s="186"/>
      <c r="AE472" s="186"/>
    </row>
    <row r="473" ht="20.4" spans="1:31">
      <c r="A473" s="185"/>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c r="AB473" s="186"/>
      <c r="AC473" s="186"/>
      <c r="AD473" s="186"/>
      <c r="AE473" s="186"/>
    </row>
    <row r="474" ht="20.4" spans="1:31">
      <c r="A474" s="185"/>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c r="AB474" s="186"/>
      <c r="AC474" s="186"/>
      <c r="AD474" s="186"/>
      <c r="AE474" s="186"/>
    </row>
    <row r="475" ht="20.4" spans="1:31">
      <c r="A475" s="185"/>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c r="AB475" s="186"/>
      <c r="AC475" s="186"/>
      <c r="AD475" s="186"/>
      <c r="AE475" s="186"/>
    </row>
    <row r="476" ht="20.4" spans="1:31">
      <c r="A476" s="185"/>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c r="AB476" s="186"/>
      <c r="AC476" s="186"/>
      <c r="AD476" s="186"/>
      <c r="AE476" s="186"/>
    </row>
    <row r="477" ht="20.4" spans="1:31">
      <c r="A477" s="185"/>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c r="AB477" s="186"/>
      <c r="AC477" s="186"/>
      <c r="AD477" s="186"/>
      <c r="AE477" s="186"/>
    </row>
    <row r="478" ht="20.4" spans="1:31">
      <c r="A478" s="185"/>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c r="AB478" s="186"/>
      <c r="AC478" s="186"/>
      <c r="AD478" s="186"/>
      <c r="AE478" s="186"/>
    </row>
    <row r="479" ht="20.4" spans="1:31">
      <c r="A479" s="185"/>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c r="AB479" s="186"/>
      <c r="AC479" s="186"/>
      <c r="AD479" s="186"/>
      <c r="AE479" s="186"/>
    </row>
    <row r="480" ht="20.4" spans="1:31">
      <c r="A480" s="185"/>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c r="AB480" s="186"/>
      <c r="AC480" s="186"/>
      <c r="AD480" s="186"/>
      <c r="AE480" s="186"/>
    </row>
    <row r="481" ht="20.4" spans="1:31">
      <c r="A481" s="185"/>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c r="AB481" s="186"/>
      <c r="AC481" s="186"/>
      <c r="AD481" s="186"/>
      <c r="AE481" s="186"/>
    </row>
    <row r="482" ht="20.4" spans="1:31">
      <c r="A482" s="185"/>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6"/>
      <c r="AC482" s="186"/>
      <c r="AD482" s="186"/>
      <c r="AE482" s="186"/>
    </row>
    <row r="483" ht="20.4" spans="1:31">
      <c r="A483" s="185"/>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c r="AB483" s="186"/>
      <c r="AC483" s="186"/>
      <c r="AD483" s="186"/>
      <c r="AE483" s="186"/>
    </row>
    <row r="484" ht="20.4" spans="1:31">
      <c r="A484" s="185"/>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c r="AB484" s="186"/>
      <c r="AC484" s="186"/>
      <c r="AD484" s="186"/>
      <c r="AE484" s="186"/>
    </row>
    <row r="485" ht="20.4" spans="1:31">
      <c r="A485" s="185"/>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c r="AB485" s="186"/>
      <c r="AC485" s="186"/>
      <c r="AD485" s="186"/>
      <c r="AE485" s="186"/>
    </row>
    <row r="486" ht="20.4" spans="1:31">
      <c r="A486" s="185"/>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c r="AB486" s="186"/>
      <c r="AC486" s="186"/>
      <c r="AD486" s="186"/>
      <c r="AE486" s="186"/>
    </row>
    <row r="487" ht="20.4" spans="1:31">
      <c r="A487" s="185"/>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c r="AB487" s="186"/>
      <c r="AC487" s="186"/>
      <c r="AD487" s="186"/>
      <c r="AE487" s="186"/>
    </row>
    <row r="488" ht="20.4" spans="1:31">
      <c r="A488" s="185"/>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c r="AB488" s="186"/>
      <c r="AC488" s="186"/>
      <c r="AD488" s="186"/>
      <c r="AE488" s="186"/>
    </row>
    <row r="489" ht="20.4" spans="1:31">
      <c r="A489" s="185"/>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c r="AB489" s="186"/>
      <c r="AC489" s="186"/>
      <c r="AD489" s="186"/>
      <c r="AE489" s="186"/>
    </row>
    <row r="490" ht="20.4" spans="1:31">
      <c r="A490" s="185"/>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c r="AB490" s="186"/>
      <c r="AC490" s="186"/>
      <c r="AD490" s="186"/>
      <c r="AE490" s="186"/>
    </row>
    <row r="491" ht="20.4" spans="1:31">
      <c r="A491" s="185"/>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c r="AB491" s="186"/>
      <c r="AC491" s="186"/>
      <c r="AD491" s="186"/>
      <c r="AE491" s="186"/>
    </row>
    <row r="492" ht="20.4" spans="1:31">
      <c r="A492" s="185"/>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c r="AB492" s="186"/>
      <c r="AC492" s="186"/>
      <c r="AD492" s="186"/>
      <c r="AE492" s="186"/>
    </row>
    <row r="493" ht="20.4" spans="1:31">
      <c r="A493" s="185"/>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c r="AB493" s="186"/>
      <c r="AC493" s="186"/>
      <c r="AD493" s="186"/>
      <c r="AE493" s="186"/>
    </row>
    <row r="494" ht="20.4" spans="1:31">
      <c r="A494" s="185"/>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c r="AB494" s="186"/>
      <c r="AC494" s="186"/>
      <c r="AD494" s="186"/>
      <c r="AE494" s="186"/>
    </row>
    <row r="495" ht="20.4" spans="1:31">
      <c r="A495" s="185"/>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c r="AB495" s="186"/>
      <c r="AC495" s="186"/>
      <c r="AD495" s="186"/>
      <c r="AE495" s="186"/>
    </row>
    <row r="496" ht="20.4" spans="1:31">
      <c r="A496" s="185"/>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c r="AB496" s="186"/>
      <c r="AC496" s="186"/>
      <c r="AD496" s="186"/>
      <c r="AE496" s="186"/>
    </row>
    <row r="497" ht="20.4" spans="1:31">
      <c r="A497" s="185"/>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c r="AB497" s="186"/>
      <c r="AC497" s="186"/>
      <c r="AD497" s="186"/>
      <c r="AE497" s="186"/>
    </row>
    <row r="498" ht="20.4" spans="1:31">
      <c r="A498" s="185"/>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c r="AB498" s="186"/>
      <c r="AC498" s="186"/>
      <c r="AD498" s="186"/>
      <c r="AE498" s="186"/>
    </row>
    <row r="499" ht="20.4" spans="1:31">
      <c r="A499" s="185"/>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c r="AB499" s="186"/>
      <c r="AC499" s="186"/>
      <c r="AD499" s="186"/>
      <c r="AE499" s="186"/>
    </row>
    <row r="500" ht="20.4" spans="1:31">
      <c r="A500" s="185"/>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c r="AB500" s="186"/>
      <c r="AC500" s="186"/>
      <c r="AD500" s="186"/>
      <c r="AE500" s="186"/>
    </row>
    <row r="501" ht="20.4" spans="1:31">
      <c r="A501" s="185"/>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c r="AB501" s="186"/>
      <c r="AC501" s="186"/>
      <c r="AD501" s="186"/>
      <c r="AE501" s="186"/>
    </row>
    <row r="502" ht="20.4" spans="1:31">
      <c r="A502" s="185"/>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c r="AB502" s="186"/>
      <c r="AC502" s="186"/>
      <c r="AD502" s="186"/>
      <c r="AE502" s="186"/>
    </row>
    <row r="503" ht="20.4" spans="1:31">
      <c r="A503" s="185"/>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c r="AB503" s="186"/>
      <c r="AC503" s="186"/>
      <c r="AD503" s="186"/>
      <c r="AE503" s="186"/>
    </row>
    <row r="504" ht="20.4" spans="1:31">
      <c r="A504" s="185"/>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c r="AB504" s="186"/>
      <c r="AC504" s="186"/>
      <c r="AD504" s="186"/>
      <c r="AE504" s="186"/>
    </row>
    <row r="505" ht="20.4" spans="1:31">
      <c r="A505" s="185"/>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c r="AB505" s="186"/>
      <c r="AC505" s="186"/>
      <c r="AD505" s="186"/>
      <c r="AE505" s="186"/>
    </row>
    <row r="506" ht="20.4" spans="1:31">
      <c r="A506" s="185"/>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c r="AB506" s="186"/>
      <c r="AC506" s="186"/>
      <c r="AD506" s="186"/>
      <c r="AE506" s="186"/>
    </row>
    <row r="507" ht="20.4" spans="1:31">
      <c r="A507" s="185"/>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c r="AB507" s="186"/>
      <c r="AC507" s="186"/>
      <c r="AD507" s="186"/>
      <c r="AE507" s="186"/>
    </row>
    <row r="508" ht="20.4" spans="1:31">
      <c r="A508" s="185"/>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c r="AB508" s="186"/>
      <c r="AC508" s="186"/>
      <c r="AD508" s="186"/>
      <c r="AE508" s="186"/>
    </row>
    <row r="509" ht="20.4" spans="1:31">
      <c r="A509" s="185"/>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c r="AB509" s="186"/>
      <c r="AC509" s="186"/>
      <c r="AD509" s="186"/>
      <c r="AE509" s="186"/>
    </row>
    <row r="510" ht="20.4" spans="1:31">
      <c r="A510" s="185"/>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c r="AB510" s="186"/>
      <c r="AC510" s="186"/>
      <c r="AD510" s="186"/>
      <c r="AE510" s="186"/>
    </row>
    <row r="511" ht="20.4" spans="1:31">
      <c r="A511" s="185"/>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c r="AB511" s="186"/>
      <c r="AC511" s="186"/>
      <c r="AD511" s="186"/>
      <c r="AE511" s="186"/>
    </row>
    <row r="512" ht="20.4" spans="1:31">
      <c r="A512" s="185"/>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c r="AB512" s="186"/>
      <c r="AC512" s="186"/>
      <c r="AD512" s="186"/>
      <c r="AE512" s="186"/>
    </row>
    <row r="513" ht="20.4" spans="1:31">
      <c r="A513" s="185"/>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c r="AB513" s="186"/>
      <c r="AC513" s="186"/>
      <c r="AD513" s="186"/>
      <c r="AE513" s="186"/>
    </row>
    <row r="514" ht="20.4" spans="1:31">
      <c r="A514" s="185"/>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c r="AB514" s="186"/>
      <c r="AC514" s="186"/>
      <c r="AD514" s="186"/>
      <c r="AE514" s="186"/>
    </row>
    <row r="515" ht="20.4" spans="1:31">
      <c r="A515" s="185"/>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c r="AB515" s="186"/>
      <c r="AC515" s="186"/>
      <c r="AD515" s="186"/>
      <c r="AE515" s="186"/>
    </row>
    <row r="516" ht="20.4" spans="1:31">
      <c r="A516" s="185"/>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c r="AB516" s="186"/>
      <c r="AC516" s="186"/>
      <c r="AD516" s="186"/>
      <c r="AE516" s="186"/>
    </row>
    <row r="517" ht="20.4" spans="1:31">
      <c r="A517" s="185"/>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c r="AB517" s="186"/>
      <c r="AC517" s="186"/>
      <c r="AD517" s="186"/>
      <c r="AE517" s="186"/>
    </row>
    <row r="518" ht="20.4" spans="1:31">
      <c r="A518" s="185"/>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c r="AB518" s="186"/>
      <c r="AC518" s="186"/>
      <c r="AD518" s="186"/>
      <c r="AE518" s="186"/>
    </row>
    <row r="519" ht="20.4" spans="1:31">
      <c r="A519" s="185"/>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c r="AB519" s="186"/>
      <c r="AC519" s="186"/>
      <c r="AD519" s="186"/>
      <c r="AE519" s="186"/>
    </row>
    <row r="520" ht="20.4" spans="1:31">
      <c r="A520" s="185"/>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c r="AB520" s="186"/>
      <c r="AC520" s="186"/>
      <c r="AD520" s="186"/>
      <c r="AE520" s="186"/>
    </row>
    <row r="521" ht="20.4" spans="1:31">
      <c r="A521" s="185"/>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c r="AB521" s="186"/>
      <c r="AC521" s="186"/>
      <c r="AD521" s="186"/>
      <c r="AE521" s="186"/>
    </row>
    <row r="522" ht="20.4" spans="1:31">
      <c r="A522" s="185"/>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c r="AB522" s="186"/>
      <c r="AC522" s="186"/>
      <c r="AD522" s="186"/>
      <c r="AE522" s="186"/>
    </row>
    <row r="523" ht="20.4" spans="1:31">
      <c r="A523" s="185"/>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c r="AB523" s="186"/>
      <c r="AC523" s="186"/>
      <c r="AD523" s="186"/>
      <c r="AE523" s="186"/>
    </row>
    <row r="524" ht="20.4" spans="1:31">
      <c r="A524" s="185"/>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c r="AB524" s="186"/>
      <c r="AC524" s="186"/>
      <c r="AD524" s="186"/>
      <c r="AE524" s="186"/>
    </row>
    <row r="525" ht="20.4" spans="1:31">
      <c r="A525" s="185"/>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c r="AB525" s="186"/>
      <c r="AC525" s="186"/>
      <c r="AD525" s="186"/>
      <c r="AE525" s="186"/>
    </row>
    <row r="526" ht="20.4" spans="1:31">
      <c r="A526" s="185"/>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c r="AB526" s="186"/>
      <c r="AC526" s="186"/>
      <c r="AD526" s="186"/>
      <c r="AE526" s="186"/>
    </row>
    <row r="527" ht="20.4" spans="1:31">
      <c r="A527" s="185"/>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c r="AB527" s="186"/>
      <c r="AC527" s="186"/>
      <c r="AD527" s="186"/>
      <c r="AE527" s="186"/>
    </row>
    <row r="528" ht="20.4" spans="1:31">
      <c r="A528" s="185"/>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c r="AB528" s="186"/>
      <c r="AC528" s="186"/>
      <c r="AD528" s="186"/>
      <c r="AE528" s="186"/>
    </row>
    <row r="529" ht="20.4" spans="1:31">
      <c r="A529" s="185"/>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c r="AB529" s="186"/>
      <c r="AC529" s="186"/>
      <c r="AD529" s="186"/>
      <c r="AE529" s="186"/>
    </row>
    <row r="530" ht="20.4" spans="1:31">
      <c r="A530" s="185"/>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c r="AB530" s="186"/>
      <c r="AC530" s="186"/>
      <c r="AD530" s="186"/>
      <c r="AE530" s="186"/>
    </row>
    <row r="531" ht="20.4" spans="1:31">
      <c r="A531" s="185"/>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c r="AB531" s="186"/>
      <c r="AC531" s="186"/>
      <c r="AD531" s="186"/>
      <c r="AE531" s="186"/>
    </row>
    <row r="532" ht="20.4" spans="1:31">
      <c r="A532" s="185"/>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c r="AB532" s="186"/>
      <c r="AC532" s="186"/>
      <c r="AD532" s="186"/>
      <c r="AE532" s="186"/>
    </row>
    <row r="533" ht="20.4" spans="1:31">
      <c r="A533" s="185"/>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c r="AB533" s="186"/>
      <c r="AC533" s="186"/>
      <c r="AD533" s="186"/>
      <c r="AE533" s="186"/>
    </row>
    <row r="534" ht="20.4" spans="1:31">
      <c r="A534" s="185"/>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c r="AB534" s="186"/>
      <c r="AC534" s="186"/>
      <c r="AD534" s="186"/>
      <c r="AE534" s="186"/>
    </row>
    <row r="535" ht="20.4" spans="1:31">
      <c r="A535" s="185"/>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c r="AB535" s="186"/>
      <c r="AC535" s="186"/>
      <c r="AD535" s="186"/>
      <c r="AE535" s="186"/>
    </row>
    <row r="536" ht="20.4" spans="1:31">
      <c r="A536" s="185"/>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c r="AB536" s="186"/>
      <c r="AC536" s="186"/>
      <c r="AD536" s="186"/>
      <c r="AE536" s="186"/>
    </row>
    <row r="537" ht="20.4" spans="1:31">
      <c r="A537" s="185"/>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c r="AB537" s="186"/>
      <c r="AC537" s="186"/>
      <c r="AD537" s="186"/>
      <c r="AE537" s="186"/>
    </row>
    <row r="538" ht="20.4" spans="1:31">
      <c r="A538" s="185"/>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c r="AB538" s="186"/>
      <c r="AC538" s="186"/>
      <c r="AD538" s="186"/>
      <c r="AE538" s="186"/>
    </row>
    <row r="539" ht="20.4" spans="1:31">
      <c r="A539" s="185"/>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c r="AB539" s="186"/>
      <c r="AC539" s="186"/>
      <c r="AD539" s="186"/>
      <c r="AE539" s="186"/>
    </row>
    <row r="540" ht="20.4" spans="1:31">
      <c r="A540" s="185"/>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c r="AB540" s="186"/>
      <c r="AC540" s="186"/>
      <c r="AD540" s="186"/>
      <c r="AE540" s="186"/>
    </row>
    <row r="541" ht="20.4" spans="1:31">
      <c r="A541" s="185"/>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c r="AB541" s="186"/>
      <c r="AC541" s="186"/>
      <c r="AD541" s="186"/>
      <c r="AE541" s="186"/>
    </row>
    <row r="542" ht="20.4" spans="1:31">
      <c r="A542" s="185"/>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c r="AB542" s="186"/>
      <c r="AC542" s="186"/>
      <c r="AD542" s="186"/>
      <c r="AE542" s="186"/>
    </row>
    <row r="543" ht="20.4" spans="1:31">
      <c r="A543" s="185"/>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c r="AB543" s="186"/>
      <c r="AC543" s="186"/>
      <c r="AD543" s="186"/>
      <c r="AE543" s="186"/>
    </row>
    <row r="544" ht="20.4" spans="1:31">
      <c r="A544" s="185"/>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c r="AB544" s="186"/>
      <c r="AC544" s="186"/>
      <c r="AD544" s="186"/>
      <c r="AE544" s="186"/>
    </row>
    <row r="545" ht="20.4" spans="1:31">
      <c r="A545" s="185"/>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c r="AB545" s="186"/>
      <c r="AC545" s="186"/>
      <c r="AD545" s="186"/>
      <c r="AE545" s="186"/>
    </row>
    <row r="546" ht="20.4" spans="1:31">
      <c r="A546" s="185"/>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c r="AB546" s="186"/>
      <c r="AC546" s="186"/>
      <c r="AD546" s="186"/>
      <c r="AE546" s="186"/>
    </row>
    <row r="547" ht="20.4" spans="1:31">
      <c r="A547" s="185"/>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c r="AB547" s="186"/>
      <c r="AC547" s="186"/>
      <c r="AD547" s="186"/>
      <c r="AE547" s="186"/>
    </row>
    <row r="548" ht="20.4" spans="1:31">
      <c r="A548" s="185"/>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c r="AB548" s="186"/>
      <c r="AC548" s="186"/>
      <c r="AD548" s="186"/>
      <c r="AE548" s="186"/>
    </row>
    <row r="549" ht="20.4" spans="1:31">
      <c r="A549" s="185"/>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c r="AB549" s="186"/>
      <c r="AC549" s="186"/>
      <c r="AD549" s="186"/>
      <c r="AE549" s="186"/>
    </row>
    <row r="550" ht="20.4" spans="1:31">
      <c r="A550" s="185"/>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c r="AB550" s="186"/>
      <c r="AC550" s="186"/>
      <c r="AD550" s="186"/>
      <c r="AE550" s="186"/>
    </row>
    <row r="551" ht="20.4" spans="1:31">
      <c r="A551" s="185"/>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c r="AB551" s="186"/>
      <c r="AC551" s="186"/>
      <c r="AD551" s="186"/>
      <c r="AE551" s="186"/>
    </row>
    <row r="552" ht="20.4" spans="1:31">
      <c r="A552" s="185"/>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c r="AB552" s="186"/>
      <c r="AC552" s="186"/>
      <c r="AD552" s="186"/>
      <c r="AE552" s="186"/>
    </row>
    <row r="553" ht="20.4" spans="1:31">
      <c r="A553" s="185"/>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c r="AB553" s="186"/>
      <c r="AC553" s="186"/>
      <c r="AD553" s="186"/>
      <c r="AE553" s="186"/>
    </row>
    <row r="554" ht="20.4" spans="1:31">
      <c r="A554" s="185"/>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c r="AB554" s="186"/>
      <c r="AC554" s="186"/>
      <c r="AD554" s="186"/>
      <c r="AE554" s="186"/>
    </row>
    <row r="555" ht="20.4" spans="1:31">
      <c r="A555" s="185"/>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c r="AB555" s="186"/>
      <c r="AC555" s="186"/>
      <c r="AD555" s="186"/>
      <c r="AE555" s="186"/>
    </row>
    <row r="556" ht="20.4" spans="1:31">
      <c r="A556" s="185"/>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c r="AB556" s="186"/>
      <c r="AC556" s="186"/>
      <c r="AD556" s="186"/>
      <c r="AE556" s="186"/>
    </row>
    <row r="557" ht="20.4" spans="1:31">
      <c r="A557" s="185"/>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row>
    <row r="558" ht="20.4" spans="1:31">
      <c r="A558" s="185"/>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c r="AB558" s="186"/>
      <c r="AC558" s="186"/>
      <c r="AD558" s="186"/>
      <c r="AE558" s="186"/>
    </row>
    <row r="559" ht="20.4" spans="1:31">
      <c r="A559" s="185"/>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c r="AB559" s="186"/>
      <c r="AC559" s="186"/>
      <c r="AD559" s="186"/>
      <c r="AE559" s="186"/>
    </row>
    <row r="560" ht="20.4" spans="1:31">
      <c r="A560" s="185"/>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c r="AB560" s="186"/>
      <c r="AC560" s="186"/>
      <c r="AD560" s="186"/>
      <c r="AE560" s="186"/>
    </row>
    <row r="561" ht="20.4" spans="1:31">
      <c r="A561" s="185"/>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c r="AB561" s="186"/>
      <c r="AC561" s="186"/>
      <c r="AD561" s="186"/>
      <c r="AE561" s="186"/>
    </row>
    <row r="562" ht="20.4" spans="1:31">
      <c r="A562" s="185"/>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c r="AB562" s="186"/>
      <c r="AC562" s="186"/>
      <c r="AD562" s="186"/>
      <c r="AE562" s="186"/>
    </row>
    <row r="563" ht="20.4" spans="1:31">
      <c r="A563" s="185"/>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c r="AB563" s="186"/>
      <c r="AC563" s="186"/>
      <c r="AD563" s="186"/>
      <c r="AE563" s="186"/>
    </row>
    <row r="564" ht="20.4" spans="1:31">
      <c r="A564" s="185"/>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c r="AB564" s="186"/>
      <c r="AC564" s="186"/>
      <c r="AD564" s="186"/>
      <c r="AE564" s="186"/>
    </row>
    <row r="565" ht="20.4" spans="1:31">
      <c r="A565" s="185"/>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c r="AB565" s="186"/>
      <c r="AC565" s="186"/>
      <c r="AD565" s="186"/>
      <c r="AE565" s="186"/>
    </row>
    <row r="566" ht="20.4" spans="1:31">
      <c r="A566" s="185"/>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c r="AB566" s="186"/>
      <c r="AC566" s="186"/>
      <c r="AD566" s="186"/>
      <c r="AE566" s="186"/>
    </row>
    <row r="567" ht="20.4" spans="1:31">
      <c r="A567" s="185"/>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c r="AB567" s="186"/>
      <c r="AC567" s="186"/>
      <c r="AD567" s="186"/>
      <c r="AE567" s="186"/>
    </row>
    <row r="568" ht="20.4" spans="1:31">
      <c r="A568" s="185"/>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c r="AB568" s="186"/>
      <c r="AC568" s="186"/>
      <c r="AD568" s="186"/>
      <c r="AE568" s="186"/>
    </row>
    <row r="569" ht="20.4" spans="1:31">
      <c r="A569" s="185"/>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c r="AB569" s="186"/>
      <c r="AC569" s="186"/>
      <c r="AD569" s="186"/>
      <c r="AE569" s="186"/>
    </row>
    <row r="570" ht="20.4" spans="1:31">
      <c r="A570" s="185"/>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c r="AB570" s="186"/>
      <c r="AC570" s="186"/>
      <c r="AD570" s="186"/>
      <c r="AE570" s="186"/>
    </row>
    <row r="571" ht="20.4" spans="1:31">
      <c r="A571" s="185"/>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c r="AB571" s="186"/>
      <c r="AC571" s="186"/>
      <c r="AD571" s="186"/>
      <c r="AE571" s="186"/>
    </row>
    <row r="572" ht="20.4" spans="1:31">
      <c r="A572" s="185"/>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c r="AB572" s="186"/>
      <c r="AC572" s="186"/>
      <c r="AD572" s="186"/>
      <c r="AE572" s="186"/>
    </row>
    <row r="573" ht="20.4" spans="1:31">
      <c r="A573" s="185"/>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c r="AB573" s="186"/>
      <c r="AC573" s="186"/>
      <c r="AD573" s="186"/>
      <c r="AE573" s="186"/>
    </row>
    <row r="574" ht="20.4" spans="1:31">
      <c r="A574" s="185"/>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c r="AB574" s="186"/>
      <c r="AC574" s="186"/>
      <c r="AD574" s="186"/>
      <c r="AE574" s="186"/>
    </row>
    <row r="575" ht="20.4" spans="1:31">
      <c r="A575" s="185"/>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c r="AB575" s="186"/>
      <c r="AC575" s="186"/>
      <c r="AD575" s="186"/>
      <c r="AE575" s="186"/>
    </row>
    <row r="576" ht="20.4" spans="1:31">
      <c r="A576" s="185"/>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c r="AB576" s="186"/>
      <c r="AC576" s="186"/>
      <c r="AD576" s="186"/>
      <c r="AE576" s="186"/>
    </row>
    <row r="577" ht="20.4" spans="1:31">
      <c r="A577" s="185"/>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c r="AB577" s="186"/>
      <c r="AC577" s="186"/>
      <c r="AD577" s="186"/>
      <c r="AE577" s="186"/>
    </row>
    <row r="578" ht="20.4" spans="1:31">
      <c r="A578" s="185"/>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c r="AB578" s="186"/>
      <c r="AC578" s="186"/>
      <c r="AD578" s="186"/>
      <c r="AE578" s="186"/>
    </row>
    <row r="579" ht="20.4" spans="1:31">
      <c r="A579" s="185"/>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c r="AB579" s="186"/>
      <c r="AC579" s="186"/>
      <c r="AD579" s="186"/>
      <c r="AE579" s="186"/>
    </row>
    <row r="580" ht="20.4" spans="1:31">
      <c r="A580" s="185"/>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c r="AB580" s="186"/>
      <c r="AC580" s="186"/>
      <c r="AD580" s="186"/>
      <c r="AE580" s="186"/>
    </row>
    <row r="581" ht="20.4" spans="1:31">
      <c r="A581" s="185"/>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c r="AB581" s="186"/>
      <c r="AC581" s="186"/>
      <c r="AD581" s="186"/>
      <c r="AE581" s="186"/>
    </row>
    <row r="582" ht="20.4" spans="1:31">
      <c r="A582" s="185"/>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c r="AB582" s="186"/>
      <c r="AC582" s="186"/>
      <c r="AD582" s="186"/>
      <c r="AE582" s="186"/>
    </row>
    <row r="583" ht="20.4" spans="1:31">
      <c r="A583" s="185"/>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c r="AB583" s="186"/>
      <c r="AC583" s="186"/>
      <c r="AD583" s="186"/>
      <c r="AE583" s="186"/>
    </row>
    <row r="584" ht="20.4" spans="1:31">
      <c r="A584" s="185"/>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c r="AB584" s="186"/>
      <c r="AC584" s="186"/>
      <c r="AD584" s="186"/>
      <c r="AE584" s="186"/>
    </row>
    <row r="585" ht="20.4" spans="1:31">
      <c r="A585" s="185"/>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c r="AB585" s="186"/>
      <c r="AC585" s="186"/>
      <c r="AD585" s="186"/>
      <c r="AE585" s="186"/>
    </row>
    <row r="586" ht="20.4" spans="1:31">
      <c r="A586" s="185"/>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c r="AB586" s="186"/>
      <c r="AC586" s="186"/>
      <c r="AD586" s="186"/>
      <c r="AE586" s="186"/>
    </row>
    <row r="587" ht="20.4" spans="1:31">
      <c r="A587" s="185"/>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c r="AB587" s="186"/>
      <c r="AC587" s="186"/>
      <c r="AD587" s="186"/>
      <c r="AE587" s="186"/>
    </row>
    <row r="588" ht="20.4" spans="1:31">
      <c r="A588" s="185"/>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c r="AB588" s="186"/>
      <c r="AC588" s="186"/>
      <c r="AD588" s="186"/>
      <c r="AE588" s="186"/>
    </row>
    <row r="589" ht="20.4" spans="1:31">
      <c r="A589" s="185"/>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c r="AB589" s="186"/>
      <c r="AC589" s="186"/>
      <c r="AD589" s="186"/>
      <c r="AE589" s="186"/>
    </row>
    <row r="590" ht="20.4" spans="1:31">
      <c r="A590" s="185"/>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c r="AB590" s="186"/>
      <c r="AC590" s="186"/>
      <c r="AD590" s="186"/>
      <c r="AE590" s="186"/>
    </row>
    <row r="591" ht="20.4" spans="1:31">
      <c r="A591" s="185"/>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c r="AB591" s="186"/>
      <c r="AC591" s="186"/>
      <c r="AD591" s="186"/>
      <c r="AE591" s="186"/>
    </row>
    <row r="592" ht="20.4" spans="1:31">
      <c r="A592" s="185"/>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c r="AB592" s="186"/>
      <c r="AC592" s="186"/>
      <c r="AD592" s="186"/>
      <c r="AE592" s="186"/>
    </row>
    <row r="593" ht="20.4" spans="1:31">
      <c r="A593" s="185"/>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c r="AB593" s="186"/>
      <c r="AC593" s="186"/>
      <c r="AD593" s="186"/>
      <c r="AE593" s="186"/>
    </row>
    <row r="594" ht="20.4" spans="1:31">
      <c r="A594" s="185"/>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c r="AB594" s="186"/>
      <c r="AC594" s="186"/>
      <c r="AD594" s="186"/>
      <c r="AE594" s="186"/>
    </row>
    <row r="595" ht="20.4" spans="1:31">
      <c r="A595" s="185"/>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c r="AB595" s="186"/>
      <c r="AC595" s="186"/>
      <c r="AD595" s="186"/>
      <c r="AE595" s="186"/>
    </row>
    <row r="596" ht="20.4" spans="1:31">
      <c r="A596" s="185"/>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c r="AB596" s="186"/>
      <c r="AC596" s="186"/>
      <c r="AD596" s="186"/>
      <c r="AE596" s="186"/>
    </row>
    <row r="597" ht="20.4" spans="1:31">
      <c r="A597" s="185"/>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c r="AB597" s="186"/>
      <c r="AC597" s="186"/>
      <c r="AD597" s="186"/>
      <c r="AE597" s="186"/>
    </row>
    <row r="598" ht="20.4" spans="1:31">
      <c r="A598" s="185"/>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c r="AB598" s="186"/>
      <c r="AC598" s="186"/>
      <c r="AD598" s="186"/>
      <c r="AE598" s="186"/>
    </row>
    <row r="599" ht="20.4" spans="1:31">
      <c r="A599" s="185"/>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c r="AB599" s="186"/>
      <c r="AC599" s="186"/>
      <c r="AD599" s="186"/>
      <c r="AE599" s="186"/>
    </row>
    <row r="600" ht="20.4" spans="1:31">
      <c r="A600" s="185"/>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c r="AB600" s="186"/>
      <c r="AC600" s="186"/>
      <c r="AD600" s="186"/>
      <c r="AE600" s="186"/>
    </row>
    <row r="601" ht="20.4" spans="1:31">
      <c r="A601" s="185"/>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c r="AB601" s="186"/>
      <c r="AC601" s="186"/>
      <c r="AD601" s="186"/>
      <c r="AE601" s="186"/>
    </row>
    <row r="602" ht="20.4" spans="1:31">
      <c r="A602" s="185"/>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c r="AB602" s="186"/>
      <c r="AC602" s="186"/>
      <c r="AD602" s="186"/>
      <c r="AE602" s="186"/>
    </row>
    <row r="603" ht="20.4" spans="1:31">
      <c r="A603" s="185"/>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c r="AB603" s="186"/>
      <c r="AC603" s="186"/>
      <c r="AD603" s="186"/>
      <c r="AE603" s="186"/>
    </row>
    <row r="604" ht="20.4" spans="1:31">
      <c r="A604" s="185"/>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c r="AB604" s="186"/>
      <c r="AC604" s="186"/>
      <c r="AD604" s="186"/>
      <c r="AE604" s="186"/>
    </row>
    <row r="605" ht="20.4" spans="1:31">
      <c r="A605" s="185"/>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c r="AB605" s="186"/>
      <c r="AC605" s="186"/>
      <c r="AD605" s="186"/>
      <c r="AE605" s="186"/>
    </row>
    <row r="606" ht="20.4" spans="1:31">
      <c r="A606" s="185"/>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c r="AB606" s="186"/>
      <c r="AC606" s="186"/>
      <c r="AD606" s="186"/>
      <c r="AE606" s="186"/>
    </row>
    <row r="607" ht="20.4" spans="1:31">
      <c r="A607" s="185"/>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c r="AB607" s="186"/>
      <c r="AC607" s="186"/>
      <c r="AD607" s="186"/>
      <c r="AE607" s="186"/>
    </row>
    <row r="608" ht="20.4" spans="1:31">
      <c r="A608" s="185"/>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c r="AB608" s="186"/>
      <c r="AC608" s="186"/>
      <c r="AD608" s="186"/>
      <c r="AE608" s="186"/>
    </row>
    <row r="609" ht="20.4" spans="1:31">
      <c r="A609" s="185"/>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c r="AB609" s="186"/>
      <c r="AC609" s="186"/>
      <c r="AD609" s="186"/>
      <c r="AE609" s="186"/>
    </row>
    <row r="610" ht="20.4" spans="1:31">
      <c r="A610" s="185"/>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c r="AB610" s="186"/>
      <c r="AC610" s="186"/>
      <c r="AD610" s="186"/>
      <c r="AE610" s="186"/>
    </row>
    <row r="611" ht="20.4" spans="1:31">
      <c r="A611" s="185"/>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c r="AB611" s="186"/>
      <c r="AC611" s="186"/>
      <c r="AD611" s="186"/>
      <c r="AE611" s="186"/>
    </row>
    <row r="612" ht="20.4" spans="1:31">
      <c r="A612" s="185"/>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c r="AB612" s="186"/>
      <c r="AC612" s="186"/>
      <c r="AD612" s="186"/>
      <c r="AE612" s="186"/>
    </row>
    <row r="613" ht="20.4" spans="1:31">
      <c r="A613" s="185"/>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c r="AB613" s="186"/>
      <c r="AC613" s="186"/>
      <c r="AD613" s="186"/>
      <c r="AE613" s="186"/>
    </row>
    <row r="614" ht="20.4" spans="1:31">
      <c r="A614" s="185"/>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c r="AB614" s="186"/>
      <c r="AC614" s="186"/>
      <c r="AD614" s="186"/>
      <c r="AE614" s="186"/>
    </row>
    <row r="615" ht="20.4" spans="1:31">
      <c r="A615" s="185"/>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c r="AB615" s="186"/>
      <c r="AC615" s="186"/>
      <c r="AD615" s="186"/>
      <c r="AE615" s="186"/>
    </row>
    <row r="616" ht="20.4" spans="1:31">
      <c r="A616" s="185"/>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c r="AB616" s="186"/>
      <c r="AC616" s="186"/>
      <c r="AD616" s="186"/>
      <c r="AE616" s="186"/>
    </row>
    <row r="617" ht="20.4" spans="1:31">
      <c r="A617" s="185"/>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c r="AB617" s="186"/>
      <c r="AC617" s="186"/>
      <c r="AD617" s="186"/>
      <c r="AE617" s="186"/>
    </row>
    <row r="618" ht="20.4" spans="1:31">
      <c r="A618" s="185"/>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c r="AB618" s="186"/>
      <c r="AC618" s="186"/>
      <c r="AD618" s="186"/>
      <c r="AE618" s="186"/>
    </row>
    <row r="619" ht="20.4" spans="1:31">
      <c r="A619" s="185"/>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c r="AB619" s="186"/>
      <c r="AC619" s="186"/>
      <c r="AD619" s="186"/>
      <c r="AE619" s="186"/>
    </row>
    <row r="620" ht="20.4" spans="1:31">
      <c r="A620" s="185"/>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c r="AB620" s="186"/>
      <c r="AC620" s="186"/>
      <c r="AD620" s="186"/>
      <c r="AE620" s="186"/>
    </row>
    <row r="621" ht="20.4" spans="1:31">
      <c r="A621" s="185"/>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c r="AB621" s="186"/>
      <c r="AC621" s="186"/>
      <c r="AD621" s="186"/>
      <c r="AE621" s="186"/>
    </row>
    <row r="622" ht="20.4" spans="1:31">
      <c r="A622" s="185"/>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c r="AB622" s="186"/>
      <c r="AC622" s="186"/>
      <c r="AD622" s="186"/>
      <c r="AE622" s="186"/>
    </row>
    <row r="623" ht="20.4" spans="1:31">
      <c r="A623" s="185"/>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c r="AB623" s="186"/>
      <c r="AC623" s="186"/>
      <c r="AD623" s="186"/>
      <c r="AE623" s="186"/>
    </row>
    <row r="624" ht="20.4" spans="1:31">
      <c r="A624" s="185"/>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c r="AB624" s="186"/>
      <c r="AC624" s="186"/>
      <c r="AD624" s="186"/>
      <c r="AE624" s="186"/>
    </row>
    <row r="625" ht="20.4" spans="1:31">
      <c r="A625" s="185"/>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c r="AB625" s="186"/>
      <c r="AC625" s="186"/>
      <c r="AD625" s="186"/>
      <c r="AE625" s="186"/>
    </row>
    <row r="626" ht="20.4" spans="1:31">
      <c r="A626" s="185"/>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c r="AB626" s="186"/>
      <c r="AC626" s="186"/>
      <c r="AD626" s="186"/>
      <c r="AE626" s="186"/>
    </row>
    <row r="627" ht="20.4" spans="1:31">
      <c r="A627" s="185"/>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c r="AB627" s="186"/>
      <c r="AC627" s="186"/>
      <c r="AD627" s="186"/>
      <c r="AE627" s="186"/>
    </row>
    <row r="628" ht="20.4" spans="1:31">
      <c r="A628" s="185"/>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c r="AB628" s="186"/>
      <c r="AC628" s="186"/>
      <c r="AD628" s="186"/>
      <c r="AE628" s="186"/>
    </row>
    <row r="629" ht="20.4" spans="1:31">
      <c r="A629" s="185"/>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c r="AB629" s="186"/>
      <c r="AC629" s="186"/>
      <c r="AD629" s="186"/>
      <c r="AE629" s="186"/>
    </row>
    <row r="630" ht="20.4" spans="1:31">
      <c r="A630" s="185"/>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c r="AB630" s="186"/>
      <c r="AC630" s="186"/>
      <c r="AD630" s="186"/>
      <c r="AE630" s="186"/>
    </row>
    <row r="631" ht="20.4" spans="1:31">
      <c r="A631" s="185"/>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c r="AB631" s="186"/>
      <c r="AC631" s="186"/>
      <c r="AD631" s="186"/>
      <c r="AE631" s="186"/>
    </row>
    <row r="632" ht="20.4" spans="1:31">
      <c r="A632" s="185"/>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c r="AB632" s="186"/>
      <c r="AC632" s="186"/>
      <c r="AD632" s="186"/>
      <c r="AE632" s="186"/>
    </row>
    <row r="633" ht="20.4" spans="1:31">
      <c r="A633" s="185"/>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c r="AB633" s="186"/>
      <c r="AC633" s="186"/>
      <c r="AD633" s="186"/>
      <c r="AE633" s="186"/>
    </row>
    <row r="634" ht="20.4" spans="1:31">
      <c r="A634" s="185"/>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c r="AB634" s="186"/>
      <c r="AC634" s="186"/>
      <c r="AD634" s="186"/>
      <c r="AE634" s="186"/>
    </row>
    <row r="635" ht="20.4" spans="1:31">
      <c r="A635" s="185"/>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c r="AB635" s="186"/>
      <c r="AC635" s="186"/>
      <c r="AD635" s="186"/>
      <c r="AE635" s="186"/>
    </row>
    <row r="636" ht="20.4" spans="1:31">
      <c r="A636" s="185"/>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c r="AB636" s="186"/>
      <c r="AC636" s="186"/>
      <c r="AD636" s="186"/>
      <c r="AE636" s="186"/>
    </row>
    <row r="637" ht="20.4" spans="1:31">
      <c r="A637" s="185"/>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c r="AB637" s="186"/>
      <c r="AC637" s="186"/>
      <c r="AD637" s="186"/>
      <c r="AE637" s="186"/>
    </row>
    <row r="638" ht="20.4" spans="1:31">
      <c r="A638" s="185"/>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row>
    <row r="639" ht="20.4" spans="1:31">
      <c r="A639" s="185"/>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c r="AB639" s="186"/>
      <c r="AC639" s="186"/>
      <c r="AD639" s="186"/>
      <c r="AE639" s="186"/>
    </row>
    <row r="640" ht="20.4" spans="1:31">
      <c r="A640" s="185"/>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c r="AB640" s="186"/>
      <c r="AC640" s="186"/>
      <c r="AD640" s="186"/>
      <c r="AE640" s="186"/>
    </row>
    <row r="641" ht="20.4" spans="1:31">
      <c r="A641" s="185"/>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c r="AB641" s="186"/>
      <c r="AC641" s="186"/>
      <c r="AD641" s="186"/>
      <c r="AE641" s="186"/>
    </row>
    <row r="642" ht="20.4" spans="1:31">
      <c r="A642" s="185"/>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c r="AB642" s="186"/>
      <c r="AC642" s="186"/>
      <c r="AD642" s="186"/>
      <c r="AE642" s="186"/>
    </row>
    <row r="643" ht="20.4" spans="1:31">
      <c r="A643" s="185"/>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c r="AB643" s="186"/>
      <c r="AC643" s="186"/>
      <c r="AD643" s="186"/>
      <c r="AE643" s="186"/>
    </row>
    <row r="644" ht="20.4" spans="1:31">
      <c r="A644" s="185"/>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c r="AB644" s="186"/>
      <c r="AC644" s="186"/>
      <c r="AD644" s="186"/>
      <c r="AE644" s="186"/>
    </row>
    <row r="645" ht="20.4" spans="1:31">
      <c r="A645" s="185"/>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c r="AB645" s="186"/>
      <c r="AC645" s="186"/>
      <c r="AD645" s="186"/>
      <c r="AE645" s="186"/>
    </row>
    <row r="646" ht="20.4" spans="1:31">
      <c r="A646" s="185"/>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c r="AB646" s="186"/>
      <c r="AC646" s="186"/>
      <c r="AD646" s="186"/>
      <c r="AE646" s="186"/>
    </row>
    <row r="647" ht="20.4" spans="1:31">
      <c r="A647" s="185"/>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c r="AB647" s="186"/>
      <c r="AC647" s="186"/>
      <c r="AD647" s="186"/>
      <c r="AE647" s="186"/>
    </row>
    <row r="648" ht="20.4" spans="1:31">
      <c r="A648" s="185"/>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c r="AB648" s="186"/>
      <c r="AC648" s="186"/>
      <c r="AD648" s="186"/>
      <c r="AE648" s="186"/>
    </row>
    <row r="649" ht="20.4" spans="1:31">
      <c r="A649" s="185"/>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c r="AB649" s="186"/>
      <c r="AC649" s="186"/>
      <c r="AD649" s="186"/>
      <c r="AE649" s="186"/>
    </row>
    <row r="650" ht="20.4" spans="1:31">
      <c r="A650" s="185"/>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c r="AB650" s="186"/>
      <c r="AC650" s="186"/>
      <c r="AD650" s="186"/>
      <c r="AE650" s="186"/>
    </row>
    <row r="651" ht="20.4" spans="1:31">
      <c r="A651" s="185"/>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c r="AB651" s="186"/>
      <c r="AC651" s="186"/>
      <c r="AD651" s="186"/>
      <c r="AE651" s="186"/>
    </row>
    <row r="652" ht="20.4" spans="1:31">
      <c r="A652" s="185"/>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c r="AB652" s="186"/>
      <c r="AC652" s="186"/>
      <c r="AD652" s="186"/>
      <c r="AE652" s="186"/>
    </row>
    <row r="653" ht="20.4" spans="1:31">
      <c r="A653" s="185"/>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c r="AB653" s="186"/>
      <c r="AC653" s="186"/>
      <c r="AD653" s="186"/>
      <c r="AE653" s="186"/>
    </row>
    <row r="654" ht="20.4" spans="1:31">
      <c r="A654" s="185"/>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c r="AB654" s="186"/>
      <c r="AC654" s="186"/>
      <c r="AD654" s="186"/>
      <c r="AE654" s="186"/>
    </row>
    <row r="655" ht="20.4" spans="1:31">
      <c r="A655" s="185"/>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c r="AB655" s="186"/>
      <c r="AC655" s="186"/>
      <c r="AD655" s="186"/>
      <c r="AE655" s="186"/>
    </row>
    <row r="656" ht="20.4" spans="1:31">
      <c r="A656" s="185"/>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c r="AB656" s="186"/>
      <c r="AC656" s="186"/>
      <c r="AD656" s="186"/>
      <c r="AE656" s="186"/>
    </row>
    <row r="657" ht="20.4" spans="1:31">
      <c r="A657" s="185"/>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c r="AB657" s="186"/>
      <c r="AC657" s="186"/>
      <c r="AD657" s="186"/>
      <c r="AE657" s="186"/>
    </row>
    <row r="658" ht="20.4" spans="1:31">
      <c r="A658" s="185"/>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c r="AB658" s="186"/>
      <c r="AC658" s="186"/>
      <c r="AD658" s="186"/>
      <c r="AE658" s="186"/>
    </row>
    <row r="659" ht="20.4" spans="1:31">
      <c r="A659" s="185"/>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c r="AB659" s="186"/>
      <c r="AC659" s="186"/>
      <c r="AD659" s="186"/>
      <c r="AE659" s="186"/>
    </row>
    <row r="660" ht="20.4" spans="1:31">
      <c r="A660" s="185"/>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c r="AB660" s="186"/>
      <c r="AC660" s="186"/>
      <c r="AD660" s="186"/>
      <c r="AE660" s="186"/>
    </row>
    <row r="661" ht="20.4" spans="1:31">
      <c r="A661" s="185"/>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c r="AB661" s="186"/>
      <c r="AC661" s="186"/>
      <c r="AD661" s="186"/>
      <c r="AE661" s="186"/>
    </row>
    <row r="662" ht="20.4" spans="1:31">
      <c r="A662" s="185"/>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c r="AB662" s="186"/>
      <c r="AC662" s="186"/>
      <c r="AD662" s="186"/>
      <c r="AE662" s="186"/>
    </row>
    <row r="663" ht="20.4" spans="1:31">
      <c r="A663" s="185"/>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c r="AB663" s="186"/>
      <c r="AC663" s="186"/>
      <c r="AD663" s="186"/>
      <c r="AE663" s="186"/>
    </row>
    <row r="664" ht="20.4" spans="1:31">
      <c r="A664" s="185"/>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c r="AB664" s="186"/>
      <c r="AC664" s="186"/>
      <c r="AD664" s="186"/>
      <c r="AE664" s="186"/>
    </row>
    <row r="665" ht="20.4" spans="1:31">
      <c r="A665" s="185"/>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c r="AB665" s="186"/>
      <c r="AC665" s="186"/>
      <c r="AD665" s="186"/>
      <c r="AE665" s="186"/>
    </row>
    <row r="666" ht="20.4" spans="1:31">
      <c r="A666" s="185"/>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c r="AB666" s="186"/>
      <c r="AC666" s="186"/>
      <c r="AD666" s="186"/>
      <c r="AE666" s="186"/>
    </row>
    <row r="667" ht="20.4" spans="1:31">
      <c r="A667" s="185"/>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c r="AB667" s="186"/>
      <c r="AC667" s="186"/>
      <c r="AD667" s="186"/>
      <c r="AE667" s="186"/>
    </row>
    <row r="668" ht="20.4" spans="1:31">
      <c r="A668" s="185"/>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c r="AB668" s="186"/>
      <c r="AC668" s="186"/>
      <c r="AD668" s="186"/>
      <c r="AE668" s="186"/>
    </row>
    <row r="669" ht="20.4" spans="1:31">
      <c r="A669" s="185"/>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c r="AB669" s="186"/>
      <c r="AC669" s="186"/>
      <c r="AD669" s="186"/>
      <c r="AE669" s="186"/>
    </row>
    <row r="670" ht="20.4" spans="1:31">
      <c r="A670" s="185"/>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c r="AB670" s="186"/>
      <c r="AC670" s="186"/>
      <c r="AD670" s="186"/>
      <c r="AE670" s="186"/>
    </row>
    <row r="671" ht="20.4" spans="1:31">
      <c r="A671" s="185"/>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c r="AB671" s="186"/>
      <c r="AC671" s="186"/>
      <c r="AD671" s="186"/>
      <c r="AE671" s="186"/>
    </row>
    <row r="672" ht="20.4" spans="1:31">
      <c r="A672" s="185"/>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c r="AB672" s="186"/>
      <c r="AC672" s="186"/>
      <c r="AD672" s="186"/>
      <c r="AE672" s="186"/>
    </row>
    <row r="673" ht="20.4" spans="1:31">
      <c r="A673" s="185"/>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c r="AB673" s="186"/>
      <c r="AC673" s="186"/>
      <c r="AD673" s="186"/>
      <c r="AE673" s="186"/>
    </row>
    <row r="674" ht="20.4" spans="1:31">
      <c r="A674" s="185"/>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c r="AB674" s="186"/>
      <c r="AC674" s="186"/>
      <c r="AD674" s="186"/>
      <c r="AE674" s="186"/>
    </row>
    <row r="675" ht="20.4" spans="1:31">
      <c r="A675" s="185"/>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c r="AB675" s="186"/>
      <c r="AC675" s="186"/>
      <c r="AD675" s="186"/>
      <c r="AE675" s="186"/>
    </row>
    <row r="676" ht="20.4" spans="1:31">
      <c r="A676" s="185"/>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c r="AB676" s="186"/>
      <c r="AC676" s="186"/>
      <c r="AD676" s="186"/>
      <c r="AE676" s="186"/>
    </row>
    <row r="677" ht="20.4" spans="1:31">
      <c r="A677" s="185"/>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c r="AB677" s="186"/>
      <c r="AC677" s="186"/>
      <c r="AD677" s="186"/>
      <c r="AE677" s="186"/>
    </row>
    <row r="678" ht="20.4" spans="1:31">
      <c r="A678" s="185"/>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c r="AB678" s="186"/>
      <c r="AC678" s="186"/>
      <c r="AD678" s="186"/>
      <c r="AE678" s="186"/>
    </row>
    <row r="679" ht="20.4" spans="1:31">
      <c r="A679" s="185"/>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c r="AB679" s="186"/>
      <c r="AC679" s="186"/>
      <c r="AD679" s="186"/>
      <c r="AE679" s="186"/>
    </row>
    <row r="680" ht="20.4" spans="1:31">
      <c r="A680" s="185"/>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c r="AB680" s="186"/>
      <c r="AC680" s="186"/>
      <c r="AD680" s="186"/>
      <c r="AE680" s="186"/>
    </row>
    <row r="681" ht="20.4" spans="1:31">
      <c r="A681" s="185"/>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c r="AB681" s="186"/>
      <c r="AC681" s="186"/>
      <c r="AD681" s="186"/>
      <c r="AE681" s="186"/>
    </row>
    <row r="682" ht="20.4" spans="1:31">
      <c r="A682" s="185"/>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c r="AB682" s="186"/>
      <c r="AC682" s="186"/>
      <c r="AD682" s="186"/>
      <c r="AE682" s="186"/>
    </row>
    <row r="683" ht="20.4" spans="1:31">
      <c r="A683" s="185"/>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c r="AB683" s="186"/>
      <c r="AC683" s="186"/>
      <c r="AD683" s="186"/>
      <c r="AE683" s="186"/>
    </row>
    <row r="684" ht="20.4" spans="1:31">
      <c r="A684" s="185"/>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c r="AB684" s="186"/>
      <c r="AC684" s="186"/>
      <c r="AD684" s="186"/>
      <c r="AE684" s="186"/>
    </row>
    <row r="685" ht="20.4" spans="1:31">
      <c r="A685" s="185"/>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c r="AB685" s="186"/>
      <c r="AC685" s="186"/>
      <c r="AD685" s="186"/>
      <c r="AE685" s="186"/>
    </row>
    <row r="686" ht="20.4" spans="1:31">
      <c r="A686" s="185"/>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c r="AB686" s="186"/>
      <c r="AC686" s="186"/>
      <c r="AD686" s="186"/>
      <c r="AE686" s="186"/>
    </row>
    <row r="687" ht="20.4" spans="1:31">
      <c r="A687" s="185"/>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c r="AB687" s="186"/>
      <c r="AC687" s="186"/>
      <c r="AD687" s="186"/>
      <c r="AE687" s="186"/>
    </row>
    <row r="688" ht="20.4" spans="1:31">
      <c r="A688" s="185"/>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c r="AB688" s="186"/>
      <c r="AC688" s="186"/>
      <c r="AD688" s="186"/>
      <c r="AE688" s="186"/>
    </row>
    <row r="689" ht="20.4" spans="1:31">
      <c r="A689" s="185"/>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c r="AB689" s="186"/>
      <c r="AC689" s="186"/>
      <c r="AD689" s="186"/>
      <c r="AE689" s="186"/>
    </row>
    <row r="690" ht="20.4" spans="1:31">
      <c r="A690" s="185"/>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c r="AB690" s="186"/>
      <c r="AC690" s="186"/>
      <c r="AD690" s="186"/>
      <c r="AE690" s="186"/>
    </row>
    <row r="691" ht="20.4" spans="1:31">
      <c r="A691" s="185"/>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c r="AB691" s="186"/>
      <c r="AC691" s="186"/>
      <c r="AD691" s="186"/>
      <c r="AE691" s="186"/>
    </row>
    <row r="692" ht="20.4" spans="1:31">
      <c r="A692" s="185"/>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c r="AB692" s="186"/>
      <c r="AC692" s="186"/>
      <c r="AD692" s="186"/>
      <c r="AE692" s="186"/>
    </row>
    <row r="693" ht="20.4" spans="1:31">
      <c r="A693" s="185"/>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c r="AB693" s="186"/>
      <c r="AC693" s="186"/>
      <c r="AD693" s="186"/>
      <c r="AE693" s="186"/>
    </row>
    <row r="694" ht="20.4" spans="1:31">
      <c r="A694" s="185"/>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c r="AB694" s="186"/>
      <c r="AC694" s="186"/>
      <c r="AD694" s="186"/>
      <c r="AE694" s="186"/>
    </row>
    <row r="695" ht="20.4" spans="1:31">
      <c r="A695" s="185"/>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c r="AB695" s="186"/>
      <c r="AC695" s="186"/>
      <c r="AD695" s="186"/>
      <c r="AE695" s="186"/>
    </row>
    <row r="696" ht="20.4" spans="1:31">
      <c r="A696" s="185"/>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c r="AB696" s="186"/>
      <c r="AC696" s="186"/>
      <c r="AD696" s="186"/>
      <c r="AE696" s="186"/>
    </row>
    <row r="697" ht="20.4" spans="1:31">
      <c r="A697" s="185"/>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c r="AB697" s="186"/>
      <c r="AC697" s="186"/>
      <c r="AD697" s="186"/>
      <c r="AE697" s="186"/>
    </row>
    <row r="698" ht="20.4" spans="1:31">
      <c r="A698" s="185"/>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c r="AB698" s="186"/>
      <c r="AC698" s="186"/>
      <c r="AD698" s="186"/>
      <c r="AE698" s="186"/>
    </row>
    <row r="699" ht="20.4" spans="1:31">
      <c r="A699" s="185"/>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c r="AB699" s="186"/>
      <c r="AC699" s="186"/>
      <c r="AD699" s="186"/>
      <c r="AE699" s="186"/>
    </row>
    <row r="700" ht="20.4" spans="1:31">
      <c r="A700" s="185"/>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c r="AB700" s="186"/>
      <c r="AC700" s="186"/>
      <c r="AD700" s="186"/>
      <c r="AE700" s="186"/>
    </row>
    <row r="701" ht="20.4" spans="1:31">
      <c r="A701" s="185"/>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c r="AB701" s="186"/>
      <c r="AC701" s="186"/>
      <c r="AD701" s="186"/>
      <c r="AE701" s="186"/>
    </row>
    <row r="702" ht="20.4" spans="1:31">
      <c r="A702" s="185"/>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c r="AB702" s="186"/>
      <c r="AC702" s="186"/>
      <c r="AD702" s="186"/>
      <c r="AE702" s="186"/>
    </row>
    <row r="703" ht="20.4" spans="1:31">
      <c r="A703" s="185"/>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c r="AB703" s="186"/>
      <c r="AC703" s="186"/>
      <c r="AD703" s="186"/>
      <c r="AE703" s="186"/>
    </row>
    <row r="704" ht="20.4" spans="1:31">
      <c r="A704" s="185"/>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c r="AB704" s="186"/>
      <c r="AC704" s="186"/>
      <c r="AD704" s="186"/>
      <c r="AE704" s="186"/>
    </row>
    <row r="705" ht="20.4" spans="1:31">
      <c r="A705" s="185"/>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c r="AB705" s="186"/>
      <c r="AC705" s="186"/>
      <c r="AD705" s="186"/>
      <c r="AE705" s="186"/>
    </row>
    <row r="706" ht="20.4" spans="1:31">
      <c r="A706" s="185"/>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c r="AB706" s="186"/>
      <c r="AC706" s="186"/>
      <c r="AD706" s="186"/>
      <c r="AE706" s="186"/>
    </row>
    <row r="707" ht="20.4" spans="1:31">
      <c r="A707" s="185"/>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c r="AB707" s="186"/>
      <c r="AC707" s="186"/>
      <c r="AD707" s="186"/>
      <c r="AE707" s="186"/>
    </row>
    <row r="708" ht="20.4" spans="1:31">
      <c r="A708" s="185"/>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c r="AB708" s="186"/>
      <c r="AC708" s="186"/>
      <c r="AD708" s="186"/>
      <c r="AE708" s="186"/>
    </row>
    <row r="709" ht="20.4" spans="1:31">
      <c r="A709" s="185"/>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c r="AB709" s="186"/>
      <c r="AC709" s="186"/>
      <c r="AD709" s="186"/>
      <c r="AE709" s="186"/>
    </row>
    <row r="710" ht="20.4" spans="1:31">
      <c r="A710" s="185"/>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row>
    <row r="711" ht="20.4" spans="1:31">
      <c r="A711" s="185"/>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c r="AB711" s="186"/>
      <c r="AC711" s="186"/>
      <c r="AD711" s="186"/>
      <c r="AE711" s="186"/>
    </row>
    <row r="712" ht="20.4" spans="1:31">
      <c r="A712" s="185"/>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c r="AB712" s="186"/>
      <c r="AC712" s="186"/>
      <c r="AD712" s="186"/>
      <c r="AE712" s="186"/>
    </row>
    <row r="713" ht="20.4" spans="1:31">
      <c r="A713" s="185"/>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c r="AB713" s="186"/>
      <c r="AC713" s="186"/>
      <c r="AD713" s="186"/>
      <c r="AE713" s="186"/>
    </row>
    <row r="714" ht="20.4" spans="1:31">
      <c r="A714" s="185"/>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c r="AB714" s="186"/>
      <c r="AC714" s="186"/>
      <c r="AD714" s="186"/>
      <c r="AE714" s="186"/>
    </row>
    <row r="715" ht="20.4" spans="1:31">
      <c r="A715" s="185"/>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c r="AB715" s="186"/>
      <c r="AC715" s="186"/>
      <c r="AD715" s="186"/>
      <c r="AE715" s="186"/>
    </row>
    <row r="716" ht="20.4" spans="1:31">
      <c r="A716" s="185"/>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c r="AB716" s="186"/>
      <c r="AC716" s="186"/>
      <c r="AD716" s="186"/>
      <c r="AE716" s="186"/>
    </row>
    <row r="717" ht="20.4" spans="1:31">
      <c r="A717" s="185"/>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c r="AB717" s="186"/>
      <c r="AC717" s="186"/>
      <c r="AD717" s="186"/>
      <c r="AE717" s="186"/>
    </row>
    <row r="718" ht="20.4" spans="1:31">
      <c r="A718" s="185"/>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c r="AB718" s="186"/>
      <c r="AC718" s="186"/>
      <c r="AD718" s="186"/>
      <c r="AE718" s="186"/>
    </row>
    <row r="719" ht="20.4" spans="1:31">
      <c r="A719" s="185"/>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c r="AB719" s="186"/>
      <c r="AC719" s="186"/>
      <c r="AD719" s="186"/>
      <c r="AE719" s="186"/>
    </row>
    <row r="720" ht="20.4" spans="1:31">
      <c r="A720" s="185"/>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c r="AB720" s="186"/>
      <c r="AC720" s="186"/>
      <c r="AD720" s="186"/>
      <c r="AE720" s="186"/>
    </row>
    <row r="721" ht="20.4" spans="1:31">
      <c r="A721" s="185"/>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c r="AB721" s="186"/>
      <c r="AC721" s="186"/>
      <c r="AD721" s="186"/>
      <c r="AE721" s="186"/>
    </row>
    <row r="722" ht="20.4" spans="1:31">
      <c r="A722" s="185"/>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c r="AB722" s="186"/>
      <c r="AC722" s="186"/>
      <c r="AD722" s="186"/>
      <c r="AE722" s="186"/>
    </row>
    <row r="723" ht="20.4" spans="1:31">
      <c r="A723" s="185"/>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c r="AB723" s="186"/>
      <c r="AC723" s="186"/>
      <c r="AD723" s="186"/>
      <c r="AE723" s="186"/>
    </row>
    <row r="724" ht="20.4" spans="1:31">
      <c r="A724" s="185"/>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c r="AB724" s="186"/>
      <c r="AC724" s="186"/>
      <c r="AD724" s="186"/>
      <c r="AE724" s="186"/>
    </row>
    <row r="725" ht="20.4" spans="1:31">
      <c r="A725" s="185"/>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c r="AB725" s="186"/>
      <c r="AC725" s="186"/>
      <c r="AD725" s="186"/>
      <c r="AE725" s="186"/>
    </row>
    <row r="726" ht="20.4" spans="1:31">
      <c r="A726" s="185"/>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c r="AB726" s="186"/>
      <c r="AC726" s="186"/>
      <c r="AD726" s="186"/>
      <c r="AE726" s="186"/>
    </row>
    <row r="727" ht="20.4" spans="1:31">
      <c r="A727" s="185"/>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c r="AB727" s="186"/>
      <c r="AC727" s="186"/>
      <c r="AD727" s="186"/>
      <c r="AE727" s="186"/>
    </row>
    <row r="728" ht="20.4" spans="1:31">
      <c r="A728" s="185"/>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c r="AB728" s="186"/>
      <c r="AC728" s="186"/>
      <c r="AD728" s="186"/>
      <c r="AE728" s="186"/>
    </row>
    <row r="729" ht="20.4" spans="1:31">
      <c r="A729" s="185"/>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c r="AB729" s="186"/>
      <c r="AC729" s="186"/>
      <c r="AD729" s="186"/>
      <c r="AE729" s="186"/>
    </row>
    <row r="730" ht="20.4" spans="1:31">
      <c r="A730" s="185"/>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c r="AB730" s="186"/>
      <c r="AC730" s="186"/>
      <c r="AD730" s="186"/>
      <c r="AE730" s="186"/>
    </row>
    <row r="731" ht="20.4" spans="1:31">
      <c r="A731" s="185"/>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c r="AB731" s="186"/>
      <c r="AC731" s="186"/>
      <c r="AD731" s="186"/>
      <c r="AE731" s="186"/>
    </row>
    <row r="732" ht="20.4" spans="1:31">
      <c r="A732" s="185"/>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c r="AB732" s="186"/>
      <c r="AC732" s="186"/>
      <c r="AD732" s="186"/>
      <c r="AE732" s="186"/>
    </row>
    <row r="733" ht="20.4" spans="1:31">
      <c r="A733" s="185"/>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c r="AB733" s="186"/>
      <c r="AC733" s="186"/>
      <c r="AD733" s="186"/>
      <c r="AE733" s="186"/>
    </row>
    <row r="734" ht="20.4" spans="1:31">
      <c r="A734" s="185"/>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c r="AB734" s="186"/>
      <c r="AC734" s="186"/>
      <c r="AD734" s="186"/>
      <c r="AE734" s="186"/>
    </row>
    <row r="735" ht="20.4" spans="1:31">
      <c r="A735" s="185"/>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c r="AB735" s="186"/>
      <c r="AC735" s="186"/>
      <c r="AD735" s="186"/>
      <c r="AE735" s="186"/>
    </row>
    <row r="736" ht="20.4" spans="1:31">
      <c r="A736" s="185"/>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c r="AB736" s="186"/>
      <c r="AC736" s="186"/>
      <c r="AD736" s="186"/>
      <c r="AE736" s="186"/>
    </row>
    <row r="737" ht="20.4" spans="1:31">
      <c r="A737" s="185"/>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c r="AB737" s="186"/>
      <c r="AC737" s="186"/>
      <c r="AD737" s="186"/>
      <c r="AE737" s="186"/>
    </row>
    <row r="738" ht="20.4" spans="1:31">
      <c r="A738" s="185"/>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c r="AB738" s="186"/>
      <c r="AC738" s="186"/>
      <c r="AD738" s="186"/>
      <c r="AE738" s="186"/>
    </row>
    <row r="739" ht="20.4" spans="1:31">
      <c r="A739" s="185"/>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c r="AB739" s="186"/>
      <c r="AC739" s="186"/>
      <c r="AD739" s="186"/>
      <c r="AE739" s="186"/>
    </row>
    <row r="740" ht="20.4" spans="1:31">
      <c r="A740" s="185"/>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c r="AB740" s="186"/>
      <c r="AC740" s="186"/>
      <c r="AD740" s="186"/>
      <c r="AE740" s="186"/>
    </row>
    <row r="741" ht="20.4" spans="1:31">
      <c r="A741" s="185"/>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c r="AB741" s="186"/>
      <c r="AC741" s="186"/>
      <c r="AD741" s="186"/>
      <c r="AE741" s="186"/>
    </row>
    <row r="742" ht="20.4" spans="1:31">
      <c r="A742" s="185"/>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c r="AB742" s="186"/>
      <c r="AC742" s="186"/>
      <c r="AD742" s="186"/>
      <c r="AE742" s="186"/>
    </row>
    <row r="743" ht="20.4" spans="1:31">
      <c r="A743" s="185"/>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c r="AB743" s="186"/>
      <c r="AC743" s="186"/>
      <c r="AD743" s="186"/>
      <c r="AE743" s="186"/>
    </row>
    <row r="744" ht="20.4" spans="1:31">
      <c r="A744" s="185"/>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c r="AB744" s="186"/>
      <c r="AC744" s="186"/>
      <c r="AD744" s="186"/>
      <c r="AE744" s="186"/>
    </row>
    <row r="745" ht="20.4" spans="1:31">
      <c r="A745" s="185"/>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c r="AB745" s="186"/>
      <c r="AC745" s="186"/>
      <c r="AD745" s="186"/>
      <c r="AE745" s="186"/>
    </row>
    <row r="746" ht="20.4" spans="1:31">
      <c r="A746" s="185"/>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c r="AB746" s="186"/>
      <c r="AC746" s="186"/>
      <c r="AD746" s="186"/>
      <c r="AE746" s="186"/>
    </row>
    <row r="747" ht="20.4" spans="1:31">
      <c r="A747" s="185"/>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c r="AB747" s="186"/>
      <c r="AC747" s="186"/>
      <c r="AD747" s="186"/>
      <c r="AE747" s="186"/>
    </row>
    <row r="748" ht="20.4" spans="1:31">
      <c r="A748" s="185"/>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c r="AB748" s="186"/>
      <c r="AC748" s="186"/>
      <c r="AD748" s="186"/>
      <c r="AE748" s="186"/>
    </row>
    <row r="749" ht="20.4" spans="1:31">
      <c r="A749" s="185"/>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c r="AB749" s="186"/>
      <c r="AC749" s="186"/>
      <c r="AD749" s="186"/>
      <c r="AE749" s="186"/>
    </row>
    <row r="750" ht="20.4" spans="1:31">
      <c r="A750" s="185"/>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c r="AB750" s="186"/>
      <c r="AC750" s="186"/>
      <c r="AD750" s="186"/>
      <c r="AE750" s="186"/>
    </row>
    <row r="751" ht="20.4" spans="1:31">
      <c r="A751" s="185"/>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c r="AB751" s="186"/>
      <c r="AC751" s="186"/>
      <c r="AD751" s="186"/>
      <c r="AE751" s="186"/>
    </row>
    <row r="752" ht="20.4" spans="1:31">
      <c r="A752" s="185"/>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c r="AB752" s="186"/>
      <c r="AC752" s="186"/>
      <c r="AD752" s="186"/>
      <c r="AE752" s="186"/>
    </row>
    <row r="753" ht="20.4" spans="1:31">
      <c r="A753" s="185"/>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c r="AB753" s="186"/>
      <c r="AC753" s="186"/>
      <c r="AD753" s="186"/>
      <c r="AE753" s="186"/>
    </row>
    <row r="754" ht="20.4" spans="1:31">
      <c r="A754" s="185"/>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c r="AB754" s="186"/>
      <c r="AC754" s="186"/>
      <c r="AD754" s="186"/>
      <c r="AE754" s="186"/>
    </row>
    <row r="755" ht="20.4" spans="1:31">
      <c r="A755" s="185"/>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c r="AB755" s="186"/>
      <c r="AC755" s="186"/>
      <c r="AD755" s="186"/>
      <c r="AE755" s="186"/>
    </row>
    <row r="756" ht="20.4" spans="1:31">
      <c r="A756" s="185"/>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c r="AB756" s="186"/>
      <c r="AC756" s="186"/>
      <c r="AD756" s="186"/>
      <c r="AE756" s="186"/>
    </row>
    <row r="757" ht="20.4" spans="1:31">
      <c r="A757" s="185"/>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c r="AB757" s="186"/>
      <c r="AC757" s="186"/>
      <c r="AD757" s="186"/>
      <c r="AE757" s="186"/>
    </row>
    <row r="758" ht="20.4" spans="1:31">
      <c r="A758" s="185"/>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c r="AB758" s="186"/>
      <c r="AC758" s="186"/>
      <c r="AD758" s="186"/>
      <c r="AE758" s="186"/>
    </row>
    <row r="759" ht="20.4" spans="1:31">
      <c r="A759" s="185"/>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c r="AB759" s="186"/>
      <c r="AC759" s="186"/>
      <c r="AD759" s="186"/>
      <c r="AE759" s="186"/>
    </row>
    <row r="760" ht="20.4" spans="1:31">
      <c r="A760" s="185"/>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c r="AB760" s="186"/>
      <c r="AC760" s="186"/>
      <c r="AD760" s="186"/>
      <c r="AE760" s="186"/>
    </row>
    <row r="761" ht="20.4" spans="1:31">
      <c r="A761" s="185"/>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c r="AB761" s="186"/>
      <c r="AC761" s="186"/>
      <c r="AD761" s="186"/>
      <c r="AE761" s="186"/>
    </row>
    <row r="762" ht="20.4" spans="1:31">
      <c r="A762" s="185"/>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c r="AB762" s="186"/>
      <c r="AC762" s="186"/>
      <c r="AD762" s="186"/>
      <c r="AE762" s="186"/>
    </row>
    <row r="763" ht="20.4" spans="1:31">
      <c r="A763" s="185"/>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c r="AB763" s="186"/>
      <c r="AC763" s="186"/>
      <c r="AD763" s="186"/>
      <c r="AE763" s="186"/>
    </row>
    <row r="764" ht="20.4" spans="1:31">
      <c r="A764" s="185"/>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c r="AB764" s="186"/>
      <c r="AC764" s="186"/>
      <c r="AD764" s="186"/>
      <c r="AE764" s="186"/>
    </row>
    <row r="765" ht="20.4" spans="1:31">
      <c r="A765" s="185"/>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c r="AB765" s="186"/>
      <c r="AC765" s="186"/>
      <c r="AD765" s="186"/>
      <c r="AE765" s="186"/>
    </row>
    <row r="766" ht="20.4" spans="1:31">
      <c r="A766" s="185"/>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c r="AB766" s="186"/>
      <c r="AC766" s="186"/>
      <c r="AD766" s="186"/>
      <c r="AE766" s="186"/>
    </row>
    <row r="767" ht="20.4" spans="1:31">
      <c r="A767" s="185"/>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c r="AB767" s="186"/>
      <c r="AC767" s="186"/>
      <c r="AD767" s="186"/>
      <c r="AE767" s="186"/>
    </row>
    <row r="768" ht="20.4" spans="1:31">
      <c r="A768" s="185"/>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c r="AB768" s="186"/>
      <c r="AC768" s="186"/>
      <c r="AD768" s="186"/>
      <c r="AE768" s="186"/>
    </row>
    <row r="769" ht="20.4" spans="1:31">
      <c r="A769" s="185"/>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c r="AB769" s="186"/>
      <c r="AC769" s="186"/>
      <c r="AD769" s="186"/>
      <c r="AE769" s="186"/>
    </row>
    <row r="770" ht="20.4" spans="1:31">
      <c r="A770" s="185"/>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c r="AB770" s="186"/>
      <c r="AC770" s="186"/>
      <c r="AD770" s="186"/>
      <c r="AE770" s="186"/>
    </row>
    <row r="771" ht="20.4" spans="1:31">
      <c r="A771" s="185"/>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c r="AB771" s="186"/>
      <c r="AC771" s="186"/>
      <c r="AD771" s="186"/>
      <c r="AE771" s="186"/>
    </row>
    <row r="772" ht="20.4" spans="1:31">
      <c r="A772" s="185"/>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c r="AB772" s="186"/>
      <c r="AC772" s="186"/>
      <c r="AD772" s="186"/>
      <c r="AE772" s="186"/>
    </row>
    <row r="773" ht="20.4" spans="1:31">
      <c r="A773" s="185"/>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c r="AB773" s="186"/>
      <c r="AC773" s="186"/>
      <c r="AD773" s="186"/>
      <c r="AE773" s="186"/>
    </row>
    <row r="774" ht="20.4" spans="1:31">
      <c r="A774" s="185"/>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c r="AB774" s="186"/>
      <c r="AC774" s="186"/>
      <c r="AD774" s="186"/>
      <c r="AE774" s="186"/>
    </row>
    <row r="775" ht="20.4" spans="1:31">
      <c r="A775" s="185"/>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c r="AB775" s="186"/>
      <c r="AC775" s="186"/>
      <c r="AD775" s="186"/>
      <c r="AE775" s="186"/>
    </row>
    <row r="776" ht="20.4" spans="1:31">
      <c r="A776" s="185"/>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c r="AB776" s="186"/>
      <c r="AC776" s="186"/>
      <c r="AD776" s="186"/>
      <c r="AE776" s="186"/>
    </row>
    <row r="777" ht="20.4" spans="1:31">
      <c r="A777" s="185"/>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c r="AB777" s="186"/>
      <c r="AC777" s="186"/>
      <c r="AD777" s="186"/>
      <c r="AE777" s="186"/>
    </row>
    <row r="778" ht="20.4" spans="1:31">
      <c r="A778" s="185"/>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c r="AB778" s="186"/>
      <c r="AC778" s="186"/>
      <c r="AD778" s="186"/>
      <c r="AE778" s="186"/>
    </row>
    <row r="779" ht="20.4" spans="1:31">
      <c r="A779" s="185"/>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c r="AB779" s="186"/>
      <c r="AC779" s="186"/>
      <c r="AD779" s="186"/>
      <c r="AE779" s="186"/>
    </row>
    <row r="780" ht="20.4" spans="1:31">
      <c r="A780" s="185"/>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6"/>
      <c r="AD780" s="186"/>
      <c r="AE780" s="186"/>
    </row>
    <row r="781" ht="20.4" spans="1:31">
      <c r="A781" s="185"/>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c r="AB781" s="186"/>
      <c r="AC781" s="186"/>
      <c r="AD781" s="186"/>
      <c r="AE781" s="186"/>
    </row>
    <row r="782" ht="20.4" spans="1:31">
      <c r="A782" s="185"/>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c r="AB782" s="186"/>
      <c r="AC782" s="186"/>
      <c r="AD782" s="186"/>
      <c r="AE782" s="186"/>
    </row>
    <row r="783" ht="20.4" spans="1:31">
      <c r="A783" s="185"/>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c r="AB783" s="186"/>
      <c r="AC783" s="186"/>
      <c r="AD783" s="186"/>
      <c r="AE783" s="186"/>
    </row>
    <row r="784" ht="20.4" spans="1:31">
      <c r="A784" s="185"/>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c r="AB784" s="186"/>
      <c r="AC784" s="186"/>
      <c r="AD784" s="186"/>
      <c r="AE784" s="186"/>
    </row>
    <row r="785" ht="20.4" spans="1:31">
      <c r="A785" s="185"/>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c r="AB785" s="186"/>
      <c r="AC785" s="186"/>
      <c r="AD785" s="186"/>
      <c r="AE785" s="186"/>
    </row>
    <row r="786" ht="20.4" spans="1:31">
      <c r="A786" s="185"/>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c r="AB786" s="186"/>
      <c r="AC786" s="186"/>
      <c r="AD786" s="186"/>
      <c r="AE786" s="186"/>
    </row>
    <row r="787" ht="20.4" spans="1:31">
      <c r="A787" s="185"/>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c r="AB787" s="186"/>
      <c r="AC787" s="186"/>
      <c r="AD787" s="186"/>
      <c r="AE787" s="186"/>
    </row>
    <row r="788" ht="20.4" spans="1:31">
      <c r="A788" s="185"/>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c r="AB788" s="186"/>
      <c r="AC788" s="186"/>
      <c r="AD788" s="186"/>
      <c r="AE788" s="186"/>
    </row>
    <row r="789" ht="20.4" spans="1:31">
      <c r="A789" s="185"/>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c r="AB789" s="186"/>
      <c r="AC789" s="186"/>
      <c r="AD789" s="186"/>
      <c r="AE789" s="186"/>
    </row>
    <row r="790" ht="20.4" spans="1:31">
      <c r="A790" s="185"/>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c r="AB790" s="186"/>
      <c r="AC790" s="186"/>
      <c r="AD790" s="186"/>
      <c r="AE790" s="186"/>
    </row>
    <row r="791" ht="20.4" spans="1:31">
      <c r="A791" s="185"/>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c r="AB791" s="186"/>
      <c r="AC791" s="186"/>
      <c r="AD791" s="186"/>
      <c r="AE791" s="186"/>
    </row>
    <row r="792" ht="20.4" spans="1:31">
      <c r="A792" s="185"/>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c r="AB792" s="186"/>
      <c r="AC792" s="186"/>
      <c r="AD792" s="186"/>
      <c r="AE792" s="186"/>
    </row>
    <row r="793" ht="20.4" spans="1:31">
      <c r="A793" s="185"/>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c r="AB793" s="186"/>
      <c r="AC793" s="186"/>
      <c r="AD793" s="186"/>
      <c r="AE793" s="186"/>
    </row>
    <row r="794" ht="20.4" spans="1:31">
      <c r="A794" s="185"/>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c r="AB794" s="186"/>
      <c r="AC794" s="186"/>
      <c r="AD794" s="186"/>
      <c r="AE794" s="186"/>
    </row>
    <row r="795" ht="20.4" spans="1:31">
      <c r="A795" s="185"/>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c r="AB795" s="186"/>
      <c r="AC795" s="186"/>
      <c r="AD795" s="186"/>
      <c r="AE795" s="186"/>
    </row>
    <row r="796" ht="20.4" spans="1:31">
      <c r="A796" s="185"/>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c r="AB796" s="186"/>
      <c r="AC796" s="186"/>
      <c r="AD796" s="186"/>
      <c r="AE796" s="186"/>
    </row>
    <row r="797" ht="20.4" spans="1:31">
      <c r="A797" s="185"/>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c r="AB797" s="186"/>
      <c r="AC797" s="186"/>
      <c r="AD797" s="186"/>
      <c r="AE797" s="186"/>
    </row>
    <row r="798" ht="20.4" spans="1:31">
      <c r="A798" s="185"/>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c r="AB798" s="186"/>
      <c r="AC798" s="186"/>
      <c r="AD798" s="186"/>
      <c r="AE798" s="186"/>
    </row>
    <row r="799" ht="20.4" spans="1:31">
      <c r="A799" s="185"/>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c r="AB799" s="186"/>
      <c r="AC799" s="186"/>
      <c r="AD799" s="186"/>
      <c r="AE799" s="186"/>
    </row>
    <row r="800" ht="20.4" spans="1:31">
      <c r="A800" s="185"/>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c r="AB800" s="186"/>
      <c r="AC800" s="186"/>
      <c r="AD800" s="186"/>
      <c r="AE800" s="186"/>
    </row>
    <row r="801" ht="20.4" spans="1:31">
      <c r="A801" s="185"/>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c r="AB801" s="186"/>
      <c r="AC801" s="186"/>
      <c r="AD801" s="186"/>
      <c r="AE801" s="186"/>
    </row>
    <row r="802" ht="20.4" spans="1:31">
      <c r="A802" s="185"/>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c r="AB802" s="186"/>
      <c r="AC802" s="186"/>
      <c r="AD802" s="186"/>
      <c r="AE802" s="186"/>
    </row>
    <row r="803" ht="20.4" spans="1:31">
      <c r="A803" s="185"/>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c r="AB803" s="186"/>
      <c r="AC803" s="186"/>
      <c r="AD803" s="186"/>
      <c r="AE803" s="186"/>
    </row>
    <row r="804" ht="20.4" spans="1:31">
      <c r="A804" s="185"/>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c r="AB804" s="186"/>
      <c r="AC804" s="186"/>
      <c r="AD804" s="186"/>
      <c r="AE804" s="186"/>
    </row>
    <row r="805" ht="20.4" spans="1:31">
      <c r="A805" s="185"/>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c r="AB805" s="186"/>
      <c r="AC805" s="186"/>
      <c r="AD805" s="186"/>
      <c r="AE805" s="186"/>
    </row>
    <row r="806" ht="20.4" spans="1:31">
      <c r="A806" s="185"/>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c r="AB806" s="186"/>
      <c r="AC806" s="186"/>
      <c r="AD806" s="186"/>
      <c r="AE806" s="186"/>
    </row>
    <row r="807" ht="20.4" spans="1:31">
      <c r="A807" s="185"/>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c r="AB807" s="186"/>
      <c r="AC807" s="186"/>
      <c r="AD807" s="186"/>
      <c r="AE807" s="186"/>
    </row>
    <row r="808" ht="20.4" spans="1:31">
      <c r="A808" s="185"/>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c r="AB808" s="186"/>
      <c r="AC808" s="186"/>
      <c r="AD808" s="186"/>
      <c r="AE808" s="186"/>
    </row>
    <row r="809" ht="20.4" spans="1:31">
      <c r="A809" s="185"/>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c r="AB809" s="186"/>
      <c r="AC809" s="186"/>
      <c r="AD809" s="186"/>
      <c r="AE809" s="186"/>
    </row>
    <row r="810" ht="20.4" spans="1:31">
      <c r="A810" s="185"/>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c r="AB810" s="186"/>
      <c r="AC810" s="186"/>
      <c r="AD810" s="186"/>
      <c r="AE810" s="186"/>
    </row>
    <row r="811" ht="20.4" spans="1:31">
      <c r="A811" s="185"/>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c r="AB811" s="186"/>
      <c r="AC811" s="186"/>
      <c r="AD811" s="186"/>
      <c r="AE811" s="186"/>
    </row>
    <row r="812" ht="20.4" spans="1:31">
      <c r="A812" s="185"/>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c r="AB812" s="186"/>
      <c r="AC812" s="186"/>
      <c r="AD812" s="186"/>
      <c r="AE812" s="186"/>
    </row>
    <row r="813" ht="20.4" spans="1:31">
      <c r="A813" s="185"/>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c r="AB813" s="186"/>
      <c r="AC813" s="186"/>
      <c r="AD813" s="186"/>
      <c r="AE813" s="186"/>
    </row>
    <row r="814" ht="20.4" spans="1:31">
      <c r="A814" s="185"/>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c r="AB814" s="186"/>
      <c r="AC814" s="186"/>
      <c r="AD814" s="186"/>
      <c r="AE814" s="186"/>
    </row>
    <row r="815" ht="20.4" spans="1:31">
      <c r="A815" s="185"/>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c r="AB815" s="186"/>
      <c r="AC815" s="186"/>
      <c r="AD815" s="186"/>
      <c r="AE815" s="186"/>
    </row>
    <row r="816" ht="20.4" spans="1:31">
      <c r="A816" s="185"/>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c r="AB816" s="186"/>
      <c r="AC816" s="186"/>
      <c r="AD816" s="186"/>
      <c r="AE816" s="186"/>
    </row>
    <row r="817" ht="20.4" spans="1:31">
      <c r="A817" s="185"/>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c r="AB817" s="186"/>
      <c r="AC817" s="186"/>
      <c r="AD817" s="186"/>
      <c r="AE817" s="186"/>
    </row>
    <row r="818" ht="20.4" spans="1:31">
      <c r="A818" s="185"/>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c r="AB818" s="186"/>
      <c r="AC818" s="186"/>
      <c r="AD818" s="186"/>
      <c r="AE818" s="186"/>
    </row>
    <row r="819" ht="20.4" spans="1:31">
      <c r="A819" s="185"/>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c r="AB819" s="186"/>
      <c r="AC819" s="186"/>
      <c r="AD819" s="186"/>
      <c r="AE819" s="186"/>
    </row>
    <row r="820" ht="20.4" spans="1:31">
      <c r="A820" s="185"/>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c r="AB820" s="186"/>
      <c r="AC820" s="186"/>
      <c r="AD820" s="186"/>
      <c r="AE820" s="186"/>
    </row>
    <row r="821" ht="20.4" spans="1:31">
      <c r="A821" s="185"/>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c r="AB821" s="186"/>
      <c r="AC821" s="186"/>
      <c r="AD821" s="186"/>
      <c r="AE821" s="186"/>
    </row>
    <row r="822" ht="20.4" spans="1:31">
      <c r="A822" s="185"/>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c r="AB822" s="186"/>
      <c r="AC822" s="186"/>
      <c r="AD822" s="186"/>
      <c r="AE822" s="186"/>
    </row>
    <row r="823" ht="20.4" spans="1:31">
      <c r="A823" s="185"/>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c r="AB823" s="186"/>
      <c r="AC823" s="186"/>
      <c r="AD823" s="186"/>
      <c r="AE823" s="186"/>
    </row>
    <row r="824" ht="20.4" spans="1:31">
      <c r="A824" s="185"/>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c r="AB824" s="186"/>
      <c r="AC824" s="186"/>
      <c r="AD824" s="186"/>
      <c r="AE824" s="186"/>
    </row>
    <row r="825" ht="20.4" spans="1:31">
      <c r="A825" s="185"/>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c r="AB825" s="186"/>
      <c r="AC825" s="186"/>
      <c r="AD825" s="186"/>
      <c r="AE825" s="186"/>
    </row>
    <row r="826" ht="20.4" spans="1:31">
      <c r="A826" s="185"/>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c r="AB826" s="186"/>
      <c r="AC826" s="186"/>
      <c r="AD826" s="186"/>
      <c r="AE826" s="186"/>
    </row>
    <row r="827" ht="20.4" spans="1:31">
      <c r="A827" s="185"/>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c r="AB827" s="186"/>
      <c r="AC827" s="186"/>
      <c r="AD827" s="186"/>
      <c r="AE827" s="186"/>
    </row>
    <row r="828" ht="20.4" spans="1:31">
      <c r="A828" s="185"/>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c r="AB828" s="186"/>
      <c r="AC828" s="186"/>
      <c r="AD828" s="186"/>
      <c r="AE828" s="186"/>
    </row>
    <row r="829" ht="20.4" spans="1:31">
      <c r="A829" s="185"/>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c r="AB829" s="186"/>
      <c r="AC829" s="186"/>
      <c r="AD829" s="186"/>
      <c r="AE829" s="186"/>
    </row>
    <row r="830" ht="20.4" spans="1:31">
      <c r="A830" s="185"/>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c r="AB830" s="186"/>
      <c r="AC830" s="186"/>
      <c r="AD830" s="186"/>
      <c r="AE830" s="186"/>
    </row>
    <row r="831" ht="20.4" spans="1:31">
      <c r="A831" s="185"/>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c r="AB831" s="186"/>
      <c r="AC831" s="186"/>
      <c r="AD831" s="186"/>
      <c r="AE831" s="186"/>
    </row>
    <row r="832" ht="20.4" spans="1:31">
      <c r="A832" s="185"/>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c r="AB832" s="186"/>
      <c r="AC832" s="186"/>
      <c r="AD832" s="186"/>
      <c r="AE832" s="186"/>
    </row>
    <row r="833" ht="20.4" spans="1:31">
      <c r="A833" s="185"/>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c r="AB833" s="186"/>
      <c r="AC833" s="186"/>
      <c r="AD833" s="186"/>
      <c r="AE833" s="186"/>
    </row>
    <row r="834" ht="20.4" spans="1:31">
      <c r="A834" s="185"/>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c r="AB834" s="186"/>
      <c r="AC834" s="186"/>
      <c r="AD834" s="186"/>
      <c r="AE834" s="186"/>
    </row>
    <row r="835" ht="20.4" spans="1:31">
      <c r="A835" s="185"/>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c r="AB835" s="186"/>
      <c r="AC835" s="186"/>
      <c r="AD835" s="186"/>
      <c r="AE835" s="186"/>
    </row>
    <row r="836" ht="20.4" spans="1:31">
      <c r="A836" s="185"/>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c r="AB836" s="186"/>
      <c r="AC836" s="186"/>
      <c r="AD836" s="186"/>
      <c r="AE836" s="186"/>
    </row>
    <row r="837" ht="20.4" spans="1:31">
      <c r="A837" s="185"/>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c r="AB837" s="186"/>
      <c r="AC837" s="186"/>
      <c r="AD837" s="186"/>
      <c r="AE837" s="186"/>
    </row>
    <row r="838" ht="20.4" spans="1:31">
      <c r="A838" s="185"/>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c r="AB838" s="186"/>
      <c r="AC838" s="186"/>
      <c r="AD838" s="186"/>
      <c r="AE838" s="186"/>
    </row>
    <row r="839" ht="20.4" spans="1:31">
      <c r="A839" s="185"/>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c r="AB839" s="186"/>
      <c r="AC839" s="186"/>
      <c r="AD839" s="186"/>
      <c r="AE839" s="186"/>
    </row>
    <row r="840" ht="20.4" spans="1:31">
      <c r="A840" s="185"/>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c r="AB840" s="186"/>
      <c r="AC840" s="186"/>
      <c r="AD840" s="186"/>
      <c r="AE840" s="186"/>
    </row>
    <row r="841" ht="20.4" spans="1:31">
      <c r="A841" s="185"/>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c r="AB841" s="186"/>
      <c r="AC841" s="186"/>
      <c r="AD841" s="186"/>
      <c r="AE841" s="186"/>
    </row>
    <row r="842" ht="20.4" spans="1:31">
      <c r="A842" s="185"/>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c r="AB842" s="186"/>
      <c r="AC842" s="186"/>
      <c r="AD842" s="186"/>
      <c r="AE842" s="186"/>
    </row>
    <row r="843" ht="20.4" spans="1:31">
      <c r="A843" s="185"/>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c r="AB843" s="186"/>
      <c r="AC843" s="186"/>
      <c r="AD843" s="186"/>
      <c r="AE843" s="186"/>
    </row>
    <row r="844" ht="20.4" spans="1:31">
      <c r="A844" s="185"/>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c r="AB844" s="186"/>
      <c r="AC844" s="186"/>
      <c r="AD844" s="186"/>
      <c r="AE844" s="186"/>
    </row>
    <row r="845" ht="20.4" spans="1:31">
      <c r="A845" s="185"/>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c r="AB845" s="186"/>
      <c r="AC845" s="186"/>
      <c r="AD845" s="186"/>
      <c r="AE845" s="186"/>
    </row>
    <row r="846" ht="20.4" spans="1:31">
      <c r="A846" s="185"/>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c r="AB846" s="186"/>
      <c r="AC846" s="186"/>
      <c r="AD846" s="186"/>
      <c r="AE846" s="186"/>
    </row>
    <row r="847" ht="20.4" spans="1:31">
      <c r="A847" s="185"/>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c r="AB847" s="186"/>
      <c r="AC847" s="186"/>
      <c r="AD847" s="186"/>
      <c r="AE847" s="186"/>
    </row>
    <row r="848" ht="20.4" spans="1:31">
      <c r="A848" s="185"/>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c r="AB848" s="186"/>
      <c r="AC848" s="186"/>
      <c r="AD848" s="186"/>
      <c r="AE848" s="186"/>
    </row>
    <row r="849" ht="20.4" spans="1:31">
      <c r="A849" s="185"/>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c r="AB849" s="186"/>
      <c r="AC849" s="186"/>
      <c r="AD849" s="186"/>
      <c r="AE849" s="186"/>
    </row>
    <row r="850" ht="20.4" spans="1:31">
      <c r="A850" s="185"/>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c r="AB850" s="186"/>
      <c r="AC850" s="186"/>
      <c r="AD850" s="186"/>
      <c r="AE850" s="186"/>
    </row>
    <row r="851" ht="20.4" spans="1:31">
      <c r="A851" s="185"/>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c r="AB851" s="186"/>
      <c r="AC851" s="186"/>
      <c r="AD851" s="186"/>
      <c r="AE851" s="186"/>
    </row>
    <row r="852" ht="20.4" spans="1:31">
      <c r="A852" s="185"/>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c r="AB852" s="186"/>
      <c r="AC852" s="186"/>
      <c r="AD852" s="186"/>
      <c r="AE852" s="186"/>
    </row>
    <row r="853" ht="20.4" spans="1:31">
      <c r="A853" s="185"/>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c r="AB853" s="186"/>
      <c r="AC853" s="186"/>
      <c r="AD853" s="186"/>
      <c r="AE853" s="186"/>
    </row>
    <row r="854" ht="20.4" spans="1:31">
      <c r="A854" s="185"/>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c r="AB854" s="186"/>
      <c r="AC854" s="186"/>
      <c r="AD854" s="186"/>
      <c r="AE854" s="186"/>
    </row>
    <row r="855" ht="20.4" spans="1:31">
      <c r="A855" s="185"/>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c r="AB855" s="186"/>
      <c r="AC855" s="186"/>
      <c r="AD855" s="186"/>
      <c r="AE855" s="186"/>
    </row>
    <row r="856" ht="20.4" spans="1:31">
      <c r="A856" s="185"/>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c r="AB856" s="186"/>
      <c r="AC856" s="186"/>
      <c r="AD856" s="186"/>
      <c r="AE856" s="186"/>
    </row>
    <row r="857" ht="20.4" spans="1:31">
      <c r="A857" s="185"/>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c r="AB857" s="186"/>
      <c r="AC857" s="186"/>
      <c r="AD857" s="186"/>
      <c r="AE857" s="186"/>
    </row>
    <row r="858" ht="20.4" spans="1:31">
      <c r="A858" s="185"/>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c r="AB858" s="186"/>
      <c r="AC858" s="186"/>
      <c r="AD858" s="186"/>
      <c r="AE858" s="186"/>
    </row>
    <row r="859" ht="20.4" spans="1:31">
      <c r="A859" s="185"/>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c r="AB859" s="186"/>
      <c r="AC859" s="186"/>
      <c r="AD859" s="186"/>
      <c r="AE859" s="186"/>
    </row>
    <row r="860" ht="20.4" spans="1:31">
      <c r="A860" s="185"/>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c r="AB860" s="186"/>
      <c r="AC860" s="186"/>
      <c r="AD860" s="186"/>
      <c r="AE860" s="186"/>
    </row>
    <row r="861" ht="20.4" spans="1:31">
      <c r="A861" s="185"/>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c r="AB861" s="186"/>
      <c r="AC861" s="186"/>
      <c r="AD861" s="186"/>
      <c r="AE861" s="186"/>
    </row>
    <row r="862" ht="20.4" spans="1:31">
      <c r="A862" s="185"/>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c r="AB862" s="186"/>
      <c r="AC862" s="186"/>
      <c r="AD862" s="186"/>
      <c r="AE862" s="186"/>
    </row>
    <row r="863" ht="20.4" spans="1:31">
      <c r="A863" s="185"/>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c r="AB863" s="186"/>
      <c r="AC863" s="186"/>
      <c r="AD863" s="186"/>
      <c r="AE863" s="186"/>
    </row>
    <row r="864" ht="20.4" spans="1:31">
      <c r="A864" s="185"/>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c r="AB864" s="186"/>
      <c r="AC864" s="186"/>
      <c r="AD864" s="186"/>
      <c r="AE864" s="186"/>
    </row>
    <row r="865" ht="20.4" spans="1:31">
      <c r="A865" s="185"/>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c r="AB865" s="186"/>
      <c r="AC865" s="186"/>
      <c r="AD865" s="186"/>
      <c r="AE865" s="186"/>
    </row>
    <row r="866" ht="20.4" spans="1:31">
      <c r="A866" s="185"/>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c r="AB866" s="186"/>
      <c r="AC866" s="186"/>
      <c r="AD866" s="186"/>
      <c r="AE866" s="186"/>
    </row>
    <row r="867" ht="20.4" spans="1:31">
      <c r="A867" s="185"/>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c r="AB867" s="186"/>
      <c r="AC867" s="186"/>
      <c r="AD867" s="186"/>
      <c r="AE867" s="186"/>
    </row>
    <row r="868" ht="20.4" spans="1:31">
      <c r="A868" s="185"/>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c r="AB868" s="186"/>
      <c r="AC868" s="186"/>
      <c r="AD868" s="186"/>
      <c r="AE868" s="186"/>
    </row>
    <row r="869" ht="20.4" spans="1:31">
      <c r="A869" s="185"/>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c r="AB869" s="186"/>
      <c r="AC869" s="186"/>
      <c r="AD869" s="186"/>
      <c r="AE869" s="186"/>
    </row>
    <row r="870" ht="20.4" spans="1:31">
      <c r="A870" s="185"/>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c r="AB870" s="186"/>
      <c r="AC870" s="186"/>
      <c r="AD870" s="186"/>
      <c r="AE870" s="186"/>
    </row>
    <row r="871" ht="20.4" spans="1:31">
      <c r="A871" s="185"/>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c r="AB871" s="186"/>
      <c r="AC871" s="186"/>
      <c r="AD871" s="186"/>
      <c r="AE871" s="186"/>
    </row>
    <row r="872" ht="20.4" spans="1:31">
      <c r="A872" s="185"/>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c r="AB872" s="186"/>
      <c r="AC872" s="186"/>
      <c r="AD872" s="186"/>
      <c r="AE872" s="186"/>
    </row>
    <row r="873" ht="20.4" spans="1:31">
      <c r="A873" s="185"/>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c r="AB873" s="186"/>
      <c r="AC873" s="186"/>
      <c r="AD873" s="186"/>
      <c r="AE873" s="186"/>
    </row>
    <row r="874" ht="20.4" spans="1:31">
      <c r="A874" s="185"/>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c r="AB874" s="186"/>
      <c r="AC874" s="186"/>
      <c r="AD874" s="186"/>
      <c r="AE874" s="186"/>
    </row>
    <row r="875" ht="20.4" spans="1:31">
      <c r="A875" s="185"/>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c r="AB875" s="186"/>
      <c r="AC875" s="186"/>
      <c r="AD875" s="186"/>
      <c r="AE875" s="186"/>
    </row>
    <row r="876" ht="20.4" spans="1:31">
      <c r="A876" s="185"/>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c r="AB876" s="186"/>
      <c r="AC876" s="186"/>
      <c r="AD876" s="186"/>
      <c r="AE876" s="186"/>
    </row>
    <row r="877" ht="20.4" spans="1:31">
      <c r="A877" s="185"/>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c r="AB877" s="186"/>
      <c r="AC877" s="186"/>
      <c r="AD877" s="186"/>
      <c r="AE877" s="186"/>
    </row>
    <row r="878" ht="20.4" spans="1:31">
      <c r="A878" s="185"/>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c r="AB878" s="186"/>
      <c r="AC878" s="186"/>
      <c r="AD878" s="186"/>
      <c r="AE878" s="186"/>
    </row>
    <row r="879" ht="20.4" spans="1:31">
      <c r="A879" s="185"/>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c r="AB879" s="186"/>
      <c r="AC879" s="186"/>
      <c r="AD879" s="186"/>
      <c r="AE879" s="186"/>
    </row>
    <row r="880" ht="20.4" spans="1:31">
      <c r="A880" s="185"/>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c r="AB880" s="186"/>
      <c r="AC880" s="186"/>
      <c r="AD880" s="186"/>
      <c r="AE880" s="186"/>
    </row>
    <row r="881" ht="20.4" spans="1:31">
      <c r="A881" s="185"/>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c r="AB881" s="186"/>
      <c r="AC881" s="186"/>
      <c r="AD881" s="186"/>
      <c r="AE881" s="186"/>
    </row>
    <row r="882" ht="20.4" spans="1:31">
      <c r="A882" s="185"/>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c r="AB882" s="186"/>
      <c r="AC882" s="186"/>
      <c r="AD882" s="186"/>
      <c r="AE882" s="186"/>
    </row>
    <row r="883" ht="20.4" spans="1:31">
      <c r="A883" s="185"/>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c r="AB883" s="186"/>
      <c r="AC883" s="186"/>
      <c r="AD883" s="186"/>
      <c r="AE883" s="186"/>
    </row>
    <row r="884" ht="20.4" spans="1:31">
      <c r="A884" s="185"/>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c r="AB884" s="186"/>
      <c r="AC884" s="186"/>
      <c r="AD884" s="186"/>
      <c r="AE884" s="186"/>
    </row>
    <row r="885" ht="20.4" spans="1:31">
      <c r="A885" s="185"/>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c r="AB885" s="186"/>
      <c r="AC885" s="186"/>
      <c r="AD885" s="186"/>
      <c r="AE885" s="186"/>
    </row>
    <row r="886" ht="20.4" spans="1:31">
      <c r="A886" s="185"/>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row>
    <row r="887" ht="20.4" spans="1:31">
      <c r="A887" s="185"/>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c r="AB887" s="186"/>
      <c r="AC887" s="186"/>
      <c r="AD887" s="186"/>
      <c r="AE887" s="186"/>
    </row>
    <row r="888" ht="20.4" spans="1:31">
      <c r="A888" s="185"/>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c r="AB888" s="186"/>
      <c r="AC888" s="186"/>
      <c r="AD888" s="186"/>
      <c r="AE888" s="186"/>
    </row>
    <row r="889" ht="20.4" spans="1:31">
      <c r="A889" s="185"/>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c r="AB889" s="186"/>
      <c r="AC889" s="186"/>
      <c r="AD889" s="186"/>
      <c r="AE889" s="186"/>
    </row>
    <row r="890" ht="20.4" spans="1:31">
      <c r="A890" s="185"/>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c r="AB890" s="186"/>
      <c r="AC890" s="186"/>
      <c r="AD890" s="186"/>
      <c r="AE890" s="186"/>
    </row>
    <row r="891" ht="20.4" spans="1:31">
      <c r="A891" s="185"/>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c r="AB891" s="186"/>
      <c r="AC891" s="186"/>
      <c r="AD891" s="186"/>
      <c r="AE891" s="186"/>
    </row>
    <row r="892" ht="20.4" spans="1:31">
      <c r="A892" s="185"/>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c r="AB892" s="186"/>
      <c r="AC892" s="186"/>
      <c r="AD892" s="186"/>
      <c r="AE892" s="186"/>
    </row>
    <row r="893" ht="20.4" spans="1:31">
      <c r="A893" s="185"/>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c r="AB893" s="186"/>
      <c r="AC893" s="186"/>
      <c r="AD893" s="186"/>
      <c r="AE893" s="186"/>
    </row>
    <row r="894" ht="20.4" spans="1:31">
      <c r="A894" s="185"/>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c r="AB894" s="186"/>
      <c r="AC894" s="186"/>
      <c r="AD894" s="186"/>
      <c r="AE894" s="186"/>
    </row>
    <row r="895" ht="20.4" spans="1:31">
      <c r="A895" s="185"/>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c r="AB895" s="186"/>
      <c r="AC895" s="186"/>
      <c r="AD895" s="186"/>
      <c r="AE895" s="186"/>
    </row>
    <row r="896" ht="20.4" spans="1:31">
      <c r="A896" s="185"/>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c r="AB896" s="186"/>
      <c r="AC896" s="186"/>
      <c r="AD896" s="186"/>
      <c r="AE896" s="186"/>
    </row>
    <row r="897" ht="20.4" spans="1:31">
      <c r="A897" s="185"/>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c r="AB897" s="186"/>
      <c r="AC897" s="186"/>
      <c r="AD897" s="186"/>
      <c r="AE897" s="186"/>
    </row>
    <row r="898" ht="20.4" spans="1:31">
      <c r="A898" s="185"/>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c r="AB898" s="186"/>
      <c r="AC898" s="186"/>
      <c r="AD898" s="186"/>
      <c r="AE898" s="186"/>
    </row>
    <row r="899" ht="20.4" spans="1:31">
      <c r="A899" s="185"/>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c r="AB899" s="186"/>
      <c r="AC899" s="186"/>
      <c r="AD899" s="186"/>
      <c r="AE899" s="186"/>
    </row>
    <row r="900" ht="20.4" spans="1:31">
      <c r="A900" s="185"/>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c r="AB900" s="186"/>
      <c r="AC900" s="186"/>
      <c r="AD900" s="186"/>
      <c r="AE900" s="186"/>
    </row>
    <row r="901" ht="20.4" spans="1:31">
      <c r="A901" s="185"/>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c r="AB901" s="186"/>
      <c r="AC901" s="186"/>
      <c r="AD901" s="186"/>
      <c r="AE901" s="186"/>
    </row>
    <row r="902" ht="20.4" spans="1:31">
      <c r="A902" s="185"/>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c r="AB902" s="186"/>
      <c r="AC902" s="186"/>
      <c r="AD902" s="186"/>
      <c r="AE902" s="186"/>
    </row>
    <row r="903" ht="20.4" spans="1:31">
      <c r="A903" s="185"/>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c r="AB903" s="186"/>
      <c r="AC903" s="186"/>
      <c r="AD903" s="186"/>
      <c r="AE903" s="186"/>
    </row>
    <row r="904" ht="20.4" spans="1:31">
      <c r="A904" s="185"/>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c r="AB904" s="186"/>
      <c r="AC904" s="186"/>
      <c r="AD904" s="186"/>
      <c r="AE904" s="186"/>
    </row>
    <row r="905" ht="20.4" spans="1:31">
      <c r="A905" s="185"/>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c r="AB905" s="186"/>
      <c r="AC905" s="186"/>
      <c r="AD905" s="186"/>
      <c r="AE905" s="186"/>
    </row>
    <row r="906" ht="20.4" spans="1:31">
      <c r="A906" s="185"/>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c r="AB906" s="186"/>
      <c r="AC906" s="186"/>
      <c r="AD906" s="186"/>
      <c r="AE906" s="186"/>
    </row>
    <row r="907" ht="20.4" spans="1:31">
      <c r="A907" s="185"/>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c r="AB907" s="186"/>
      <c r="AC907" s="186"/>
      <c r="AD907" s="186"/>
      <c r="AE907" s="186"/>
    </row>
    <row r="908" ht="20.4" spans="1:31">
      <c r="A908" s="185"/>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c r="AB908" s="186"/>
      <c r="AC908" s="186"/>
      <c r="AD908" s="186"/>
      <c r="AE908" s="186"/>
    </row>
    <row r="909" ht="20.4" spans="1:31">
      <c r="A909" s="185"/>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c r="AB909" s="186"/>
      <c r="AC909" s="186"/>
      <c r="AD909" s="186"/>
      <c r="AE909" s="186"/>
    </row>
    <row r="910" ht="20.4" spans="1:31">
      <c r="A910" s="185"/>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c r="AB910" s="186"/>
      <c r="AC910" s="186"/>
      <c r="AD910" s="186"/>
      <c r="AE910" s="186"/>
    </row>
    <row r="911" ht="20.4" spans="1:31">
      <c r="A911" s="185"/>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c r="AB911" s="186"/>
      <c r="AC911" s="186"/>
      <c r="AD911" s="186"/>
      <c r="AE911" s="186"/>
    </row>
    <row r="912" ht="20.4" spans="1:31">
      <c r="A912" s="185"/>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c r="AB912" s="186"/>
      <c r="AC912" s="186"/>
      <c r="AD912" s="186"/>
      <c r="AE912" s="186"/>
    </row>
    <row r="913" ht="20.4" spans="1:31">
      <c r="A913" s="185"/>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c r="AB913" s="186"/>
      <c r="AC913" s="186"/>
      <c r="AD913" s="186"/>
      <c r="AE913" s="186"/>
    </row>
    <row r="914" ht="20.4" spans="1:31">
      <c r="A914" s="185"/>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c r="AB914" s="186"/>
      <c r="AC914" s="186"/>
      <c r="AD914" s="186"/>
      <c r="AE914" s="186"/>
    </row>
    <row r="915" ht="20.4" spans="1:31">
      <c r="A915" s="185"/>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c r="AB915" s="186"/>
      <c r="AC915" s="186"/>
      <c r="AD915" s="186"/>
      <c r="AE915" s="186"/>
    </row>
    <row r="916" ht="20.4" spans="1:31">
      <c r="A916" s="185"/>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c r="AB916" s="186"/>
      <c r="AC916" s="186"/>
      <c r="AD916" s="186"/>
      <c r="AE916" s="186"/>
    </row>
    <row r="917" ht="20.4" spans="1:31">
      <c r="A917" s="185"/>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c r="AB917" s="186"/>
      <c r="AC917" s="186"/>
      <c r="AD917" s="186"/>
      <c r="AE917" s="186"/>
    </row>
    <row r="918" ht="20.4" spans="1:31">
      <c r="A918" s="185"/>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c r="AB918" s="186"/>
      <c r="AC918" s="186"/>
      <c r="AD918" s="186"/>
      <c r="AE918" s="186"/>
    </row>
    <row r="919" ht="20.4" spans="1:31">
      <c r="A919" s="185"/>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c r="AB919" s="186"/>
      <c r="AC919" s="186"/>
      <c r="AD919" s="186"/>
      <c r="AE919" s="186"/>
    </row>
    <row r="920" ht="20.4" spans="1:31">
      <c r="A920" s="185"/>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c r="AB920" s="186"/>
      <c r="AC920" s="186"/>
      <c r="AD920" s="186"/>
      <c r="AE920" s="186"/>
    </row>
    <row r="921" ht="20.4" spans="1:31">
      <c r="A921" s="185"/>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c r="AB921" s="186"/>
      <c r="AC921" s="186"/>
      <c r="AD921" s="186"/>
      <c r="AE921" s="186"/>
    </row>
    <row r="922" ht="20.4" spans="1:31">
      <c r="A922" s="185"/>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c r="AB922" s="186"/>
      <c r="AC922" s="186"/>
      <c r="AD922" s="186"/>
      <c r="AE922" s="186"/>
    </row>
    <row r="923" ht="20.4" spans="1:31">
      <c r="A923" s="185"/>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c r="AB923" s="186"/>
      <c r="AC923" s="186"/>
      <c r="AD923" s="186"/>
      <c r="AE923" s="186"/>
    </row>
    <row r="924" ht="20.4" spans="1:31">
      <c r="A924" s="185"/>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c r="AB924" s="186"/>
      <c r="AC924" s="186"/>
      <c r="AD924" s="186"/>
      <c r="AE924" s="186"/>
    </row>
    <row r="925" ht="20.4" spans="1:31">
      <c r="A925" s="185"/>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c r="AB925" s="186"/>
      <c r="AC925" s="186"/>
      <c r="AD925" s="186"/>
      <c r="AE925" s="186"/>
    </row>
    <row r="926" ht="20.4" spans="1:31">
      <c r="A926" s="185"/>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c r="AB926" s="186"/>
      <c r="AC926" s="186"/>
      <c r="AD926" s="186"/>
      <c r="AE926" s="186"/>
    </row>
    <row r="927" ht="20.4" spans="1:31">
      <c r="A927" s="185"/>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c r="AB927" s="186"/>
      <c r="AC927" s="186"/>
      <c r="AD927" s="186"/>
      <c r="AE927" s="186"/>
    </row>
    <row r="928" ht="20.4" spans="1:31">
      <c r="A928" s="185"/>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c r="AB928" s="186"/>
      <c r="AC928" s="186"/>
      <c r="AD928" s="186"/>
      <c r="AE928" s="186"/>
    </row>
    <row r="929" ht="20.4" spans="1:31">
      <c r="A929" s="185"/>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c r="AB929" s="186"/>
      <c r="AC929" s="186"/>
      <c r="AD929" s="186"/>
      <c r="AE929" s="186"/>
    </row>
    <row r="930" ht="20.4" spans="1:31">
      <c r="A930" s="185"/>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c r="AB930" s="186"/>
      <c r="AC930" s="186"/>
      <c r="AD930" s="186"/>
      <c r="AE930" s="186"/>
    </row>
    <row r="931" ht="20.4" spans="1:31">
      <c r="A931" s="185"/>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c r="AB931" s="186"/>
      <c r="AC931" s="186"/>
      <c r="AD931" s="186"/>
      <c r="AE931" s="186"/>
    </row>
    <row r="932" ht="20.4" spans="1:31">
      <c r="A932" s="185"/>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c r="AB932" s="186"/>
      <c r="AC932" s="186"/>
      <c r="AD932" s="186"/>
      <c r="AE932" s="186"/>
    </row>
    <row r="933" ht="20.4" spans="1:31">
      <c r="A933" s="185"/>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c r="AB933" s="186"/>
      <c r="AC933" s="186"/>
      <c r="AD933" s="186"/>
      <c r="AE933" s="186"/>
    </row>
    <row r="934" ht="20.4" spans="1:31">
      <c r="A934" s="185"/>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c r="AB934" s="186"/>
      <c r="AC934" s="186"/>
      <c r="AD934" s="186"/>
      <c r="AE934" s="186"/>
    </row>
    <row r="935" ht="20.4" spans="1:31">
      <c r="A935" s="185"/>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c r="AB935" s="186"/>
      <c r="AC935" s="186"/>
      <c r="AD935" s="186"/>
      <c r="AE935" s="186"/>
    </row>
    <row r="936" ht="20.4" spans="1:31">
      <c r="A936" s="185"/>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c r="AB936" s="186"/>
      <c r="AC936" s="186"/>
      <c r="AD936" s="186"/>
      <c r="AE936" s="186"/>
    </row>
    <row r="937" ht="20.4" spans="1:31">
      <c r="A937" s="185"/>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c r="AB937" s="186"/>
      <c r="AC937" s="186"/>
      <c r="AD937" s="186"/>
      <c r="AE937" s="186"/>
    </row>
    <row r="938" ht="20.4" spans="1:31">
      <c r="A938" s="185"/>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6"/>
      <c r="AD938" s="186"/>
      <c r="AE938" s="186"/>
    </row>
    <row r="939" ht="20.4" spans="1:31">
      <c r="A939" s="185"/>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c r="AB939" s="186"/>
      <c r="AC939" s="186"/>
      <c r="AD939" s="186"/>
      <c r="AE939" s="186"/>
    </row>
    <row r="940" ht="20.4" spans="1:31">
      <c r="A940" s="185"/>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6"/>
      <c r="AD940" s="186"/>
      <c r="AE940" s="186"/>
    </row>
    <row r="941" ht="20.4" spans="1:31">
      <c r="A941" s="185"/>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c r="AB941" s="186"/>
      <c r="AC941" s="186"/>
      <c r="AD941" s="186"/>
      <c r="AE941" s="186"/>
    </row>
    <row r="942" ht="20.4" spans="1:31">
      <c r="A942" s="185"/>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c r="AB942" s="186"/>
      <c r="AC942" s="186"/>
      <c r="AD942" s="186"/>
      <c r="AE942" s="186"/>
    </row>
    <row r="943" ht="20.4" spans="1:31">
      <c r="A943" s="185"/>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c r="AB943" s="186"/>
      <c r="AC943" s="186"/>
      <c r="AD943" s="186"/>
      <c r="AE943" s="186"/>
    </row>
    <row r="944" ht="20.4" spans="1:31">
      <c r="A944" s="185"/>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c r="AB944" s="186"/>
      <c r="AC944" s="186"/>
      <c r="AD944" s="186"/>
      <c r="AE944" s="186"/>
    </row>
    <row r="945" ht="20.4" spans="1:31">
      <c r="A945" s="185"/>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c r="AB945" s="186"/>
      <c r="AC945" s="186"/>
      <c r="AD945" s="186"/>
      <c r="AE945" s="186"/>
    </row>
    <row r="946" ht="20.4" spans="1:31">
      <c r="A946" s="185"/>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c r="AB946" s="186"/>
      <c r="AC946" s="186"/>
      <c r="AD946" s="186"/>
      <c r="AE946" s="186"/>
    </row>
    <row r="947" ht="20.4" spans="1:31">
      <c r="A947" s="185"/>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c r="AB947" s="186"/>
      <c r="AC947" s="186"/>
      <c r="AD947" s="186"/>
      <c r="AE947" s="186"/>
    </row>
    <row r="948" ht="20.4" spans="1:31">
      <c r="A948" s="185"/>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c r="AB948" s="186"/>
      <c r="AC948" s="186"/>
      <c r="AD948" s="186"/>
      <c r="AE948" s="186"/>
    </row>
    <row r="949" ht="20.4" spans="1:31">
      <c r="A949" s="185"/>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c r="AB949" s="186"/>
      <c r="AC949" s="186"/>
      <c r="AD949" s="186"/>
      <c r="AE949" s="186"/>
    </row>
    <row r="950" ht="20.4" spans="1:31">
      <c r="A950" s="185"/>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c r="AB950" s="186"/>
      <c r="AC950" s="186"/>
      <c r="AD950" s="186"/>
      <c r="AE950" s="186"/>
    </row>
    <row r="951" ht="20.4" spans="1:31">
      <c r="A951" s="185"/>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c r="AB951" s="186"/>
      <c r="AC951" s="186"/>
      <c r="AD951" s="186"/>
      <c r="AE951" s="186"/>
    </row>
    <row r="952" ht="20.4" spans="1:31">
      <c r="A952" s="185"/>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c r="AB952" s="186"/>
      <c r="AC952" s="186"/>
      <c r="AD952" s="186"/>
      <c r="AE952" s="186"/>
    </row>
    <row r="953" ht="20.4" spans="1:31">
      <c r="A953" s="185"/>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c r="AB953" s="186"/>
      <c r="AC953" s="186"/>
      <c r="AD953" s="186"/>
      <c r="AE953" s="186"/>
    </row>
    <row r="954" ht="20.4" spans="1:31">
      <c r="A954" s="185"/>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6"/>
      <c r="AD954" s="186"/>
      <c r="AE954" s="186"/>
    </row>
    <row r="955" ht="20.4" spans="1:31">
      <c r="A955" s="185"/>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c r="AB955" s="186"/>
      <c r="AC955" s="186"/>
      <c r="AD955" s="186"/>
      <c r="AE955" s="186"/>
    </row>
    <row r="956" ht="20.4" spans="1:31">
      <c r="A956" s="185"/>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c r="AB956" s="186"/>
      <c r="AC956" s="186"/>
      <c r="AD956" s="186"/>
      <c r="AE956" s="186"/>
    </row>
    <row r="957" ht="20.4" spans="1:31">
      <c r="A957" s="185"/>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c r="AB957" s="186"/>
      <c r="AC957" s="186"/>
      <c r="AD957" s="186"/>
      <c r="AE957" s="186"/>
    </row>
    <row r="958" ht="20.4" spans="1:31">
      <c r="A958" s="185"/>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c r="AB958" s="186"/>
      <c r="AC958" s="186"/>
      <c r="AD958" s="186"/>
      <c r="AE958" s="186"/>
    </row>
    <row r="959" ht="20.4" spans="1:31">
      <c r="A959" s="185"/>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c r="AB959" s="186"/>
      <c r="AC959" s="186"/>
      <c r="AD959" s="186"/>
      <c r="AE959" s="186"/>
    </row>
    <row r="960" ht="20.4" spans="1:31">
      <c r="A960" s="185"/>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c r="AB960" s="186"/>
      <c r="AC960" s="186"/>
      <c r="AD960" s="186"/>
      <c r="AE960" s="186"/>
    </row>
    <row r="961" ht="20.4" spans="1:31">
      <c r="A961" s="185"/>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c r="AB961" s="186"/>
      <c r="AC961" s="186"/>
      <c r="AD961" s="186"/>
      <c r="AE961" s="186"/>
    </row>
    <row r="962" ht="20.4" spans="1:31">
      <c r="A962" s="185"/>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c r="AB962" s="186"/>
      <c r="AC962" s="186"/>
      <c r="AD962" s="186"/>
      <c r="AE962" s="186"/>
    </row>
    <row r="963" ht="20.4" spans="1:31">
      <c r="A963" s="185"/>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c r="AB963" s="186"/>
      <c r="AC963" s="186"/>
      <c r="AD963" s="186"/>
      <c r="AE963" s="186"/>
    </row>
    <row r="964" ht="20.4" spans="1:31">
      <c r="A964" s="185"/>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c r="AB964" s="186"/>
      <c r="AC964" s="186"/>
      <c r="AD964" s="186"/>
      <c r="AE964" s="186"/>
    </row>
    <row r="965" ht="20.4" spans="1:31">
      <c r="A965" s="185"/>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c r="AB965" s="186"/>
      <c r="AC965" s="186"/>
      <c r="AD965" s="186"/>
      <c r="AE965" s="186"/>
    </row>
    <row r="966" ht="20.4" spans="1:31">
      <c r="A966" s="185"/>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c r="AB966" s="186"/>
      <c r="AC966" s="186"/>
      <c r="AD966" s="186"/>
      <c r="AE966" s="186"/>
    </row>
    <row r="967" ht="20.4" spans="1:31">
      <c r="A967" s="185"/>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c r="AA967" s="186"/>
      <c r="AB967" s="186"/>
      <c r="AC967" s="186"/>
      <c r="AD967" s="186"/>
      <c r="AE967" s="186"/>
    </row>
    <row r="968" ht="20.4" spans="1:31">
      <c r="A968" s="185"/>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c r="AA968" s="186"/>
      <c r="AB968" s="186"/>
      <c r="AC968" s="186"/>
      <c r="AD968" s="186"/>
      <c r="AE968" s="186"/>
    </row>
    <row r="969" ht="20.4" spans="1:31">
      <c r="A969" s="185"/>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row>
    <row r="970" ht="20.4" spans="1:31">
      <c r="A970" s="185"/>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c r="AA970" s="186"/>
      <c r="AB970" s="186"/>
      <c r="AC970" s="186"/>
      <c r="AD970" s="186"/>
      <c r="AE970" s="186"/>
    </row>
    <row r="971" ht="20.4" spans="1:31">
      <c r="A971" s="185"/>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c r="AA971" s="186"/>
      <c r="AB971" s="186"/>
      <c r="AC971" s="186"/>
      <c r="AD971" s="186"/>
      <c r="AE971" s="186"/>
    </row>
    <row r="972" ht="20.4" spans="1:31">
      <c r="A972" s="185"/>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c r="AA972" s="186"/>
      <c r="AB972" s="186"/>
      <c r="AC972" s="186"/>
      <c r="AD972" s="186"/>
      <c r="AE972" s="186"/>
    </row>
    <row r="973" ht="20.4" spans="1:31">
      <c r="A973" s="185"/>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c r="AA973" s="186"/>
      <c r="AB973" s="186"/>
      <c r="AC973" s="186"/>
      <c r="AD973" s="186"/>
      <c r="AE973" s="186"/>
    </row>
    <row r="974" ht="20.4" spans="1:31">
      <c r="A974" s="185"/>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c r="AA974" s="186"/>
      <c r="AB974" s="186"/>
      <c r="AC974" s="186"/>
      <c r="AD974" s="186"/>
      <c r="AE974" s="186"/>
    </row>
    <row r="975" ht="20.4" spans="1:31">
      <c r="A975" s="185"/>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c r="AA975" s="186"/>
      <c r="AB975" s="186"/>
      <c r="AC975" s="186"/>
      <c r="AD975" s="186"/>
      <c r="AE975" s="186"/>
    </row>
    <row r="976" ht="20.4" spans="1:31">
      <c r="A976" s="185"/>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c r="AA976" s="186"/>
      <c r="AB976" s="186"/>
      <c r="AC976" s="186"/>
      <c r="AD976" s="186"/>
      <c r="AE976" s="186"/>
    </row>
    <row r="977" ht="20.4" spans="1:31">
      <c r="A977" s="185"/>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c r="AA977" s="186"/>
      <c r="AB977" s="186"/>
      <c r="AC977" s="186"/>
      <c r="AD977" s="186"/>
      <c r="AE977" s="186"/>
    </row>
    <row r="978" ht="20.4" spans="1:31">
      <c r="A978" s="185"/>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c r="AA978" s="186"/>
      <c r="AB978" s="186"/>
      <c r="AC978" s="186"/>
      <c r="AD978" s="186"/>
      <c r="AE978" s="186"/>
    </row>
    <row r="979" ht="20.4" spans="1:31">
      <c r="A979" s="185"/>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c r="AA979" s="186"/>
      <c r="AB979" s="186"/>
      <c r="AC979" s="186"/>
      <c r="AD979" s="186"/>
      <c r="AE979" s="186"/>
    </row>
    <row r="980" ht="20.4" spans="1:31">
      <c r="A980" s="185"/>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c r="AA980" s="186"/>
      <c r="AB980" s="186"/>
      <c r="AC980" s="186"/>
      <c r="AD980" s="186"/>
      <c r="AE980" s="186"/>
    </row>
    <row r="981" ht="20.4" spans="1:31">
      <c r="A981" s="185"/>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c r="AA981" s="186"/>
      <c r="AB981" s="186"/>
      <c r="AC981" s="186"/>
      <c r="AD981" s="186"/>
      <c r="AE981" s="186"/>
    </row>
    <row r="982" ht="20.4" spans="1:31">
      <c r="A982" s="185"/>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c r="AA982" s="186"/>
      <c r="AB982" s="186"/>
      <c r="AC982" s="186"/>
      <c r="AD982" s="186"/>
      <c r="AE982" s="186"/>
    </row>
    <row r="983" ht="20.4" spans="1:31">
      <c r="A983" s="185"/>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c r="AA983" s="186"/>
      <c r="AB983" s="186"/>
      <c r="AC983" s="186"/>
      <c r="AD983" s="186"/>
      <c r="AE983" s="186"/>
    </row>
    <row r="984" ht="20.4" spans="1:31">
      <c r="A984" s="185"/>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c r="AA984" s="186"/>
      <c r="AB984" s="186"/>
      <c r="AC984" s="186"/>
      <c r="AD984" s="186"/>
      <c r="AE984" s="186"/>
    </row>
    <row r="985" ht="20.4" spans="1:31">
      <c r="A985" s="185"/>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c r="AA985" s="186"/>
      <c r="AB985" s="186"/>
      <c r="AC985" s="186"/>
      <c r="AD985" s="186"/>
      <c r="AE985" s="186"/>
    </row>
    <row r="986" ht="20.4" spans="1:31">
      <c r="A986" s="185"/>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c r="AA986" s="186"/>
      <c r="AB986" s="186"/>
      <c r="AC986" s="186"/>
      <c r="AD986" s="186"/>
      <c r="AE986" s="186"/>
    </row>
    <row r="987" ht="20.4" spans="1:31">
      <c r="A987" s="185"/>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c r="AA987" s="186"/>
      <c r="AB987" s="186"/>
      <c r="AC987" s="186"/>
      <c r="AD987" s="186"/>
      <c r="AE987" s="186"/>
    </row>
    <row r="988" ht="20.4" spans="1:31">
      <c r="A988" s="185"/>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c r="AA988" s="186"/>
      <c r="AB988" s="186"/>
      <c r="AC988" s="186"/>
      <c r="AD988" s="186"/>
      <c r="AE988" s="186"/>
    </row>
    <row r="989" ht="20.4" spans="1:31">
      <c r="A989" s="185"/>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c r="AA989" s="186"/>
      <c r="AB989" s="186"/>
      <c r="AC989" s="186"/>
      <c r="AD989" s="186"/>
      <c r="AE989" s="186"/>
    </row>
    <row r="990" ht="20.4" spans="1:31">
      <c r="A990" s="185"/>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c r="AA990" s="186"/>
      <c r="AB990" s="186"/>
      <c r="AC990" s="186"/>
      <c r="AD990" s="186"/>
      <c r="AE990" s="186"/>
    </row>
    <row r="991" ht="20.4" spans="1:31">
      <c r="A991" s="185"/>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c r="AA991" s="186"/>
      <c r="AB991" s="186"/>
      <c r="AC991" s="186"/>
      <c r="AD991" s="186"/>
      <c r="AE991" s="186"/>
    </row>
    <row r="992" ht="20.4" spans="1:31">
      <c r="A992" s="185"/>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c r="AA992" s="186"/>
      <c r="AB992" s="186"/>
      <c r="AC992" s="186"/>
      <c r="AD992" s="186"/>
      <c r="AE992" s="186"/>
    </row>
    <row r="993" ht="20.4" spans="1:31">
      <c r="A993" s="185"/>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c r="AA993" s="186"/>
      <c r="AB993" s="186"/>
      <c r="AC993" s="186"/>
      <c r="AD993" s="186"/>
      <c r="AE993" s="186"/>
    </row>
    <row r="994" ht="20.4" spans="1:31">
      <c r="A994" s="185"/>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c r="AA994" s="186"/>
      <c r="AB994" s="186"/>
      <c r="AC994" s="186"/>
      <c r="AD994" s="186"/>
      <c r="AE994" s="186"/>
    </row>
    <row r="995" ht="20.4" spans="1:31">
      <c r="A995" s="185"/>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c r="AA995" s="186"/>
      <c r="AB995" s="186"/>
      <c r="AC995" s="186"/>
      <c r="AD995" s="186"/>
      <c r="AE995" s="186"/>
    </row>
    <row r="996" ht="20.4" spans="1:31">
      <c r="A996" s="185"/>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c r="AA996" s="186"/>
      <c r="AB996" s="186"/>
      <c r="AC996" s="186"/>
      <c r="AD996" s="186"/>
      <c r="AE996" s="186"/>
    </row>
    <row r="997" ht="20.4" spans="1:31">
      <c r="A997" s="185"/>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c r="AA997" s="186"/>
      <c r="AB997" s="186"/>
      <c r="AC997" s="186"/>
      <c r="AD997" s="186"/>
      <c r="AE997" s="186"/>
    </row>
    <row r="998" ht="20.4" spans="1:31">
      <c r="A998" s="185"/>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c r="AA998" s="186"/>
      <c r="AB998" s="186"/>
      <c r="AC998" s="186"/>
      <c r="AD998" s="186"/>
      <c r="AE998" s="186"/>
    </row>
    <row r="999" ht="20.4" spans="1:31">
      <c r="A999" s="185"/>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c r="AA999" s="186"/>
      <c r="AB999" s="186"/>
      <c r="AC999" s="186"/>
      <c r="AD999" s="186"/>
      <c r="AE999" s="186"/>
    </row>
    <row r="1000" ht="20.4" spans="1:31">
      <c r="A1000" s="185"/>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c r="AA1000" s="186"/>
      <c r="AB1000" s="186"/>
      <c r="AC1000" s="186"/>
      <c r="AD1000" s="186"/>
      <c r="AE1000" s="186"/>
    </row>
    <row r="1001" ht="20.4" spans="1:31">
      <c r="A1001" s="185"/>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c r="Z1001" s="186"/>
      <c r="AA1001" s="186"/>
      <c r="AB1001" s="186"/>
      <c r="AC1001" s="186"/>
      <c r="AD1001" s="186"/>
      <c r="AE1001" s="186"/>
    </row>
    <row r="1002" ht="20.4" spans="1:31">
      <c r="A1002" s="185"/>
      <c r="B1002" s="186"/>
      <c r="C1002" s="186"/>
      <c r="D1002" s="186"/>
      <c r="E1002" s="186"/>
      <c r="F1002" s="186"/>
      <c r="G1002" s="186"/>
      <c r="H1002" s="186"/>
      <c r="I1002" s="186"/>
      <c r="J1002" s="186"/>
      <c r="K1002" s="186"/>
      <c r="L1002" s="186"/>
      <c r="M1002" s="186"/>
      <c r="N1002" s="186"/>
      <c r="O1002" s="186"/>
      <c r="P1002" s="186"/>
      <c r="Q1002" s="186"/>
      <c r="R1002" s="186"/>
      <c r="S1002" s="186"/>
      <c r="T1002" s="186"/>
      <c r="U1002" s="186"/>
      <c r="V1002" s="186"/>
      <c r="W1002" s="186"/>
      <c r="X1002" s="186"/>
      <c r="Y1002" s="186"/>
      <c r="Z1002" s="186"/>
      <c r="AA1002" s="186"/>
      <c r="AB1002" s="186"/>
      <c r="AC1002" s="186"/>
      <c r="AD1002" s="186"/>
      <c r="AE1002" s="186"/>
    </row>
    <row r="1003" ht="20.4" spans="1:31">
      <c r="A1003" s="185"/>
      <c r="B1003" s="186"/>
      <c r="C1003" s="186"/>
      <c r="D1003" s="186"/>
      <c r="E1003" s="186"/>
      <c r="F1003" s="186"/>
      <c r="G1003" s="186"/>
      <c r="H1003" s="186"/>
      <c r="I1003" s="186"/>
      <c r="J1003" s="186"/>
      <c r="K1003" s="186"/>
      <c r="L1003" s="186"/>
      <c r="M1003" s="186"/>
      <c r="N1003" s="186"/>
      <c r="O1003" s="186"/>
      <c r="P1003" s="186"/>
      <c r="Q1003" s="186"/>
      <c r="R1003" s="186"/>
      <c r="S1003" s="186"/>
      <c r="T1003" s="186"/>
      <c r="U1003" s="186"/>
      <c r="V1003" s="186"/>
      <c r="W1003" s="186"/>
      <c r="X1003" s="186"/>
      <c r="Y1003" s="186"/>
      <c r="Z1003" s="186"/>
      <c r="AA1003" s="186"/>
      <c r="AB1003" s="186"/>
      <c r="AC1003" s="186"/>
      <c r="AD1003" s="186"/>
      <c r="AE1003" s="186"/>
    </row>
    <row r="1004" ht="20.4" spans="1:31">
      <c r="A1004" s="185"/>
      <c r="B1004" s="186"/>
      <c r="C1004" s="186"/>
      <c r="D1004" s="186"/>
      <c r="E1004" s="186"/>
      <c r="F1004" s="186"/>
      <c r="G1004" s="186"/>
      <c r="H1004" s="186"/>
      <c r="I1004" s="186"/>
      <c r="J1004" s="186"/>
      <c r="K1004" s="186"/>
      <c r="L1004" s="186"/>
      <c r="M1004" s="186"/>
      <c r="N1004" s="186"/>
      <c r="O1004" s="186"/>
      <c r="P1004" s="186"/>
      <c r="Q1004" s="186"/>
      <c r="R1004" s="186"/>
      <c r="S1004" s="186"/>
      <c r="T1004" s="186"/>
      <c r="U1004" s="186"/>
      <c r="V1004" s="186"/>
      <c r="W1004" s="186"/>
      <c r="X1004" s="186"/>
      <c r="Y1004" s="186"/>
      <c r="Z1004" s="186"/>
      <c r="AA1004" s="186"/>
      <c r="AB1004" s="186"/>
      <c r="AC1004" s="186"/>
      <c r="AD1004" s="186"/>
      <c r="AE1004" s="186"/>
    </row>
    <row r="1005" ht="20.4" spans="1:31">
      <c r="A1005" s="185"/>
      <c r="B1005" s="186"/>
      <c r="C1005" s="186"/>
      <c r="D1005" s="186"/>
      <c r="E1005" s="186"/>
      <c r="F1005" s="186"/>
      <c r="G1005" s="186"/>
      <c r="H1005" s="186"/>
      <c r="I1005" s="186"/>
      <c r="J1005" s="186"/>
      <c r="K1005" s="186"/>
      <c r="L1005" s="186"/>
      <c r="M1005" s="186"/>
      <c r="N1005" s="186"/>
      <c r="O1005" s="186"/>
      <c r="P1005" s="186"/>
      <c r="Q1005" s="186"/>
      <c r="R1005" s="186"/>
      <c r="S1005" s="186"/>
      <c r="T1005" s="186"/>
      <c r="U1005" s="186"/>
      <c r="V1005" s="186"/>
      <c r="W1005" s="186"/>
      <c r="X1005" s="186"/>
      <c r="Y1005" s="186"/>
      <c r="Z1005" s="186"/>
      <c r="AA1005" s="186"/>
      <c r="AB1005" s="186"/>
      <c r="AC1005" s="186"/>
      <c r="AD1005" s="186"/>
      <c r="AE1005" s="186"/>
    </row>
    <row r="1006" ht="20.4" spans="1:31">
      <c r="A1006" s="185"/>
      <c r="B1006" s="186"/>
      <c r="C1006" s="186"/>
      <c r="D1006" s="186"/>
      <c r="E1006" s="186"/>
      <c r="F1006" s="186"/>
      <c r="G1006" s="186"/>
      <c r="H1006" s="186"/>
      <c r="I1006" s="186"/>
      <c r="J1006" s="186"/>
      <c r="K1006" s="186"/>
      <c r="L1006" s="186"/>
      <c r="M1006" s="186"/>
      <c r="N1006" s="186"/>
      <c r="O1006" s="186"/>
      <c r="P1006" s="186"/>
      <c r="Q1006" s="186"/>
      <c r="R1006" s="186"/>
      <c r="S1006" s="186"/>
      <c r="T1006" s="186"/>
      <c r="U1006" s="186"/>
      <c r="V1006" s="186"/>
      <c r="W1006" s="186"/>
      <c r="X1006" s="186"/>
      <c r="Y1006" s="186"/>
      <c r="Z1006" s="186"/>
      <c r="AA1006" s="186"/>
      <c r="AB1006" s="186"/>
      <c r="AC1006" s="186"/>
      <c r="AD1006" s="186"/>
      <c r="AE1006" s="186"/>
    </row>
    <row r="1007" ht="20.4" spans="1:31">
      <c r="A1007" s="185"/>
      <c r="B1007" s="186"/>
      <c r="C1007" s="186"/>
      <c r="D1007" s="186"/>
      <c r="E1007" s="186"/>
      <c r="F1007" s="186"/>
      <c r="G1007" s="186"/>
      <c r="H1007" s="186"/>
      <c r="I1007" s="186"/>
      <c r="J1007" s="186"/>
      <c r="K1007" s="186"/>
      <c r="L1007" s="186"/>
      <c r="M1007" s="186"/>
      <c r="N1007" s="186"/>
      <c r="O1007" s="186"/>
      <c r="P1007" s="186"/>
      <c r="Q1007" s="186"/>
      <c r="R1007" s="186"/>
      <c r="S1007" s="186"/>
      <c r="T1007" s="186"/>
      <c r="U1007" s="186"/>
      <c r="V1007" s="186"/>
      <c r="W1007" s="186"/>
      <c r="X1007" s="186"/>
      <c r="Y1007" s="186"/>
      <c r="Z1007" s="186"/>
      <c r="AA1007" s="186"/>
      <c r="AB1007" s="186"/>
      <c r="AC1007" s="186"/>
      <c r="AD1007" s="186"/>
      <c r="AE1007" s="186"/>
    </row>
    <row r="1008" ht="20.4" spans="1:31">
      <c r="A1008" s="185"/>
      <c r="B1008" s="186"/>
      <c r="C1008" s="186"/>
      <c r="D1008" s="186"/>
      <c r="E1008" s="186"/>
      <c r="F1008" s="186"/>
      <c r="G1008" s="186"/>
      <c r="H1008" s="186"/>
      <c r="I1008" s="186"/>
      <c r="J1008" s="186"/>
      <c r="K1008" s="186"/>
      <c r="L1008" s="186"/>
      <c r="M1008" s="186"/>
      <c r="N1008" s="186"/>
      <c r="O1008" s="186"/>
      <c r="P1008" s="186"/>
      <c r="Q1008" s="186"/>
      <c r="R1008" s="186"/>
      <c r="S1008" s="186"/>
      <c r="T1008" s="186"/>
      <c r="U1008" s="186"/>
      <c r="V1008" s="186"/>
      <c r="W1008" s="186"/>
      <c r="X1008" s="186"/>
      <c r="Y1008" s="186"/>
      <c r="Z1008" s="186"/>
      <c r="AA1008" s="186"/>
      <c r="AB1008" s="186"/>
      <c r="AC1008" s="186"/>
      <c r="AD1008" s="186"/>
      <c r="AE1008" s="186"/>
    </row>
    <row r="1009" ht="20.4" spans="1:31">
      <c r="A1009" s="185"/>
      <c r="B1009" s="186"/>
      <c r="C1009" s="186"/>
      <c r="D1009" s="186"/>
      <c r="E1009" s="186"/>
      <c r="F1009" s="186"/>
      <c r="G1009" s="186"/>
      <c r="H1009" s="186"/>
      <c r="I1009" s="186"/>
      <c r="J1009" s="186"/>
      <c r="K1009" s="186"/>
      <c r="L1009" s="186"/>
      <c r="M1009" s="186"/>
      <c r="N1009" s="186"/>
      <c r="O1009" s="186"/>
      <c r="P1009" s="186"/>
      <c r="Q1009" s="186"/>
      <c r="R1009" s="186"/>
      <c r="S1009" s="186"/>
      <c r="T1009" s="186"/>
      <c r="U1009" s="186"/>
      <c r="V1009" s="186"/>
      <c r="W1009" s="186"/>
      <c r="X1009" s="186"/>
      <c r="Y1009" s="186"/>
      <c r="Z1009" s="186"/>
      <c r="AA1009" s="186"/>
      <c r="AB1009" s="186"/>
      <c r="AC1009" s="186"/>
      <c r="AD1009" s="186"/>
      <c r="AE1009" s="186"/>
    </row>
    <row r="1010" ht="20.4" spans="1:31">
      <c r="A1010" s="185"/>
      <c r="B1010" s="186"/>
      <c r="C1010" s="186"/>
      <c r="D1010" s="186"/>
      <c r="E1010" s="186"/>
      <c r="F1010" s="186"/>
      <c r="G1010" s="186"/>
      <c r="H1010" s="186"/>
      <c r="I1010" s="186"/>
      <c r="J1010" s="186"/>
      <c r="K1010" s="186"/>
      <c r="L1010" s="186"/>
      <c r="M1010" s="186"/>
      <c r="N1010" s="186"/>
      <c r="O1010" s="186"/>
      <c r="P1010" s="186"/>
      <c r="Q1010" s="186"/>
      <c r="R1010" s="186"/>
      <c r="S1010" s="186"/>
      <c r="T1010" s="186"/>
      <c r="U1010" s="186"/>
      <c r="V1010" s="186"/>
      <c r="W1010" s="186"/>
      <c r="X1010" s="186"/>
      <c r="Y1010" s="186"/>
      <c r="Z1010" s="186"/>
      <c r="AA1010" s="186"/>
      <c r="AB1010" s="186"/>
      <c r="AC1010" s="186"/>
      <c r="AD1010" s="186"/>
      <c r="AE1010" s="186"/>
    </row>
  </sheetData>
  <mergeCells count="5">
    <mergeCell ref="A1:Z1"/>
    <mergeCell ref="B3:D3"/>
    <mergeCell ref="C26:I26"/>
    <mergeCell ref="C27:I27"/>
    <mergeCell ref="A6:J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2" workbookViewId="0">
      <selection activeCell="M35" sqref="M35"/>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30" style="186" customWidth="1"/>
    <col min="21" max="21" width="17.25" style="186" customWidth="1"/>
    <col min="22" max="22" width="29.375" style="186" customWidth="1"/>
    <col min="23" max="23" width="17.125" style="186" customWidth="1"/>
    <col min="24" max="24" width="28.75" style="186" customWidth="1"/>
    <col min="25" max="25" width="14.25" style="186" customWidth="1"/>
    <col min="26" max="26" width="28.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128</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176</v>
      </c>
      <c r="N6" s="222" t="s">
        <v>150</v>
      </c>
      <c r="O6" s="222" t="s">
        <v>177</v>
      </c>
      <c r="P6" s="222" t="s">
        <v>178</v>
      </c>
      <c r="Q6" s="219" t="s">
        <v>164</v>
      </c>
      <c r="R6" s="219" t="s">
        <v>154</v>
      </c>
      <c r="S6" s="219" t="s">
        <v>179</v>
      </c>
      <c r="T6" s="219" t="s">
        <v>53</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23">
        <v>189</v>
      </c>
      <c r="N8" s="210">
        <v>98</v>
      </c>
      <c r="O8" s="210">
        <v>13</v>
      </c>
      <c r="P8" s="210">
        <v>130</v>
      </c>
      <c r="Q8" s="210">
        <v>2</v>
      </c>
      <c r="R8" s="229">
        <v>106</v>
      </c>
      <c r="S8" s="229">
        <v>580</v>
      </c>
      <c r="T8" s="229">
        <v>0</v>
      </c>
      <c r="U8" s="229">
        <v>0</v>
      </c>
      <c r="V8" s="229">
        <v>0</v>
      </c>
      <c r="W8" s="229">
        <v>0</v>
      </c>
      <c r="X8" s="229">
        <v>0</v>
      </c>
      <c r="Y8" s="229">
        <v>0</v>
      </c>
      <c r="Z8" s="213"/>
      <c r="AA8" s="213"/>
      <c r="AB8" s="213"/>
      <c r="AC8" s="213"/>
      <c r="AD8" s="213"/>
      <c r="AE8" s="213"/>
    </row>
    <row r="9" ht="45" customHeight="1" spans="1:25">
      <c r="A9" s="195" t="s">
        <v>176</v>
      </c>
      <c r="B9" s="196" t="s">
        <v>71</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29">
        <v>32</v>
      </c>
      <c r="T9" s="229">
        <v>0</v>
      </c>
      <c r="U9" s="229">
        <v>0</v>
      </c>
      <c r="V9" s="229">
        <v>0</v>
      </c>
      <c r="W9" s="229">
        <v>0</v>
      </c>
      <c r="X9" s="229">
        <v>0</v>
      </c>
      <c r="Y9" s="229">
        <v>0</v>
      </c>
    </row>
    <row r="10" ht="45" customHeight="1" spans="1:25">
      <c r="A10" s="195" t="s">
        <v>150</v>
      </c>
      <c r="B10" s="198" t="s">
        <v>73</v>
      </c>
      <c r="C10" s="199">
        <v>0</v>
      </c>
      <c r="D10" s="197">
        <v>0</v>
      </c>
      <c r="E10" s="199">
        <v>0</v>
      </c>
      <c r="F10" s="199">
        <v>0</v>
      </c>
      <c r="G10" s="199">
        <v>0</v>
      </c>
      <c r="H10" s="199">
        <v>0</v>
      </c>
      <c r="I10" s="199">
        <v>0</v>
      </c>
      <c r="J10" s="199">
        <v>0</v>
      </c>
      <c r="L10" s="212" t="s">
        <v>74</v>
      </c>
      <c r="M10" s="210">
        <v>0</v>
      </c>
      <c r="N10" s="210">
        <v>0</v>
      </c>
      <c r="O10" s="210">
        <v>0.17</v>
      </c>
      <c r="P10" s="210">
        <v>28.59</v>
      </c>
      <c r="Q10" s="210">
        <v>0</v>
      </c>
      <c r="R10" s="229">
        <v>8</v>
      </c>
      <c r="S10" s="229">
        <v>18</v>
      </c>
      <c r="T10" s="229">
        <v>0</v>
      </c>
      <c r="U10" s="229">
        <v>0</v>
      </c>
      <c r="V10" s="229">
        <v>0</v>
      </c>
      <c r="W10" s="229">
        <v>0</v>
      </c>
      <c r="X10" s="229">
        <v>0</v>
      </c>
      <c r="Y10" s="229">
        <v>0</v>
      </c>
    </row>
    <row r="11" ht="45" customHeight="1" spans="1:31">
      <c r="A11" s="195" t="s">
        <v>180</v>
      </c>
      <c r="B11" s="198" t="s">
        <v>73</v>
      </c>
      <c r="C11" s="199">
        <v>0</v>
      </c>
      <c r="D11" s="197">
        <f>IF(O$8&gt;0,(O$7*C11)/O$8,0)</f>
        <v>0</v>
      </c>
      <c r="E11" s="199">
        <v>0</v>
      </c>
      <c r="F11" s="199">
        <v>0</v>
      </c>
      <c r="G11" s="199">
        <v>0</v>
      </c>
      <c r="H11" s="199">
        <v>0</v>
      </c>
      <c r="I11" s="199">
        <v>0</v>
      </c>
      <c r="J11" s="199">
        <v>0</v>
      </c>
      <c r="K11" s="214"/>
      <c r="L11" s="212" t="s">
        <v>75</v>
      </c>
      <c r="M11" s="210">
        <v>0</v>
      </c>
      <c r="N11" s="210">
        <v>0</v>
      </c>
      <c r="O11" s="210">
        <v>0.39</v>
      </c>
      <c r="P11" s="210">
        <v>0</v>
      </c>
      <c r="Q11" s="210">
        <v>0</v>
      </c>
      <c r="R11" s="229">
        <v>6.8</v>
      </c>
      <c r="S11" s="229">
        <v>7</v>
      </c>
      <c r="T11" s="229">
        <v>0</v>
      </c>
      <c r="U11" s="229">
        <v>0</v>
      </c>
      <c r="V11" s="229">
        <v>0</v>
      </c>
      <c r="W11" s="229">
        <v>0</v>
      </c>
      <c r="X11" s="229">
        <v>0</v>
      </c>
      <c r="Y11" s="229">
        <v>0</v>
      </c>
      <c r="Z11" s="214"/>
      <c r="AA11" s="214"/>
      <c r="AB11" s="214"/>
      <c r="AC11" s="214"/>
      <c r="AD11" s="214"/>
      <c r="AE11" s="214"/>
    </row>
    <row r="12" ht="45" customHeight="1" spans="1:25">
      <c r="A12" s="195" t="s">
        <v>178</v>
      </c>
      <c r="B12" s="198" t="s">
        <v>73</v>
      </c>
      <c r="C12" s="199">
        <v>0</v>
      </c>
      <c r="D12" s="197">
        <f>IF(P$8&gt;0,(P$7*C12)/P$8,0)</f>
        <v>0</v>
      </c>
      <c r="E12" s="199">
        <v>0</v>
      </c>
      <c r="F12" s="199">
        <v>0</v>
      </c>
      <c r="G12" s="199">
        <v>0</v>
      </c>
      <c r="H12" s="199">
        <v>0</v>
      </c>
      <c r="I12" s="199">
        <v>0</v>
      </c>
      <c r="J12" s="199">
        <v>0</v>
      </c>
      <c r="L12" s="212" t="s">
        <v>76</v>
      </c>
      <c r="M12" s="210">
        <v>10.7</v>
      </c>
      <c r="N12" s="210">
        <v>0.8</v>
      </c>
      <c r="O12" s="210">
        <v>0.4</v>
      </c>
      <c r="P12" s="210">
        <v>0.21</v>
      </c>
      <c r="Q12" s="210">
        <v>0.1</v>
      </c>
      <c r="R12" s="229">
        <v>6.4</v>
      </c>
      <c r="S12" s="229">
        <v>43</v>
      </c>
      <c r="T12" s="229">
        <v>0</v>
      </c>
      <c r="U12" s="229">
        <v>0</v>
      </c>
      <c r="V12" s="229">
        <v>0</v>
      </c>
      <c r="W12" s="229">
        <v>0</v>
      </c>
      <c r="X12" s="229">
        <v>0</v>
      </c>
      <c r="Y12" s="229">
        <v>0</v>
      </c>
    </row>
    <row r="13" ht="45" customHeight="1" spans="1:25">
      <c r="A13" s="195" t="s">
        <v>158</v>
      </c>
      <c r="B13" s="198" t="s">
        <v>73</v>
      </c>
      <c r="C13" s="199">
        <v>0</v>
      </c>
      <c r="D13" s="197">
        <f>IF(Q$8&gt;0,(Q$7*C13)/Q$8,0)</f>
        <v>0</v>
      </c>
      <c r="E13" s="199">
        <v>0</v>
      </c>
      <c r="F13" s="199">
        <v>0</v>
      </c>
      <c r="G13" s="199">
        <v>0</v>
      </c>
      <c r="H13" s="199">
        <v>0</v>
      </c>
      <c r="I13" s="199">
        <v>0</v>
      </c>
      <c r="J13" s="199">
        <v>0</v>
      </c>
      <c r="L13" s="212" t="s">
        <v>77</v>
      </c>
      <c r="M13" s="210">
        <v>84</v>
      </c>
      <c r="N13" s="210">
        <v>48</v>
      </c>
      <c r="O13" s="210">
        <v>21</v>
      </c>
      <c r="P13" s="210">
        <v>0</v>
      </c>
      <c r="Q13" s="210">
        <v>3</v>
      </c>
      <c r="R13" s="229">
        <v>85</v>
      </c>
      <c r="S13" s="229">
        <v>961</v>
      </c>
      <c r="T13" s="229">
        <v>0</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18</v>
      </c>
      <c r="N14" s="210">
        <v>4</v>
      </c>
      <c r="O14" s="210">
        <v>84</v>
      </c>
      <c r="P14" s="234">
        <v>3</v>
      </c>
      <c r="Q14" s="210">
        <v>3</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74</v>
      </c>
      <c r="N15" s="210">
        <v>68</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0</v>
      </c>
      <c r="O16" s="207">
        <v>1.6</v>
      </c>
      <c r="P16" s="207">
        <v>0</v>
      </c>
      <c r="Q16" s="207">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3.79</v>
      </c>
      <c r="N17" s="207">
        <v>0.25</v>
      </c>
      <c r="O17" s="207">
        <v>0.042</v>
      </c>
      <c r="P17" s="207">
        <v>0.057</v>
      </c>
      <c r="Q17" s="224">
        <v>0</v>
      </c>
      <c r="R17" s="224">
        <v>3.2</v>
      </c>
      <c r="S17" s="224">
        <v>9</v>
      </c>
      <c r="T17" s="224">
        <v>0</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0.18354</v>
      </c>
      <c r="N18" s="235">
        <v>0.00378</v>
      </c>
      <c r="O18" s="207">
        <v>0</v>
      </c>
      <c r="P18" s="207">
        <v>0</v>
      </c>
      <c r="Q18" s="207">
        <v>0.02</v>
      </c>
      <c r="R18" s="224">
        <v>0</v>
      </c>
      <c r="S18" s="224">
        <v>0</v>
      </c>
      <c r="T18" s="224">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0.4</v>
      </c>
      <c r="N19" s="207">
        <v>0.26</v>
      </c>
      <c r="O19" s="207">
        <v>0</v>
      </c>
      <c r="P19" s="207">
        <v>0.2</v>
      </c>
      <c r="Q19" s="207">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0.84</v>
      </c>
      <c r="N20" s="207">
        <v>0.52</v>
      </c>
      <c r="O20" s="207">
        <v>0</v>
      </c>
      <c r="P20" s="207">
        <v>0.42</v>
      </c>
      <c r="Q20" s="207">
        <v>0.02</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31</v>
      </c>
      <c r="O21" s="210">
        <v>11</v>
      </c>
      <c r="P21" s="210">
        <v>0.377</v>
      </c>
      <c r="Q21" s="210">
        <v>8</v>
      </c>
      <c r="R21" s="229">
        <v>0</v>
      </c>
      <c r="S21" s="229">
        <v>0</v>
      </c>
      <c r="T21" s="229">
        <v>0</v>
      </c>
      <c r="U21" s="229">
        <v>0</v>
      </c>
      <c r="V21" s="229">
        <v>0</v>
      </c>
      <c r="W21" s="229">
        <v>0</v>
      </c>
      <c r="X21" s="229">
        <v>0</v>
      </c>
      <c r="Y21" s="229">
        <v>0</v>
      </c>
    </row>
    <row r="22" ht="39.75" customHeight="1" spans="1:25">
      <c r="A22" s="186"/>
      <c r="L22" s="216" t="s">
        <v>86</v>
      </c>
      <c r="M22" s="210">
        <v>347</v>
      </c>
      <c r="N22" s="210">
        <v>390</v>
      </c>
      <c r="O22" s="210">
        <v>230</v>
      </c>
      <c r="P22" s="210">
        <v>29</v>
      </c>
      <c r="Q22" s="210">
        <v>104</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7"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176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176</v>
      </c>
      <c r="D29" s="207">
        <f>IF(D9&gt;0,(((E9/100)*M27)/D9)*100,0)</f>
        <v>0</v>
      </c>
      <c r="E29" s="207">
        <f>IF(D9&gt;0,(((F9/100)*M27)/D9)*100,0)</f>
        <v>0</v>
      </c>
      <c r="F29" s="207">
        <f>IF(D9&gt;0,(((G9/100)*M27)/D9)*100,0)</f>
        <v>0</v>
      </c>
      <c r="G29" s="207">
        <f>IF(D9&gt;0,(((H9/100)*M27)/D9)*100,0)</f>
        <v>0</v>
      </c>
      <c r="H29" s="207">
        <f>IF(D9&gt;0,(((I9/100)*M27)/D9)*100,0)</f>
        <v>0</v>
      </c>
      <c r="I29" s="207">
        <f>IF(D9&gt;0,(((J9/100)*M27)/D9)*100,0)</f>
        <v>0</v>
      </c>
      <c r="L29" s="219" t="s">
        <v>177</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178</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180</v>
      </c>
      <c r="D31" s="207">
        <f t="shared" si="0"/>
        <v>0</v>
      </c>
      <c r="E31" s="207">
        <f t="shared" si="1"/>
        <v>0</v>
      </c>
      <c r="F31" s="207">
        <f t="shared" si="2"/>
        <v>0</v>
      </c>
      <c r="G31" s="207">
        <f t="shared" si="3"/>
        <v>0</v>
      </c>
      <c r="H31" s="207">
        <f t="shared" si="4"/>
        <v>0</v>
      </c>
      <c r="I31" s="207">
        <f t="shared" si="5"/>
        <v>0</v>
      </c>
      <c r="L31" s="219" t="s">
        <v>164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178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158</v>
      </c>
      <c r="D33" s="207">
        <f t="shared" si="0"/>
        <v>0</v>
      </c>
      <c r="E33" s="207">
        <f t="shared" si="1"/>
        <v>0</v>
      </c>
      <c r="F33" s="207">
        <f t="shared" si="2"/>
        <v>0</v>
      </c>
      <c r="G33" s="207">
        <f t="shared" si="3"/>
        <v>0</v>
      </c>
      <c r="H33" s="207">
        <f t="shared" si="4"/>
        <v>0</v>
      </c>
      <c r="I33" s="207">
        <f t="shared" si="5"/>
        <v>0</v>
      </c>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53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5" style="186" customWidth="1"/>
    <col min="21" max="21" width="17.25" style="186" customWidth="1"/>
    <col min="22" max="22" width="27.375" style="186" customWidth="1"/>
    <col min="23" max="23" width="17.125" style="186" customWidth="1"/>
    <col min="24" max="24" width="24.75" style="186" customWidth="1"/>
    <col min="25" max="25" width="14.25" style="186" customWidth="1"/>
    <col min="26" max="26" width="2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135</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166</v>
      </c>
      <c r="N6" s="222" t="s">
        <v>172</v>
      </c>
      <c r="O6" s="219" t="s">
        <v>173</v>
      </c>
      <c r="P6" s="219" t="s">
        <v>164</v>
      </c>
      <c r="Q6" s="219" t="s">
        <v>160</v>
      </c>
      <c r="R6" s="219" t="s">
        <v>154</v>
      </c>
      <c r="S6" s="219" t="s">
        <v>179</v>
      </c>
      <c r="T6" s="219" t="s">
        <v>168</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448</v>
      </c>
      <c r="N8" s="210">
        <v>53</v>
      </c>
      <c r="O8" s="210">
        <v>52</v>
      </c>
      <c r="P8" s="210">
        <v>2</v>
      </c>
      <c r="Q8" s="210">
        <v>138.57</v>
      </c>
      <c r="R8" s="229">
        <v>106</v>
      </c>
      <c r="S8" s="229">
        <v>580</v>
      </c>
      <c r="T8" s="229">
        <v>499.28</v>
      </c>
      <c r="U8" s="229">
        <v>0</v>
      </c>
      <c r="V8" s="229">
        <v>0</v>
      </c>
      <c r="W8" s="229">
        <v>0</v>
      </c>
      <c r="X8" s="229">
        <v>0</v>
      </c>
      <c r="Y8" s="229">
        <v>0</v>
      </c>
      <c r="Z8" s="213"/>
      <c r="AA8" s="213"/>
      <c r="AB8" s="213"/>
      <c r="AC8" s="213"/>
      <c r="AD8" s="213"/>
      <c r="AE8" s="213"/>
    </row>
    <row r="9" ht="45" customHeight="1" spans="1:25">
      <c r="A9" s="195" t="s">
        <v>165</v>
      </c>
      <c r="B9" s="196" t="s">
        <v>71</v>
      </c>
      <c r="C9" s="197">
        <v>0</v>
      </c>
      <c r="D9" s="197">
        <f>IF(M$8&gt;0,(M$7*C9)/M$8,0)</f>
        <v>0</v>
      </c>
      <c r="E9" s="207">
        <v>0</v>
      </c>
      <c r="F9" s="207">
        <v>0</v>
      </c>
      <c r="G9" s="207">
        <v>0</v>
      </c>
      <c r="H9" s="207">
        <v>0</v>
      </c>
      <c r="I9" s="207">
        <v>0</v>
      </c>
      <c r="J9" s="207">
        <v>0</v>
      </c>
      <c r="L9" s="212" t="s">
        <v>72</v>
      </c>
      <c r="M9" s="210">
        <v>7.9</v>
      </c>
      <c r="N9" s="210">
        <v>0.81</v>
      </c>
      <c r="O9" s="210">
        <v>0.26</v>
      </c>
      <c r="P9" s="210">
        <v>0.3</v>
      </c>
      <c r="Q9" s="210">
        <v>17.2</v>
      </c>
      <c r="R9" s="229">
        <v>4.1</v>
      </c>
      <c r="S9" s="229">
        <v>32</v>
      </c>
      <c r="T9" s="229">
        <v>5.5</v>
      </c>
      <c r="U9" s="229">
        <v>0</v>
      </c>
      <c r="V9" s="229">
        <v>0</v>
      </c>
      <c r="W9" s="229">
        <v>0</v>
      </c>
      <c r="X9" s="229">
        <v>0</v>
      </c>
      <c r="Y9" s="229">
        <v>0</v>
      </c>
    </row>
    <row r="10" ht="45" customHeight="1" spans="1:25">
      <c r="A10" s="195" t="s">
        <v>181</v>
      </c>
      <c r="B10" s="198" t="s">
        <v>73</v>
      </c>
      <c r="C10" s="199">
        <v>0</v>
      </c>
      <c r="D10" s="197">
        <f>IF(N$8&gt;0,(N$7*C10)/N$8,0)</f>
        <v>0</v>
      </c>
      <c r="E10" s="199">
        <v>0</v>
      </c>
      <c r="F10" s="199">
        <v>0</v>
      </c>
      <c r="G10" s="199">
        <v>0</v>
      </c>
      <c r="H10" s="199">
        <v>0</v>
      </c>
      <c r="I10" s="199">
        <v>0</v>
      </c>
      <c r="J10" s="199">
        <v>0</v>
      </c>
      <c r="L10" s="212" t="s">
        <v>74</v>
      </c>
      <c r="M10" s="210">
        <v>73.7</v>
      </c>
      <c r="N10" s="210">
        <v>13.34</v>
      </c>
      <c r="O10" s="210">
        <v>13.81</v>
      </c>
      <c r="P10" s="210">
        <v>0</v>
      </c>
      <c r="Q10" s="210">
        <v>0.1</v>
      </c>
      <c r="R10" s="229">
        <v>8</v>
      </c>
      <c r="S10" s="229">
        <v>18</v>
      </c>
      <c r="T10" s="229">
        <v>62.8</v>
      </c>
      <c r="U10" s="229">
        <v>0</v>
      </c>
      <c r="V10" s="229">
        <v>0</v>
      </c>
      <c r="W10" s="229">
        <v>0</v>
      </c>
      <c r="X10" s="229">
        <v>0</v>
      </c>
      <c r="Y10" s="229">
        <v>0</v>
      </c>
    </row>
    <row r="11" ht="45" customHeight="1" spans="1:31">
      <c r="A11" s="195" t="s">
        <v>182</v>
      </c>
      <c r="B11" s="198" t="s">
        <v>73</v>
      </c>
      <c r="C11" s="199">
        <v>0</v>
      </c>
      <c r="D11" s="197">
        <f>IF(O$8&gt;0,(O$7*C11)/O$8,0)</f>
        <v>0</v>
      </c>
      <c r="E11" s="199">
        <v>0</v>
      </c>
      <c r="F11" s="199">
        <v>0</v>
      </c>
      <c r="G11" s="199">
        <v>0</v>
      </c>
      <c r="H11" s="199">
        <v>0</v>
      </c>
      <c r="I11" s="199">
        <v>0</v>
      </c>
      <c r="J11" s="199">
        <v>0</v>
      </c>
      <c r="K11" s="214"/>
      <c r="L11" s="212" t="s">
        <v>75</v>
      </c>
      <c r="M11" s="210">
        <v>19</v>
      </c>
      <c r="N11" s="210">
        <v>10.58</v>
      </c>
      <c r="O11" s="210">
        <v>10.39</v>
      </c>
      <c r="P11" s="210">
        <v>0</v>
      </c>
      <c r="Q11" s="210">
        <v>0.05</v>
      </c>
      <c r="R11" s="229">
        <v>6.8</v>
      </c>
      <c r="S11" s="229">
        <v>7</v>
      </c>
      <c r="T11" s="229">
        <v>28.7</v>
      </c>
      <c r="U11" s="229">
        <v>0</v>
      </c>
      <c r="V11" s="229">
        <v>0</v>
      </c>
      <c r="W11" s="229">
        <v>0</v>
      </c>
      <c r="X11" s="229">
        <v>0</v>
      </c>
      <c r="Y11" s="229">
        <v>0</v>
      </c>
      <c r="Z11" s="214"/>
      <c r="AA11" s="214"/>
      <c r="AB11" s="214"/>
      <c r="AC11" s="214"/>
      <c r="AD11" s="214"/>
      <c r="AE11" s="214"/>
    </row>
    <row r="12" ht="45" customHeight="1" spans="1:25">
      <c r="A12" s="195" t="s">
        <v>158</v>
      </c>
      <c r="B12" s="198" t="s">
        <v>73</v>
      </c>
      <c r="C12" s="199">
        <v>0</v>
      </c>
      <c r="D12" s="197">
        <f>IF(P$8&gt;0,(P$7*C12)/P$8,0)</f>
        <v>0</v>
      </c>
      <c r="E12" s="199">
        <v>0</v>
      </c>
      <c r="F12" s="199">
        <v>0</v>
      </c>
      <c r="G12" s="199">
        <v>0</v>
      </c>
      <c r="H12" s="199">
        <v>0</v>
      </c>
      <c r="I12" s="199">
        <v>0</v>
      </c>
      <c r="J12" s="199">
        <v>0</v>
      </c>
      <c r="L12" s="212" t="s">
        <v>76</v>
      </c>
      <c r="M12" s="210">
        <v>14.3</v>
      </c>
      <c r="N12" s="210">
        <v>0.31</v>
      </c>
      <c r="O12" s="210">
        <v>0.17</v>
      </c>
      <c r="P12" s="210">
        <v>0.1</v>
      </c>
      <c r="Q12" s="210">
        <v>7.8</v>
      </c>
      <c r="R12" s="229">
        <v>6.4</v>
      </c>
      <c r="S12" s="229">
        <v>43</v>
      </c>
      <c r="T12" s="229">
        <v>24.6</v>
      </c>
      <c r="U12" s="229">
        <v>0</v>
      </c>
      <c r="V12" s="229">
        <v>0</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331</v>
      </c>
      <c r="N13" s="210">
        <v>2</v>
      </c>
      <c r="O13" s="210">
        <v>1</v>
      </c>
      <c r="P13" s="210">
        <v>3</v>
      </c>
      <c r="Q13" s="210">
        <v>63</v>
      </c>
      <c r="R13" s="229">
        <v>85</v>
      </c>
      <c r="S13" s="229">
        <v>961</v>
      </c>
      <c r="T13" s="229">
        <v>398</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0</v>
      </c>
      <c r="N14" s="210">
        <v>37</v>
      </c>
      <c r="O14" s="210">
        <v>6</v>
      </c>
      <c r="P14" s="210">
        <v>3</v>
      </c>
      <c r="Q14" s="210">
        <v>0</v>
      </c>
      <c r="R14" s="229">
        <v>0</v>
      </c>
      <c r="S14" s="232">
        <v>0</v>
      </c>
      <c r="T14" s="229">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10">
        <v>0</v>
      </c>
      <c r="P15" s="210">
        <v>0</v>
      </c>
      <c r="Q15" s="210">
        <v>0</v>
      </c>
      <c r="R15" s="229">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1.9</v>
      </c>
      <c r="N16" s="207">
        <v>1.8</v>
      </c>
      <c r="O16" s="207">
        <v>2.4</v>
      </c>
      <c r="P16" s="207">
        <v>0</v>
      </c>
      <c r="Q16" s="207">
        <v>0</v>
      </c>
      <c r="R16" s="224">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6.3</v>
      </c>
      <c r="N17" s="224">
        <v>0.039</v>
      </c>
      <c r="O17" s="207">
        <v>0.028</v>
      </c>
      <c r="P17" s="224">
        <v>0</v>
      </c>
      <c r="Q17" s="224">
        <v>2</v>
      </c>
      <c r="R17" s="224">
        <v>3.2</v>
      </c>
      <c r="S17" s="224">
        <v>9</v>
      </c>
      <c r="T17" s="224">
        <v>14.1</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v>
      </c>
      <c r="O18" s="207">
        <v>0</v>
      </c>
      <c r="P18" s="207">
        <v>0.02</v>
      </c>
      <c r="Q18" s="207">
        <v>0</v>
      </c>
      <c r="R18" s="224">
        <v>0</v>
      </c>
      <c r="S18" s="224">
        <v>0</v>
      </c>
      <c r="T18" s="224">
        <v>0.6</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0.15</v>
      </c>
      <c r="O19" s="207">
        <v>0.12</v>
      </c>
      <c r="P19" s="207">
        <v>0</v>
      </c>
      <c r="Q19" s="207">
        <v>0</v>
      </c>
      <c r="R19" s="224">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0.07</v>
      </c>
      <c r="O20" s="207">
        <v>0.04</v>
      </c>
      <c r="P20" s="207">
        <v>0.02</v>
      </c>
      <c r="Q20" s="207">
        <v>0</v>
      </c>
      <c r="R20" s="224">
        <v>0</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12</v>
      </c>
      <c r="O21" s="210">
        <v>5</v>
      </c>
      <c r="P21" s="210">
        <v>8</v>
      </c>
      <c r="Q21" s="210">
        <v>0</v>
      </c>
      <c r="R21" s="229">
        <v>0</v>
      </c>
      <c r="S21" s="229">
        <v>0</v>
      </c>
      <c r="T21" s="229">
        <v>0</v>
      </c>
      <c r="U21" s="229">
        <v>0</v>
      </c>
      <c r="V21" s="229">
        <v>0</v>
      </c>
      <c r="W21" s="229">
        <v>0</v>
      </c>
      <c r="X21" s="229">
        <v>0</v>
      </c>
      <c r="Y21" s="229">
        <v>0</v>
      </c>
    </row>
    <row r="22" ht="39.75" customHeight="1" spans="1:25">
      <c r="A22" s="186"/>
      <c r="L22" s="216" t="s">
        <v>86</v>
      </c>
      <c r="M22" s="210">
        <v>0</v>
      </c>
      <c r="N22" s="210">
        <v>166</v>
      </c>
      <c r="O22" s="210">
        <v>107</v>
      </c>
      <c r="P22" s="210">
        <v>104</v>
      </c>
      <c r="Q22" s="210">
        <v>0</v>
      </c>
      <c r="R22" s="229">
        <v>0</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9.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166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172</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165</v>
      </c>
      <c r="D29" s="207">
        <f>IF(D9&gt;0,(((E9/100)*M27)/D9)*100,0)</f>
        <v>0</v>
      </c>
      <c r="E29" s="207">
        <f>IF(D9&gt;0,(((F9/100)*M27)/D9)*100,0)</f>
        <v>0</v>
      </c>
      <c r="F29" s="207">
        <f>IF(D9&gt;0,(((G9/100)*M27)/D9)*100,0)</f>
        <v>0</v>
      </c>
      <c r="G29" s="207">
        <f>IF(D9&gt;0,(((H9/100)*M27)/D9)*100,0)</f>
        <v>0</v>
      </c>
      <c r="H29" s="207">
        <f>IF(D9&gt;0,(((I9/100)*M27)/D9)*100,0)</f>
        <v>0</v>
      </c>
      <c r="I29" s="207">
        <f>IF(D9&gt;0,(((J9/100)*M27)/D9)*100,0)</f>
        <v>0</v>
      </c>
      <c r="L29" s="219" t="s">
        <v>173</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181</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164</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182</v>
      </c>
      <c r="D31" s="207">
        <f t="shared" si="0"/>
        <v>0</v>
      </c>
      <c r="E31" s="207">
        <f t="shared" si="1"/>
        <v>0</v>
      </c>
      <c r="F31" s="207">
        <f t="shared" si="2"/>
        <v>0</v>
      </c>
      <c r="G31" s="207">
        <f t="shared" si="3"/>
        <v>0</v>
      </c>
      <c r="H31" s="207">
        <f t="shared" si="4"/>
        <v>0</v>
      </c>
      <c r="I31" s="207">
        <f t="shared" si="5"/>
        <v>0</v>
      </c>
      <c r="L31" s="219" t="s">
        <v>160</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158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179</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183</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6" workbookViewId="0">
      <selection activeCell="M33" sqref="M33"/>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5.25" style="186" customWidth="1"/>
    <col min="21" max="21" width="17.25" style="186" customWidth="1"/>
    <col min="22" max="22" width="28.625" style="186" customWidth="1"/>
    <col min="23" max="23" width="17.125" style="186" customWidth="1"/>
    <col min="24" max="24" width="26.75" style="186" customWidth="1"/>
    <col min="25" max="25" width="14.25" style="186" customWidth="1"/>
    <col min="26" max="26" width="27.7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137</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22" t="s">
        <v>176</v>
      </c>
      <c r="N6" s="222" t="s">
        <v>150</v>
      </c>
      <c r="O6" s="222" t="s">
        <v>177</v>
      </c>
      <c r="P6" s="222" t="s">
        <v>178</v>
      </c>
      <c r="Q6" s="219" t="s">
        <v>164</v>
      </c>
      <c r="R6" s="219" t="s">
        <v>154</v>
      </c>
      <c r="S6" s="219" t="s">
        <v>153</v>
      </c>
      <c r="T6" s="222" t="s">
        <v>166</v>
      </c>
      <c r="U6" s="219" t="s">
        <v>54</v>
      </c>
      <c r="V6" s="219" t="s">
        <v>55</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100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23">
        <v>189</v>
      </c>
      <c r="N8" s="210">
        <v>98</v>
      </c>
      <c r="O8" s="210">
        <v>13</v>
      </c>
      <c r="P8" s="210">
        <v>130</v>
      </c>
      <c r="Q8" s="210">
        <v>2</v>
      </c>
      <c r="R8" s="229">
        <v>106</v>
      </c>
      <c r="S8" s="210">
        <v>138.57</v>
      </c>
      <c r="T8" s="210">
        <v>448</v>
      </c>
      <c r="U8" s="229">
        <v>0</v>
      </c>
      <c r="V8" s="229">
        <v>0</v>
      </c>
      <c r="W8" s="229">
        <v>0</v>
      </c>
      <c r="X8" s="229">
        <v>0</v>
      </c>
      <c r="Y8" s="229">
        <v>0</v>
      </c>
      <c r="Z8" s="213"/>
      <c r="AA8" s="213"/>
      <c r="AB8" s="213"/>
      <c r="AC8" s="213"/>
      <c r="AD8" s="213"/>
      <c r="AE8" s="213"/>
    </row>
    <row r="9" ht="45" customHeight="1" spans="1:25">
      <c r="A9" s="195" t="s">
        <v>176</v>
      </c>
      <c r="B9" s="196" t="s">
        <v>71</v>
      </c>
      <c r="C9" s="197">
        <v>0</v>
      </c>
      <c r="D9" s="197">
        <f>IF(M$8&gt;0,(M$7*C9)/M$8,0)</f>
        <v>0</v>
      </c>
      <c r="E9" s="207">
        <v>0</v>
      </c>
      <c r="F9" s="207">
        <v>0</v>
      </c>
      <c r="G9" s="207">
        <v>0</v>
      </c>
      <c r="H9" s="207">
        <v>0</v>
      </c>
      <c r="I9" s="207">
        <v>0</v>
      </c>
      <c r="J9" s="207">
        <v>0</v>
      </c>
      <c r="L9" s="212" t="s">
        <v>72</v>
      </c>
      <c r="M9" s="210">
        <v>23.4</v>
      </c>
      <c r="N9" s="210">
        <v>22.5</v>
      </c>
      <c r="O9" s="210">
        <v>2.1</v>
      </c>
      <c r="P9" s="210">
        <v>2.38</v>
      </c>
      <c r="Q9" s="210">
        <v>0.3</v>
      </c>
      <c r="R9" s="229">
        <v>4.1</v>
      </c>
      <c r="S9" s="210">
        <v>17.2</v>
      </c>
      <c r="T9" s="210">
        <v>7.9</v>
      </c>
      <c r="U9" s="229">
        <v>0</v>
      </c>
      <c r="V9" s="229">
        <v>0</v>
      </c>
      <c r="W9" s="229">
        <v>0</v>
      </c>
      <c r="X9" s="229">
        <v>0</v>
      </c>
      <c r="Y9" s="229">
        <v>0</v>
      </c>
    </row>
    <row r="10" ht="45" customHeight="1" spans="1:25">
      <c r="A10" s="195" t="s">
        <v>150</v>
      </c>
      <c r="B10" s="198" t="s">
        <v>73</v>
      </c>
      <c r="C10" s="199">
        <v>0</v>
      </c>
      <c r="D10" s="197">
        <f>IF(N$8&gt;0,(N$7*C10)/N$8,0)</f>
        <v>0</v>
      </c>
      <c r="E10" s="199">
        <v>0</v>
      </c>
      <c r="F10" s="199">
        <v>0</v>
      </c>
      <c r="G10" s="199">
        <v>0</v>
      </c>
      <c r="H10" s="199">
        <v>0</v>
      </c>
      <c r="I10" s="199">
        <v>0</v>
      </c>
      <c r="J10" s="199">
        <v>0</v>
      </c>
      <c r="L10" s="212" t="s">
        <v>74</v>
      </c>
      <c r="M10" s="210">
        <v>0</v>
      </c>
      <c r="N10" s="210">
        <v>0</v>
      </c>
      <c r="O10" s="210">
        <v>0.17</v>
      </c>
      <c r="P10" s="210">
        <v>28.59</v>
      </c>
      <c r="Q10" s="210">
        <v>0</v>
      </c>
      <c r="R10" s="229">
        <v>8</v>
      </c>
      <c r="S10" s="210">
        <v>0.1</v>
      </c>
      <c r="T10" s="210">
        <v>73.7</v>
      </c>
      <c r="U10" s="229">
        <v>0</v>
      </c>
      <c r="V10" s="229">
        <v>0</v>
      </c>
      <c r="W10" s="229">
        <v>0</v>
      </c>
      <c r="X10" s="229">
        <v>0</v>
      </c>
      <c r="Y10" s="229">
        <v>0</v>
      </c>
    </row>
    <row r="11" ht="45" customHeight="1" spans="1:31">
      <c r="A11" s="195" t="s">
        <v>180</v>
      </c>
      <c r="B11" s="198" t="s">
        <v>73</v>
      </c>
      <c r="C11" s="199">
        <v>0</v>
      </c>
      <c r="D11" s="197">
        <f>IF(O$8&gt;0,(O$7*C11)/O$8,0)</f>
        <v>0</v>
      </c>
      <c r="E11" s="199">
        <v>0</v>
      </c>
      <c r="F11" s="199">
        <v>0</v>
      </c>
      <c r="G11" s="199">
        <v>0</v>
      </c>
      <c r="H11" s="199">
        <v>0</v>
      </c>
      <c r="I11" s="199">
        <v>0</v>
      </c>
      <c r="J11" s="199">
        <v>0</v>
      </c>
      <c r="K11" s="214"/>
      <c r="L11" s="212" t="s">
        <v>75</v>
      </c>
      <c r="M11" s="210">
        <v>0</v>
      </c>
      <c r="N11" s="210">
        <v>0</v>
      </c>
      <c r="O11" s="210">
        <v>0.39</v>
      </c>
      <c r="P11" s="210">
        <v>0</v>
      </c>
      <c r="Q11" s="210">
        <v>0</v>
      </c>
      <c r="R11" s="229">
        <v>6.8</v>
      </c>
      <c r="S11" s="210">
        <v>0.05</v>
      </c>
      <c r="T11" s="210">
        <v>19</v>
      </c>
      <c r="U11" s="229">
        <v>0</v>
      </c>
      <c r="V11" s="229">
        <v>0</v>
      </c>
      <c r="W11" s="229">
        <v>0</v>
      </c>
      <c r="X11" s="229">
        <v>0</v>
      </c>
      <c r="Y11" s="229">
        <v>0</v>
      </c>
      <c r="Z11" s="214"/>
      <c r="AA11" s="214"/>
      <c r="AB11" s="214"/>
      <c r="AC11" s="214"/>
      <c r="AD11" s="214"/>
      <c r="AE11" s="214"/>
    </row>
    <row r="12" ht="45" customHeight="1" spans="1:25">
      <c r="A12" s="195" t="s">
        <v>178</v>
      </c>
      <c r="B12" s="198" t="s">
        <v>73</v>
      </c>
      <c r="C12" s="199">
        <v>0</v>
      </c>
      <c r="D12" s="197">
        <f>IF(P$8&gt;0,(P$7*C12)/P$8,0)</f>
        <v>0</v>
      </c>
      <c r="E12" s="199">
        <v>0</v>
      </c>
      <c r="F12" s="199">
        <v>0</v>
      </c>
      <c r="G12" s="199">
        <v>0</v>
      </c>
      <c r="H12" s="199">
        <v>0</v>
      </c>
      <c r="I12" s="199">
        <v>0</v>
      </c>
      <c r="J12" s="199">
        <v>0</v>
      </c>
      <c r="L12" s="212" t="s">
        <v>76</v>
      </c>
      <c r="M12" s="210">
        <v>10.7</v>
      </c>
      <c r="N12" s="210">
        <v>0.8</v>
      </c>
      <c r="O12" s="210">
        <v>0.4</v>
      </c>
      <c r="P12" s="210">
        <v>0.21</v>
      </c>
      <c r="Q12" s="210">
        <v>0.1</v>
      </c>
      <c r="R12" s="229">
        <v>6.4</v>
      </c>
      <c r="S12" s="210">
        <v>7.8</v>
      </c>
      <c r="T12" s="210">
        <v>14.3</v>
      </c>
      <c r="U12" s="229">
        <v>0</v>
      </c>
      <c r="V12" s="229">
        <v>0</v>
      </c>
      <c r="W12" s="229">
        <v>0</v>
      </c>
      <c r="X12" s="229">
        <v>0</v>
      </c>
      <c r="Y12" s="229">
        <v>0</v>
      </c>
    </row>
    <row r="13" ht="45" customHeight="1" spans="1:25">
      <c r="A13" s="195" t="s">
        <v>158</v>
      </c>
      <c r="B13" s="198" t="s">
        <v>73</v>
      </c>
      <c r="C13" s="199">
        <v>0</v>
      </c>
      <c r="D13" s="197">
        <f>IF(Q$8&gt;0,(Q$7*C13)/Q$8,0)</f>
        <v>0</v>
      </c>
      <c r="E13" s="199">
        <v>0</v>
      </c>
      <c r="F13" s="199">
        <v>0</v>
      </c>
      <c r="G13" s="199">
        <v>0</v>
      </c>
      <c r="H13" s="199">
        <v>0</v>
      </c>
      <c r="I13" s="199">
        <v>0</v>
      </c>
      <c r="J13" s="199">
        <v>0</v>
      </c>
      <c r="L13" s="212" t="s">
        <v>77</v>
      </c>
      <c r="M13" s="210">
        <v>84</v>
      </c>
      <c r="N13" s="210">
        <v>48</v>
      </c>
      <c r="O13" s="210">
        <v>21</v>
      </c>
      <c r="P13" s="210">
        <v>0</v>
      </c>
      <c r="Q13" s="210">
        <v>3</v>
      </c>
      <c r="R13" s="229">
        <v>85</v>
      </c>
      <c r="S13" s="210">
        <v>63</v>
      </c>
      <c r="T13" s="210">
        <v>331</v>
      </c>
      <c r="U13" s="229">
        <v>0</v>
      </c>
      <c r="V13" s="229">
        <v>0</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18</v>
      </c>
      <c r="N14" s="210">
        <v>4</v>
      </c>
      <c r="O14" s="210">
        <v>84</v>
      </c>
      <c r="P14" s="234">
        <v>3</v>
      </c>
      <c r="Q14" s="210">
        <v>3</v>
      </c>
      <c r="R14" s="229">
        <v>0</v>
      </c>
      <c r="S14" s="210">
        <v>0</v>
      </c>
      <c r="T14" s="210">
        <v>0</v>
      </c>
      <c r="U14" s="229">
        <v>0</v>
      </c>
      <c r="V14" s="229">
        <v>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74</v>
      </c>
      <c r="N15" s="210">
        <v>68</v>
      </c>
      <c r="O15" s="210">
        <v>0</v>
      </c>
      <c r="P15" s="210">
        <v>0</v>
      </c>
      <c r="Q15" s="210">
        <v>0</v>
      </c>
      <c r="R15" s="229">
        <v>0</v>
      </c>
      <c r="S15" s="210">
        <v>0</v>
      </c>
      <c r="T15" s="210">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0</v>
      </c>
      <c r="O16" s="207">
        <v>1.6</v>
      </c>
      <c r="P16" s="207">
        <v>0</v>
      </c>
      <c r="Q16" s="207">
        <v>0</v>
      </c>
      <c r="R16" s="224">
        <v>0</v>
      </c>
      <c r="S16" s="207">
        <v>0</v>
      </c>
      <c r="T16" s="207">
        <v>1.9</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07">
        <v>3.79</v>
      </c>
      <c r="N17" s="207">
        <v>0.25</v>
      </c>
      <c r="O17" s="207">
        <v>0.042</v>
      </c>
      <c r="P17" s="207">
        <v>0.057</v>
      </c>
      <c r="Q17" s="224">
        <v>0</v>
      </c>
      <c r="R17" s="224">
        <v>3.2</v>
      </c>
      <c r="S17" s="224">
        <v>2</v>
      </c>
      <c r="T17" s="207">
        <v>6.3</v>
      </c>
      <c r="U17" s="224">
        <v>0</v>
      </c>
      <c r="V17" s="224">
        <v>0</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35">
        <v>0.18354</v>
      </c>
      <c r="N18" s="235">
        <v>0.00378</v>
      </c>
      <c r="O18" s="207">
        <v>0</v>
      </c>
      <c r="P18" s="207">
        <v>0</v>
      </c>
      <c r="Q18" s="207">
        <v>0.02</v>
      </c>
      <c r="R18" s="224">
        <v>0</v>
      </c>
      <c r="S18" s="207">
        <v>0</v>
      </c>
      <c r="T18" s="207">
        <v>0</v>
      </c>
      <c r="U18" s="224">
        <v>0</v>
      </c>
      <c r="V18" s="224">
        <v>0</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0.4</v>
      </c>
      <c r="N19" s="207">
        <v>0.26</v>
      </c>
      <c r="O19" s="207">
        <v>0</v>
      </c>
      <c r="P19" s="207">
        <v>0.2</v>
      </c>
      <c r="Q19" s="207">
        <v>0</v>
      </c>
      <c r="R19" s="224">
        <v>0</v>
      </c>
      <c r="S19" s="207">
        <v>0</v>
      </c>
      <c r="T19" s="207">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0.84</v>
      </c>
      <c r="N20" s="207">
        <v>0.52</v>
      </c>
      <c r="O20" s="207">
        <v>0</v>
      </c>
      <c r="P20" s="207">
        <v>0.42</v>
      </c>
      <c r="Q20" s="207">
        <v>0.02</v>
      </c>
      <c r="R20" s="224">
        <v>0</v>
      </c>
      <c r="S20" s="207">
        <v>0</v>
      </c>
      <c r="T20" s="207">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31</v>
      </c>
      <c r="N21" s="210">
        <v>31</v>
      </c>
      <c r="O21" s="210">
        <v>11</v>
      </c>
      <c r="P21" s="210">
        <v>0.377</v>
      </c>
      <c r="Q21" s="210">
        <v>8</v>
      </c>
      <c r="R21" s="229">
        <v>0</v>
      </c>
      <c r="S21" s="210">
        <v>0</v>
      </c>
      <c r="T21" s="210">
        <v>0</v>
      </c>
      <c r="U21" s="229">
        <v>0</v>
      </c>
      <c r="V21" s="229">
        <v>0</v>
      </c>
      <c r="W21" s="229">
        <v>0</v>
      </c>
      <c r="X21" s="229">
        <v>0</v>
      </c>
      <c r="Y21" s="229">
        <v>0</v>
      </c>
    </row>
    <row r="22" ht="39.75" customHeight="1" spans="1:25">
      <c r="A22" s="186"/>
      <c r="L22" s="216" t="s">
        <v>86</v>
      </c>
      <c r="M22" s="210">
        <v>347</v>
      </c>
      <c r="N22" s="210">
        <v>390</v>
      </c>
      <c r="O22" s="210">
        <v>230</v>
      </c>
      <c r="P22" s="210">
        <v>29</v>
      </c>
      <c r="Q22" s="210">
        <v>104</v>
      </c>
      <c r="R22" s="229">
        <v>0</v>
      </c>
      <c r="S22" s="210">
        <v>0</v>
      </c>
      <c r="T22" s="210">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83.2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176</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150</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176</v>
      </c>
      <c r="D29" s="207">
        <f>IF(D9&gt;0,(((E9/100)*M27)/D9)*100,0)</f>
        <v>0</v>
      </c>
      <c r="E29" s="207">
        <f>IF(D9&gt;0,(((F9/100)*M27)/D9)*100,0)</f>
        <v>0</v>
      </c>
      <c r="F29" s="207">
        <f>IF(D9&gt;0,(((G9/100)*M27)/D9)*100,0)</f>
        <v>0</v>
      </c>
      <c r="G29" s="207">
        <f>IF(D9&gt;0,(((H9/100)*M27)/D9)*100,0)</f>
        <v>0</v>
      </c>
      <c r="H29" s="207">
        <f>IF(D9&gt;0,(((I9/100)*M27)/D9)*100,0)</f>
        <v>0</v>
      </c>
      <c r="I29" s="207">
        <f>IF(D9&gt;0,(((J9/100)*M27)/D9)*100,0)</f>
        <v>0</v>
      </c>
      <c r="L29" s="219" t="s">
        <v>177</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150</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184</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180</v>
      </c>
      <c r="D31" s="207">
        <f t="shared" si="0"/>
        <v>0</v>
      </c>
      <c r="E31" s="207">
        <f t="shared" si="1"/>
        <v>0</v>
      </c>
      <c r="F31" s="207">
        <f t="shared" si="2"/>
        <v>0</v>
      </c>
      <c r="G31" s="207">
        <f t="shared" si="3"/>
        <v>0</v>
      </c>
      <c r="H31" s="207">
        <f t="shared" si="4"/>
        <v>0</v>
      </c>
      <c r="I31" s="207">
        <f t="shared" si="5"/>
        <v>0</v>
      </c>
      <c r="L31" s="219" t="s">
        <v>164</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178</v>
      </c>
      <c r="D32" s="207">
        <f t="shared" si="0"/>
        <v>0</v>
      </c>
      <c r="E32" s="207">
        <f t="shared" si="1"/>
        <v>0</v>
      </c>
      <c r="F32" s="207">
        <f t="shared" si="2"/>
        <v>0</v>
      </c>
      <c r="G32" s="207">
        <f t="shared" si="3"/>
        <v>0</v>
      </c>
      <c r="H32" s="207">
        <f t="shared" si="4"/>
        <v>0</v>
      </c>
      <c r="I32" s="207">
        <f t="shared" si="5"/>
        <v>0</v>
      </c>
      <c r="L32" s="219" t="s">
        <v>154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158</v>
      </c>
      <c r="D33" s="207">
        <f t="shared" si="0"/>
        <v>0</v>
      </c>
      <c r="E33" s="207">
        <f t="shared" si="1"/>
        <v>0</v>
      </c>
      <c r="F33" s="207">
        <f t="shared" si="2"/>
        <v>0</v>
      </c>
      <c r="G33" s="207">
        <f t="shared" si="3"/>
        <v>0</v>
      </c>
      <c r="H33" s="207">
        <f t="shared" si="4"/>
        <v>0</v>
      </c>
      <c r="I33" s="207">
        <f t="shared" si="5"/>
        <v>0</v>
      </c>
      <c r="L33" s="219" t="s">
        <v>153</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166</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54</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55</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D18" workbookViewId="0">
      <selection activeCell="N36" sqref="N36"/>
    </sheetView>
  </sheetViews>
  <sheetFormatPr defaultColWidth="14.5" defaultRowHeight="15" customHeight="1"/>
  <cols>
    <col min="1" max="1" width="23.625" style="185" customWidth="1"/>
    <col min="2" max="10" width="23.625" style="186" customWidth="1"/>
    <col min="11" max="11" width="9" style="186" customWidth="1"/>
    <col min="12" max="12" width="31.125" style="186" customWidth="1"/>
    <col min="13" max="14" width="17.25" style="186" customWidth="1"/>
    <col min="15" max="15" width="20.5" style="186" customWidth="1"/>
    <col min="16" max="17" width="20.75" style="186" customWidth="1"/>
    <col min="18" max="19" width="17.25" style="186" customWidth="1"/>
    <col min="20" max="20" width="27.125" style="186" customWidth="1"/>
    <col min="21" max="21" width="17.25" style="186" customWidth="1"/>
    <col min="22" max="22" width="25.625" style="186" customWidth="1"/>
    <col min="23" max="23" width="17.125" style="186" customWidth="1"/>
    <col min="24" max="24" width="23.375" style="186" customWidth="1"/>
    <col min="25" max="25" width="14.25" style="186" customWidth="1"/>
    <col min="26" max="26" width="24.125" style="186" customWidth="1"/>
    <col min="27" max="31" width="9" style="186" customWidth="1"/>
  </cols>
  <sheetData>
    <row r="1" ht="50.1" customHeight="1" spans="1:31">
      <c r="A1" s="187" t="s">
        <v>42</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c r="AB1"/>
      <c r="AC1"/>
      <c r="AD1"/>
      <c r="AE1"/>
    </row>
    <row r="2" ht="24.75" customHeight="1"/>
    <row r="3" ht="51" customHeight="1" spans="1:26">
      <c r="A3" s="188" t="s">
        <v>149</v>
      </c>
      <c r="B3" s="189" t="s">
        <v>142</v>
      </c>
      <c r="C3" s="189"/>
      <c r="D3" s="189"/>
      <c r="E3" s="188"/>
      <c r="F3" s="188"/>
      <c r="G3" s="188"/>
      <c r="H3" s="188"/>
      <c r="I3" s="188"/>
      <c r="J3" s="188"/>
      <c r="K3" s="188"/>
      <c r="L3" s="188"/>
      <c r="M3" s="188"/>
      <c r="N3" s="188"/>
      <c r="O3" s="188"/>
      <c r="P3" s="188"/>
      <c r="Q3" s="188"/>
      <c r="R3" s="188"/>
      <c r="S3" s="188"/>
      <c r="T3" s="188"/>
      <c r="U3" s="188"/>
      <c r="V3" s="188"/>
      <c r="W3" s="188"/>
      <c r="X3" s="188"/>
      <c r="Y3" s="188"/>
      <c r="Z3" s="188"/>
    </row>
    <row r="4" ht="24.75" customHeight="1" spans="13:24">
      <c r="M4" s="213"/>
      <c r="N4" s="213"/>
      <c r="O4" s="213"/>
      <c r="P4" s="213"/>
      <c r="Q4" s="213"/>
      <c r="R4" s="213"/>
      <c r="S4" s="213"/>
      <c r="T4" s="213"/>
      <c r="U4" s="213"/>
      <c r="V4" s="213"/>
      <c r="W4" s="231"/>
      <c r="X4" s="231"/>
    </row>
    <row r="5" ht="24.75" customHeight="1"/>
    <row r="6" ht="66" customHeight="1" spans="1:31">
      <c r="A6" s="190" t="s">
        <v>45</v>
      </c>
      <c r="B6" s="191"/>
      <c r="C6" s="191"/>
      <c r="D6" s="191"/>
      <c r="E6" s="191"/>
      <c r="F6" s="191"/>
      <c r="G6" s="191"/>
      <c r="H6" s="191"/>
      <c r="I6" s="191"/>
      <c r="J6" s="191"/>
      <c r="L6" s="211"/>
      <c r="M6" s="219" t="s">
        <v>185</v>
      </c>
      <c r="N6" s="222" t="s">
        <v>172</v>
      </c>
      <c r="O6" s="219" t="s">
        <v>173</v>
      </c>
      <c r="P6" s="219" t="s">
        <v>186</v>
      </c>
      <c r="Q6" s="219" t="s">
        <v>187</v>
      </c>
      <c r="R6" s="219" t="s">
        <v>164</v>
      </c>
      <c r="S6" s="219" t="s">
        <v>154</v>
      </c>
      <c r="T6" s="219" t="s">
        <v>188</v>
      </c>
      <c r="U6" s="219" t="s">
        <v>179</v>
      </c>
      <c r="V6" s="219" t="s">
        <v>174</v>
      </c>
      <c r="W6" s="219" t="s">
        <v>56</v>
      </c>
      <c r="X6" s="219" t="s">
        <v>57</v>
      </c>
      <c r="Y6" s="219" t="s">
        <v>58</v>
      </c>
      <c r="Z6" s="213"/>
      <c r="AA6" s="213"/>
      <c r="AB6" s="213"/>
      <c r="AC6" s="213"/>
      <c r="AD6" s="213"/>
      <c r="AE6" s="213"/>
    </row>
    <row r="7" ht="39.75" customHeight="1" spans="1:31">
      <c r="A7" s="192"/>
      <c r="B7" s="193"/>
      <c r="C7" s="193"/>
      <c r="D7" s="193"/>
      <c r="E7" s="193"/>
      <c r="F7" s="193"/>
      <c r="G7" s="193"/>
      <c r="H7" s="193"/>
      <c r="I7" s="193"/>
      <c r="J7" s="193"/>
      <c r="L7" s="212" t="s">
        <v>59</v>
      </c>
      <c r="M7" s="223">
        <v>100</v>
      </c>
      <c r="N7" s="223">
        <v>100</v>
      </c>
      <c r="O7" s="223">
        <v>100</v>
      </c>
      <c r="P7" s="223">
        <v>100</v>
      </c>
      <c r="Q7" s="223">
        <v>60</v>
      </c>
      <c r="R7" s="223">
        <v>100</v>
      </c>
      <c r="S7" s="223">
        <v>100</v>
      </c>
      <c r="T7" s="223">
        <v>100</v>
      </c>
      <c r="U7" s="223">
        <v>100</v>
      </c>
      <c r="V7" s="223">
        <v>100</v>
      </c>
      <c r="W7" s="223">
        <v>100</v>
      </c>
      <c r="X7" s="223">
        <v>100</v>
      </c>
      <c r="Y7" s="223">
        <v>100</v>
      </c>
      <c r="Z7" s="213"/>
      <c r="AA7" s="213"/>
      <c r="AB7" s="213"/>
      <c r="AC7" s="213"/>
      <c r="AD7" s="213"/>
      <c r="AE7" s="213"/>
    </row>
    <row r="8" ht="45" customHeight="1" spans="1:31">
      <c r="A8" s="194" t="s">
        <v>60</v>
      </c>
      <c r="B8" s="194" t="s">
        <v>61</v>
      </c>
      <c r="C8" s="194" t="s">
        <v>62</v>
      </c>
      <c r="D8" s="194" t="s">
        <v>63</v>
      </c>
      <c r="E8" s="194" t="s">
        <v>64</v>
      </c>
      <c r="F8" s="194" t="s">
        <v>65</v>
      </c>
      <c r="G8" s="194" t="s">
        <v>66</v>
      </c>
      <c r="H8" s="194" t="s">
        <v>67</v>
      </c>
      <c r="I8" s="194" t="s">
        <v>68</v>
      </c>
      <c r="J8" s="194" t="s">
        <v>69</v>
      </c>
      <c r="K8" s="213"/>
      <c r="L8" s="212" t="s">
        <v>70</v>
      </c>
      <c r="M8" s="210">
        <v>84</v>
      </c>
      <c r="N8" s="210">
        <v>53</v>
      </c>
      <c r="O8" s="210">
        <v>52</v>
      </c>
      <c r="P8" s="210">
        <v>138.57</v>
      </c>
      <c r="Q8" s="229">
        <v>0</v>
      </c>
      <c r="R8" s="210">
        <v>2</v>
      </c>
      <c r="S8" s="229">
        <v>106</v>
      </c>
      <c r="T8" s="229">
        <v>273</v>
      </c>
      <c r="U8" s="229">
        <v>580</v>
      </c>
      <c r="V8" s="229">
        <v>63</v>
      </c>
      <c r="W8" s="229">
        <v>0</v>
      </c>
      <c r="X8" s="229">
        <v>0</v>
      </c>
      <c r="Y8" s="229">
        <v>0</v>
      </c>
      <c r="Z8" s="213"/>
      <c r="AA8" s="213"/>
      <c r="AB8" s="213"/>
      <c r="AC8" s="213"/>
      <c r="AD8" s="213"/>
      <c r="AE8" s="213"/>
    </row>
    <row r="9" ht="45" customHeight="1" spans="1:25">
      <c r="A9" s="195" t="s">
        <v>185</v>
      </c>
      <c r="B9" s="196" t="s">
        <v>71</v>
      </c>
      <c r="C9" s="197">
        <v>0</v>
      </c>
      <c r="D9" s="197">
        <f>IF(M$8&gt;0,(M$7*C9)/M$8,0)</f>
        <v>0</v>
      </c>
      <c r="E9" s="207">
        <v>0</v>
      </c>
      <c r="F9" s="207">
        <v>0</v>
      </c>
      <c r="G9" s="207">
        <v>0</v>
      </c>
      <c r="H9" s="207">
        <v>0</v>
      </c>
      <c r="I9" s="207">
        <v>0</v>
      </c>
      <c r="J9" s="207">
        <v>0</v>
      </c>
      <c r="L9" s="212" t="s">
        <v>72</v>
      </c>
      <c r="M9" s="210">
        <v>8</v>
      </c>
      <c r="N9" s="210">
        <v>0.81</v>
      </c>
      <c r="O9" s="210">
        <v>0.26</v>
      </c>
      <c r="P9" s="210">
        <v>17.2</v>
      </c>
      <c r="Q9" s="229">
        <v>0</v>
      </c>
      <c r="R9" s="210">
        <v>0.3</v>
      </c>
      <c r="S9" s="229">
        <v>4.1</v>
      </c>
      <c r="T9" s="229">
        <v>10</v>
      </c>
      <c r="U9" s="229">
        <v>32</v>
      </c>
      <c r="V9" s="229">
        <v>3.3</v>
      </c>
      <c r="W9" s="229">
        <v>0</v>
      </c>
      <c r="X9" s="229">
        <v>0</v>
      </c>
      <c r="Y9" s="229">
        <v>0</v>
      </c>
    </row>
    <row r="10" ht="45" customHeight="1" spans="1:25">
      <c r="A10" s="195" t="s">
        <v>181</v>
      </c>
      <c r="B10" s="198" t="s">
        <v>73</v>
      </c>
      <c r="C10" s="199">
        <v>0</v>
      </c>
      <c r="D10" s="197">
        <f>IF(N$8&gt;0,(N$7*C10)/N$8,0)</f>
        <v>0</v>
      </c>
      <c r="E10" s="199">
        <v>0</v>
      </c>
      <c r="F10" s="199">
        <v>0</v>
      </c>
      <c r="G10" s="199">
        <v>0</v>
      </c>
      <c r="H10" s="199">
        <v>0</v>
      </c>
      <c r="I10" s="199">
        <v>0</v>
      </c>
      <c r="J10" s="199">
        <v>0</v>
      </c>
      <c r="L10" s="212" t="s">
        <v>74</v>
      </c>
      <c r="M10" s="210">
        <v>13</v>
      </c>
      <c r="N10" s="210">
        <v>13.34</v>
      </c>
      <c r="O10" s="210">
        <v>13.81</v>
      </c>
      <c r="P10" s="210">
        <v>0.1</v>
      </c>
      <c r="Q10" s="229">
        <v>0</v>
      </c>
      <c r="R10" s="210">
        <v>0</v>
      </c>
      <c r="S10" s="229">
        <v>8</v>
      </c>
      <c r="T10" s="229">
        <v>49.2</v>
      </c>
      <c r="U10" s="229">
        <v>18</v>
      </c>
      <c r="V10" s="229">
        <v>4.8</v>
      </c>
      <c r="W10" s="229">
        <v>0</v>
      </c>
      <c r="X10" s="229">
        <v>0</v>
      </c>
      <c r="Y10" s="229">
        <v>0</v>
      </c>
    </row>
    <row r="11" ht="45" customHeight="1" spans="1:31">
      <c r="A11" s="195" t="s">
        <v>182</v>
      </c>
      <c r="B11" s="198" t="s">
        <v>73</v>
      </c>
      <c r="C11" s="199">
        <v>0</v>
      </c>
      <c r="D11" s="197">
        <f>IF(O$8&gt;0,(O$7*C11)/O$8,0)</f>
        <v>0</v>
      </c>
      <c r="E11" s="199">
        <v>0</v>
      </c>
      <c r="F11" s="199">
        <v>0</v>
      </c>
      <c r="G11" s="199">
        <v>0</v>
      </c>
      <c r="H11" s="199">
        <v>0</v>
      </c>
      <c r="I11" s="199">
        <v>0</v>
      </c>
      <c r="J11" s="199">
        <v>0</v>
      </c>
      <c r="K11" s="214"/>
      <c r="L11" s="212" t="s">
        <v>75</v>
      </c>
      <c r="M11" s="210">
        <v>12.5</v>
      </c>
      <c r="N11" s="210">
        <v>10.58</v>
      </c>
      <c r="O11" s="210">
        <v>10.39</v>
      </c>
      <c r="P11" s="210">
        <v>0.05</v>
      </c>
      <c r="Q11" s="229">
        <v>0</v>
      </c>
      <c r="R11" s="210">
        <v>0</v>
      </c>
      <c r="S11" s="229">
        <v>6.8</v>
      </c>
      <c r="T11" s="229">
        <v>5.5</v>
      </c>
      <c r="U11" s="229">
        <v>7</v>
      </c>
      <c r="V11" s="229">
        <v>4.8</v>
      </c>
      <c r="W11" s="229">
        <v>0</v>
      </c>
      <c r="X11" s="229">
        <v>0</v>
      </c>
      <c r="Y11" s="229">
        <v>0</v>
      </c>
      <c r="Z11" s="214"/>
      <c r="AA11" s="214"/>
      <c r="AB11" s="214"/>
      <c r="AC11" s="214"/>
      <c r="AD11" s="214"/>
      <c r="AE11" s="214"/>
    </row>
    <row r="12" ht="45" customHeight="1" spans="1:25">
      <c r="A12" s="195" t="s">
        <v>49</v>
      </c>
      <c r="B12" s="198" t="s">
        <v>73</v>
      </c>
      <c r="C12" s="199">
        <v>0</v>
      </c>
      <c r="D12" s="197">
        <f>IF(P$8&gt;0,(P$7*C12)/P$8,0)</f>
        <v>0</v>
      </c>
      <c r="E12" s="199">
        <v>0</v>
      </c>
      <c r="F12" s="199">
        <v>0</v>
      </c>
      <c r="G12" s="199">
        <v>0</v>
      </c>
      <c r="H12" s="199">
        <v>0</v>
      </c>
      <c r="I12" s="199">
        <v>0</v>
      </c>
      <c r="J12" s="199">
        <v>0</v>
      </c>
      <c r="L12" s="212" t="s">
        <v>76</v>
      </c>
      <c r="M12" s="210">
        <v>0</v>
      </c>
      <c r="N12" s="210">
        <v>0.31</v>
      </c>
      <c r="O12" s="210">
        <v>0.17</v>
      </c>
      <c r="P12" s="210">
        <v>7.8</v>
      </c>
      <c r="Q12" s="229">
        <v>11</v>
      </c>
      <c r="R12" s="210">
        <v>0.1</v>
      </c>
      <c r="S12" s="229">
        <v>6.4</v>
      </c>
      <c r="T12" s="229">
        <v>4</v>
      </c>
      <c r="U12" s="229">
        <v>43</v>
      </c>
      <c r="V12" s="229">
        <v>3.4</v>
      </c>
      <c r="W12" s="229">
        <v>0</v>
      </c>
      <c r="X12" s="229">
        <v>0</v>
      </c>
      <c r="Y12" s="229">
        <v>0</v>
      </c>
    </row>
    <row r="13" ht="45" customHeight="1" spans="1:25">
      <c r="A13" s="195" t="s">
        <v>50</v>
      </c>
      <c r="B13" s="198" t="s">
        <v>73</v>
      </c>
      <c r="C13" s="199">
        <v>0</v>
      </c>
      <c r="D13" s="197">
        <f>IF(Q$8&gt;0,(Q$7*C13)/Q$8,0)</f>
        <v>0</v>
      </c>
      <c r="E13" s="199">
        <v>0</v>
      </c>
      <c r="F13" s="199">
        <v>0</v>
      </c>
      <c r="G13" s="199">
        <v>0</v>
      </c>
      <c r="H13" s="199">
        <v>0</v>
      </c>
      <c r="I13" s="199">
        <v>0</v>
      </c>
      <c r="J13" s="199">
        <v>0</v>
      </c>
      <c r="L13" s="212" t="s">
        <v>77</v>
      </c>
      <c r="M13" s="210">
        <v>94</v>
      </c>
      <c r="N13" s="210">
        <v>2</v>
      </c>
      <c r="O13" s="210">
        <v>1</v>
      </c>
      <c r="P13" s="210">
        <v>63</v>
      </c>
      <c r="Q13" s="229">
        <v>0</v>
      </c>
      <c r="R13" s="210">
        <v>3</v>
      </c>
      <c r="S13" s="229">
        <v>85</v>
      </c>
      <c r="T13" s="229">
        <v>446</v>
      </c>
      <c r="U13" s="229">
        <v>961</v>
      </c>
      <c r="V13" s="229">
        <v>45</v>
      </c>
      <c r="W13" s="229">
        <v>0</v>
      </c>
      <c r="X13" s="229">
        <v>0</v>
      </c>
      <c r="Y13" s="229">
        <v>0</v>
      </c>
    </row>
    <row r="14" ht="45" customHeight="1" spans="1:25">
      <c r="A14" s="195" t="s">
        <v>51</v>
      </c>
      <c r="B14" s="198" t="s">
        <v>73</v>
      </c>
      <c r="C14" s="199">
        <v>0</v>
      </c>
      <c r="D14" s="197">
        <f>IF(R$8&gt;0,(R$7*C14)/R$8,0)</f>
        <v>0</v>
      </c>
      <c r="E14" s="199">
        <v>0</v>
      </c>
      <c r="F14" s="199">
        <v>0</v>
      </c>
      <c r="G14" s="199">
        <v>0</v>
      </c>
      <c r="H14" s="199">
        <v>0</v>
      </c>
      <c r="I14" s="199">
        <v>0</v>
      </c>
      <c r="J14" s="199">
        <v>0</v>
      </c>
      <c r="L14" s="212" t="s">
        <v>78</v>
      </c>
      <c r="M14" s="210">
        <v>401</v>
      </c>
      <c r="N14" s="210">
        <v>37</v>
      </c>
      <c r="O14" s="210">
        <v>6</v>
      </c>
      <c r="P14" s="210">
        <v>0</v>
      </c>
      <c r="Q14" s="229">
        <v>0</v>
      </c>
      <c r="R14" s="210">
        <v>3</v>
      </c>
      <c r="S14" s="229">
        <v>0</v>
      </c>
      <c r="T14" s="229">
        <v>0</v>
      </c>
      <c r="U14" s="232">
        <v>0</v>
      </c>
      <c r="V14" s="229">
        <v>120</v>
      </c>
      <c r="W14" s="229">
        <v>0</v>
      </c>
      <c r="X14" s="229">
        <v>0</v>
      </c>
      <c r="Y14" s="229">
        <v>0</v>
      </c>
    </row>
    <row r="15" ht="45" customHeight="1" spans="1:25">
      <c r="A15" s="195" t="s">
        <v>52</v>
      </c>
      <c r="B15" s="198" t="s">
        <v>73</v>
      </c>
      <c r="C15" s="199">
        <v>0</v>
      </c>
      <c r="D15" s="197">
        <f>IF(S$8&gt;0,(S$7*C15)/S$8,0)</f>
        <v>0</v>
      </c>
      <c r="E15" s="199">
        <v>0</v>
      </c>
      <c r="F15" s="199">
        <v>0</v>
      </c>
      <c r="G15" s="199">
        <v>0</v>
      </c>
      <c r="H15" s="199">
        <v>0</v>
      </c>
      <c r="I15" s="199">
        <v>0</v>
      </c>
      <c r="J15" s="199">
        <v>0</v>
      </c>
      <c r="L15" s="212" t="s">
        <v>79</v>
      </c>
      <c r="M15" s="210">
        <v>0</v>
      </c>
      <c r="N15" s="210">
        <v>0</v>
      </c>
      <c r="O15" s="210">
        <v>0</v>
      </c>
      <c r="P15" s="210">
        <v>0</v>
      </c>
      <c r="Q15" s="229">
        <v>0</v>
      </c>
      <c r="R15" s="210">
        <v>0</v>
      </c>
      <c r="S15" s="229">
        <v>0</v>
      </c>
      <c r="T15" s="229">
        <v>0</v>
      </c>
      <c r="U15" s="229">
        <v>0</v>
      </c>
      <c r="V15" s="229">
        <v>0</v>
      </c>
      <c r="W15" s="229">
        <v>0</v>
      </c>
      <c r="X15" s="229">
        <v>0</v>
      </c>
      <c r="Y15" s="229">
        <v>0</v>
      </c>
    </row>
    <row r="16" ht="45" customHeight="1" spans="1:25">
      <c r="A16" s="195" t="s">
        <v>53</v>
      </c>
      <c r="B16" s="198" t="s">
        <v>73</v>
      </c>
      <c r="C16" s="199">
        <v>0</v>
      </c>
      <c r="D16" s="197">
        <f>IF(T$8&gt;0,(T$7*C16)/T$8,0)</f>
        <v>0</v>
      </c>
      <c r="E16" s="199">
        <v>0</v>
      </c>
      <c r="F16" s="199">
        <v>0</v>
      </c>
      <c r="G16" s="199">
        <v>0</v>
      </c>
      <c r="H16" s="199">
        <v>0</v>
      </c>
      <c r="I16" s="199">
        <v>0</v>
      </c>
      <c r="J16" s="199">
        <v>0</v>
      </c>
      <c r="L16" s="215" t="s">
        <v>80</v>
      </c>
      <c r="M16" s="207">
        <v>0</v>
      </c>
      <c r="N16" s="207">
        <v>1.8</v>
      </c>
      <c r="O16" s="207">
        <v>2.4</v>
      </c>
      <c r="P16" s="207">
        <v>0</v>
      </c>
      <c r="Q16" s="224">
        <v>0</v>
      </c>
      <c r="R16" s="207">
        <v>0</v>
      </c>
      <c r="S16" s="224">
        <v>0</v>
      </c>
      <c r="T16" s="224">
        <v>0</v>
      </c>
      <c r="U16" s="224">
        <v>0</v>
      </c>
      <c r="V16" s="224">
        <v>0</v>
      </c>
      <c r="W16" s="224">
        <v>0</v>
      </c>
      <c r="X16" s="224">
        <v>0</v>
      </c>
      <c r="Y16" s="224">
        <v>0</v>
      </c>
    </row>
    <row r="17" ht="45" customHeight="1" spans="1:25">
      <c r="A17" s="195" t="s">
        <v>54</v>
      </c>
      <c r="B17" s="198" t="s">
        <v>73</v>
      </c>
      <c r="C17" s="199">
        <v>0</v>
      </c>
      <c r="D17" s="197">
        <f>IF(U$8&gt;0,(U$7*C17)/U$8,0)</f>
        <v>0</v>
      </c>
      <c r="E17" s="199">
        <v>0</v>
      </c>
      <c r="F17" s="199">
        <v>0</v>
      </c>
      <c r="G17" s="199">
        <v>0</v>
      </c>
      <c r="H17" s="199">
        <v>0</v>
      </c>
      <c r="I17" s="199">
        <v>0</v>
      </c>
      <c r="J17" s="199">
        <v>0</v>
      </c>
      <c r="L17" s="212" t="s">
        <v>81</v>
      </c>
      <c r="M17" s="224">
        <v>0</v>
      </c>
      <c r="N17" s="224">
        <v>0.039</v>
      </c>
      <c r="O17" s="207">
        <v>0.028</v>
      </c>
      <c r="P17" s="224">
        <v>2</v>
      </c>
      <c r="Q17" s="224">
        <v>3.5</v>
      </c>
      <c r="R17" s="224">
        <v>0</v>
      </c>
      <c r="S17" s="224">
        <v>3.2</v>
      </c>
      <c r="T17" s="224">
        <v>1.4</v>
      </c>
      <c r="U17" s="224">
        <v>9</v>
      </c>
      <c r="V17" s="224">
        <v>2.3</v>
      </c>
      <c r="W17" s="224">
        <v>0</v>
      </c>
      <c r="X17" s="224">
        <v>0</v>
      </c>
      <c r="Y17" s="224">
        <v>0</v>
      </c>
    </row>
    <row r="18" ht="45" customHeight="1" spans="1:25">
      <c r="A18" s="195" t="s">
        <v>55</v>
      </c>
      <c r="B18" s="198" t="s">
        <v>73</v>
      </c>
      <c r="C18" s="199">
        <v>0</v>
      </c>
      <c r="D18" s="197">
        <f>IF(V$8&gt;0,(V$7*C18)/V$8,0)</f>
        <v>0</v>
      </c>
      <c r="E18" s="199">
        <v>0</v>
      </c>
      <c r="F18" s="199">
        <v>0</v>
      </c>
      <c r="G18" s="199">
        <v>0</v>
      </c>
      <c r="H18" s="199">
        <v>0</v>
      </c>
      <c r="I18" s="199">
        <v>0</v>
      </c>
      <c r="J18" s="199">
        <v>0</v>
      </c>
      <c r="L18" s="212" t="s">
        <v>82</v>
      </c>
      <c r="M18" s="207">
        <v>0</v>
      </c>
      <c r="N18" s="207">
        <v>0</v>
      </c>
      <c r="O18" s="207">
        <v>0</v>
      </c>
      <c r="P18" s="207">
        <v>0</v>
      </c>
      <c r="Q18" s="224">
        <v>0.04</v>
      </c>
      <c r="R18" s="207">
        <v>0.02</v>
      </c>
      <c r="S18" s="224">
        <v>0</v>
      </c>
      <c r="T18" s="224">
        <v>0</v>
      </c>
      <c r="U18" s="224">
        <v>0</v>
      </c>
      <c r="V18" s="224">
        <v>0.2</v>
      </c>
      <c r="W18" s="224">
        <v>0</v>
      </c>
      <c r="X18" s="224">
        <v>0</v>
      </c>
      <c r="Y18" s="224">
        <v>0</v>
      </c>
    </row>
    <row r="19" ht="45" customHeight="1" spans="1:25">
      <c r="A19" s="195" t="s">
        <v>56</v>
      </c>
      <c r="B19" s="198" t="s">
        <v>73</v>
      </c>
      <c r="C19" s="199">
        <v>0</v>
      </c>
      <c r="D19" s="197">
        <f>IF(W$8&gt;0,(W$7*C19)/W$8,0)</f>
        <v>0</v>
      </c>
      <c r="E19" s="199">
        <v>0</v>
      </c>
      <c r="F19" s="199">
        <v>0</v>
      </c>
      <c r="G19" s="199">
        <v>0</v>
      </c>
      <c r="H19" s="199">
        <v>0</v>
      </c>
      <c r="I19" s="199">
        <v>0</v>
      </c>
      <c r="J19" s="199">
        <v>0</v>
      </c>
      <c r="L19" s="212" t="s">
        <v>83</v>
      </c>
      <c r="M19" s="207">
        <v>0</v>
      </c>
      <c r="N19" s="207">
        <v>0.15</v>
      </c>
      <c r="O19" s="207">
        <v>0.12</v>
      </c>
      <c r="P19" s="207">
        <v>0</v>
      </c>
      <c r="Q19" s="224">
        <v>0</v>
      </c>
      <c r="R19" s="207">
        <v>0</v>
      </c>
      <c r="S19" s="224">
        <v>0</v>
      </c>
      <c r="T19" s="224">
        <v>0</v>
      </c>
      <c r="U19" s="224">
        <v>0</v>
      </c>
      <c r="V19" s="224">
        <v>0</v>
      </c>
      <c r="W19" s="224">
        <v>0</v>
      </c>
      <c r="X19" s="224">
        <v>0</v>
      </c>
      <c r="Y19" s="224">
        <v>0</v>
      </c>
    </row>
    <row r="20" ht="45" customHeight="1" spans="1:25">
      <c r="A20" s="195" t="s">
        <v>57</v>
      </c>
      <c r="B20" s="198" t="s">
        <v>73</v>
      </c>
      <c r="C20" s="199">
        <v>0</v>
      </c>
      <c r="D20" s="197">
        <f>IF(X$8&gt;0,(X$7*C20)/X$8,0)</f>
        <v>0</v>
      </c>
      <c r="E20" s="199">
        <v>0</v>
      </c>
      <c r="F20" s="199">
        <v>0</v>
      </c>
      <c r="G20" s="199">
        <v>0</v>
      </c>
      <c r="H20" s="199">
        <v>0</v>
      </c>
      <c r="I20" s="199">
        <v>0</v>
      </c>
      <c r="J20" s="199">
        <v>0</v>
      </c>
      <c r="L20" s="212" t="s">
        <v>84</v>
      </c>
      <c r="M20" s="207">
        <v>0</v>
      </c>
      <c r="N20" s="207">
        <v>0.07</v>
      </c>
      <c r="O20" s="207">
        <v>0.04</v>
      </c>
      <c r="P20" s="207">
        <v>0</v>
      </c>
      <c r="Q20" s="224">
        <v>0</v>
      </c>
      <c r="R20" s="207">
        <v>0.02</v>
      </c>
      <c r="S20" s="224">
        <v>0</v>
      </c>
      <c r="T20" s="224">
        <v>0</v>
      </c>
      <c r="U20" s="224">
        <v>0</v>
      </c>
      <c r="V20" s="224">
        <v>0</v>
      </c>
      <c r="W20" s="224">
        <v>0</v>
      </c>
      <c r="X20" s="224">
        <v>0</v>
      </c>
      <c r="Y20" s="224">
        <v>0</v>
      </c>
    </row>
    <row r="21" ht="45" customHeight="1" spans="1:25">
      <c r="A21" s="200" t="s">
        <v>58</v>
      </c>
      <c r="B21" s="198" t="s">
        <v>73</v>
      </c>
      <c r="C21" s="199">
        <v>0</v>
      </c>
      <c r="D21" s="201">
        <f>IF(Y$8&gt;0,(Y$7*C21)/Y$8,0)</f>
        <v>0</v>
      </c>
      <c r="E21" s="199">
        <v>0</v>
      </c>
      <c r="F21" s="199">
        <v>0</v>
      </c>
      <c r="G21" s="199">
        <v>0</v>
      </c>
      <c r="H21" s="199">
        <v>0</v>
      </c>
      <c r="I21" s="199">
        <v>0</v>
      </c>
      <c r="J21" s="199">
        <v>0</v>
      </c>
      <c r="L21" s="212" t="s">
        <v>85</v>
      </c>
      <c r="M21" s="210">
        <v>0</v>
      </c>
      <c r="N21" s="210">
        <v>12</v>
      </c>
      <c r="O21" s="210">
        <v>5</v>
      </c>
      <c r="P21" s="210">
        <v>0</v>
      </c>
      <c r="Q21" s="229">
        <v>0</v>
      </c>
      <c r="R21" s="210">
        <v>8</v>
      </c>
      <c r="S21" s="229">
        <v>0</v>
      </c>
      <c r="T21" s="229">
        <v>0</v>
      </c>
      <c r="U21" s="229">
        <v>0</v>
      </c>
      <c r="V21" s="229">
        <v>0</v>
      </c>
      <c r="W21" s="229">
        <v>0</v>
      </c>
      <c r="X21" s="229">
        <v>0</v>
      </c>
      <c r="Y21" s="229">
        <v>0</v>
      </c>
    </row>
    <row r="22" ht="39.75" customHeight="1" spans="1:25">
      <c r="A22" s="186"/>
      <c r="L22" s="216" t="s">
        <v>86</v>
      </c>
      <c r="M22" s="210">
        <v>0</v>
      </c>
      <c r="N22" s="210">
        <v>166</v>
      </c>
      <c r="O22" s="210">
        <v>107</v>
      </c>
      <c r="P22" s="210">
        <v>0</v>
      </c>
      <c r="Q22" s="229">
        <v>0</v>
      </c>
      <c r="R22" s="210">
        <v>104</v>
      </c>
      <c r="S22" s="229">
        <v>0</v>
      </c>
      <c r="T22" s="229">
        <v>0</v>
      </c>
      <c r="U22" s="229">
        <v>0</v>
      </c>
      <c r="V22" s="229">
        <v>0</v>
      </c>
      <c r="W22" s="229">
        <v>0</v>
      </c>
      <c r="X22" s="229">
        <v>0</v>
      </c>
      <c r="Y22" s="229">
        <v>0</v>
      </c>
    </row>
    <row r="23" ht="24.75" customHeight="1" spans="12:23">
      <c r="L23"/>
      <c r="M23"/>
      <c r="N23"/>
      <c r="O23"/>
      <c r="P23"/>
      <c r="Q23"/>
      <c r="R23"/>
      <c r="S23"/>
      <c r="T23"/>
      <c r="U23"/>
      <c r="V23"/>
      <c r="W23"/>
    </row>
    <row r="24" ht="24.75" customHeight="1"/>
    <row r="25" ht="74.25" customHeight="1" spans="12:26">
      <c r="L25" s="217" t="s">
        <v>88</v>
      </c>
      <c r="M25" s="225" t="s">
        <v>89</v>
      </c>
      <c r="N25" s="225" t="s">
        <v>70</v>
      </c>
      <c r="O25" s="226" t="s">
        <v>72</v>
      </c>
      <c r="P25" s="225" t="s">
        <v>74</v>
      </c>
      <c r="Q25" s="225" t="s">
        <v>75</v>
      </c>
      <c r="R25" s="225" t="s">
        <v>76</v>
      </c>
      <c r="S25" s="225" t="s">
        <v>77</v>
      </c>
      <c r="T25" s="226" t="s">
        <v>78</v>
      </c>
      <c r="U25" s="225" t="s">
        <v>79</v>
      </c>
      <c r="V25" s="226" t="s">
        <v>80</v>
      </c>
      <c r="W25" s="226" t="s">
        <v>86</v>
      </c>
      <c r="X25" s="226" t="s">
        <v>85</v>
      </c>
      <c r="Y25" s="226" t="s">
        <v>91</v>
      </c>
      <c r="Z25" s="226" t="s">
        <v>83</v>
      </c>
    </row>
    <row r="26" ht="102.75" customHeight="1" spans="1:31">
      <c r="A26" s="202"/>
      <c r="B26"/>
      <c r="C26" s="203" t="s">
        <v>87</v>
      </c>
      <c r="D26" s="204"/>
      <c r="E26" s="204"/>
      <c r="F26" s="204"/>
      <c r="G26" s="204"/>
      <c r="H26" s="204"/>
      <c r="I26" s="204"/>
      <c r="L26" s="218" t="s">
        <v>92</v>
      </c>
      <c r="M26" s="225"/>
      <c r="N26" s="226">
        <v>1800</v>
      </c>
      <c r="O26" s="227" t="s">
        <v>93</v>
      </c>
      <c r="P26" s="226" t="s">
        <v>94</v>
      </c>
      <c r="Q26" s="227" t="s">
        <v>95</v>
      </c>
      <c r="R26" s="230" t="s">
        <v>96</v>
      </c>
      <c r="S26" s="225" t="s">
        <v>97</v>
      </c>
      <c r="T26" s="225" t="s">
        <v>98</v>
      </c>
      <c r="U26" s="225" t="s">
        <v>99</v>
      </c>
      <c r="V26" s="225" t="s">
        <v>100</v>
      </c>
      <c r="W26" s="226" t="s">
        <v>101</v>
      </c>
      <c r="X26" s="225" t="s">
        <v>102</v>
      </c>
      <c r="Y26" s="225" t="s">
        <v>103</v>
      </c>
      <c r="Z26" s="225" t="s">
        <v>104</v>
      </c>
      <c r="AA26" s="233"/>
      <c r="AB26" s="233"/>
      <c r="AC26" s="233"/>
      <c r="AD26" s="233"/>
      <c r="AE26" s="233"/>
    </row>
    <row r="27" ht="45" customHeight="1" spans="1:26">
      <c r="A27" s="202"/>
      <c r="B27"/>
      <c r="C27" s="205" t="s">
        <v>45</v>
      </c>
      <c r="D27" s="206"/>
      <c r="E27" s="206"/>
      <c r="F27" s="206"/>
      <c r="G27" s="206"/>
      <c r="H27" s="206"/>
      <c r="I27" s="206"/>
      <c r="L27" s="219" t="s">
        <v>185</v>
      </c>
      <c r="M27" s="210">
        <v>0</v>
      </c>
      <c r="N27" s="210">
        <f>(M$8*M27)/M$7</f>
        <v>0</v>
      </c>
      <c r="O27" s="210">
        <f>(M$9*M27)/M$7</f>
        <v>0</v>
      </c>
      <c r="P27" s="210">
        <f>(M$10*M27)/M$7</f>
        <v>0</v>
      </c>
      <c r="Q27" s="210">
        <f>(M$11*M27)/M$7</f>
        <v>0</v>
      </c>
      <c r="R27" s="210">
        <f>(M$12*M27)/M$7</f>
        <v>0</v>
      </c>
      <c r="S27" s="210">
        <f>(M$13*M27)/M$7</f>
        <v>0</v>
      </c>
      <c r="T27" s="210">
        <f>(M$14*M27)/M$7</f>
        <v>0</v>
      </c>
      <c r="U27" s="210">
        <f>(M$15*M27)/M$7</f>
        <v>0</v>
      </c>
      <c r="V27" s="210">
        <f>(M$16*M27)/M$7</f>
        <v>0</v>
      </c>
      <c r="W27" s="210">
        <f>(M$22*M27)/M$7</f>
        <v>0</v>
      </c>
      <c r="X27" s="210">
        <f>(M$21*M27)/M$7</f>
        <v>0</v>
      </c>
      <c r="Y27" s="210">
        <f>(M$20*M27)/M$7</f>
        <v>0</v>
      </c>
      <c r="Z27" s="210">
        <f>(M$19*M27)/M$7</f>
        <v>0</v>
      </c>
    </row>
    <row r="28" ht="45" customHeight="1" spans="1:26">
      <c r="A28" s="202"/>
      <c r="B28"/>
      <c r="C28" s="194" t="s">
        <v>60</v>
      </c>
      <c r="D28" s="194" t="s">
        <v>105</v>
      </c>
      <c r="E28" s="194" t="s">
        <v>106</v>
      </c>
      <c r="F28" s="194" t="s">
        <v>107</v>
      </c>
      <c r="G28" s="194" t="s">
        <v>108</v>
      </c>
      <c r="H28" s="194" t="s">
        <v>109</v>
      </c>
      <c r="I28" s="220" t="s">
        <v>110</v>
      </c>
      <c r="L28" s="219" t="s">
        <v>172</v>
      </c>
      <c r="M28" s="210">
        <v>0</v>
      </c>
      <c r="N28" s="210">
        <f>(N$8*M28)/N$7</f>
        <v>0</v>
      </c>
      <c r="O28" s="210">
        <f>(N$9*M28)/N$7</f>
        <v>0</v>
      </c>
      <c r="P28" s="210">
        <f>(N$10*M28)/N$7</f>
        <v>0</v>
      </c>
      <c r="Q28" s="210">
        <f>(N$11*M28)/N$7</f>
        <v>0</v>
      </c>
      <c r="R28" s="210">
        <f>(N$12*M28)/N$7</f>
        <v>0</v>
      </c>
      <c r="S28" s="210">
        <f>(N$13*M28)/N$7</f>
        <v>0</v>
      </c>
      <c r="T28" s="210">
        <f>(N$14*M28)/N$7</f>
        <v>0</v>
      </c>
      <c r="U28" s="210">
        <f>(N$15*M28)/N$7</f>
        <v>0</v>
      </c>
      <c r="V28" s="210">
        <f>(N$16*M28)/N$7</f>
        <v>0</v>
      </c>
      <c r="W28" s="210">
        <f>(N$22*M28)/N$7</f>
        <v>0</v>
      </c>
      <c r="X28" s="210">
        <f>(N$21*M28)/N$7</f>
        <v>0</v>
      </c>
      <c r="Y28" s="210">
        <f>(N$20*M28)/N$7</f>
        <v>0</v>
      </c>
      <c r="Z28" s="210">
        <f>(N$19*M28)/N$7</f>
        <v>0</v>
      </c>
    </row>
    <row r="29" ht="45" customHeight="1" spans="1:26">
      <c r="A29" s="202"/>
      <c r="B29"/>
      <c r="C29" s="195" t="s">
        <v>185</v>
      </c>
      <c r="D29" s="207">
        <f>IF(D9&gt;0,(((E9/100)*M27)/D9)*100,0)</f>
        <v>0</v>
      </c>
      <c r="E29" s="207">
        <f>IF(D9&gt;0,(((F9/100)*M27)/D9)*100,0)</f>
        <v>0</v>
      </c>
      <c r="F29" s="207">
        <f>IF(D9&gt;0,(((G9/100)*M27)/D9)*100,0)</f>
        <v>0</v>
      </c>
      <c r="G29" s="207">
        <f>IF(D9&gt;0,(((H9/100)*M27)/D9)*100,0)</f>
        <v>0</v>
      </c>
      <c r="H29" s="207">
        <f>IF(D9&gt;0,(((I9/100)*M27)/D9)*100,0)</f>
        <v>0</v>
      </c>
      <c r="I29" s="207">
        <f>IF(D9&gt;0,(((J9/100)*M27)/D9)*100,0)</f>
        <v>0</v>
      </c>
      <c r="L29" s="219" t="s">
        <v>182</v>
      </c>
      <c r="M29" s="210">
        <v>0</v>
      </c>
      <c r="N29" s="210">
        <f>(O$8*M29)/O$7</f>
        <v>0</v>
      </c>
      <c r="O29" s="210">
        <f>(O$9*M29)/O$7</f>
        <v>0</v>
      </c>
      <c r="P29" s="210">
        <f>(O$10*M29)/O$7</f>
        <v>0</v>
      </c>
      <c r="Q29" s="210">
        <f>(O$11*M29)/O$7</f>
        <v>0</v>
      </c>
      <c r="R29" s="210">
        <f>(O$12*M29)/O$7</f>
        <v>0</v>
      </c>
      <c r="S29" s="210">
        <f>(N$13*M29)/N$7</f>
        <v>0</v>
      </c>
      <c r="T29" s="210">
        <f>(O$14*M29)/O$7</f>
        <v>0</v>
      </c>
      <c r="U29" s="210">
        <f>(O$15*M29)/O$7</f>
        <v>0</v>
      </c>
      <c r="V29" s="210">
        <f>(O$16*M29)/O$7</f>
        <v>0</v>
      </c>
      <c r="W29" s="210">
        <f>(O$22*M29)/O$7</f>
        <v>0</v>
      </c>
      <c r="X29" s="210">
        <f>(O$21*M29)/O$7</f>
        <v>0</v>
      </c>
      <c r="Y29" s="210">
        <f>(O$20*M29)/O$7</f>
        <v>0</v>
      </c>
      <c r="Z29" s="210">
        <f>(O$19*M29)/O$7</f>
        <v>0</v>
      </c>
    </row>
    <row r="30" ht="45" customHeight="1" spans="3:26">
      <c r="C30" s="195" t="s">
        <v>181</v>
      </c>
      <c r="D30" s="207">
        <f t="shared" ref="D30:D41" si="0">IF(D10&gt;0,(((E10/100)*M28)/D10)*100,0)</f>
        <v>0</v>
      </c>
      <c r="E30" s="207">
        <f t="shared" ref="E30:E41" si="1">IF(D10&gt;0,(((F10/100)*M28)/D10)*100,0)</f>
        <v>0</v>
      </c>
      <c r="F30" s="207">
        <f t="shared" ref="F30:F41" si="2">IF(D10&gt;0,(((G10/100)*M28)/D10)*100,0)</f>
        <v>0</v>
      </c>
      <c r="G30" s="207">
        <f t="shared" ref="G30:G41" si="3">IF(D10&gt;0,(((H10/100)*M28)/D10)*100,0)</f>
        <v>0</v>
      </c>
      <c r="H30" s="207">
        <f t="shared" ref="H30:H41" si="4">IF(D10&gt;0,(((I10/100)*M28)/D10)*100,0)</f>
        <v>0</v>
      </c>
      <c r="I30" s="207">
        <f t="shared" ref="I30:I41" si="5">IF(D10&gt;0,(((J10/100)*M28)/D10)*100,0)</f>
        <v>0</v>
      </c>
      <c r="L30" s="219" t="s">
        <v>186</v>
      </c>
      <c r="M30" s="210">
        <v>0</v>
      </c>
      <c r="N30" s="210">
        <f>(P$8*M30)/P$7</f>
        <v>0</v>
      </c>
      <c r="O30" s="210">
        <f>(P$9*M30)/P$7</f>
        <v>0</v>
      </c>
      <c r="P30" s="210">
        <f>(P$10*M30)/P$7</f>
        <v>0</v>
      </c>
      <c r="Q30" s="210">
        <f>(P$11*M30)/P$7</f>
        <v>0</v>
      </c>
      <c r="R30" s="210">
        <f>(P$12*M30)/P$7</f>
        <v>0</v>
      </c>
      <c r="S30" s="210">
        <f>(P$13*M30)/P$7</f>
        <v>0</v>
      </c>
      <c r="T30" s="210">
        <f>(P$14*M30)/P$7</f>
        <v>0</v>
      </c>
      <c r="U30" s="210">
        <f>(P$15*M30)/P$7</f>
        <v>0</v>
      </c>
      <c r="V30" s="210">
        <f>(P$16*M30)/P$7</f>
        <v>0</v>
      </c>
      <c r="W30" s="210">
        <f>(P$22*M30)/P$7</f>
        <v>0</v>
      </c>
      <c r="X30" s="210">
        <f>(P$21*M30)/P$7</f>
        <v>0</v>
      </c>
      <c r="Y30" s="210">
        <f>(P$20*M30)/P$7</f>
        <v>0</v>
      </c>
      <c r="Z30" s="210">
        <f>(P$19*M30)/P$7</f>
        <v>0</v>
      </c>
    </row>
    <row r="31" ht="45" customHeight="1" spans="3:26">
      <c r="C31" s="195" t="s">
        <v>182</v>
      </c>
      <c r="D31" s="207">
        <f t="shared" si="0"/>
        <v>0</v>
      </c>
      <c r="E31" s="207">
        <f t="shared" si="1"/>
        <v>0</v>
      </c>
      <c r="F31" s="207">
        <f t="shared" si="2"/>
        <v>0</v>
      </c>
      <c r="G31" s="207">
        <f t="shared" si="3"/>
        <v>0</v>
      </c>
      <c r="H31" s="207">
        <f t="shared" si="4"/>
        <v>0</v>
      </c>
      <c r="I31" s="207">
        <f t="shared" si="5"/>
        <v>0</v>
      </c>
      <c r="L31" s="219" t="s">
        <v>187</v>
      </c>
      <c r="M31" s="210">
        <v>0</v>
      </c>
      <c r="N31" s="210">
        <f>(Q$8*M31)/Q$7</f>
        <v>0</v>
      </c>
      <c r="O31" s="210">
        <f>(Q$9*M31)/Q$7</f>
        <v>0</v>
      </c>
      <c r="P31" s="210">
        <f>(Q$10*M31)/Q$7</f>
        <v>0</v>
      </c>
      <c r="Q31" s="210">
        <f>(Q$11*M31)/Q$7</f>
        <v>0</v>
      </c>
      <c r="R31" s="210">
        <f>(Q$12*M31)/Q$7</f>
        <v>0</v>
      </c>
      <c r="S31" s="210">
        <f>(Q$13*M31)/Q$7</f>
        <v>0</v>
      </c>
      <c r="T31" s="210">
        <f>(Q$14*M31)/Q$7</f>
        <v>0</v>
      </c>
      <c r="U31" s="210">
        <f>(Q$15*M31)/Q$7</f>
        <v>0</v>
      </c>
      <c r="V31" s="210">
        <f>(Q$16*M31)/Q$7</f>
        <v>0</v>
      </c>
      <c r="W31" s="210">
        <f>(Q$22*M31)/Q$7</f>
        <v>0</v>
      </c>
      <c r="X31" s="210">
        <f>(Q$21*M31)/Q$7</f>
        <v>0</v>
      </c>
      <c r="Y31" s="210">
        <f>(Q$20*M31)/Q$7</f>
        <v>0</v>
      </c>
      <c r="Z31" s="210">
        <f>(Q$19*M31)/Q$7</f>
        <v>0</v>
      </c>
    </row>
    <row r="32" ht="45" customHeight="1" spans="3:26">
      <c r="C32" s="195" t="s">
        <v>49</v>
      </c>
      <c r="D32" s="207">
        <f t="shared" si="0"/>
        <v>0</v>
      </c>
      <c r="E32" s="207">
        <f t="shared" si="1"/>
        <v>0</v>
      </c>
      <c r="F32" s="207">
        <f t="shared" si="2"/>
        <v>0</v>
      </c>
      <c r="G32" s="207">
        <f t="shared" si="3"/>
        <v>0</v>
      </c>
      <c r="H32" s="207">
        <f t="shared" si="4"/>
        <v>0</v>
      </c>
      <c r="I32" s="207">
        <f t="shared" si="5"/>
        <v>0</v>
      </c>
      <c r="L32" s="219" t="s">
        <v>164</v>
      </c>
      <c r="M32" s="210">
        <v>0</v>
      </c>
      <c r="N32" s="210">
        <f>(R$8*M32)/R$7</f>
        <v>0</v>
      </c>
      <c r="O32" s="210">
        <f>(R$9*M32)/R$7</f>
        <v>0</v>
      </c>
      <c r="P32" s="210">
        <f>(R$10*M32)/R$7</f>
        <v>0</v>
      </c>
      <c r="Q32" s="210">
        <f>(R$11*M32)/R$7</f>
        <v>0</v>
      </c>
      <c r="R32" s="210">
        <f>(R$12*M32)/R$7</f>
        <v>0</v>
      </c>
      <c r="S32" s="210">
        <f>(R$13*M32)/R$7</f>
        <v>0</v>
      </c>
      <c r="T32" s="210">
        <f>(R$14*M32)/R$7</f>
        <v>0</v>
      </c>
      <c r="U32" s="210">
        <f>(R$15*M32)/R$7</f>
        <v>0</v>
      </c>
      <c r="V32" s="210">
        <f>(R$16*M32)/R$7</f>
        <v>0</v>
      </c>
      <c r="W32" s="210">
        <f>(R$22*M32)/R$7</f>
        <v>0</v>
      </c>
      <c r="X32" s="210">
        <f>(R$21*M32)/R$7</f>
        <v>0</v>
      </c>
      <c r="Y32" s="210">
        <f>(R$20*M32)/R$7</f>
        <v>0</v>
      </c>
      <c r="Z32" s="210">
        <f>(R$19*M32)/R$7</f>
        <v>0</v>
      </c>
    </row>
    <row r="33" ht="45" customHeight="1" spans="3:26">
      <c r="C33" s="195" t="s">
        <v>50</v>
      </c>
      <c r="D33" s="207">
        <f t="shared" si="0"/>
        <v>0</v>
      </c>
      <c r="E33" s="207">
        <f t="shared" si="1"/>
        <v>0</v>
      </c>
      <c r="F33" s="207">
        <f t="shared" si="2"/>
        <v>0</v>
      </c>
      <c r="G33" s="207">
        <f t="shared" si="3"/>
        <v>0</v>
      </c>
      <c r="H33" s="207">
        <f t="shared" si="4"/>
        <v>0</v>
      </c>
      <c r="I33" s="207">
        <f t="shared" si="5"/>
        <v>0</v>
      </c>
      <c r="L33" s="219" t="s">
        <v>154</v>
      </c>
      <c r="M33" s="210">
        <v>0</v>
      </c>
      <c r="N33" s="210">
        <f>(S$8*M33)/S$7</f>
        <v>0</v>
      </c>
      <c r="O33" s="210">
        <f>(S$9*M33)/S$7</f>
        <v>0</v>
      </c>
      <c r="P33" s="210">
        <f>(S$10*M33)/S$7</f>
        <v>0</v>
      </c>
      <c r="Q33" s="210">
        <f>(S$11*M33)/S$7</f>
        <v>0</v>
      </c>
      <c r="R33" s="210">
        <f>(S$12*M33)/S$7</f>
        <v>0</v>
      </c>
      <c r="S33" s="210">
        <f>(S$13*M33)/S$7</f>
        <v>0</v>
      </c>
      <c r="T33" s="210">
        <f>(S$14*M33)/S$7</f>
        <v>0</v>
      </c>
      <c r="U33" s="210">
        <f>(S$15*M33)/S$7</f>
        <v>0</v>
      </c>
      <c r="V33" s="210">
        <f>(S$16*M33)/S$7</f>
        <v>0</v>
      </c>
      <c r="W33" s="210">
        <f>(S$22*M33)/S$7</f>
        <v>0</v>
      </c>
      <c r="X33" s="210">
        <f>(S$21*M33)/S$7</f>
        <v>0</v>
      </c>
      <c r="Y33" s="210">
        <f>(S$20*M33)/S$7</f>
        <v>0</v>
      </c>
      <c r="Z33" s="210">
        <f>(S$19*M33)/S$7</f>
        <v>0</v>
      </c>
    </row>
    <row r="34" ht="45" customHeight="1" spans="3:26">
      <c r="C34" s="195" t="s">
        <v>51</v>
      </c>
      <c r="D34" s="207">
        <f t="shared" si="0"/>
        <v>0</v>
      </c>
      <c r="E34" s="207">
        <f t="shared" si="1"/>
        <v>0</v>
      </c>
      <c r="F34" s="207">
        <f t="shared" si="2"/>
        <v>0</v>
      </c>
      <c r="G34" s="207">
        <f t="shared" si="3"/>
        <v>0</v>
      </c>
      <c r="H34" s="207">
        <f t="shared" si="4"/>
        <v>0</v>
      </c>
      <c r="I34" s="207">
        <f t="shared" si="5"/>
        <v>0</v>
      </c>
      <c r="L34" s="219" t="s">
        <v>188</v>
      </c>
      <c r="M34" s="210">
        <v>0</v>
      </c>
      <c r="N34" s="210">
        <f>(T$8*M34)/T$7</f>
        <v>0</v>
      </c>
      <c r="O34" s="210">
        <f>(T$9*M34)/T$7</f>
        <v>0</v>
      </c>
      <c r="P34" s="210">
        <f>(T$10*M34)/T$7</f>
        <v>0</v>
      </c>
      <c r="Q34" s="210">
        <f>(T$11*M34)/T$7</f>
        <v>0</v>
      </c>
      <c r="R34" s="210">
        <f>(T$12*M34)/T$7</f>
        <v>0</v>
      </c>
      <c r="S34" s="210">
        <f>(T$13*M34)/T$7</f>
        <v>0</v>
      </c>
      <c r="T34" s="210">
        <f>(T$14*M34)/T$7</f>
        <v>0</v>
      </c>
      <c r="U34" s="210">
        <f>(T$15*M34)/T$7</f>
        <v>0</v>
      </c>
      <c r="V34" s="210">
        <f>(T$16*M34)/T$7</f>
        <v>0</v>
      </c>
      <c r="W34" s="210">
        <f>(T$22*M34)/T$7</f>
        <v>0</v>
      </c>
      <c r="X34" s="210">
        <f>(T$21*M34)/T$7</f>
        <v>0</v>
      </c>
      <c r="Y34" s="210">
        <f>(T$20*M34)/T$7</f>
        <v>0</v>
      </c>
      <c r="Z34" s="210">
        <f>(T$19*M34)/T$7</f>
        <v>0</v>
      </c>
    </row>
    <row r="35" ht="45" customHeight="1" spans="3:26">
      <c r="C35" s="195" t="s">
        <v>52</v>
      </c>
      <c r="D35" s="207">
        <f t="shared" si="0"/>
        <v>0</v>
      </c>
      <c r="E35" s="207">
        <f t="shared" si="1"/>
        <v>0</v>
      </c>
      <c r="F35" s="207">
        <f t="shared" si="2"/>
        <v>0</v>
      </c>
      <c r="G35" s="207">
        <f t="shared" si="3"/>
        <v>0</v>
      </c>
      <c r="H35" s="207">
        <f t="shared" si="4"/>
        <v>0</v>
      </c>
      <c r="I35" s="207">
        <f t="shared" si="5"/>
        <v>0</v>
      </c>
      <c r="L35" s="219" t="s">
        <v>179</v>
      </c>
      <c r="M35" s="210">
        <v>0</v>
      </c>
      <c r="N35" s="210">
        <f>(U$8*M35)/U$7</f>
        <v>0</v>
      </c>
      <c r="O35" s="210">
        <f>(U$9*M35)/U$7</f>
        <v>0</v>
      </c>
      <c r="P35" s="210">
        <f>(U$10*M35)/U$7</f>
        <v>0</v>
      </c>
      <c r="Q35" s="210">
        <f>(U$11*M35)/U$7</f>
        <v>0</v>
      </c>
      <c r="R35" s="210">
        <f>(U$12*M35)/U$7</f>
        <v>0</v>
      </c>
      <c r="S35" s="210">
        <f>(U$13*M35)/U$7</f>
        <v>0</v>
      </c>
      <c r="T35" s="210">
        <f>(U$14*M35)/U$7</f>
        <v>0</v>
      </c>
      <c r="U35" s="210">
        <f>(U$15*M35)/U$7</f>
        <v>0</v>
      </c>
      <c r="V35" s="210">
        <f>(U$16*M35)/U$7</f>
        <v>0</v>
      </c>
      <c r="W35" s="210">
        <f>(U$22*M35)/U$7</f>
        <v>0</v>
      </c>
      <c r="X35" s="210">
        <f>(U$21*M35)/U$7</f>
        <v>0</v>
      </c>
      <c r="Y35" s="210">
        <f>(U$20*M35)/U$7</f>
        <v>0</v>
      </c>
      <c r="Z35" s="210">
        <f>(U$19*M35)/U$7</f>
        <v>0</v>
      </c>
    </row>
    <row r="36" ht="45" customHeight="1" spans="3:26">
      <c r="C36" s="195" t="s">
        <v>53</v>
      </c>
      <c r="D36" s="207">
        <f t="shared" si="0"/>
        <v>0</v>
      </c>
      <c r="E36" s="207">
        <f t="shared" si="1"/>
        <v>0</v>
      </c>
      <c r="F36" s="207">
        <f t="shared" si="2"/>
        <v>0</v>
      </c>
      <c r="G36" s="207">
        <f t="shared" si="3"/>
        <v>0</v>
      </c>
      <c r="H36" s="207">
        <f t="shared" si="4"/>
        <v>0</v>
      </c>
      <c r="I36" s="207">
        <f t="shared" si="5"/>
        <v>0</v>
      </c>
      <c r="L36" s="219" t="s">
        <v>174</v>
      </c>
      <c r="M36" s="210">
        <v>0</v>
      </c>
      <c r="N36" s="210">
        <f>(V$8*M36)/V$7</f>
        <v>0</v>
      </c>
      <c r="O36" s="210">
        <f>(V$9*M36)/V$7</f>
        <v>0</v>
      </c>
      <c r="P36" s="210">
        <f>(V$10*M36)/V$7</f>
        <v>0</v>
      </c>
      <c r="Q36" s="210">
        <f>(V$11*M36)/V$7</f>
        <v>0</v>
      </c>
      <c r="R36" s="210">
        <f>(V$12*M36)/V$7</f>
        <v>0</v>
      </c>
      <c r="S36" s="210">
        <f>(V$13*M36)/V$7</f>
        <v>0</v>
      </c>
      <c r="T36" s="210">
        <f>(V$14*M36)/V$7</f>
        <v>0</v>
      </c>
      <c r="U36" s="210">
        <f>(V$15*M36)/V$7</f>
        <v>0</v>
      </c>
      <c r="V36" s="210">
        <f>(V$16*M36)/V$7</f>
        <v>0</v>
      </c>
      <c r="W36" s="210">
        <f>(V$22*M36)/V$7</f>
        <v>0</v>
      </c>
      <c r="X36" s="210">
        <f>(V$21*M36)/V$7</f>
        <v>0</v>
      </c>
      <c r="Y36" s="210">
        <f>(V$20*M36)/V$7</f>
        <v>0</v>
      </c>
      <c r="Z36" s="210">
        <f>(V$19*M36)/V$7</f>
        <v>0</v>
      </c>
    </row>
    <row r="37" ht="45" customHeight="1" spans="3:26">
      <c r="C37" s="195" t="s">
        <v>54</v>
      </c>
      <c r="D37" s="207">
        <f t="shared" si="0"/>
        <v>0</v>
      </c>
      <c r="E37" s="207">
        <f t="shared" si="1"/>
        <v>0</v>
      </c>
      <c r="F37" s="207">
        <f t="shared" si="2"/>
        <v>0</v>
      </c>
      <c r="G37" s="207">
        <f t="shared" si="3"/>
        <v>0</v>
      </c>
      <c r="H37" s="207">
        <f t="shared" si="4"/>
        <v>0</v>
      </c>
      <c r="I37" s="207">
        <f t="shared" si="5"/>
        <v>0</v>
      </c>
      <c r="L37" s="219" t="s">
        <v>56</v>
      </c>
      <c r="M37" s="210">
        <v>0</v>
      </c>
      <c r="N37" s="210">
        <f>(W$8*M37)/W$7</f>
        <v>0</v>
      </c>
      <c r="O37" s="210">
        <f>(W$9*M37)/W$7</f>
        <v>0</v>
      </c>
      <c r="P37" s="210">
        <f>(W$10*M37)/W$7</f>
        <v>0</v>
      </c>
      <c r="Q37" s="210">
        <f>(W$11*M37)/W$7</f>
        <v>0</v>
      </c>
      <c r="R37" s="210">
        <f>(W$12*M37)/W$7</f>
        <v>0</v>
      </c>
      <c r="S37" s="210">
        <f>(W$13*M37)/W$7</f>
        <v>0</v>
      </c>
      <c r="T37" s="210">
        <f>(W$14*M37)/W$7</f>
        <v>0</v>
      </c>
      <c r="U37" s="210">
        <f>(W$15*M37)/W$7</f>
        <v>0</v>
      </c>
      <c r="V37" s="210">
        <f>(W$16*M37)/W$7</f>
        <v>0</v>
      </c>
      <c r="W37" s="210">
        <f>(W$22*M37)/W$7</f>
        <v>0</v>
      </c>
      <c r="X37" s="210">
        <f>(W$21*M37)/W$7</f>
        <v>0</v>
      </c>
      <c r="Y37" s="210">
        <f>(W$20*M37)/W$7</f>
        <v>0</v>
      </c>
      <c r="Z37" s="210">
        <f>(W$19*M37)/W$7</f>
        <v>0</v>
      </c>
    </row>
    <row r="38" ht="45" customHeight="1" spans="3:26">
      <c r="C38" s="195" t="s">
        <v>55</v>
      </c>
      <c r="D38" s="207">
        <f t="shared" si="0"/>
        <v>0</v>
      </c>
      <c r="E38" s="207">
        <f t="shared" si="1"/>
        <v>0</v>
      </c>
      <c r="F38" s="207">
        <f t="shared" si="2"/>
        <v>0</v>
      </c>
      <c r="G38" s="207">
        <f t="shared" si="3"/>
        <v>0</v>
      </c>
      <c r="H38" s="207">
        <f t="shared" si="4"/>
        <v>0</v>
      </c>
      <c r="I38" s="207">
        <f t="shared" si="5"/>
        <v>0</v>
      </c>
      <c r="L38" s="219" t="s">
        <v>57</v>
      </c>
      <c r="M38" s="210">
        <v>0</v>
      </c>
      <c r="N38" s="210">
        <f>(X$8*M38)/X$7</f>
        <v>0</v>
      </c>
      <c r="O38" s="210">
        <f>(X$9*M38)/X$7</f>
        <v>0</v>
      </c>
      <c r="P38" s="210">
        <f>(X$10*M38)/X$7</f>
        <v>0</v>
      </c>
      <c r="Q38" s="210">
        <f>(X$11*M38)/X$7</f>
        <v>0</v>
      </c>
      <c r="R38" s="210">
        <f>(X$12*M38)/X$7</f>
        <v>0</v>
      </c>
      <c r="S38" s="210">
        <f>(X$13*M38)/X$7</f>
        <v>0</v>
      </c>
      <c r="T38" s="210">
        <f>(X$14*M38)/X$7</f>
        <v>0</v>
      </c>
      <c r="U38" s="210">
        <f>(X$15*M38)/X$7</f>
        <v>0</v>
      </c>
      <c r="V38" s="210">
        <f>(X$16*M38)/X$7</f>
        <v>0</v>
      </c>
      <c r="W38" s="210">
        <f>(X$22*M38)/X$7</f>
        <v>0</v>
      </c>
      <c r="X38" s="210">
        <f>(X$21*M38)/X$7</f>
        <v>0</v>
      </c>
      <c r="Y38" s="210">
        <f>(X$20*M38)/X$7</f>
        <v>0</v>
      </c>
      <c r="Z38" s="210">
        <f>(X$19*M38)/X$7</f>
        <v>0</v>
      </c>
    </row>
    <row r="39" ht="45" customHeight="1" spans="3:26">
      <c r="C39" s="195" t="s">
        <v>56</v>
      </c>
      <c r="D39" s="207">
        <f t="shared" si="0"/>
        <v>0</v>
      </c>
      <c r="E39" s="207">
        <f t="shared" si="1"/>
        <v>0</v>
      </c>
      <c r="F39" s="207">
        <f t="shared" si="2"/>
        <v>0</v>
      </c>
      <c r="G39" s="207">
        <f t="shared" si="3"/>
        <v>0</v>
      </c>
      <c r="H39" s="207">
        <f t="shared" si="4"/>
        <v>0</v>
      </c>
      <c r="I39" s="207">
        <f t="shared" si="5"/>
        <v>0</v>
      </c>
      <c r="L39" s="219" t="s">
        <v>58</v>
      </c>
      <c r="M39" s="210">
        <v>0</v>
      </c>
      <c r="N39" s="210">
        <f>(Y$8*M39)/Y$7</f>
        <v>0</v>
      </c>
      <c r="O39" s="210">
        <f>(Y$9*M39)/Y$7</f>
        <v>0</v>
      </c>
      <c r="P39" s="210">
        <f>(Y$10*M39)/Y$7</f>
        <v>0</v>
      </c>
      <c r="Q39" s="210">
        <f>(Y$11*M39)/Y$7</f>
        <v>0</v>
      </c>
      <c r="R39" s="210">
        <f>(Y$12*M39)/Y$7</f>
        <v>0</v>
      </c>
      <c r="S39" s="210">
        <f>(Y$13*M39)/Y$7</f>
        <v>0</v>
      </c>
      <c r="T39" s="210">
        <f>(Y$14*M39)/Y$7</f>
        <v>0</v>
      </c>
      <c r="U39" s="210">
        <f>(Y$15*M39)/Y$7</f>
        <v>0</v>
      </c>
      <c r="V39" s="210">
        <f>(Y$16*M39)/Y$7</f>
        <v>0</v>
      </c>
      <c r="W39" s="210">
        <f>(Y$22*M39)/Y$7</f>
        <v>0</v>
      </c>
      <c r="X39" s="210">
        <f>(Y$21*M39)/Y$7</f>
        <v>0</v>
      </c>
      <c r="Y39" s="210">
        <f>(Y$20*M39)/Y$7</f>
        <v>0</v>
      </c>
      <c r="Z39" s="210">
        <f>(Y$19*M39)/Y$7</f>
        <v>0</v>
      </c>
    </row>
    <row r="40" ht="45" customHeight="1" spans="3:26">
      <c r="C40" s="195" t="s">
        <v>57</v>
      </c>
      <c r="D40" s="207">
        <f t="shared" si="0"/>
        <v>0</v>
      </c>
      <c r="E40" s="207">
        <f t="shared" si="1"/>
        <v>0</v>
      </c>
      <c r="F40" s="207">
        <f t="shared" si="2"/>
        <v>0</v>
      </c>
      <c r="G40" s="207">
        <f t="shared" si="3"/>
        <v>0</v>
      </c>
      <c r="H40" s="207">
        <f t="shared" si="4"/>
        <v>0</v>
      </c>
      <c r="I40" s="207">
        <f t="shared" si="5"/>
        <v>0</v>
      </c>
      <c r="L40" s="221"/>
      <c r="M40" s="228" t="s">
        <v>111</v>
      </c>
      <c r="N40" s="210">
        <f>SUM($N$27:N39)</f>
        <v>0</v>
      </c>
      <c r="O40" s="210">
        <f>SUM($O$27:O39)</f>
        <v>0</v>
      </c>
      <c r="P40" s="210">
        <f>SUM($P$27:P39)</f>
        <v>0</v>
      </c>
      <c r="Q40" s="210">
        <f>SUM($Q$27:Q39)</f>
        <v>0</v>
      </c>
      <c r="R40" s="210">
        <f>SUM($R$27:R39)</f>
        <v>0</v>
      </c>
      <c r="S40" s="210">
        <f>SUM($S$27:S39)</f>
        <v>0</v>
      </c>
      <c r="T40" s="210">
        <f>SUM($T$27:T39)</f>
        <v>0</v>
      </c>
      <c r="U40" s="210">
        <f>SUM($U$27:U39)</f>
        <v>0</v>
      </c>
      <c r="V40" s="210">
        <f>SUM($V$27:V39)</f>
        <v>0</v>
      </c>
      <c r="W40" s="210">
        <f>SUM($W$27:W39)</f>
        <v>0</v>
      </c>
      <c r="X40" s="210">
        <f>SUM($X$27:X39)</f>
        <v>0</v>
      </c>
      <c r="Y40" s="210">
        <f>SUM($Y$27:Y39)</f>
        <v>0</v>
      </c>
      <c r="Z40" s="210">
        <f>SUM($Z$27:Z39)</f>
        <v>0</v>
      </c>
    </row>
    <row r="41" ht="45" customHeight="1" spans="3:9">
      <c r="C41" s="208" t="s">
        <v>58</v>
      </c>
      <c r="D41" s="209">
        <f t="shared" si="0"/>
        <v>0</v>
      </c>
      <c r="E41" s="209">
        <f t="shared" si="1"/>
        <v>0</v>
      </c>
      <c r="F41" s="210">
        <f t="shared" si="2"/>
        <v>0</v>
      </c>
      <c r="G41" s="210">
        <f t="shared" si="3"/>
        <v>0</v>
      </c>
      <c r="H41" s="210">
        <f t="shared" si="4"/>
        <v>0</v>
      </c>
      <c r="I41" s="210">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tabSelected="1" zoomScale="80" zoomScaleNormal="80" workbookViewId="0">
      <selection activeCell="I48" sqref="I48:J48"/>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s="1" customFormat="1" ht="45" customHeight="1" spans="1:19">
      <c r="A1" s="3" t="s">
        <v>112</v>
      </c>
      <c r="B1" s="3"/>
      <c r="C1" s="3"/>
      <c r="D1" s="3"/>
      <c r="E1" s="3"/>
      <c r="F1" s="3"/>
      <c r="G1" s="3"/>
      <c r="H1" s="3"/>
      <c r="I1" s="3"/>
      <c r="J1" s="3"/>
      <c r="K1" s="3"/>
      <c r="L1" s="3"/>
      <c r="M1" s="3"/>
      <c r="N1" s="3"/>
      <c r="O1" s="3"/>
      <c r="P1" s="3"/>
      <c r="Q1" s="3"/>
      <c r="R1" s="3"/>
      <c r="S1" s="3"/>
    </row>
    <row r="2" s="1" customFormat="1" ht="45" customHeight="1" spans="1:11">
      <c r="A2" s="2"/>
      <c r="B2" s="4"/>
      <c r="D2" s="5"/>
      <c r="F2" s="4"/>
      <c r="H2" s="4"/>
      <c r="J2" s="4"/>
      <c r="K2" s="130"/>
    </row>
    <row r="3" s="1" customFormat="1" ht="45" customHeight="1" spans="1:19">
      <c r="A3" s="6" t="s">
        <v>113</v>
      </c>
      <c r="B3" s="7" t="s">
        <v>114</v>
      </c>
      <c r="C3" s="8"/>
      <c r="D3" s="5"/>
      <c r="Q3" s="180"/>
      <c r="R3" s="6" t="s">
        <v>3</v>
      </c>
      <c r="S3" s="181">
        <f>2025-1979</f>
        <v>46</v>
      </c>
    </row>
    <row r="4" s="1" customFormat="1" ht="45" customHeight="1" spans="1:10">
      <c r="A4" s="2"/>
      <c r="B4" s="4"/>
      <c r="C4" s="9"/>
      <c r="D4" s="5"/>
      <c r="F4" s="4"/>
      <c r="H4" s="4"/>
      <c r="J4" s="4"/>
    </row>
    <row r="5" s="1" customFormat="1" ht="45" customHeight="1" spans="1:19">
      <c r="A5" s="10" t="s">
        <v>115</v>
      </c>
      <c r="B5" s="11">
        <v>45719</v>
      </c>
      <c r="C5" s="11"/>
      <c r="D5" s="11"/>
      <c r="E5" s="11"/>
      <c r="F5" s="11"/>
      <c r="G5" s="11"/>
      <c r="H5" s="11"/>
      <c r="I5" s="11"/>
      <c r="J5" s="11"/>
      <c r="K5" s="11"/>
      <c r="L5" s="11"/>
      <c r="M5" s="11"/>
      <c r="N5" s="11"/>
      <c r="O5" s="11"/>
      <c r="P5" s="11"/>
      <c r="R5" s="6" t="s">
        <v>116</v>
      </c>
      <c r="S5" s="6"/>
    </row>
    <row r="6" s="1" customFormat="1" ht="45" customHeight="1" spans="1:19">
      <c r="A6" s="12" t="s">
        <v>117</v>
      </c>
      <c r="B6" s="13" t="s">
        <v>119</v>
      </c>
      <c r="C6" s="14"/>
      <c r="D6" s="13"/>
      <c r="E6" s="14"/>
      <c r="F6" s="13"/>
      <c r="G6" s="14"/>
      <c r="H6" s="13"/>
      <c r="I6" s="14"/>
      <c r="J6" s="13"/>
      <c r="K6" s="83" t="s">
        <v>119</v>
      </c>
      <c r="L6" s="85"/>
      <c r="M6" s="85"/>
      <c r="N6" s="85"/>
      <c r="O6" s="85"/>
      <c r="P6" s="85"/>
      <c r="R6" s="182" t="s">
        <v>118</v>
      </c>
      <c r="S6" s="8" t="s">
        <v>119</v>
      </c>
    </row>
    <row r="7" s="1" customFormat="1" ht="45" customHeight="1" spans="1:19">
      <c r="A7" s="15" t="s">
        <v>120</v>
      </c>
      <c r="B7" s="16">
        <v>11.9</v>
      </c>
      <c r="C7" s="15" t="s">
        <v>121</v>
      </c>
      <c r="D7" s="16">
        <v>28.2</v>
      </c>
      <c r="E7" s="79" t="s">
        <v>122</v>
      </c>
      <c r="F7" s="80">
        <v>0.72</v>
      </c>
      <c r="G7" s="81" t="s">
        <v>123</v>
      </c>
      <c r="H7" s="82">
        <v>4.21</v>
      </c>
      <c r="I7" s="79" t="s">
        <v>124</v>
      </c>
      <c r="J7" s="131">
        <v>37.6</v>
      </c>
      <c r="K7" s="132" t="s">
        <v>150</v>
      </c>
      <c r="L7" s="132" t="s">
        <v>151</v>
      </c>
      <c r="M7" s="132" t="s">
        <v>152</v>
      </c>
      <c r="N7" s="132" t="str" cm="1">
        <f ca="1" t="array" ref="N7">INDIRECT("'"&amp;$S$6&amp;"'!$P$6")</f>
        <v>Norway Smoke Salmon
(grams)</v>
      </c>
      <c r="O7" s="132" t="str" cm="1">
        <f ca="1" t="array" ref="O7">INDIRECT("'"&amp;$S$6&amp;"'!$Q$6")</f>
        <v>Longevity Condensed Milk (Milligram)</v>
      </c>
      <c r="P7" s="132" t="str" cm="1">
        <f ca="1" t="array" ref="P7">INDIRECT("'"&amp;$S$6&amp;"'!$R$6")</f>
        <v>Bread
(Garden)</v>
      </c>
      <c r="R7" s="182" t="s">
        <v>125</v>
      </c>
      <c r="S7" s="8" t="s">
        <v>126</v>
      </c>
    </row>
    <row r="8" s="1" customFormat="1" ht="45" customHeight="1" spans="1:19">
      <c r="A8" s="17"/>
      <c r="B8" s="18"/>
      <c r="C8" s="17"/>
      <c r="D8" s="18"/>
      <c r="E8" s="83"/>
      <c r="F8" s="84"/>
      <c r="G8" s="85"/>
      <c r="H8" s="86"/>
      <c r="I8" s="83"/>
      <c r="J8" s="133"/>
      <c r="K8" s="134">
        <v>30</v>
      </c>
      <c r="L8" s="134">
        <v>40</v>
      </c>
      <c r="M8" s="134">
        <v>250</v>
      </c>
      <c r="N8" s="134" cm="1">
        <f ca="1" t="array" ref="N8">INDIRECT("'"&amp;$S$6&amp;"'!$M$30")</f>
        <v>0</v>
      </c>
      <c r="O8" s="134" cm="1">
        <f ca="1" t="array" ref="O8">INDIRECT("'"&amp;$S$6&amp;"'!$M$31")</f>
        <v>0</v>
      </c>
      <c r="P8" s="134" cm="1">
        <f ca="1" t="array" ref="P8">INDIRECT("'"&amp;$S$6&amp;"'!$M$32")</f>
        <v>0</v>
      </c>
      <c r="R8" s="182" t="s">
        <v>127</v>
      </c>
      <c r="S8" s="8" t="s">
        <v>128</v>
      </c>
    </row>
    <row r="9" s="1" customFormat="1" ht="45" customHeight="1" spans="1:19">
      <c r="A9" s="19" t="s">
        <v>129</v>
      </c>
      <c r="B9" s="16">
        <v>8.7</v>
      </c>
      <c r="C9" s="15" t="s">
        <v>130</v>
      </c>
      <c r="D9" s="20">
        <v>20.4</v>
      </c>
      <c r="E9" s="87" t="s">
        <v>131</v>
      </c>
      <c r="F9" s="88">
        <v>4</v>
      </c>
      <c r="G9" s="89" t="s">
        <v>132</v>
      </c>
      <c r="H9" s="88">
        <v>377</v>
      </c>
      <c r="I9" s="87" t="s">
        <v>133</v>
      </c>
      <c r="J9" s="88">
        <v>73.3</v>
      </c>
      <c r="K9" s="135" t="str" cm="1">
        <f ca="1" t="array" ref="K9">INDIRECT("'"&amp;$S$6&amp;"'!$S$6")</f>
        <v>Maggi Seasoning (ml)</v>
      </c>
      <c r="L9" s="136" t="str" cm="1">
        <f ca="1" t="array" ref="L9">INDIRECT("'"&amp;$S$6&amp;"'!$T$6")</f>
        <v>Ingredient 8</v>
      </c>
      <c r="M9" s="136" t="str" cm="1">
        <f ca="1" t="array" ref="M9">INDIRECT("'"&amp;$S$6&amp;"'!$U$6")</f>
        <v>Ingredient 9</v>
      </c>
      <c r="N9" s="136" t="str" cm="1">
        <f ca="1" t="array" ref="N9">INDIRECT("'"&amp;$S$6&amp;"'!$V$6")</f>
        <v>Ingredient 10</v>
      </c>
      <c r="O9" s="136" t="str" cm="1">
        <f ca="1" t="array" ref="O9">INDIRECT("'"&amp;$S$6&amp;"'!$W$6")</f>
        <v>Ingredient 11</v>
      </c>
      <c r="P9" s="174" t="str" cm="1">
        <f ca="1" t="array" ref="P9">INDIRECT("'"&amp;$S$6&amp;"'!$X$6")</f>
        <v>Ingredient 12</v>
      </c>
      <c r="R9" s="182" t="s">
        <v>134</v>
      </c>
      <c r="S9" s="8" t="s">
        <v>135</v>
      </c>
    </row>
    <row r="10" s="1" customFormat="1" ht="45" customHeight="1" spans="1:19">
      <c r="A10" s="21"/>
      <c r="B10" s="18"/>
      <c r="C10" s="17"/>
      <c r="D10" s="22"/>
      <c r="E10" s="90"/>
      <c r="F10" s="91"/>
      <c r="G10" s="92"/>
      <c r="H10" s="91"/>
      <c r="I10" s="90"/>
      <c r="J10" s="91"/>
      <c r="K10" s="137" cm="1">
        <f ca="1" t="array" ref="K10">INDIRECT("'"&amp;$S$6&amp;"'!$M$33")</f>
        <v>0</v>
      </c>
      <c r="L10" s="138" cm="1">
        <f ca="1" t="array" ref="L10">INDIRECT("'"&amp;$S$6&amp;"'!$M$34")</f>
        <v>0</v>
      </c>
      <c r="M10" s="138" cm="1">
        <f ca="1" t="array" ref="M10">INDIRECT("'"&amp;$S$6&amp;"'!$M$35")</f>
        <v>0</v>
      </c>
      <c r="N10" s="138" cm="1">
        <f ca="1" t="array" ref="N10">INDIRECT("'"&amp;$S$6&amp;"'!$M$36")</f>
        <v>0</v>
      </c>
      <c r="O10" s="138" cm="1">
        <f ca="1" t="array" ref="O10">INDIRECT("'"&amp;$S$6&amp;"'!$M$37")</f>
        <v>0</v>
      </c>
      <c r="P10" s="175" cm="1">
        <f ca="1" t="array" ref="P10">INDIRECT("'"&amp;$S$6&amp;"'!$M$38")</f>
        <v>0</v>
      </c>
      <c r="R10" s="182" t="s">
        <v>136</v>
      </c>
      <c r="S10" s="8" t="s">
        <v>137</v>
      </c>
    </row>
    <row r="11" s="1" customFormat="1" ht="45" customHeight="1" spans="1:19">
      <c r="A11" s="19" t="s">
        <v>138</v>
      </c>
      <c r="B11" s="16">
        <v>1.006</v>
      </c>
      <c r="C11" s="15" t="s">
        <v>139</v>
      </c>
      <c r="D11" s="16">
        <v>0.998</v>
      </c>
      <c r="E11" s="83" t="s">
        <v>140</v>
      </c>
      <c r="F11" s="85"/>
      <c r="G11" s="85"/>
      <c r="H11" s="93"/>
      <c r="I11" s="139">
        <v>190.4</v>
      </c>
      <c r="J11" s="140"/>
      <c r="K11" s="141" t="str" cm="1">
        <f ca="1" t="array" ref="K11">INDIRECT("'"&amp;$S$6&amp;"'!$Y$6")</f>
        <v>Ingredient 13</v>
      </c>
      <c r="L11" s="142"/>
      <c r="M11" s="176"/>
      <c r="N11" s="142"/>
      <c r="O11" s="142"/>
      <c r="P11" s="177"/>
      <c r="R11" s="182" t="s">
        <v>141</v>
      </c>
      <c r="S11" s="8" t="s">
        <v>142</v>
      </c>
    </row>
    <row r="12" s="1" customFormat="1" ht="45" customHeight="1" spans="1:16">
      <c r="A12" s="21"/>
      <c r="B12" s="18"/>
      <c r="C12" s="17"/>
      <c r="D12" s="18"/>
      <c r="E12" s="83"/>
      <c r="F12" s="85"/>
      <c r="G12" s="85"/>
      <c r="H12" s="93"/>
      <c r="I12" s="139"/>
      <c r="J12" s="140"/>
      <c r="K12" s="143" cm="1">
        <f ca="1" t="array" ref="K12">INDIRECT("'"&amp;$S$6&amp;"'!$M$39")</f>
        <v>0</v>
      </c>
      <c r="L12" s="142"/>
      <c r="M12" s="142"/>
      <c r="N12" s="142"/>
      <c r="O12" s="142"/>
      <c r="P12" s="177"/>
    </row>
    <row r="13" s="1" customFormat="1" ht="45" customHeight="1" spans="1:20">
      <c r="A13" s="23" t="s">
        <v>126</v>
      </c>
      <c r="B13" s="24" t="s">
        <v>126</v>
      </c>
      <c r="C13" s="25"/>
      <c r="D13" s="24"/>
      <c r="E13" s="25"/>
      <c r="F13" s="24"/>
      <c r="G13" s="25"/>
      <c r="H13" s="24"/>
      <c r="I13" s="25"/>
      <c r="J13" s="24"/>
      <c r="K13" s="83" t="s">
        <v>126</v>
      </c>
      <c r="L13" s="85"/>
      <c r="M13" s="85"/>
      <c r="N13" s="85"/>
      <c r="O13" s="85"/>
      <c r="P13" s="85"/>
      <c r="R13" s="183"/>
      <c r="S13" s="184"/>
      <c r="T13" s="184"/>
    </row>
    <row r="14" s="1" customFormat="1" ht="45" customHeight="1" spans="1:19">
      <c r="A14" s="26" t="s">
        <v>120</v>
      </c>
      <c r="B14" s="27">
        <v>27.2507</v>
      </c>
      <c r="C14" s="26" t="s">
        <v>121</v>
      </c>
      <c r="D14" s="27">
        <v>20.0929</v>
      </c>
      <c r="E14" s="26" t="s">
        <v>122</v>
      </c>
      <c r="F14" s="27">
        <v>13.988</v>
      </c>
      <c r="G14" s="26" t="s">
        <v>123</v>
      </c>
      <c r="H14" s="27">
        <v>1.5604</v>
      </c>
      <c r="I14" s="26" t="s">
        <v>124</v>
      </c>
      <c r="J14" s="144">
        <v>180.7472</v>
      </c>
      <c r="K14" s="132" t="str" cm="1">
        <f ca="1" t="array" ref="K14">INDIRECT("'"&amp;$S$7&amp;"'!$M$6")</f>
        <v>Marie Biscuit
(grams)</v>
      </c>
      <c r="L14" s="132" t="str" cm="1">
        <f ca="1" t="array" ref="L14">INDIRECT("'"&amp;$S$7&amp;"'!$N$6")</f>
        <v>Coffee Without Milk (grams)</v>
      </c>
      <c r="M14" s="132" t="str" cm="1">
        <f ca="1" t="array" ref="M14">INDIRECT("'"&amp;$S$7&amp;"'!$O$6")</f>
        <v>Longevity Condensed Milk (Milligram)</v>
      </c>
      <c r="N14" s="132" t="str" cm="1">
        <f ca="1" t="array" ref="N14">INDIRECT("'"&amp;$S$7&amp;"'!$P$6")</f>
        <v>Weiyuen Sweet Congee</v>
      </c>
      <c r="O14" s="132" t="str" cm="1">
        <f ca="1" t="array" ref="O14">INDIRECT("'"&amp;$S$7&amp;"'!$Q$6")</f>
        <v>Danish cookies</v>
      </c>
      <c r="P14" s="132" t="str" cm="1">
        <f ca="1" t="array" ref="P14">INDIRECT("'"&amp;$S$7&amp;"'!$R$6")</f>
        <v>Almond Milk Chocolate</v>
      </c>
      <c r="R14" s="183"/>
      <c r="S14" s="184"/>
    </row>
    <row r="15" s="1" customFormat="1" ht="45" customHeight="1" spans="1:19">
      <c r="A15" s="28"/>
      <c r="B15" s="29"/>
      <c r="C15" s="28"/>
      <c r="D15" s="29"/>
      <c r="E15" s="28"/>
      <c r="F15" s="29"/>
      <c r="G15" s="28"/>
      <c r="H15" s="29"/>
      <c r="I15" s="28"/>
      <c r="J15" s="145"/>
      <c r="K15" s="132" cm="1">
        <f ca="1" t="array" ref="K15">INDIRECT("'"&amp;$S$7&amp;"'!$M$27")</f>
        <v>0</v>
      </c>
      <c r="L15" s="132" cm="1">
        <f ca="1" t="array" ref="L15">INDIRECT("'"&amp;$S$7&amp;"'!$M$28")</f>
        <v>0</v>
      </c>
      <c r="M15" s="132" cm="1">
        <f ca="1" t="array" ref="M15">INDIRECT("'"&amp;$S$7&amp;"'!$M$29")</f>
        <v>0</v>
      </c>
      <c r="N15" s="132" cm="1">
        <f ca="1" t="array" ref="N15">INDIRECT("'"&amp;$S$7&amp;"'!$M$30")</f>
        <v>0</v>
      </c>
      <c r="O15" s="132" cm="1">
        <f ca="1" t="array" ref="O15">INDIRECT("'"&amp;$S$7&amp;"'!$M$31")</f>
        <v>0</v>
      </c>
      <c r="P15" s="132" cm="1">
        <f ca="1" t="array" ref="P15">INDIRECT("'"&amp;$S$7&amp;"'!$M$32")</f>
        <v>0</v>
      </c>
      <c r="R15" s="183"/>
      <c r="S15" s="184"/>
    </row>
    <row r="16" s="1" customFormat="1" ht="45" customHeight="1" spans="1:19">
      <c r="A16" s="30" t="s">
        <v>143</v>
      </c>
      <c r="B16" s="27">
        <v>106.2779</v>
      </c>
      <c r="C16" s="26" t="s">
        <v>130</v>
      </c>
      <c r="D16" s="31">
        <v>13.4615</v>
      </c>
      <c r="E16" s="94" t="s">
        <v>131</v>
      </c>
      <c r="F16" s="95">
        <v>3.921</v>
      </c>
      <c r="G16" s="94" t="s">
        <v>132</v>
      </c>
      <c r="H16" s="95">
        <v>332.2559</v>
      </c>
      <c r="I16" s="94" t="s">
        <v>133</v>
      </c>
      <c r="J16" s="95">
        <v>46.6846</v>
      </c>
      <c r="K16" s="135" t="str" cm="1">
        <f ca="1" t="array" ref="K16">INDIRECT("'"&amp;$S$7&amp;"'!$S$6")</f>
        <v>Cranberry Nougat</v>
      </c>
      <c r="L16" s="136" t="s">
        <v>171</v>
      </c>
      <c r="M16" s="136" t="str" cm="1">
        <f ca="1" t="array" ref="M16">INDIRECT("'"&amp;$S$7&amp;"'!$U$6")</f>
        <v>Tangerine (grams)</v>
      </c>
      <c r="N16" s="136" t="s">
        <v>173</v>
      </c>
      <c r="O16" s="136" t="str" cm="1">
        <f ca="1" t="array" ref="O16">INDIRECT("'"&amp;$S$7&amp;"'!$W$6")</f>
        <v>Devondale Milk</v>
      </c>
      <c r="P16" s="174" t="str" cm="1">
        <f ca="1" t="array" ref="P16">INDIRECT("'"&amp;$S$7&amp;"'!$X$6")</f>
        <v>Ingredient 12</v>
      </c>
      <c r="R16" s="183"/>
      <c r="S16" s="184"/>
    </row>
    <row r="17" s="1" customFormat="1" ht="45" customHeight="1" spans="1:19">
      <c r="A17" s="32"/>
      <c r="B17" s="29"/>
      <c r="C17" s="28"/>
      <c r="D17" s="33"/>
      <c r="E17" s="96"/>
      <c r="F17" s="97"/>
      <c r="G17" s="96"/>
      <c r="H17" s="97"/>
      <c r="I17" s="96"/>
      <c r="J17" s="97"/>
      <c r="K17" s="146" cm="1">
        <f ca="1" t="array" ref="K17">INDIRECT("'"&amp;$S$7&amp;"'!$M$33")</f>
        <v>0</v>
      </c>
      <c r="L17" s="147">
        <v>35</v>
      </c>
      <c r="M17" s="147" cm="1">
        <f ca="1" t="array" ref="M17">INDIRECT("'"&amp;$S$7&amp;"'!$M$35")</f>
        <v>0</v>
      </c>
      <c r="N17" s="147">
        <v>126</v>
      </c>
      <c r="O17" s="147" cm="1">
        <f ca="1" t="array" ref="O17">INDIRECT("'"&amp;$S$7&amp;"'!$M$37")</f>
        <v>0</v>
      </c>
      <c r="P17" s="178" cm="1">
        <f ca="1" t="array" ref="P17">INDIRECT("'"&amp;$S$7&amp;"'!$M$38")</f>
        <v>0</v>
      </c>
      <c r="R17" s="183"/>
      <c r="S17" s="184"/>
    </row>
    <row r="18" s="1" customFormat="1" ht="45" customHeight="1" spans="1:18">
      <c r="A18" s="26" t="s">
        <v>138</v>
      </c>
      <c r="B18" s="27">
        <v>0.0504</v>
      </c>
      <c r="C18" s="26" t="s">
        <v>139</v>
      </c>
      <c r="D18" s="27">
        <v>1.1384</v>
      </c>
      <c r="E18" s="98" t="s">
        <v>140</v>
      </c>
      <c r="F18" s="99"/>
      <c r="G18" s="99"/>
      <c r="H18" s="100"/>
      <c r="I18" s="148">
        <v>200.14</v>
      </c>
      <c r="J18" s="149"/>
      <c r="K18" s="141" t="str" cm="1">
        <f ca="1" t="array" ref="K18">INDIRECT("'"&amp;$S$7&amp;"'!$Y$6")</f>
        <v>Ingredient 13</v>
      </c>
      <c r="L18" s="142"/>
      <c r="M18" s="142"/>
      <c r="N18" s="142"/>
      <c r="O18" s="142"/>
      <c r="P18" s="177"/>
      <c r="R18" s="183"/>
    </row>
    <row r="19" s="1" customFormat="1" ht="45" customHeight="1" spans="1:16">
      <c r="A19" s="28"/>
      <c r="B19" s="29"/>
      <c r="C19" s="28"/>
      <c r="D19" s="29"/>
      <c r="E19" s="98"/>
      <c r="F19" s="99"/>
      <c r="G19" s="99"/>
      <c r="H19" s="100"/>
      <c r="I19" s="148"/>
      <c r="J19" s="149"/>
      <c r="K19" s="150" cm="1">
        <f ca="1" t="array" ref="K19">INDIRECT("'"&amp;$S$7&amp;"'!$M$39")</f>
        <v>0</v>
      </c>
      <c r="L19" s="142"/>
      <c r="M19" s="142"/>
      <c r="N19" s="142"/>
      <c r="O19" s="142"/>
      <c r="P19" s="177"/>
    </row>
    <row r="20" s="1" customFormat="1" ht="45" customHeight="1" spans="1:16">
      <c r="A20" s="34" t="s">
        <v>144</v>
      </c>
      <c r="B20" s="35" t="s">
        <v>128</v>
      </c>
      <c r="C20" s="36"/>
      <c r="D20" s="35"/>
      <c r="E20" s="36"/>
      <c r="F20" s="35"/>
      <c r="G20" s="36"/>
      <c r="H20" s="35"/>
      <c r="I20" s="36"/>
      <c r="J20" s="35"/>
      <c r="K20" s="83" t="s">
        <v>128</v>
      </c>
      <c r="L20" s="85"/>
      <c r="M20" s="85"/>
      <c r="N20" s="85"/>
      <c r="O20" s="85"/>
      <c r="P20" s="85"/>
    </row>
    <row r="21" s="1" customFormat="1" ht="45" customHeight="1" spans="1:16">
      <c r="A21" s="37" t="s">
        <v>120</v>
      </c>
      <c r="B21" s="38">
        <v>26.634</v>
      </c>
      <c r="C21" s="37" t="s">
        <v>121</v>
      </c>
      <c r="D21" s="38">
        <v>51.632</v>
      </c>
      <c r="E21" s="37" t="s">
        <v>122</v>
      </c>
      <c r="F21" s="38">
        <v>0.39</v>
      </c>
      <c r="G21" s="37" t="s">
        <v>123</v>
      </c>
      <c r="H21" s="38">
        <v>1.498</v>
      </c>
      <c r="I21" s="151" t="s">
        <v>124</v>
      </c>
      <c r="J21" s="152">
        <v>91.2</v>
      </c>
      <c r="K21" s="132" t="str" cm="1">
        <f ca="1" t="array" ref="K21">INDIRECT("'"&amp;$S$8&amp;"'!$M$6")</f>
        <v>Fish (grams)</v>
      </c>
      <c r="L21" s="132" t="s">
        <v>150</v>
      </c>
      <c r="M21" s="132" t="s">
        <v>177</v>
      </c>
      <c r="N21" s="132" t="s">
        <v>178</v>
      </c>
      <c r="O21" s="132" t="str" cm="1">
        <f ca="1" t="array" ref="O21">INDIRECT("'"&amp;$S$8&amp;"'!$Q$6")</f>
        <v>Coffee Without Milk (grams)</v>
      </c>
      <c r="P21" s="132" t="str" cm="1">
        <f ca="1" t="array" ref="P21">INDIRECT("'"&amp;$S$8&amp;"'!$R$6")</f>
        <v>Longevity Condensed Milk (Milligram)</v>
      </c>
    </row>
    <row r="22" s="1" customFormat="1" ht="45" customHeight="1" spans="1:16">
      <c r="A22" s="39"/>
      <c r="B22" s="40"/>
      <c r="C22" s="39"/>
      <c r="D22" s="40"/>
      <c r="E22" s="39"/>
      <c r="F22" s="40"/>
      <c r="G22" s="39"/>
      <c r="H22" s="40"/>
      <c r="I22" s="153"/>
      <c r="J22" s="154"/>
      <c r="K22" s="132" cm="1">
        <f ca="1" t="array" ref="K22">INDIRECT("'"&amp;$S$8&amp;"'!$M$27")</f>
        <v>0</v>
      </c>
      <c r="L22" s="132">
        <v>90</v>
      </c>
      <c r="M22" s="132">
        <v>100</v>
      </c>
      <c r="N22" s="132">
        <v>180</v>
      </c>
      <c r="O22" s="132" cm="1">
        <f ca="1" t="array" ref="O22">INDIRECT("'"&amp;$S$8&amp;"'!$M$31")</f>
        <v>0</v>
      </c>
      <c r="P22" s="132" cm="1">
        <f ca="1" t="array" ref="P22">INDIRECT("'"&amp;$S$8&amp;"'!$M$32")</f>
        <v>0</v>
      </c>
    </row>
    <row r="23" s="1" customFormat="1" ht="45" customHeight="1" spans="1:16">
      <c r="A23" s="37" t="s">
        <v>143</v>
      </c>
      <c r="B23" s="38">
        <v>93</v>
      </c>
      <c r="C23" s="37" t="s">
        <v>130</v>
      </c>
      <c r="D23" s="41">
        <v>61.2</v>
      </c>
      <c r="E23" s="101" t="s">
        <v>131</v>
      </c>
      <c r="F23" s="102">
        <v>1.6</v>
      </c>
      <c r="G23" s="101" t="s">
        <v>132</v>
      </c>
      <c r="H23" s="103">
        <v>633.2</v>
      </c>
      <c r="I23" s="101" t="s">
        <v>133</v>
      </c>
      <c r="J23" s="103">
        <v>39.5786</v>
      </c>
      <c r="K23" s="135" t="str" cm="1">
        <f ca="1" t="array" ref="K23">INDIRECT("'"&amp;$S$8&amp;"'!$S$6")</f>
        <v>Salty Fish With Peanuts</v>
      </c>
      <c r="L23" s="136" t="str" cm="1">
        <f ca="1" t="array" ref="L23">INDIRECT("'"&amp;$S$8&amp;"'!$T$6")</f>
        <v>Ingredient 8</v>
      </c>
      <c r="M23" s="136" t="str" cm="1">
        <f ca="1" t="array" ref="M23">INDIRECT("'"&amp;$S$8&amp;"'!$U$6")</f>
        <v>Ingredient 9</v>
      </c>
      <c r="N23" s="136" t="str" cm="1">
        <f ca="1" t="array" ref="N23">INDIRECT("'"&amp;$S$8&amp;"'!$V$6")</f>
        <v>Ingredient 10</v>
      </c>
      <c r="O23" s="136" t="str" cm="1">
        <f ca="1" t="array" ref="O23">INDIRECT("'"&amp;$S$8&amp;"'!$W$6")</f>
        <v>Ingredient 11</v>
      </c>
      <c r="P23" s="174" t="str" cm="1">
        <f ca="1" t="array" ref="P23">INDIRECT("'"&amp;$S$8&amp;"'!$X$6")</f>
        <v>Ingredient 12</v>
      </c>
    </row>
    <row r="24" s="1" customFormat="1" ht="45" customHeight="1" spans="1:16">
      <c r="A24" s="39"/>
      <c r="B24" s="40"/>
      <c r="C24" s="39"/>
      <c r="D24" s="42"/>
      <c r="E24" s="104"/>
      <c r="F24" s="105"/>
      <c r="G24" s="104"/>
      <c r="H24" s="106"/>
      <c r="I24" s="104"/>
      <c r="J24" s="106"/>
      <c r="K24" s="146" cm="1">
        <f ca="1" t="array" ref="K24">INDIRECT("'"&amp;$S$8&amp;"'!$M$33")</f>
        <v>0</v>
      </c>
      <c r="L24" s="147" cm="1">
        <f ca="1" t="array" ref="L24">INDIRECT("'"&amp;$S$8&amp;"'!$M$34")</f>
        <v>0</v>
      </c>
      <c r="M24" s="147" cm="1">
        <f ca="1" t="array" ref="M24">INDIRECT("'"&amp;$S$8&amp;"'!$M$35")</f>
        <v>0</v>
      </c>
      <c r="N24" s="147" cm="1">
        <f ca="1" t="array" ref="N24">INDIRECT("'"&amp;$S$8&amp;"'!$M$36")</f>
        <v>0</v>
      </c>
      <c r="O24" s="147" cm="1">
        <f ca="1" t="array" ref="O24">INDIRECT("'"&amp;$S$8&amp;"'!$M$37")</f>
        <v>0</v>
      </c>
      <c r="P24" s="178" cm="1">
        <f ca="1" t="array" ref="P24">INDIRECT("'"&amp;$S$8&amp;"'!$M$38")</f>
        <v>0</v>
      </c>
    </row>
    <row r="25" s="1" customFormat="1" ht="45" customHeight="1" spans="1:16">
      <c r="A25" s="37" t="s">
        <v>138</v>
      </c>
      <c r="B25" s="38">
        <v>1.224</v>
      </c>
      <c r="C25" s="37" t="s">
        <v>139</v>
      </c>
      <c r="D25" s="38">
        <v>0.594</v>
      </c>
      <c r="E25" s="107" t="s">
        <v>140</v>
      </c>
      <c r="F25" s="108"/>
      <c r="G25" s="108"/>
      <c r="H25" s="109"/>
      <c r="I25" s="155">
        <v>335.2</v>
      </c>
      <c r="J25" s="156"/>
      <c r="K25" s="157" t="str" cm="1">
        <f ca="1" t="array" ref="K25">INDIRECT("'"&amp;$S$8&amp;"'!$Y$6")</f>
        <v>Ingredient 13</v>
      </c>
      <c r="L25" s="142"/>
      <c r="M25" s="142"/>
      <c r="N25" s="142"/>
      <c r="O25" s="142"/>
      <c r="P25" s="177"/>
    </row>
    <row r="26" s="1" customFormat="1" ht="45" customHeight="1" spans="1:16">
      <c r="A26" s="39"/>
      <c r="B26" s="40"/>
      <c r="C26" s="39"/>
      <c r="D26" s="40"/>
      <c r="E26" s="107"/>
      <c r="F26" s="108"/>
      <c r="G26" s="108"/>
      <c r="H26" s="109"/>
      <c r="I26" s="155"/>
      <c r="J26" s="156"/>
      <c r="K26" s="158" cm="1">
        <f ca="1" t="array" ref="K26">INDIRECT("'"&amp;$S$8&amp;"'!$M$39")</f>
        <v>0</v>
      </c>
      <c r="L26" s="142"/>
      <c r="M26" s="142"/>
      <c r="N26" s="142"/>
      <c r="O26" s="142"/>
      <c r="P26" s="177"/>
    </row>
    <row r="27" s="1" customFormat="1" ht="45" customHeight="1" spans="1:16">
      <c r="A27" s="43" t="s">
        <v>145</v>
      </c>
      <c r="B27" s="44" t="s">
        <v>135</v>
      </c>
      <c r="C27" s="45"/>
      <c r="D27" s="44"/>
      <c r="E27" s="45"/>
      <c r="F27" s="44"/>
      <c r="G27" s="45"/>
      <c r="H27" s="44"/>
      <c r="I27" s="45"/>
      <c r="J27" s="44"/>
      <c r="K27" s="83" t="s">
        <v>135</v>
      </c>
      <c r="L27" s="85"/>
      <c r="M27" s="85"/>
      <c r="N27" s="85"/>
      <c r="O27" s="85"/>
      <c r="P27" s="85"/>
    </row>
    <row r="28" s="1" customFormat="1" ht="45" customHeight="1" spans="1:16">
      <c r="A28" s="46" t="s">
        <v>120</v>
      </c>
      <c r="B28" s="47">
        <v>0</v>
      </c>
      <c r="C28" s="46" t="s">
        <v>121</v>
      </c>
      <c r="D28" s="47">
        <v>0</v>
      </c>
      <c r="E28" s="46" t="s">
        <v>122</v>
      </c>
      <c r="F28" s="47">
        <v>0</v>
      </c>
      <c r="G28" s="46" t="s">
        <v>123</v>
      </c>
      <c r="H28" s="47">
        <v>0</v>
      </c>
      <c r="I28" s="46" t="s">
        <v>124</v>
      </c>
      <c r="J28" s="159">
        <v>0</v>
      </c>
      <c r="K28" s="158" t="str" cm="1">
        <f ca="1" t="array" ref="K28">INDIRECT("'"&amp;$S$9&amp;"'!$M$6")</f>
        <v>Marie Biscuit (grams)</v>
      </c>
      <c r="L28" s="158" t="str" cm="1">
        <f ca="1" t="array" ref="L28">INDIRECT("'"&amp;$S$9&amp;"'!$N$6")</f>
        <v>Tangerine (grams)</v>
      </c>
      <c r="M28" s="158" t="str" cm="1">
        <f ca="1" t="array" ref="M28">INDIRECT("'"&amp;$S$9&amp;"'!$O$6")</f>
        <v>Apple With Skin (Red) (grams)</v>
      </c>
      <c r="N28" s="158" t="str" cm="1">
        <f ca="1" t="array" ref="N28">INDIRECT("'"&amp;$S$9&amp;"'!$P$6")</f>
        <v>Coffee Without Milk (grams)</v>
      </c>
      <c r="O28" s="158" t="str" cm="1">
        <f ca="1" t="array" ref="O28">INDIRECT("'"&amp;$S$9&amp;"'!$Q$6")</f>
        <v>Norway Somke Salmon
(grams)</v>
      </c>
      <c r="P28" s="158" t="str" cm="1">
        <f ca="1" t="array" ref="P28">INDIRECT("'"&amp;$S$9&amp;"'!$R$6")</f>
        <v>Longevity Condensed Milk (Milligram)</v>
      </c>
    </row>
    <row r="29" s="1" customFormat="1" ht="45" customHeight="1" spans="1:16">
      <c r="A29" s="48"/>
      <c r="B29" s="49"/>
      <c r="C29" s="48"/>
      <c r="D29" s="49"/>
      <c r="E29" s="48"/>
      <c r="F29" s="49"/>
      <c r="G29" s="48"/>
      <c r="H29" s="49"/>
      <c r="I29" s="48"/>
      <c r="J29" s="160"/>
      <c r="K29" s="158" cm="1">
        <f ca="1" t="array" ref="K29">INDIRECT("'"&amp;$S$9&amp;"'!$M$27")</f>
        <v>0</v>
      </c>
      <c r="L29" s="158" cm="1">
        <f ca="1" t="array" ref="L29">INDIRECT("'"&amp;$S$9&amp;"'!$M$28")</f>
        <v>0</v>
      </c>
      <c r="M29" s="158" cm="1">
        <f ca="1" t="array" ref="M29">INDIRECT("'"&amp;$S$9&amp;"'!$M$29")</f>
        <v>0</v>
      </c>
      <c r="N29" s="158" cm="1">
        <f ca="1" t="array" ref="N29">INDIRECT("'"&amp;$S$9&amp;"'!$M$30")</f>
        <v>0</v>
      </c>
      <c r="O29" s="158" cm="1">
        <f ca="1" t="array" ref="O29">INDIRECT("'"&amp;$S$9&amp;"'!$M$31")</f>
        <v>0</v>
      </c>
      <c r="P29" s="158" cm="1">
        <f ca="1" t="array" ref="P29">INDIRECT("'"&amp;$S$9&amp;"'!$M$32")</f>
        <v>0</v>
      </c>
    </row>
    <row r="30" s="1" customFormat="1" ht="45" customHeight="1" spans="1:16">
      <c r="A30" s="46" t="s">
        <v>143</v>
      </c>
      <c r="B30" s="47">
        <v>0</v>
      </c>
      <c r="C30" s="46" t="s">
        <v>130</v>
      </c>
      <c r="D30" s="50">
        <v>0</v>
      </c>
      <c r="E30" s="110" t="s">
        <v>131</v>
      </c>
      <c r="F30" s="111">
        <v>0</v>
      </c>
      <c r="G30" s="110" t="s">
        <v>132</v>
      </c>
      <c r="H30" s="111">
        <v>0</v>
      </c>
      <c r="I30" s="110" t="s">
        <v>133</v>
      </c>
      <c r="J30" s="111">
        <v>0</v>
      </c>
      <c r="K30" s="135" t="str" cm="1">
        <f ca="1" t="array" ref="K30">INDIRECT("'"&amp;$S$9&amp;"'!$S$6")</f>
        <v>Salty Fish With Peanuts</v>
      </c>
      <c r="L30" s="136" t="str" cm="1">
        <f ca="1" t="array" ref="L30">INDIRECT("'"&amp;$S$9&amp;"'!$T$6")</f>
        <v>Danish cookies</v>
      </c>
      <c r="M30" s="136" t="str" cm="1">
        <f ca="1" t="array" ref="M30">INDIRECT("'"&amp;$S$9&amp;"'!$U$6")</f>
        <v>Ingredient 9</v>
      </c>
      <c r="N30" s="136" t="str" cm="1">
        <f ca="1" t="array" ref="N30">INDIRECT("'"&amp;$S$9&amp;"'!$V$6")</f>
        <v>Ingredient 10</v>
      </c>
      <c r="O30" s="136" t="str" cm="1">
        <f ca="1" t="array" ref="O30">INDIRECT("'"&amp;$S$9&amp;"'!$W$6")</f>
        <v>Ingredient 11</v>
      </c>
      <c r="P30" s="174" t="str" cm="1">
        <f ca="1" t="array" ref="P30">INDIRECT("'"&amp;$S$9&amp;"'!$X$6")</f>
        <v>Ingredient 12</v>
      </c>
    </row>
    <row r="31" s="1" customFormat="1" ht="45" customHeight="1" spans="1:16">
      <c r="A31" s="48"/>
      <c r="B31" s="49"/>
      <c r="C31" s="48"/>
      <c r="D31" s="51"/>
      <c r="E31" s="112"/>
      <c r="F31" s="113"/>
      <c r="G31" s="112"/>
      <c r="H31" s="113"/>
      <c r="I31" s="112"/>
      <c r="J31" s="113"/>
      <c r="K31" s="135" cm="1">
        <f ca="1" t="array" ref="K31">INDIRECT("'"&amp;$S$9&amp;"'!$M$33")</f>
        <v>0</v>
      </c>
      <c r="L31" s="146" cm="1">
        <f ca="1" t="array" ref="L31">INDIRECT("'"&amp;$S$9&amp;"'!$M$34")</f>
        <v>0</v>
      </c>
      <c r="M31" s="147" cm="1">
        <f ca="1" t="array" ref="M31">INDIRECT("'"&amp;$S$9&amp;"'!$M$35")</f>
        <v>0</v>
      </c>
      <c r="N31" s="147" cm="1">
        <f ca="1" t="array" ref="N31">INDIRECT("'"&amp;$S$9&amp;"'!$M$36")</f>
        <v>0</v>
      </c>
      <c r="O31" s="147" cm="1">
        <f ca="1" t="array" ref="O31">INDIRECT("'"&amp;$S$9&amp;"'!$M$37")</f>
        <v>0</v>
      </c>
      <c r="P31" s="178" cm="1">
        <f ca="1" t="array" ref="P31">INDIRECT("'"&amp;$S$9&amp;"'!$M$38")</f>
        <v>0</v>
      </c>
    </row>
    <row r="32" s="1" customFormat="1" ht="45" customHeight="1" spans="1:16">
      <c r="A32" s="46" t="s">
        <v>138</v>
      </c>
      <c r="B32" s="47">
        <v>0</v>
      </c>
      <c r="C32" s="46" t="s">
        <v>139</v>
      </c>
      <c r="D32" s="47">
        <v>0</v>
      </c>
      <c r="E32" s="114" t="s">
        <v>140</v>
      </c>
      <c r="F32" s="115"/>
      <c r="G32" s="115"/>
      <c r="H32" s="116"/>
      <c r="I32" s="161">
        <v>0</v>
      </c>
      <c r="J32" s="162"/>
      <c r="K32" s="150" t="str" cm="1">
        <f ca="1" t="array" ref="K32">INDIRECT("'"&amp;$S$9&amp;"'!$Y$6")</f>
        <v>Ingredient 13</v>
      </c>
      <c r="L32" s="142"/>
      <c r="M32" s="142"/>
      <c r="N32" s="142"/>
      <c r="O32" s="142"/>
      <c r="P32" s="177"/>
    </row>
    <row r="33" s="1" customFormat="1" ht="45" customHeight="1" spans="1:16">
      <c r="A33" s="48"/>
      <c r="B33" s="49"/>
      <c r="C33" s="48"/>
      <c r="D33" s="49"/>
      <c r="E33" s="114"/>
      <c r="F33" s="115"/>
      <c r="G33" s="115"/>
      <c r="H33" s="116"/>
      <c r="I33" s="161"/>
      <c r="J33" s="162"/>
      <c r="K33" s="150" cm="1">
        <f ca="1" t="array" ref="K33">INDIRECT("'"&amp;$S$9&amp;"'!$M$39")</f>
        <v>0</v>
      </c>
      <c r="L33" s="142"/>
      <c r="M33" s="142"/>
      <c r="N33" s="142"/>
      <c r="O33" s="142"/>
      <c r="P33" s="177"/>
    </row>
    <row r="34" s="1" customFormat="1" ht="45" customHeight="1" spans="1:16">
      <c r="A34" s="52" t="s">
        <v>146</v>
      </c>
      <c r="B34" s="53" t="s">
        <v>137</v>
      </c>
      <c r="C34" s="54"/>
      <c r="D34" s="53"/>
      <c r="E34" s="54"/>
      <c r="F34" s="53"/>
      <c r="G34" s="54"/>
      <c r="H34" s="53"/>
      <c r="I34" s="54"/>
      <c r="J34" s="53"/>
      <c r="K34" s="83" t="str" cm="1">
        <f ca="1" t="array" ref="K34">INDIRECT("'"&amp;$S$10&amp;"'!$B$3")</f>
        <v>Dinner Meal</v>
      </c>
      <c r="L34" s="85"/>
      <c r="M34" s="85"/>
      <c r="N34" s="85"/>
      <c r="O34" s="85"/>
      <c r="P34" s="85"/>
    </row>
    <row r="35" s="1" customFormat="1" ht="45" customHeight="1" spans="1:16">
      <c r="A35" s="55" t="s">
        <v>120</v>
      </c>
      <c r="B35" s="56">
        <v>26.634</v>
      </c>
      <c r="C35" s="55" t="s">
        <v>121</v>
      </c>
      <c r="D35" s="56">
        <v>51.632</v>
      </c>
      <c r="E35" s="55" t="s">
        <v>122</v>
      </c>
      <c r="F35" s="56">
        <v>0.39</v>
      </c>
      <c r="G35" s="55" t="s">
        <v>123</v>
      </c>
      <c r="H35" s="56">
        <v>1.498</v>
      </c>
      <c r="I35" s="55" t="s">
        <v>124</v>
      </c>
      <c r="J35" s="163">
        <v>91.2</v>
      </c>
      <c r="K35" s="150" t="str" cm="1">
        <f ca="1" t="array" ref="K35">INDIRECT("'"&amp;$S$10&amp;"'!$M$6")</f>
        <v>Fish (grams)</v>
      </c>
      <c r="L35" s="150" t="s">
        <v>150</v>
      </c>
      <c r="M35" s="150" t="s">
        <v>177</v>
      </c>
      <c r="N35" s="150" t="s">
        <v>178</v>
      </c>
      <c r="O35" s="150" t="str" cm="1">
        <f ca="1" t="array" ref="O35">INDIRECT("'"&amp;$S$10&amp;"'!$Q$6")</f>
        <v>Coffee Without Milk (grams)</v>
      </c>
      <c r="P35" s="150" t="str" cm="1">
        <f ca="1" t="array" ref="P35">INDIRECT("'"&amp;$S$10&amp;"'!$R$6")</f>
        <v>Longevity Condensed Milk (Milligram)</v>
      </c>
    </row>
    <row r="36" s="1" customFormat="1" ht="45" customHeight="1" spans="1:16">
      <c r="A36" s="57"/>
      <c r="B36" s="58"/>
      <c r="C36" s="57"/>
      <c r="D36" s="58"/>
      <c r="E36" s="57"/>
      <c r="F36" s="58"/>
      <c r="G36" s="57"/>
      <c r="H36" s="58"/>
      <c r="I36" s="57"/>
      <c r="J36" s="164"/>
      <c r="K36" s="150" cm="1">
        <f ca="1" t="array" ref="K36">INDIRECT("'"&amp;$S$10&amp;"'!$M$27")</f>
        <v>0</v>
      </c>
      <c r="L36" s="150">
        <v>90</v>
      </c>
      <c r="M36" s="150">
        <v>100</v>
      </c>
      <c r="N36" s="150">
        <v>180</v>
      </c>
      <c r="O36" s="150" cm="1">
        <f ca="1" t="array" ref="O36">INDIRECT("'"&amp;$S$10&amp;"'!$M$31")</f>
        <v>0</v>
      </c>
      <c r="P36" s="150" cm="1">
        <f ca="1" t="array" ref="P36">INDIRECT("'"&amp;$S$10&amp;"'!$M$32")</f>
        <v>0</v>
      </c>
    </row>
    <row r="37" s="1" customFormat="1" ht="45" customHeight="1" spans="1:16">
      <c r="A37" s="55" t="s">
        <v>143</v>
      </c>
      <c r="B37" s="56">
        <v>93</v>
      </c>
      <c r="C37" s="55" t="s">
        <v>130</v>
      </c>
      <c r="D37" s="59">
        <v>61.2</v>
      </c>
      <c r="E37" s="117" t="s">
        <v>131</v>
      </c>
      <c r="F37" s="118">
        <v>1.6</v>
      </c>
      <c r="G37" s="117" t="s">
        <v>132</v>
      </c>
      <c r="H37" s="118">
        <v>633.2</v>
      </c>
      <c r="I37" s="117" t="s">
        <v>133</v>
      </c>
      <c r="J37" s="118">
        <v>39.5786</v>
      </c>
      <c r="K37" s="135" t="str" cm="1">
        <f ca="1" t="array" ref="K37">INDIRECT("'"&amp;$S$10&amp;"'!$S$6")</f>
        <v>Norway Smoke Salmon
(grams)</v>
      </c>
      <c r="L37" s="136" t="str" cm="1">
        <f ca="1" t="array" ref="L37">INDIRECT("'"&amp;$S$10&amp;"'!$T$6")</f>
        <v>Marie Biscuit (grams)</v>
      </c>
      <c r="M37" s="136" t="str" cm="1">
        <f ca="1" t="array" ref="M37">INDIRECT("'"&amp;$S$10&amp;"'!$U$6")</f>
        <v>Ingredient 9</v>
      </c>
      <c r="N37" s="136" t="str" cm="1">
        <f ca="1" t="array" ref="N37">INDIRECT("'"&amp;$S$10&amp;"'!$V$6")</f>
        <v>Ingredient 10</v>
      </c>
      <c r="O37" s="136" t="str" cm="1">
        <f ca="1" t="array" ref="O37">INDIRECT("'"&amp;$S$10&amp;"'!$W$6")</f>
        <v>Ingredient 11</v>
      </c>
      <c r="P37" s="174" t="str" cm="1">
        <f ca="1" t="array" ref="P37">INDIRECT("'"&amp;$S$10&amp;"'!$X$6")</f>
        <v>Ingredient 12</v>
      </c>
    </row>
    <row r="38" s="1" customFormat="1" ht="45" customHeight="1" spans="1:16">
      <c r="A38" s="57"/>
      <c r="B38" s="58"/>
      <c r="C38" s="57"/>
      <c r="D38" s="60"/>
      <c r="E38" s="119"/>
      <c r="F38" s="120"/>
      <c r="G38" s="119"/>
      <c r="H38" s="120"/>
      <c r="I38" s="119"/>
      <c r="J38" s="120"/>
      <c r="K38" s="146" cm="1">
        <f ca="1" t="array" ref="K38">INDIRECT("'"&amp;$S$10&amp;"'!$M$33")</f>
        <v>0</v>
      </c>
      <c r="L38" s="147" cm="1">
        <f ca="1" t="array" ref="L38">INDIRECT("'"&amp;$S$10&amp;"'!$M$34")</f>
        <v>0</v>
      </c>
      <c r="M38" s="147" cm="1">
        <f ca="1" t="array" ref="M38">INDIRECT("'"&amp;$S$10&amp;"'!$M$35")</f>
        <v>0</v>
      </c>
      <c r="N38" s="147" cm="1">
        <f ca="1" t="array" ref="N38">INDIRECT("'"&amp;$S$10&amp;"'!$M$36")</f>
        <v>0</v>
      </c>
      <c r="O38" s="147" cm="1">
        <f ca="1" t="array" ref="O38">INDIRECT("'"&amp;$S$10&amp;"'!$M$37")</f>
        <v>0</v>
      </c>
      <c r="P38" s="178" cm="1">
        <f ca="1" t="array" ref="P38">INDIRECT("'"&amp;$S$10&amp;"'!$M$38")</f>
        <v>0</v>
      </c>
    </row>
    <row r="39" s="1" customFormat="1" ht="45" customHeight="1" spans="1:16">
      <c r="A39" s="61" t="s">
        <v>138</v>
      </c>
      <c r="B39" s="62">
        <v>1.224</v>
      </c>
      <c r="C39" s="63" t="s">
        <v>139</v>
      </c>
      <c r="D39" s="62">
        <v>0.594</v>
      </c>
      <c r="E39" s="64" t="s">
        <v>140</v>
      </c>
      <c r="F39" s="64"/>
      <c r="G39" s="64"/>
      <c r="H39" s="64"/>
      <c r="I39" s="165">
        <v>335.2</v>
      </c>
      <c r="J39" s="165"/>
      <c r="K39" s="141" t="str" cm="1">
        <f ca="1" t="array" ref="K39">INDIRECT("'"&amp;$S$10&amp;"'!$Y$6")</f>
        <v>Ingredient 13</v>
      </c>
      <c r="L39" s="142"/>
      <c r="M39" s="142"/>
      <c r="N39" s="142"/>
      <c r="O39" s="142"/>
      <c r="P39" s="177"/>
    </row>
    <row r="40" s="1" customFormat="1" ht="45" customHeight="1" spans="1:16">
      <c r="A40" s="64"/>
      <c r="B40" s="65"/>
      <c r="C40" s="66"/>
      <c r="D40" s="65"/>
      <c r="E40" s="64"/>
      <c r="F40" s="64"/>
      <c r="G40" s="64"/>
      <c r="H40" s="64"/>
      <c r="I40" s="165"/>
      <c r="J40" s="165"/>
      <c r="K40" s="150" cm="1">
        <f ca="1" t="array" ref="K40">INDIRECT("'"&amp;$S$10&amp;"'!$M$39")</f>
        <v>0</v>
      </c>
      <c r="L40" s="142"/>
      <c r="M40" s="142"/>
      <c r="N40" s="142"/>
      <c r="O40" s="142"/>
      <c r="P40" s="177"/>
    </row>
    <row r="41" s="1" customFormat="1" ht="45" customHeight="1" spans="1:16">
      <c r="A41" s="67" t="s">
        <v>147</v>
      </c>
      <c r="B41" s="68" t="s">
        <v>142</v>
      </c>
      <c r="C41" s="68"/>
      <c r="D41" s="68"/>
      <c r="E41" s="68"/>
      <c r="F41" s="68"/>
      <c r="G41" s="68"/>
      <c r="H41" s="68"/>
      <c r="I41" s="68"/>
      <c r="J41" s="68"/>
      <c r="K41" s="85" t="s">
        <v>142</v>
      </c>
      <c r="L41" s="85"/>
      <c r="M41" s="85"/>
      <c r="N41" s="85"/>
      <c r="O41" s="85"/>
      <c r="P41" s="85"/>
    </row>
    <row r="42" s="1" customFormat="1" ht="45" customHeight="1" spans="1:16">
      <c r="A42" s="69" t="s">
        <v>120</v>
      </c>
      <c r="B42" s="70">
        <v>22.38</v>
      </c>
      <c r="C42" s="71" t="s">
        <v>121</v>
      </c>
      <c r="D42" s="70">
        <v>47.9</v>
      </c>
      <c r="E42" s="121" t="s">
        <v>122</v>
      </c>
      <c r="F42" s="122">
        <v>31.425</v>
      </c>
      <c r="G42" s="121" t="s">
        <v>123</v>
      </c>
      <c r="H42" s="122">
        <v>1.4</v>
      </c>
      <c r="I42" s="121" t="s">
        <v>124</v>
      </c>
      <c r="J42" s="166">
        <v>377.94</v>
      </c>
      <c r="K42" s="150" t="s">
        <v>185</v>
      </c>
      <c r="L42" s="150" t="str" cm="1">
        <f ca="1" t="array" ref="L42">INDIRECT("'"&amp;$S$11&amp;"'!$N$6")</f>
        <v>Tangerine (grams)</v>
      </c>
      <c r="M42" s="150" t="str" cm="1">
        <f ca="1" t="array" ref="M42">INDIRECT("'"&amp;$S$11&amp;"'!$O$6")</f>
        <v>Apple With Skin (Red) (grams)</v>
      </c>
      <c r="N42" s="150" t="str" cm="1">
        <f ca="1" t="array" ref="N42">INDIRECT("'"&amp;$S$11&amp;"'!$P$6")</f>
        <v>Norway Somke Salmon (grams)</v>
      </c>
      <c r="O42" s="150" t="str" cm="1">
        <f ca="1" t="array" ref="O42">INDIRECT("'"&amp;$S$11&amp;"'!$Q$6")</f>
        <v>Preserved Egg 
(One Egg)</v>
      </c>
      <c r="P42" s="150" t="str" cm="1">
        <f ca="1" t="array" ref="P42">INDIRECT("'"&amp;$S$11&amp;"'!$R$6")</f>
        <v>Coffee Without Milk (grams)</v>
      </c>
    </row>
    <row r="43" s="1" customFormat="1" ht="45" customHeight="1" spans="1:16">
      <c r="A43" s="71"/>
      <c r="B43" s="70"/>
      <c r="C43" s="71"/>
      <c r="D43" s="70"/>
      <c r="E43" s="71"/>
      <c r="F43" s="70"/>
      <c r="G43" s="71"/>
      <c r="H43" s="70"/>
      <c r="I43" s="71"/>
      <c r="J43" s="167"/>
      <c r="K43" s="150">
        <v>236</v>
      </c>
      <c r="L43" s="150" cm="1">
        <f ca="1" t="array" ref="L43">INDIRECT("'"&amp;$S$11&amp;"'!$M$28")</f>
        <v>0</v>
      </c>
      <c r="M43" s="150" cm="1">
        <f ca="1" t="array" ref="M43">INDIRECT("'"&amp;$S$11&amp;"'!$M$29")</f>
        <v>0</v>
      </c>
      <c r="N43" s="150" cm="1">
        <f ca="1" t="array" ref="N43">INDIRECT("'"&amp;$S$11&amp;"'!$M$30")</f>
        <v>0</v>
      </c>
      <c r="O43" s="150" cm="1">
        <f ca="1" t="array" ref="O43">INDIRECT("'"&amp;$S$11&amp;"'!$M$31")</f>
        <v>0</v>
      </c>
      <c r="P43" s="150" cm="1">
        <f ca="1" t="array" ref="P43">INDIRECT("'"&amp;$S$11&amp;"'!$M$32")</f>
        <v>0</v>
      </c>
    </row>
    <row r="44" s="1" customFormat="1" ht="45" customHeight="1" spans="1:16">
      <c r="A44" s="72" t="s">
        <v>143</v>
      </c>
      <c r="B44" s="73">
        <v>946.36</v>
      </c>
      <c r="C44" s="72" t="s">
        <v>130</v>
      </c>
      <c r="D44" s="74">
        <v>0</v>
      </c>
      <c r="E44" s="123" t="s">
        <v>131</v>
      </c>
      <c r="F44" s="124">
        <v>0</v>
      </c>
      <c r="G44" s="123" t="s">
        <v>132</v>
      </c>
      <c r="H44" s="124">
        <v>0</v>
      </c>
      <c r="I44" s="123" t="s">
        <v>133</v>
      </c>
      <c r="J44" s="124">
        <v>0</v>
      </c>
      <c r="K44" s="135" t="str" cm="1">
        <f ca="1" t="array" ref="K44">INDIRECT("'"&amp;$S$11&amp;"'!$S$6")</f>
        <v>Longevity Condensed Milk (Milligram)</v>
      </c>
      <c r="L44" s="136" t="s">
        <v>188</v>
      </c>
      <c r="M44" s="136" t="str" cm="1">
        <f ca="1" t="array" ref="M44">INDIRECT("'"&amp;$S$11&amp;"'!$U$6")</f>
        <v>Salty Fish With Peanuts</v>
      </c>
      <c r="N44" s="136" t="str" cm="1">
        <f ca="1" t="array" ref="N44">INDIRECT("'"&amp;$S$11&amp;"'!$V$6")</f>
        <v>Devondale Milk</v>
      </c>
      <c r="O44" s="136" t="str" cm="1">
        <f ca="1" t="array" ref="O44">INDIRECT("'"&amp;$S$11&amp;"'!$W$6")</f>
        <v>Ingredient 11</v>
      </c>
      <c r="P44" s="174" t="str" cm="1">
        <f ca="1" t="array" ref="P44">INDIRECT("'"&amp;$S$11&amp;"'!$X$6")</f>
        <v>Ingredient 12</v>
      </c>
    </row>
    <row r="45" s="1" customFormat="1" ht="45" customHeight="1" spans="1:16">
      <c r="A45" s="71"/>
      <c r="B45" s="70"/>
      <c r="C45" s="71"/>
      <c r="D45" s="75"/>
      <c r="E45" s="125"/>
      <c r="F45" s="126"/>
      <c r="G45" s="125"/>
      <c r="H45" s="126"/>
      <c r="I45" s="125"/>
      <c r="J45" s="126"/>
      <c r="K45" s="146" cm="1">
        <f ca="1" t="array" ref="K45">INDIRECT("'"&amp;$S$11&amp;"'!$M$33")</f>
        <v>0</v>
      </c>
      <c r="L45" s="147">
        <v>35</v>
      </c>
      <c r="M45" s="147" cm="1">
        <f ca="1" t="array" ref="M45">INDIRECT("'"&amp;$S$11&amp;"'!$M$35")</f>
        <v>0</v>
      </c>
      <c r="N45" s="147" cm="1">
        <f ca="1" t="array" ref="N45">INDIRECT("'"&amp;$S$11&amp;"'!$M$36")</f>
        <v>0</v>
      </c>
      <c r="O45" s="147" cm="1">
        <f ca="1" t="array" ref="O45">INDIRECT("'"&amp;$S$11&amp;"'!$M$37")</f>
        <v>0</v>
      </c>
      <c r="P45" s="178" cm="1">
        <f ca="1" t="array" ref="P45">INDIRECT("'"&amp;$S$11&amp;"'!$M$38")</f>
        <v>0</v>
      </c>
    </row>
    <row r="46" s="1" customFormat="1" ht="45" customHeight="1" spans="1:16">
      <c r="A46" s="76" t="s">
        <v>138</v>
      </c>
      <c r="B46" s="73">
        <v>0</v>
      </c>
      <c r="C46" s="72" t="s">
        <v>139</v>
      </c>
      <c r="D46" s="73">
        <v>0</v>
      </c>
      <c r="E46" s="127" t="s">
        <v>140</v>
      </c>
      <c r="F46" s="128"/>
      <c r="G46" s="128"/>
      <c r="H46" s="77"/>
      <c r="I46" s="168">
        <v>293.79</v>
      </c>
      <c r="J46" s="169"/>
      <c r="K46" s="141" t="str" cm="1">
        <f ca="1" t="array" ref="K46">INDIRECT("'"&amp;$S$11&amp;"'!$Y$6")</f>
        <v>Ingredient 13</v>
      </c>
      <c r="L46" s="142"/>
      <c r="M46" s="142"/>
      <c r="N46" s="142"/>
      <c r="O46" s="142"/>
      <c r="P46" s="177"/>
    </row>
    <row r="47" s="1" customFormat="1" ht="39.75" customHeight="1" spans="1:16">
      <c r="A47" s="77"/>
      <c r="B47" s="70"/>
      <c r="C47" s="71"/>
      <c r="D47" s="70"/>
      <c r="E47" s="127"/>
      <c r="F47" s="128"/>
      <c r="G47" s="128"/>
      <c r="H47" s="77"/>
      <c r="I47" s="168"/>
      <c r="J47" s="169"/>
      <c r="K47" s="150" cm="1">
        <f ca="1" t="array" ref="K47">INDIRECT("'"&amp;$S$11&amp;"'!$M$39")</f>
        <v>0</v>
      </c>
      <c r="L47" s="142"/>
      <c r="M47" s="142"/>
      <c r="N47" s="142"/>
      <c r="O47" s="142"/>
      <c r="P47" s="177"/>
    </row>
    <row r="48" s="1" customFormat="1" ht="45" customHeight="1" spans="1:16">
      <c r="A48" s="78" t="s">
        <v>148</v>
      </c>
      <c r="B48" s="78"/>
      <c r="C48" s="78"/>
      <c r="D48" s="78"/>
      <c r="E48" s="78"/>
      <c r="F48" s="78"/>
      <c r="G48" s="78"/>
      <c r="H48" s="129"/>
      <c r="I48" s="170">
        <f>$I11+$I18+$I25+$I32+$I39+$I46</f>
        <v>1354.73</v>
      </c>
      <c r="J48" s="171"/>
      <c r="K48" s="172"/>
      <c r="L48" s="173"/>
      <c r="M48" s="173"/>
      <c r="N48" s="173"/>
      <c r="O48" s="173"/>
      <c r="P48" s="179"/>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83" t="str" cm="1">
        <f ca="1" t="array" ref="K50">INDIRECT("'"&amp;$S$6&amp;"'!$B$3")</f>
        <v>Morning Meal</v>
      </c>
      <c r="L50" s="85"/>
      <c r="M50" s="85"/>
      <c r="N50" s="85"/>
      <c r="O50" s="85"/>
      <c r="P50" s="85"/>
    </row>
    <row r="51" ht="45" customHeight="1" spans="1:16">
      <c r="A51" s="15" t="s">
        <v>120</v>
      </c>
      <c r="B51" s="16" cm="1">
        <f ca="1" t="array" ref="B51">INDIRECT("'"&amp;$S$6&amp;"'!O40")</f>
        <v>0</v>
      </c>
      <c r="C51" s="15" t="s">
        <v>121</v>
      </c>
      <c r="D51" s="16" cm="1">
        <f ca="1" t="array" ref="D51">INDIRECT("'"&amp;$S$6&amp;"'!P40")</f>
        <v>0</v>
      </c>
      <c r="E51" s="79" t="s">
        <v>122</v>
      </c>
      <c r="F51" s="80" cm="1">
        <f ca="1" t="array" ref="F51">INDIRECT("'"&amp;$S$6&amp;"'!Q40")</f>
        <v>0</v>
      </c>
      <c r="G51" s="81" t="s">
        <v>123</v>
      </c>
      <c r="H51" s="82" cm="1">
        <f ca="1" t="array" ref="H51">INDIRECT("'"&amp;$S$6&amp;"'!R40")</f>
        <v>0</v>
      </c>
      <c r="I51" s="79" t="s">
        <v>124</v>
      </c>
      <c r="J51" s="131" cm="1">
        <f ca="1" t="array" ref="J51">INDIRECT("'"&amp;$S$6&amp;"'!S40")</f>
        <v>0</v>
      </c>
      <c r="K51" s="132" t="str" cm="1">
        <f ca="1" t="array" ref="K51">INDIRECT("'"&amp;$S$6&amp;"'!$M$6")</f>
        <v>Chicken Without Skin (grams)</v>
      </c>
      <c r="L51" s="132" t="str" cm="1">
        <f ca="1" t="array" ref="L51">INDIRECT("'"&amp;$S$6&amp;"'!$N$6")</f>
        <v>Oat (grams)</v>
      </c>
      <c r="M51" s="132" t="str" cm="1">
        <f ca="1" t="array" ref="M51">INDIRECT("'"&amp;$S$6&amp;"'!$O$6")</f>
        <v>Coffee Without Milk
(grams)</v>
      </c>
      <c r="N51" s="132" t="str" cm="1">
        <f ca="1" t="array" ref="N51">INDIRECT("'"&amp;$S$6&amp;"'!$P$6")</f>
        <v>Norway Smoke Salmon
(grams)</v>
      </c>
      <c r="O51" s="132" t="str" cm="1">
        <f ca="1" t="array" ref="O51">INDIRECT("'"&amp;$S$6&amp;"'!$Q$6")</f>
        <v>Longevity Condensed Milk (Milligram)</v>
      </c>
      <c r="P51" s="132" t="str" cm="1">
        <f ca="1" t="array" ref="P51">INDIRECT("'"&amp;$S$6&amp;"'!$R$6")</f>
        <v>Bread
(Garden)</v>
      </c>
    </row>
    <row r="52" ht="45" customHeight="1" spans="1:16">
      <c r="A52" s="17"/>
      <c r="B52" s="18"/>
      <c r="C52" s="17"/>
      <c r="D52" s="18"/>
      <c r="E52" s="83"/>
      <c r="F52" s="84"/>
      <c r="G52" s="85"/>
      <c r="H52" s="86"/>
      <c r="I52" s="83"/>
      <c r="J52" s="133"/>
      <c r="K52" s="134" cm="1">
        <f ca="1" t="array" ref="K52">INDIRECT("'"&amp;$S$6&amp;"'!$M$27")</f>
        <v>0</v>
      </c>
      <c r="L52" s="134" cm="1">
        <f ca="1" t="array" ref="L52">INDIRECT("'"&amp;$S$6&amp;"'!$M$28")</f>
        <v>0</v>
      </c>
      <c r="M52" s="134" cm="1">
        <f ca="1" t="array" ref="M52">INDIRECT("'"&amp;$S$6&amp;"'!$M$29")</f>
        <v>0</v>
      </c>
      <c r="N52" s="134" cm="1">
        <f ca="1" t="array" ref="N52">INDIRECT("'"&amp;$S$6&amp;"'!$M$30")</f>
        <v>0</v>
      </c>
      <c r="O52" s="134" cm="1">
        <f ca="1" t="array" ref="O52">INDIRECT("'"&amp;$S$6&amp;"'!$M$31")</f>
        <v>0</v>
      </c>
      <c r="P52" s="134" cm="1">
        <f ca="1" t="array" ref="P52">INDIRECT("'"&amp;$S$6&amp;"'!$M$32")</f>
        <v>0</v>
      </c>
    </row>
    <row r="53" ht="45" customHeight="1" spans="1:16">
      <c r="A53" s="19" t="s">
        <v>129</v>
      </c>
      <c r="B53" s="16" cm="1">
        <f ca="1" t="array" ref="B53">INDIRECT("'"&amp;$S$6&amp;"'!T40")</f>
        <v>0</v>
      </c>
      <c r="C53" s="15" t="s">
        <v>130</v>
      </c>
      <c r="D53" s="20" cm="1">
        <f ca="1" t="array" ref="D53">INDIRECT("'"&amp;$S$6&amp;"'!U40")</f>
        <v>0</v>
      </c>
      <c r="E53" s="87" t="s">
        <v>131</v>
      </c>
      <c r="F53" s="88" cm="1">
        <f ca="1" t="array" ref="F53">INDIRECT("'"&amp;$S$6&amp;"'!V40")</f>
        <v>0</v>
      </c>
      <c r="G53" s="89" t="s">
        <v>132</v>
      </c>
      <c r="H53" s="88" cm="1">
        <f ca="1" t="array" ref="H53">INDIRECT("'"&amp;$S$6&amp;"'!W40")</f>
        <v>0</v>
      </c>
      <c r="I53" s="87" t="s">
        <v>133</v>
      </c>
      <c r="J53" s="88" cm="1">
        <f ca="1" t="array" ref="J53">INDIRECT("'"&amp;$S$6&amp;"'!X40")</f>
        <v>0</v>
      </c>
      <c r="K53" s="135" t="str" cm="1">
        <f ca="1" t="array" ref="K53">INDIRECT("'"&amp;$S$6&amp;"'!$S$6")</f>
        <v>Maggi Seasoning (ml)</v>
      </c>
      <c r="L53" s="136" t="str" cm="1">
        <f ca="1" t="array" ref="L53">INDIRECT("'"&amp;$S$6&amp;"'!$T$6")</f>
        <v>Ingredient 8</v>
      </c>
      <c r="M53" s="136" t="str" cm="1">
        <f ca="1" t="array" ref="M53">INDIRECT("'"&amp;$S$6&amp;"'!$U$6")</f>
        <v>Ingredient 9</v>
      </c>
      <c r="N53" s="136" t="str" cm="1">
        <f ca="1" t="array" ref="N53">INDIRECT("'"&amp;$S$6&amp;"'!$V$6")</f>
        <v>Ingredient 10</v>
      </c>
      <c r="O53" s="136" t="str" cm="1">
        <f ca="1" t="array" ref="O53">INDIRECT("'"&amp;$S$6&amp;"'!$W$6")</f>
        <v>Ingredient 11</v>
      </c>
      <c r="P53" s="174" t="str" cm="1">
        <f ca="1" t="array" ref="P53">INDIRECT("'"&amp;$S$6&amp;"'!$X$6")</f>
        <v>Ingredient 12</v>
      </c>
    </row>
    <row r="54" ht="45" customHeight="1" spans="1:16">
      <c r="A54" s="21"/>
      <c r="B54" s="18"/>
      <c r="C54" s="17"/>
      <c r="D54" s="22"/>
      <c r="E54" s="90"/>
      <c r="F54" s="91"/>
      <c r="G54" s="92"/>
      <c r="H54" s="91"/>
      <c r="I54" s="90"/>
      <c r="J54" s="91"/>
      <c r="K54" s="137" cm="1">
        <f ca="1" t="array" ref="K54">INDIRECT("'"&amp;$S$6&amp;"'!$M$33")</f>
        <v>0</v>
      </c>
      <c r="L54" s="138" cm="1">
        <f ca="1" t="array" ref="L54">INDIRECT("'"&amp;$S$6&amp;"'!$M$34")</f>
        <v>0</v>
      </c>
      <c r="M54" s="138" cm="1">
        <f ca="1" t="array" ref="M54">INDIRECT("'"&amp;$S$6&amp;"'!$M$35")</f>
        <v>0</v>
      </c>
      <c r="N54" s="138" cm="1">
        <f ca="1" t="array" ref="N54">INDIRECT("'"&amp;$S$6&amp;"'!$M$36")</f>
        <v>0</v>
      </c>
      <c r="O54" s="138" cm="1">
        <f ca="1" t="array" ref="O54">INDIRECT("'"&amp;$S$6&amp;"'!$M$37")</f>
        <v>0</v>
      </c>
      <c r="P54" s="175" cm="1">
        <f ca="1" t="array" ref="P54">INDIRECT("'"&amp;$S$6&amp;"'!$M$38")</f>
        <v>0</v>
      </c>
    </row>
    <row r="55" ht="45" customHeight="1" spans="1:16">
      <c r="A55" s="19" t="s">
        <v>138</v>
      </c>
      <c r="B55" s="16" cm="1">
        <f ca="1" t="array" ref="B55">INDIRECT("'"&amp;$S$6&amp;"'!Y40")</f>
        <v>0</v>
      </c>
      <c r="C55" s="15" t="s">
        <v>139</v>
      </c>
      <c r="D55" s="16" cm="1">
        <f ca="1" t="array" ref="D55">INDIRECT("'"&amp;$S$6&amp;"'!Z40")</f>
        <v>0</v>
      </c>
      <c r="E55" s="83" t="s">
        <v>140</v>
      </c>
      <c r="F55" s="85"/>
      <c r="G55" s="85"/>
      <c r="H55" s="93"/>
      <c r="I55" s="139" cm="1">
        <f ca="1" t="array" ref="I55">INDIRECT("'"&amp;$S$6&amp;"'!N40")</f>
        <v>0</v>
      </c>
      <c r="J55" s="140"/>
      <c r="K55" s="141" t="str" cm="1">
        <f ca="1" t="array" ref="K55">INDIRECT("'"&amp;$S$6&amp;"'!$Y$6")</f>
        <v>Ingredient 13</v>
      </c>
      <c r="L55" s="142"/>
      <c r="M55" s="176"/>
      <c r="N55" s="142"/>
      <c r="O55" s="142"/>
      <c r="P55" s="177"/>
    </row>
    <row r="56" ht="45" customHeight="1" spans="1:16">
      <c r="A56" s="21"/>
      <c r="B56" s="18"/>
      <c r="C56" s="17"/>
      <c r="D56" s="18"/>
      <c r="E56" s="83"/>
      <c r="F56" s="85"/>
      <c r="G56" s="85"/>
      <c r="H56" s="93"/>
      <c r="I56" s="139"/>
      <c r="J56" s="140"/>
      <c r="K56" s="143" cm="1">
        <f ca="1" t="array" ref="K56">INDIRECT("'"&amp;$S$6&amp;"'!$M$39")</f>
        <v>0</v>
      </c>
      <c r="L56" s="142"/>
      <c r="M56" s="142"/>
      <c r="N56" s="142"/>
      <c r="O56" s="142"/>
      <c r="P56" s="177"/>
    </row>
    <row r="57" ht="45" customHeight="1" spans="1:16">
      <c r="A57" s="23" t="s">
        <v>126</v>
      </c>
      <c r="B57" s="24" t="str" cm="1">
        <f ca="1" t="array" ref="B57">INDIRECT("'"&amp;$S$7&amp;"'!B3")</f>
        <v>Snack</v>
      </c>
      <c r="C57" s="25"/>
      <c r="D57" s="24"/>
      <c r="E57" s="25"/>
      <c r="F57" s="24"/>
      <c r="G57" s="25"/>
      <c r="H57" s="24"/>
      <c r="I57" s="25"/>
      <c r="J57" s="24"/>
      <c r="K57" s="83" t="str" cm="1">
        <f ca="1" t="array" ref="K57">INDIRECT("'"&amp;$S$7&amp;"'!$B$3")</f>
        <v>Snack</v>
      </c>
      <c r="L57" s="85"/>
      <c r="M57" s="85"/>
      <c r="N57" s="85"/>
      <c r="O57" s="85"/>
      <c r="P57" s="85"/>
    </row>
    <row r="58" ht="45" customHeight="1" spans="1:16">
      <c r="A58" s="26" t="s">
        <v>120</v>
      </c>
      <c r="B58" s="27" cm="1">
        <f ca="1" t="array" ref="B58">INDIRECT("'"&amp;$S$7&amp;"'!O40")</f>
        <v>0</v>
      </c>
      <c r="C58" s="26" t="s">
        <v>121</v>
      </c>
      <c r="D58" s="27" cm="1">
        <f ca="1" t="array" ref="D58">INDIRECT("'"&amp;$S$7&amp;"'!P40")</f>
        <v>0</v>
      </c>
      <c r="E58" s="26" t="s">
        <v>122</v>
      </c>
      <c r="F58" s="27" cm="1">
        <f ca="1" t="array" ref="F58">INDIRECT("'"&amp;$S$7&amp;"'!Q40")</f>
        <v>0</v>
      </c>
      <c r="G58" s="26" t="s">
        <v>123</v>
      </c>
      <c r="H58" s="27" cm="1">
        <f ca="1" t="array" ref="H58">INDIRECT("'"&amp;$S$7&amp;"'!R40")</f>
        <v>0</v>
      </c>
      <c r="I58" s="26" t="s">
        <v>124</v>
      </c>
      <c r="J58" s="144" cm="1">
        <f ca="1" t="array" ref="J58">INDIRECT("'"&amp;$S$7&amp;"'!S40")</f>
        <v>0</v>
      </c>
      <c r="K58" s="132" t="str" cm="1">
        <f ca="1" t="array" ref="K58">INDIRECT("'"&amp;$S$7&amp;"'!$M$6")</f>
        <v>Marie Biscuit
(grams)</v>
      </c>
      <c r="L58" s="132" t="str" cm="1">
        <f ca="1" t="array" ref="L58">INDIRECT("'"&amp;$S$7&amp;"'!$N$6")</f>
        <v>Coffee Without Milk (grams)</v>
      </c>
      <c r="M58" s="132" t="str" cm="1">
        <f ca="1" t="array" ref="M58">INDIRECT("'"&amp;$S$7&amp;"'!$O$6")</f>
        <v>Longevity Condensed Milk (Milligram)</v>
      </c>
      <c r="N58" s="132" t="str" cm="1">
        <f ca="1" t="array" ref="N58">INDIRECT("'"&amp;$S$7&amp;"'!$P$6")</f>
        <v>Weiyuen Sweet Congee</v>
      </c>
      <c r="O58" s="132" t="str" cm="1">
        <f ca="1" t="array" ref="O58">INDIRECT("'"&amp;$S$7&amp;"'!$Q$6")</f>
        <v>Danish cookies</v>
      </c>
      <c r="P58" s="132" t="str" cm="1">
        <f ca="1" t="array" ref="P58">INDIRECT("'"&amp;$S$7&amp;"'!$R$6")</f>
        <v>Almond Milk Chocolate</v>
      </c>
    </row>
    <row r="59" ht="45" customHeight="1" spans="1:16">
      <c r="A59" s="28"/>
      <c r="B59" s="29"/>
      <c r="C59" s="28"/>
      <c r="D59" s="29"/>
      <c r="E59" s="28"/>
      <c r="F59" s="29"/>
      <c r="G59" s="28"/>
      <c r="H59" s="29"/>
      <c r="I59" s="28"/>
      <c r="J59" s="145"/>
      <c r="K59" s="132" cm="1">
        <f ca="1" t="array" ref="K59">INDIRECT("'"&amp;$S$7&amp;"'!$M$27")</f>
        <v>0</v>
      </c>
      <c r="L59" s="132" cm="1">
        <f ca="1" t="array" ref="L59">INDIRECT("'"&amp;$S$7&amp;"'!$M$28")</f>
        <v>0</v>
      </c>
      <c r="M59" s="132" cm="1">
        <f ca="1" t="array" ref="M59">INDIRECT("'"&amp;$S$7&amp;"'!$M$29")</f>
        <v>0</v>
      </c>
      <c r="N59" s="132" cm="1">
        <f ca="1" t="array" ref="N59">INDIRECT("'"&amp;$S$7&amp;"'!$M$30")</f>
        <v>0</v>
      </c>
      <c r="O59" s="132" cm="1">
        <f ca="1" t="array" ref="O59">INDIRECT("'"&amp;$S$7&amp;"'!$M$31")</f>
        <v>0</v>
      </c>
      <c r="P59" s="132" cm="1">
        <f ca="1" t="array" ref="P59">INDIRECT("'"&amp;$S$7&amp;"'!$M$32")</f>
        <v>0</v>
      </c>
    </row>
    <row r="60" ht="45" customHeight="1" spans="1:16">
      <c r="A60" s="30" t="s">
        <v>143</v>
      </c>
      <c r="B60" s="27" cm="1">
        <f ca="1" t="array" ref="B60">INDIRECT("'"&amp;$S$7&amp;"'!T40")</f>
        <v>0</v>
      </c>
      <c r="C60" s="26" t="s">
        <v>130</v>
      </c>
      <c r="D60" s="31" cm="1">
        <f ca="1" t="array" ref="D60">INDIRECT("'"&amp;$S$7&amp;"'!U40")</f>
        <v>0</v>
      </c>
      <c r="E60" s="94" t="s">
        <v>131</v>
      </c>
      <c r="F60" s="95" cm="1">
        <f ca="1" t="array" ref="F60">INDIRECT("'"&amp;$S$7&amp;"'!V40")</f>
        <v>0</v>
      </c>
      <c r="G60" s="94" t="s">
        <v>132</v>
      </c>
      <c r="H60" s="95" cm="1">
        <f ca="1" t="array" ref="H60">INDIRECT("'"&amp;$S$7&amp;"'!W40")</f>
        <v>0</v>
      </c>
      <c r="I60" s="94" t="s">
        <v>133</v>
      </c>
      <c r="J60" s="95" cm="1">
        <f ca="1" t="array" ref="J60">INDIRECT("'"&amp;$S$7&amp;"'!X40")</f>
        <v>0</v>
      </c>
      <c r="K60" s="135" t="str" cm="1">
        <f ca="1" t="array" ref="K60">INDIRECT("'"&amp;$S$7&amp;"'!$S$6")</f>
        <v>Cranberry Nougat</v>
      </c>
      <c r="L60" s="136" t="str" cm="1">
        <f ca="1" t="array" ref="L60">INDIRECT("'"&amp;$S$7&amp;"'!$T$6")</f>
        <v>Whey Protein Isolate</v>
      </c>
      <c r="M60" s="136" t="str" cm="1">
        <f ca="1" t="array" ref="M60">INDIRECT("'"&amp;$S$7&amp;"'!$U$6")</f>
        <v>Tangerine (grams)</v>
      </c>
      <c r="N60" s="136" t="str" cm="1">
        <f ca="1" t="array" ref="N60">INDIRECT("'"&amp;$S$7&amp;"'!$V$6")</f>
        <v>Apple With Skin (Red) (grams)</v>
      </c>
      <c r="O60" s="136" t="str" cm="1">
        <f ca="1" t="array" ref="O60">INDIRECT("'"&amp;$S$7&amp;"'!$W$6")</f>
        <v>Devondale Milk</v>
      </c>
      <c r="P60" s="174" t="str" cm="1">
        <f ca="1" t="array" ref="P60">INDIRECT("'"&amp;$S$7&amp;"'!$X$6")</f>
        <v>Ingredient 12</v>
      </c>
    </row>
    <row r="61" ht="45" customHeight="1" spans="1:16">
      <c r="A61" s="32"/>
      <c r="B61" s="29"/>
      <c r="C61" s="28"/>
      <c r="D61" s="33"/>
      <c r="E61" s="96"/>
      <c r="F61" s="97"/>
      <c r="G61" s="96"/>
      <c r="H61" s="97"/>
      <c r="I61" s="96"/>
      <c r="J61" s="97"/>
      <c r="K61" s="146" cm="1">
        <f ca="1" t="array" ref="K61">INDIRECT("'"&amp;$S$7&amp;"'!$M$33")</f>
        <v>0</v>
      </c>
      <c r="L61" s="147" cm="1">
        <f ca="1" t="array" ref="L61">INDIRECT("'"&amp;$S$7&amp;"'!$M$34")</f>
        <v>0</v>
      </c>
      <c r="M61" s="147" cm="1">
        <f ca="1" t="array" ref="M61">INDIRECT("'"&amp;$S$7&amp;"'!$M$35")</f>
        <v>0</v>
      </c>
      <c r="N61" s="147" cm="1">
        <f ca="1" t="array" ref="N61">INDIRECT("'"&amp;$S$7&amp;"'!$M$36")</f>
        <v>0</v>
      </c>
      <c r="O61" s="147" cm="1">
        <f ca="1" t="array" ref="O61">INDIRECT("'"&amp;$S$7&amp;"'!$M$37")</f>
        <v>0</v>
      </c>
      <c r="P61" s="178" cm="1">
        <f ca="1" t="array" ref="P61">INDIRECT("'"&amp;$S$7&amp;"'!$M$38")</f>
        <v>0</v>
      </c>
    </row>
    <row r="62" ht="45" customHeight="1" spans="1:16">
      <c r="A62" s="26" t="s">
        <v>138</v>
      </c>
      <c r="B62" s="27" cm="1">
        <f ca="1" t="array" ref="B62">INDIRECT("'"&amp;$S$7&amp;"'!Y40")</f>
        <v>0</v>
      </c>
      <c r="C62" s="26" t="s">
        <v>139</v>
      </c>
      <c r="D62" s="27" cm="1">
        <f ca="1" t="array" ref="D62">INDIRECT("'"&amp;$S$7&amp;"'!Z40")</f>
        <v>0</v>
      </c>
      <c r="E62" s="98" t="s">
        <v>140</v>
      </c>
      <c r="F62" s="99"/>
      <c r="G62" s="99"/>
      <c r="H62" s="100"/>
      <c r="I62" s="148" cm="1">
        <f ca="1" t="array" ref="I62">INDIRECT("'"&amp;$S$7&amp;"'!N40")</f>
        <v>0</v>
      </c>
      <c r="J62" s="149"/>
      <c r="K62" s="141" t="str" cm="1">
        <f ca="1" t="array" ref="K62">INDIRECT("'"&amp;$S$7&amp;"'!$Y$6")</f>
        <v>Ingredient 13</v>
      </c>
      <c r="L62" s="142"/>
      <c r="M62" s="142"/>
      <c r="N62" s="142"/>
      <c r="O62" s="142"/>
      <c r="P62" s="177"/>
    </row>
    <row r="63" ht="45" customHeight="1" spans="1:16">
      <c r="A63" s="28"/>
      <c r="B63" s="29"/>
      <c r="C63" s="28"/>
      <c r="D63" s="29"/>
      <c r="E63" s="98"/>
      <c r="F63" s="99"/>
      <c r="G63" s="99"/>
      <c r="H63" s="100"/>
      <c r="I63" s="148"/>
      <c r="J63" s="149"/>
      <c r="K63" s="150" cm="1">
        <f ca="1" t="array" ref="K63">INDIRECT("'"&amp;$S$7&amp;"'!$M$39")</f>
        <v>0</v>
      </c>
      <c r="L63" s="142"/>
      <c r="M63" s="142"/>
      <c r="N63" s="142"/>
      <c r="O63" s="142"/>
      <c r="P63" s="177"/>
    </row>
    <row r="64" ht="45" customHeight="1" spans="1:16">
      <c r="A64" s="34" t="s">
        <v>144</v>
      </c>
      <c r="B64" s="35" t="str" cm="1">
        <f ca="1" t="array" ref="B64">INDIRECT("'"&amp;$S$8&amp;"'!B3")</f>
        <v>Lunch Meal</v>
      </c>
      <c r="C64" s="36"/>
      <c r="D64" s="35"/>
      <c r="E64" s="36"/>
      <c r="F64" s="35"/>
      <c r="G64" s="36"/>
      <c r="H64" s="35"/>
      <c r="I64" s="36"/>
      <c r="J64" s="35"/>
      <c r="K64" s="83" t="str" cm="1">
        <f ca="1" t="array" ref="K64">INDIRECT("'"&amp;$S$8&amp;"'!$B$3")</f>
        <v>Lunch Meal</v>
      </c>
      <c r="L64" s="85"/>
      <c r="M64" s="85"/>
      <c r="N64" s="85"/>
      <c r="O64" s="85"/>
      <c r="P64" s="85"/>
    </row>
    <row r="65" ht="45" customHeight="1" spans="1:16">
      <c r="A65" s="37" t="s">
        <v>120</v>
      </c>
      <c r="B65" s="38" cm="1">
        <f ca="1" t="array" ref="B65">INDIRECT("'"&amp;$S$8&amp;"'!O40")</f>
        <v>0</v>
      </c>
      <c r="C65" s="37" t="s">
        <v>121</v>
      </c>
      <c r="D65" s="38" cm="1">
        <f ca="1" t="array" ref="D65">INDIRECT("'"&amp;$S$8&amp;"'!P40")</f>
        <v>0</v>
      </c>
      <c r="E65" s="37" t="s">
        <v>122</v>
      </c>
      <c r="F65" s="38" cm="1">
        <f ca="1" t="array" ref="F65">INDIRECT("'"&amp;$S$8&amp;"'!Q40")</f>
        <v>0</v>
      </c>
      <c r="G65" s="37" t="s">
        <v>123</v>
      </c>
      <c r="H65" s="38" cm="1">
        <f ca="1" t="array" ref="H65">INDIRECT("'"&amp;$S$8&amp;"'!R40")</f>
        <v>0</v>
      </c>
      <c r="I65" s="151" t="s">
        <v>124</v>
      </c>
      <c r="J65" s="152" cm="1">
        <f ca="1" t="array" ref="J65">INDIRECT("'"&amp;$S$8&amp;"'!S40")</f>
        <v>0</v>
      </c>
      <c r="K65" s="132" t="str" cm="1">
        <f ca="1" t="array" ref="K65">INDIRECT("'"&amp;$S$8&amp;"'!$M$6")</f>
        <v>Fish (grams)</v>
      </c>
      <c r="L65" s="132" t="str" cm="1">
        <f ca="1" t="array" ref="L65">INDIRECT("'"&amp;$S$8&amp;"'!$N$6")</f>
        <v>Chicken Without Skin (grams)</v>
      </c>
      <c r="M65" s="132" t="str" cm="1">
        <f ca="1" t="array" ref="M65">INDIRECT("'"&amp;$S$8&amp;"'!$O$6")</f>
        <v>Vegetable (grams)</v>
      </c>
      <c r="N65" s="132" t="str" cm="1">
        <f ca="1" t="array" ref="N65">INDIRECT("'"&amp;$S$8&amp;"'!$P$6")</f>
        <v>Rice (gram)</v>
      </c>
      <c r="O65" s="132" t="str" cm="1">
        <f ca="1" t="array" ref="O65">INDIRECT("'"&amp;$S$8&amp;"'!$Q$6")</f>
        <v>Coffee Without Milk (grams)</v>
      </c>
      <c r="P65" s="132" t="str" cm="1">
        <f ca="1" t="array" ref="P65">INDIRECT("'"&amp;$S$8&amp;"'!$R$6")</f>
        <v>Longevity Condensed Milk (Milligram)</v>
      </c>
    </row>
    <row r="66" ht="45" customHeight="1" spans="1:16">
      <c r="A66" s="39"/>
      <c r="B66" s="40"/>
      <c r="C66" s="39"/>
      <c r="D66" s="40"/>
      <c r="E66" s="39"/>
      <c r="F66" s="40"/>
      <c r="G66" s="39"/>
      <c r="H66" s="40"/>
      <c r="I66" s="153"/>
      <c r="J66" s="154"/>
      <c r="K66" s="132" cm="1">
        <f ca="1" t="array" ref="K66">INDIRECT("'"&amp;$S$8&amp;"'!$M$27")</f>
        <v>0</v>
      </c>
      <c r="L66" s="132" cm="1">
        <f ca="1" t="array" ref="L66">INDIRECT("'"&amp;$S$8&amp;"'!$M$28")</f>
        <v>0</v>
      </c>
      <c r="M66" s="132" cm="1">
        <f ca="1" t="array" ref="M66">INDIRECT("'"&amp;$S$8&amp;"'!$M$29")</f>
        <v>0</v>
      </c>
      <c r="N66" s="132" cm="1">
        <f ca="1" t="array" ref="N66">INDIRECT("'"&amp;$S$8&amp;"'!$M$30")</f>
        <v>0</v>
      </c>
      <c r="O66" s="132" cm="1">
        <f ca="1" t="array" ref="O66">INDIRECT("'"&amp;$S$8&amp;"'!$M$31")</f>
        <v>0</v>
      </c>
      <c r="P66" s="132" cm="1">
        <f ca="1" t="array" ref="P66">INDIRECT("'"&amp;$S$8&amp;"'!$M$32")</f>
        <v>0</v>
      </c>
    </row>
    <row r="67" ht="45" customHeight="1" spans="1:16">
      <c r="A67" s="37" t="s">
        <v>143</v>
      </c>
      <c r="B67" s="38" cm="1">
        <f ca="1" t="array" ref="B67">INDIRECT("'"&amp;$S$8&amp;"'!$T40")</f>
        <v>0</v>
      </c>
      <c r="C67" s="37" t="s">
        <v>130</v>
      </c>
      <c r="D67" s="41" cm="1">
        <f ca="1" t="array" ref="D67">INDIRECT("'"&amp;$S$8&amp;"'!U40")</f>
        <v>0</v>
      </c>
      <c r="E67" s="101" t="s">
        <v>131</v>
      </c>
      <c r="F67" s="102" cm="1">
        <f ca="1" t="array" ref="F67">INDIRECT("'"&amp;$S$8&amp;"'!V40")</f>
        <v>0</v>
      </c>
      <c r="G67" s="101" t="s">
        <v>132</v>
      </c>
      <c r="H67" s="103" cm="1">
        <f ca="1" t="array" ref="H67">INDIRECT("'"&amp;$S$8&amp;"'!W40")</f>
        <v>0</v>
      </c>
      <c r="I67" s="101" t="s">
        <v>133</v>
      </c>
      <c r="J67" s="103" cm="1">
        <f ca="1" t="array" ref="J67">INDIRECT("'"&amp;$S$8&amp;"'!X40")</f>
        <v>0</v>
      </c>
      <c r="K67" s="135" t="str" cm="1">
        <f ca="1" t="array" ref="K67">INDIRECT("'"&amp;$S$8&amp;"'!$S$6")</f>
        <v>Salty Fish With Peanuts</v>
      </c>
      <c r="L67" s="136" t="str" cm="1">
        <f ca="1" t="array" ref="L67">INDIRECT("'"&amp;$S$8&amp;"'!$T$6")</f>
        <v>Ingredient 8</v>
      </c>
      <c r="M67" s="136" t="str" cm="1">
        <f ca="1" t="array" ref="M67">INDIRECT("'"&amp;$S$8&amp;"'!$U$6")</f>
        <v>Ingredient 9</v>
      </c>
      <c r="N67" s="136" t="str" cm="1">
        <f ca="1" t="array" ref="N67">INDIRECT("'"&amp;$S$8&amp;"'!$V$6")</f>
        <v>Ingredient 10</v>
      </c>
      <c r="O67" s="136" t="str" cm="1">
        <f ca="1" t="array" ref="O67">INDIRECT("'"&amp;$S$8&amp;"'!$W$6")</f>
        <v>Ingredient 11</v>
      </c>
      <c r="P67" s="174" t="str" cm="1">
        <f ca="1" t="array" ref="P67">INDIRECT("'"&amp;$S$8&amp;"'!$X$6")</f>
        <v>Ingredient 12</v>
      </c>
    </row>
    <row r="68" ht="45" customHeight="1" spans="1:16">
      <c r="A68" s="39"/>
      <c r="B68" s="40"/>
      <c r="C68" s="39"/>
      <c r="D68" s="42"/>
      <c r="E68" s="104"/>
      <c r="F68" s="105"/>
      <c r="G68" s="104"/>
      <c r="H68" s="106"/>
      <c r="I68" s="104"/>
      <c r="J68" s="106"/>
      <c r="K68" s="146" cm="1">
        <f ca="1" t="array" ref="K68">INDIRECT("'"&amp;$S$8&amp;"'!$M$33")</f>
        <v>0</v>
      </c>
      <c r="L68" s="147" cm="1">
        <f ca="1" t="array" ref="L68">INDIRECT("'"&amp;$S$8&amp;"'!$M$34")</f>
        <v>0</v>
      </c>
      <c r="M68" s="147" cm="1">
        <f ca="1" t="array" ref="M68">INDIRECT("'"&amp;$S$8&amp;"'!$M$35")</f>
        <v>0</v>
      </c>
      <c r="N68" s="147" cm="1">
        <f ca="1" t="array" ref="N68">INDIRECT("'"&amp;$S$8&amp;"'!$M$36")</f>
        <v>0</v>
      </c>
      <c r="O68" s="147" cm="1">
        <f ca="1" t="array" ref="O68">INDIRECT("'"&amp;$S$8&amp;"'!$M$37")</f>
        <v>0</v>
      </c>
      <c r="P68" s="178" cm="1">
        <f ca="1" t="array" ref="P68">INDIRECT("'"&amp;$S$8&amp;"'!$M$38")</f>
        <v>0</v>
      </c>
    </row>
    <row r="69" ht="45" customHeight="1" spans="1:16">
      <c r="A69" s="37" t="s">
        <v>138</v>
      </c>
      <c r="B69" s="38" cm="1">
        <f ca="1" t="array" ref="B69">INDIRECT("'"&amp;$S$8&amp;"'!Y40")</f>
        <v>0</v>
      </c>
      <c r="C69" s="37" t="s">
        <v>139</v>
      </c>
      <c r="D69" s="38" cm="1">
        <f ca="1" t="array" ref="D69">INDIRECT("'"&amp;$S$8&amp;"'!Z40")</f>
        <v>0</v>
      </c>
      <c r="E69" s="107" t="s">
        <v>140</v>
      </c>
      <c r="F69" s="108"/>
      <c r="G69" s="108"/>
      <c r="H69" s="109"/>
      <c r="I69" s="155" cm="1">
        <f ca="1" t="array" ref="I69">INDIRECT("'"&amp;$S$8&amp;"'!N40")</f>
        <v>0</v>
      </c>
      <c r="J69" s="156"/>
      <c r="K69" s="157" t="str" cm="1">
        <f ca="1" t="array" ref="K69">INDIRECT("'"&amp;$S$8&amp;"'!$Y$6")</f>
        <v>Ingredient 13</v>
      </c>
      <c r="L69" s="142"/>
      <c r="M69" s="142"/>
      <c r="N69" s="142"/>
      <c r="O69" s="142"/>
      <c r="P69" s="177"/>
    </row>
    <row r="70" ht="45" customHeight="1" spans="1:16">
      <c r="A70" s="39"/>
      <c r="B70" s="40"/>
      <c r="C70" s="39"/>
      <c r="D70" s="40"/>
      <c r="E70" s="107"/>
      <c r="F70" s="108"/>
      <c r="G70" s="108"/>
      <c r="H70" s="109"/>
      <c r="I70" s="155"/>
      <c r="J70" s="156"/>
      <c r="K70" s="158" cm="1">
        <f ca="1" t="array" ref="K70">INDIRECT("'"&amp;$S$8&amp;"'!$M$39")</f>
        <v>0</v>
      </c>
      <c r="L70" s="142"/>
      <c r="M70" s="142"/>
      <c r="N70" s="142"/>
      <c r="O70" s="142"/>
      <c r="P70" s="177"/>
    </row>
    <row r="71" ht="45" customHeight="1" spans="1:16">
      <c r="A71" s="43" t="s">
        <v>145</v>
      </c>
      <c r="B71" s="44" t="str" cm="1">
        <f ca="1" t="array" ref="B71">INDIRECT("'"&amp;$S$9&amp;"'!B3")</f>
        <v>Afternoon Tea Meal</v>
      </c>
      <c r="C71" s="45"/>
      <c r="D71" s="44"/>
      <c r="E71" s="45"/>
      <c r="F71" s="44"/>
      <c r="G71" s="45"/>
      <c r="H71" s="44"/>
      <c r="I71" s="45"/>
      <c r="J71" s="44"/>
      <c r="K71" s="83" t="str" cm="1">
        <f ca="1" t="array" ref="K71">INDIRECT("'"&amp;$S$9&amp;"'!$B$3")</f>
        <v>Afternoon Tea Meal</v>
      </c>
      <c r="L71" s="85"/>
      <c r="M71" s="85"/>
      <c r="N71" s="85"/>
      <c r="O71" s="85"/>
      <c r="P71" s="85"/>
    </row>
    <row r="72" ht="45" customHeight="1" spans="1:16">
      <c r="A72" s="46" t="s">
        <v>120</v>
      </c>
      <c r="B72" s="47" cm="1">
        <f ca="1" t="array" ref="B72">INDIRECT("'"&amp;$S$9&amp;"'!O40")</f>
        <v>0</v>
      </c>
      <c r="C72" s="46" t="s">
        <v>121</v>
      </c>
      <c r="D72" s="47" cm="1">
        <f ca="1" t="array" ref="D72">INDIRECT("'"&amp;$S$9&amp;"'!$P40")</f>
        <v>0</v>
      </c>
      <c r="E72" s="46" t="s">
        <v>122</v>
      </c>
      <c r="F72" s="47" cm="1">
        <f ca="1" t="array" ref="F72">INDIRECT("'"&amp;$S$9&amp;"'!Q40")</f>
        <v>0</v>
      </c>
      <c r="G72" s="46" t="s">
        <v>123</v>
      </c>
      <c r="H72" s="47" cm="1">
        <f ca="1" t="array" ref="H72">INDIRECT("'"&amp;$S$9&amp;"'!R40")</f>
        <v>0</v>
      </c>
      <c r="I72" s="46" t="s">
        <v>124</v>
      </c>
      <c r="J72" s="159" cm="1">
        <f ca="1" t="array" ref="J72">INDIRECT("'"&amp;$S$9&amp;"'!S40")</f>
        <v>0</v>
      </c>
      <c r="K72" s="158" t="str" cm="1">
        <f ca="1" t="array" ref="K72">INDIRECT("'"&amp;$S$9&amp;"'!$M$6")</f>
        <v>Marie Biscuit (grams)</v>
      </c>
      <c r="L72" s="158" t="str" cm="1">
        <f ca="1" t="array" ref="L72">INDIRECT("'"&amp;$S$9&amp;"'!$N$6")</f>
        <v>Tangerine (grams)</v>
      </c>
      <c r="M72" s="158" t="str" cm="1">
        <f ca="1" t="array" ref="M72">INDIRECT("'"&amp;$S$9&amp;"'!$O$6")</f>
        <v>Apple With Skin (Red) (grams)</v>
      </c>
      <c r="N72" s="158" t="str" cm="1">
        <f ca="1" t="array" ref="N72">INDIRECT("'"&amp;$S$9&amp;"'!$P$6")</f>
        <v>Coffee Without Milk (grams)</v>
      </c>
      <c r="O72" s="158" t="str" cm="1">
        <f ca="1" t="array" ref="O72">INDIRECT("'"&amp;$S$9&amp;"'!$Q$6")</f>
        <v>Norway Somke Salmon
(grams)</v>
      </c>
      <c r="P72" s="158" t="str" cm="1">
        <f ca="1" t="array" ref="P72">INDIRECT("'"&amp;$S$9&amp;"'!$R$6")</f>
        <v>Longevity Condensed Milk (Milligram)</v>
      </c>
    </row>
    <row r="73" ht="45" customHeight="1" spans="1:16">
      <c r="A73" s="48"/>
      <c r="B73" s="49"/>
      <c r="C73" s="48"/>
      <c r="D73" s="49"/>
      <c r="E73" s="48"/>
      <c r="F73" s="49"/>
      <c r="G73" s="48"/>
      <c r="H73" s="49"/>
      <c r="I73" s="48"/>
      <c r="J73" s="160"/>
      <c r="K73" s="158" cm="1">
        <f ca="1" t="array" ref="K73">INDIRECT("'"&amp;$S$9&amp;"'!$M$27")</f>
        <v>0</v>
      </c>
      <c r="L73" s="158" cm="1">
        <f ca="1" t="array" ref="L73">INDIRECT("'"&amp;$S$9&amp;"'!$M$28")</f>
        <v>0</v>
      </c>
      <c r="M73" s="158" cm="1">
        <f ca="1" t="array" ref="M73">INDIRECT("'"&amp;$S$9&amp;"'!$M$29")</f>
        <v>0</v>
      </c>
      <c r="N73" s="158" cm="1">
        <f ca="1" t="array" ref="N73">INDIRECT("'"&amp;$S$9&amp;"'!$M$30")</f>
        <v>0</v>
      </c>
      <c r="O73" s="158" cm="1">
        <f ca="1" t="array" ref="O73">INDIRECT("'"&amp;$S$9&amp;"'!$M$31")</f>
        <v>0</v>
      </c>
      <c r="P73" s="158" cm="1">
        <f ca="1" t="array" ref="P73">INDIRECT("'"&amp;$S$9&amp;"'!$M$32")</f>
        <v>0</v>
      </c>
    </row>
    <row r="74" ht="45" customHeight="1" spans="1:16">
      <c r="A74" s="46" t="s">
        <v>143</v>
      </c>
      <c r="B74" s="47" cm="1">
        <f ca="1" t="array" ref="B74">INDIRECT("'"&amp;$S$9&amp;"'!T40")</f>
        <v>0</v>
      </c>
      <c r="C74" s="46" t="s">
        <v>130</v>
      </c>
      <c r="D74" s="50" cm="1">
        <f ca="1" t="array" ref="D74">INDIRECT("'"&amp;$S$9&amp;"'!U40")</f>
        <v>0</v>
      </c>
      <c r="E74" s="110" t="s">
        <v>131</v>
      </c>
      <c r="F74" s="111" cm="1">
        <f ca="1" t="array" ref="F74">INDIRECT("'"&amp;$S$9&amp;"'!V40")</f>
        <v>0</v>
      </c>
      <c r="G74" s="110" t="s">
        <v>132</v>
      </c>
      <c r="H74" s="111" cm="1">
        <f ca="1" t="array" ref="H74">INDIRECT("'"&amp;$S$9&amp;"'!W40")</f>
        <v>0</v>
      </c>
      <c r="I74" s="110" t="s">
        <v>133</v>
      </c>
      <c r="J74" s="111" cm="1">
        <f ca="1" t="array" ref="J74">INDIRECT("'"&amp;$S$9&amp;"'!X40")</f>
        <v>0</v>
      </c>
      <c r="K74" s="135" t="str" cm="1">
        <f ca="1" t="array" ref="K74">INDIRECT("'"&amp;$S$9&amp;"'!$S$6")</f>
        <v>Salty Fish With Peanuts</v>
      </c>
      <c r="L74" s="136" t="str" cm="1">
        <f ca="1" t="array" ref="L74">INDIRECT("'"&amp;$S$9&amp;"'!$T$6")</f>
        <v>Danish cookies</v>
      </c>
      <c r="M74" s="136" t="str" cm="1">
        <f ca="1" t="array" ref="M74">INDIRECT("'"&amp;$S$9&amp;"'!$U$6")</f>
        <v>Ingredient 9</v>
      </c>
      <c r="N74" s="136" t="str" cm="1">
        <f ca="1" t="array" ref="N74">INDIRECT("'"&amp;$S$9&amp;"'!$V$6")</f>
        <v>Ingredient 10</v>
      </c>
      <c r="O74" s="136" t="str" cm="1">
        <f ca="1" t="array" ref="O74">INDIRECT("'"&amp;$S$9&amp;"'!$W$6")</f>
        <v>Ingredient 11</v>
      </c>
      <c r="P74" s="174" t="str" cm="1">
        <f ca="1" t="array" ref="P74">INDIRECT("'"&amp;$S$9&amp;"'!$X$6")</f>
        <v>Ingredient 12</v>
      </c>
    </row>
    <row r="75" ht="45" customHeight="1" spans="1:16">
      <c r="A75" s="48"/>
      <c r="B75" s="49"/>
      <c r="C75" s="48"/>
      <c r="D75" s="51"/>
      <c r="E75" s="112"/>
      <c r="F75" s="113"/>
      <c r="G75" s="112"/>
      <c r="H75" s="113"/>
      <c r="I75" s="112"/>
      <c r="J75" s="113"/>
      <c r="K75" s="135" cm="1">
        <f ca="1" t="array" ref="K75">INDIRECT("'"&amp;$S$9&amp;"'!$M$33")</f>
        <v>0</v>
      </c>
      <c r="L75" s="146" cm="1">
        <f ca="1" t="array" ref="L75">INDIRECT("'"&amp;$S$9&amp;"'!$M$34")</f>
        <v>0</v>
      </c>
      <c r="M75" s="147" cm="1">
        <f ca="1" t="array" ref="M75">INDIRECT("'"&amp;$S$9&amp;"'!$M$35")</f>
        <v>0</v>
      </c>
      <c r="N75" s="147" cm="1">
        <f ca="1" t="array" ref="N75">INDIRECT("'"&amp;$S$9&amp;"'!$M$36")</f>
        <v>0</v>
      </c>
      <c r="O75" s="147" cm="1">
        <f ca="1" t="array" ref="O75">INDIRECT("'"&amp;$S$9&amp;"'!$M$37")</f>
        <v>0</v>
      </c>
      <c r="P75" s="178" cm="1">
        <f ca="1" t="array" ref="P75">INDIRECT("'"&amp;$S$9&amp;"'!$M$38")</f>
        <v>0</v>
      </c>
    </row>
    <row r="76" ht="45" customHeight="1" spans="1:16">
      <c r="A76" s="46" t="s">
        <v>138</v>
      </c>
      <c r="B76" s="47" cm="1">
        <f ca="1" t="array" ref="B76">INDIRECT("'"&amp;$S$9&amp;"'!Y40")</f>
        <v>0</v>
      </c>
      <c r="C76" s="46" t="s">
        <v>139</v>
      </c>
      <c r="D76" s="47" cm="1">
        <f ca="1" t="array" ref="D76">INDIRECT("'"&amp;$S$9&amp;"'!Z40")</f>
        <v>0</v>
      </c>
      <c r="E76" s="114" t="s">
        <v>140</v>
      </c>
      <c r="F76" s="115"/>
      <c r="G76" s="115"/>
      <c r="H76" s="116"/>
      <c r="I76" s="161" cm="1">
        <f ca="1" t="array" ref="I76">INDIRECT("'"&amp;$S$9&amp;"'!N40")</f>
        <v>0</v>
      </c>
      <c r="J76" s="162"/>
      <c r="K76" s="150" t="str" cm="1">
        <f ca="1" t="array" ref="K76">INDIRECT("'"&amp;$S$9&amp;"'!$Y$6")</f>
        <v>Ingredient 13</v>
      </c>
      <c r="L76" s="142"/>
      <c r="M76" s="142"/>
      <c r="N76" s="142"/>
      <c r="O76" s="142"/>
      <c r="P76" s="177"/>
    </row>
    <row r="77" ht="45" customHeight="1" spans="1:16">
      <c r="A77" s="48"/>
      <c r="B77" s="49"/>
      <c r="C77" s="48"/>
      <c r="D77" s="49"/>
      <c r="E77" s="114"/>
      <c r="F77" s="115"/>
      <c r="G77" s="115"/>
      <c r="H77" s="116"/>
      <c r="I77" s="161"/>
      <c r="J77" s="162"/>
      <c r="K77" s="150" cm="1">
        <f ca="1" t="array" ref="K77">INDIRECT("'"&amp;$S$9&amp;"'!$M$39")</f>
        <v>0</v>
      </c>
      <c r="L77" s="142"/>
      <c r="M77" s="142"/>
      <c r="N77" s="142"/>
      <c r="O77" s="142"/>
      <c r="P77" s="177"/>
    </row>
    <row r="78" ht="45" customHeight="1" spans="1:16">
      <c r="A78" s="52" t="s">
        <v>146</v>
      </c>
      <c r="B78" s="53" t="str" cm="1">
        <f ca="1" t="array" ref="B78">INDIRECT("'"&amp;$S$10&amp;"'!B3")</f>
        <v>Dinner Meal</v>
      </c>
      <c r="C78" s="54"/>
      <c r="D78" s="53"/>
      <c r="E78" s="54"/>
      <c r="F78" s="53"/>
      <c r="G78" s="54"/>
      <c r="H78" s="53"/>
      <c r="I78" s="54"/>
      <c r="J78" s="53"/>
      <c r="K78" s="83" t="str" cm="1">
        <f ca="1" t="array" ref="K78">INDIRECT("'"&amp;$S$10&amp;"'!$B$3")</f>
        <v>Dinner Meal</v>
      </c>
      <c r="L78" s="85"/>
      <c r="M78" s="85"/>
      <c r="N78" s="85"/>
      <c r="O78" s="85"/>
      <c r="P78" s="85"/>
    </row>
    <row r="79" ht="45" customHeight="1" spans="1:16">
      <c r="A79" s="55" t="s">
        <v>120</v>
      </c>
      <c r="B79" s="56" cm="1">
        <f ca="1" t="array" ref="B79">INDIRECT("'"&amp;$S$10&amp;"'!O40")</f>
        <v>0</v>
      </c>
      <c r="C79" s="55" t="s">
        <v>121</v>
      </c>
      <c r="D79" s="56" cm="1">
        <f ca="1" t="array" ref="D79">INDIRECT("'"&amp;$S$10&amp;"'!P40")</f>
        <v>0</v>
      </c>
      <c r="E79" s="55" t="s">
        <v>122</v>
      </c>
      <c r="F79" s="56" cm="1">
        <f ca="1" t="array" ref="F79">INDIRECT("'"&amp;$S$10&amp;"'!Q40")</f>
        <v>0</v>
      </c>
      <c r="G79" s="55" t="s">
        <v>123</v>
      </c>
      <c r="H79" s="56" cm="1">
        <f ca="1" t="array" ref="H79">INDIRECT("'"&amp;$S$10&amp;"'!R40")</f>
        <v>0</v>
      </c>
      <c r="I79" s="55" t="s">
        <v>124</v>
      </c>
      <c r="J79" s="163" cm="1">
        <f ca="1" t="array" ref="J79">INDIRECT("'"&amp;$S$10&amp;"'!S40")</f>
        <v>0</v>
      </c>
      <c r="K79" s="150" t="str" cm="1">
        <f ca="1" t="array" ref="K79">INDIRECT("'"&amp;$S$10&amp;"'!$M$6")</f>
        <v>Fish (grams)</v>
      </c>
      <c r="L79" s="150" t="str" cm="1">
        <f ca="1" t="array" ref="L79">INDIRECT("'"&amp;$S$10&amp;"'!$N$6")</f>
        <v>Chicken Without Skin (grams)</v>
      </c>
      <c r="M79" s="150" t="str" cm="1">
        <f ca="1" t="array" ref="M79">INDIRECT("'"&amp;$S$10&amp;"'!$O$6")</f>
        <v>Vegetable (grams)</v>
      </c>
      <c r="N79" s="150" t="str" cm="1">
        <f ca="1" t="array" ref="N79">INDIRECT("'"&amp;$S$10&amp;"'!$P$6")</f>
        <v>Rice (gram)</v>
      </c>
      <c r="O79" s="150" t="str" cm="1">
        <f ca="1" t="array" ref="O79">INDIRECT("'"&amp;$S$10&amp;"'!$Q$6")</f>
        <v>Coffee Without Milk (grams)</v>
      </c>
      <c r="P79" s="150" t="str" cm="1">
        <f ca="1" t="array" ref="P79">INDIRECT("'"&amp;$S$10&amp;"'!$R$6")</f>
        <v>Longevity Condensed Milk (Milligram)</v>
      </c>
    </row>
    <row r="80" ht="45" customHeight="1" spans="1:16">
      <c r="A80" s="57"/>
      <c r="B80" s="58"/>
      <c r="C80" s="57"/>
      <c r="D80" s="58"/>
      <c r="E80" s="57"/>
      <c r="F80" s="58"/>
      <c r="G80" s="57"/>
      <c r="H80" s="58"/>
      <c r="I80" s="57"/>
      <c r="J80" s="164"/>
      <c r="K80" s="150" cm="1">
        <f ca="1" t="array" ref="K80">INDIRECT("'"&amp;$S$10&amp;"'!$M$27")</f>
        <v>0</v>
      </c>
      <c r="L80" s="150" cm="1">
        <f ca="1" t="array" ref="L80">INDIRECT("'"&amp;$S$10&amp;"'!$M$28")</f>
        <v>0</v>
      </c>
      <c r="M80" s="150" cm="1">
        <f ca="1" t="array" ref="M80">INDIRECT("'"&amp;$S$10&amp;"'!$M$29")</f>
        <v>0</v>
      </c>
      <c r="N80" s="150" cm="1">
        <f ca="1" t="array" ref="N80">INDIRECT("'"&amp;$S$10&amp;"'!$M$30")</f>
        <v>0</v>
      </c>
      <c r="O80" s="150" cm="1">
        <f ca="1" t="array" ref="O80">INDIRECT("'"&amp;$S$10&amp;"'!$M$31")</f>
        <v>0</v>
      </c>
      <c r="P80" s="150" cm="1">
        <f ca="1" t="array" ref="P80">INDIRECT("'"&amp;$S$10&amp;"'!$M$32")</f>
        <v>0</v>
      </c>
    </row>
    <row r="81" ht="45" customHeight="1" spans="1:16">
      <c r="A81" s="55" t="s">
        <v>143</v>
      </c>
      <c r="B81" s="56" cm="1">
        <f ca="1" t="array" ref="B81">INDIRECT("'"&amp;$S$10&amp;"'!T40")</f>
        <v>0</v>
      </c>
      <c r="C81" s="55" t="s">
        <v>130</v>
      </c>
      <c r="D81" s="59" cm="1">
        <f ca="1" t="array" ref="D81">INDIRECT("'"&amp;$S$10&amp;"'!U40")</f>
        <v>0</v>
      </c>
      <c r="E81" s="117" t="s">
        <v>131</v>
      </c>
      <c r="F81" s="118" cm="1">
        <f ca="1" t="array" ref="F81">INDIRECT("'"&amp;$S$10&amp;"'!V40")</f>
        <v>0</v>
      </c>
      <c r="G81" s="117" t="s">
        <v>132</v>
      </c>
      <c r="H81" s="118" cm="1">
        <f ca="1" t="array" ref="H81">INDIRECT("'"&amp;$S$10&amp;"'!W40")</f>
        <v>0</v>
      </c>
      <c r="I81" s="117" t="s">
        <v>133</v>
      </c>
      <c r="J81" s="118" cm="1">
        <f ca="1" t="array" ref="J81">INDIRECT("'"&amp;$S$10&amp;"'!X40")</f>
        <v>0</v>
      </c>
      <c r="K81" s="135" t="str" cm="1">
        <f ca="1" t="array" ref="K81">INDIRECT("'"&amp;$S$10&amp;"'!$S$6")</f>
        <v>Norway Smoke Salmon
(grams)</v>
      </c>
      <c r="L81" s="136" t="str" cm="1">
        <f ca="1" t="array" ref="L81">INDIRECT("'"&amp;$S$10&amp;"'!$T$6")</f>
        <v>Marie Biscuit (grams)</v>
      </c>
      <c r="M81" s="136" t="str" cm="1">
        <f ca="1" t="array" ref="M81">INDIRECT("'"&amp;$S$10&amp;"'!$U$6")</f>
        <v>Ingredient 9</v>
      </c>
      <c r="N81" s="136" t="str" cm="1">
        <f ca="1" t="array" ref="N81">INDIRECT("'"&amp;$S$10&amp;"'!$V$6")</f>
        <v>Ingredient 10</v>
      </c>
      <c r="O81" s="136" t="str" cm="1">
        <f ca="1" t="array" ref="O81">INDIRECT("'"&amp;$S$10&amp;"'!$W$6")</f>
        <v>Ingredient 11</v>
      </c>
      <c r="P81" s="174" t="str" cm="1">
        <f ca="1" t="array" ref="P81">INDIRECT("'"&amp;$S$10&amp;"'!$X$6")</f>
        <v>Ingredient 12</v>
      </c>
    </row>
    <row r="82" ht="45" customHeight="1" spans="1:16">
      <c r="A82" s="57"/>
      <c r="B82" s="58"/>
      <c r="C82" s="57"/>
      <c r="D82" s="60"/>
      <c r="E82" s="119"/>
      <c r="F82" s="120"/>
      <c r="G82" s="119"/>
      <c r="H82" s="120"/>
      <c r="I82" s="119"/>
      <c r="J82" s="120"/>
      <c r="K82" s="146" cm="1">
        <f ca="1" t="array" ref="K82">INDIRECT("'"&amp;$S$10&amp;"'!$M$33")</f>
        <v>0</v>
      </c>
      <c r="L82" s="147" cm="1">
        <f ca="1" t="array" ref="L82">INDIRECT("'"&amp;$S$10&amp;"'!$M$34")</f>
        <v>0</v>
      </c>
      <c r="M82" s="147" cm="1">
        <f ca="1" t="array" ref="M82">INDIRECT("'"&amp;$S$10&amp;"'!$M$35")</f>
        <v>0</v>
      </c>
      <c r="N82" s="147" cm="1">
        <f ca="1" t="array" ref="N82">INDIRECT("'"&amp;$S$10&amp;"'!$M$36")</f>
        <v>0</v>
      </c>
      <c r="O82" s="147" cm="1">
        <f ca="1" t="array" ref="O82">INDIRECT("'"&amp;$S$10&amp;"'!$M$37")</f>
        <v>0</v>
      </c>
      <c r="P82" s="178" cm="1">
        <f ca="1" t="array" ref="P82">INDIRECT("'"&amp;$S$10&amp;"'!$M$38")</f>
        <v>0</v>
      </c>
    </row>
    <row r="83" ht="45" customHeight="1" spans="1:16">
      <c r="A83" s="61" t="s">
        <v>138</v>
      </c>
      <c r="B83" s="62" cm="1">
        <f ca="1" t="array" ref="B83">INDIRECT("'"&amp;$S$10&amp;"'!Y40")</f>
        <v>0</v>
      </c>
      <c r="C83" s="63" t="s">
        <v>139</v>
      </c>
      <c r="D83" s="62" cm="1">
        <f ca="1" t="array" ref="D83">INDIRECT("'"&amp;$S$10&amp;"'!Z40")</f>
        <v>0</v>
      </c>
      <c r="E83" s="64" t="s">
        <v>140</v>
      </c>
      <c r="F83" s="64"/>
      <c r="G83" s="64"/>
      <c r="H83" s="64"/>
      <c r="I83" s="165" cm="1">
        <f ca="1" t="array" ref="I83">INDIRECT("'"&amp;$S$10&amp;"'!N40")</f>
        <v>0</v>
      </c>
      <c r="J83" s="165"/>
      <c r="K83" s="141" t="str" cm="1">
        <f ca="1" t="array" ref="K83">INDIRECT("'"&amp;$S$10&amp;"'!$Y$6")</f>
        <v>Ingredient 13</v>
      </c>
      <c r="L83" s="142"/>
      <c r="M83" s="142"/>
      <c r="N83" s="142"/>
      <c r="O83" s="142"/>
      <c r="P83" s="177"/>
    </row>
    <row r="84" ht="45" customHeight="1" spans="1:16">
      <c r="A84" s="64"/>
      <c r="B84" s="65"/>
      <c r="C84" s="66"/>
      <c r="D84" s="65"/>
      <c r="E84" s="64"/>
      <c r="F84" s="64"/>
      <c r="G84" s="64"/>
      <c r="H84" s="64"/>
      <c r="I84" s="165"/>
      <c r="J84" s="165"/>
      <c r="K84" s="150" cm="1">
        <f ca="1" t="array" ref="K84">INDIRECT("'"&amp;$S$10&amp;"'!$M$39")</f>
        <v>0</v>
      </c>
      <c r="L84" s="142"/>
      <c r="M84" s="142"/>
      <c r="N84" s="142"/>
      <c r="O84" s="142"/>
      <c r="P84" s="177"/>
    </row>
    <row r="85" ht="45" customHeight="1" spans="1:16">
      <c r="A85" s="67" t="s">
        <v>147</v>
      </c>
      <c r="B85" s="68" t="str" cm="1">
        <f ca="1" t="array" ref="B85">INDIRECT("'"&amp;$S$11&amp;"'!B3")</f>
        <v>Before Bed Meal</v>
      </c>
      <c r="C85" s="68"/>
      <c r="D85" s="68"/>
      <c r="E85" s="68"/>
      <c r="F85" s="68"/>
      <c r="G85" s="68"/>
      <c r="H85" s="68"/>
      <c r="I85" s="68"/>
      <c r="J85" s="68"/>
      <c r="K85" s="85" t="str" cm="1">
        <f ca="1" t="array" ref="K85">INDIRECT("'"&amp;$S$11&amp;"'!$B$3")</f>
        <v>Before Bed Meal</v>
      </c>
      <c r="L85" s="85"/>
      <c r="M85" s="85"/>
      <c r="N85" s="85"/>
      <c r="O85" s="85"/>
      <c r="P85" s="85"/>
    </row>
    <row r="86" ht="45" customHeight="1" spans="1:16">
      <c r="A86" s="69" t="s">
        <v>120</v>
      </c>
      <c r="B86" s="70" cm="1">
        <f ca="1" t="array" ref="B86">INDIRECT("'"&amp;$S$11&amp;"'!O40")</f>
        <v>0</v>
      </c>
      <c r="C86" s="71" t="s">
        <v>121</v>
      </c>
      <c r="D86" s="70" cm="1">
        <f ca="1" t="array" ref="D86">INDIRECT("'"&amp;$S$11&amp;"'!P40")</f>
        <v>0</v>
      </c>
      <c r="E86" s="121" t="s">
        <v>122</v>
      </c>
      <c r="F86" s="122" cm="1">
        <f ca="1" t="array" ref="F86">INDIRECT("'"&amp;$S$11&amp;"'!Q40")</f>
        <v>0</v>
      </c>
      <c r="G86" s="121" t="s">
        <v>123</v>
      </c>
      <c r="H86" s="122" cm="1">
        <f ca="1" t="array" ref="H86">INDIRECT("'"&amp;$S$11&amp;"'!R40")</f>
        <v>0</v>
      </c>
      <c r="I86" s="121" t="s">
        <v>124</v>
      </c>
      <c r="J86" s="166" cm="1">
        <f ca="1" t="array" ref="J86">INDIRECT("'"&amp;$S$11&amp;"'!S40")</f>
        <v>0</v>
      </c>
      <c r="K86" s="150" t="str" cm="1">
        <f ca="1" t="array" ref="K86">INDIRECT("'"&amp;$S$11&amp;"'!$M$6")</f>
        <v>Milk (Skim)</v>
      </c>
      <c r="L86" s="150" t="str" cm="1">
        <f ca="1" t="array" ref="L86">INDIRECT("'"&amp;$S$11&amp;"'!$N$6")</f>
        <v>Tangerine (grams)</v>
      </c>
      <c r="M86" s="150" t="str" cm="1">
        <f ca="1" t="array" ref="M86">INDIRECT("'"&amp;$S$11&amp;"'!$O$6")</f>
        <v>Apple With Skin (Red) (grams)</v>
      </c>
      <c r="N86" s="150" t="str" cm="1">
        <f ca="1" t="array" ref="N86">INDIRECT("'"&amp;$S$11&amp;"'!$P$6")</f>
        <v>Norway Somke Salmon (grams)</v>
      </c>
      <c r="O86" s="150" t="str" cm="1">
        <f ca="1" t="array" ref="O86">INDIRECT("'"&amp;$S$11&amp;"'!$Q$6")</f>
        <v>Preserved Egg 
(One Egg)</v>
      </c>
      <c r="P86" s="150" t="str" cm="1">
        <f ca="1" t="array" ref="P86">INDIRECT("'"&amp;$S$11&amp;"'!$R$6")</f>
        <v>Coffee Without Milk (grams)</v>
      </c>
    </row>
    <row r="87" ht="45" customHeight="1" spans="1:16">
      <c r="A87" s="71"/>
      <c r="B87" s="70"/>
      <c r="C87" s="71"/>
      <c r="D87" s="70"/>
      <c r="E87" s="71"/>
      <c r="F87" s="70"/>
      <c r="G87" s="71"/>
      <c r="H87" s="70"/>
      <c r="I87" s="71"/>
      <c r="J87" s="167"/>
      <c r="K87" s="150" cm="1">
        <f ca="1" t="array" ref="K87">INDIRECT("'"&amp;$S$11&amp;"'!$M$27")</f>
        <v>0</v>
      </c>
      <c r="L87" s="150" cm="1">
        <f ca="1" t="array" ref="L87">INDIRECT("'"&amp;$S$11&amp;"'!$M$28")</f>
        <v>0</v>
      </c>
      <c r="M87" s="150" cm="1">
        <f ca="1" t="array" ref="M87">INDIRECT("'"&amp;$S$11&amp;"'!$M$29")</f>
        <v>0</v>
      </c>
      <c r="N87" s="150" cm="1">
        <f ca="1" t="array" ref="N87">INDIRECT("'"&amp;$S$11&amp;"'!$M$30")</f>
        <v>0</v>
      </c>
      <c r="O87" s="150" cm="1">
        <f ca="1" t="array" ref="O87">INDIRECT("'"&amp;$S$11&amp;"'!$M$31")</f>
        <v>0</v>
      </c>
      <c r="P87" s="150" cm="1">
        <f ca="1" t="array" ref="P87">INDIRECT("'"&amp;$S$11&amp;"'!$M$32")</f>
        <v>0</v>
      </c>
    </row>
    <row r="88" ht="45" customHeight="1" spans="1:16">
      <c r="A88" s="72" t="s">
        <v>143</v>
      </c>
      <c r="B88" s="73" cm="1">
        <f ca="1" t="array" ref="B88">INDIRECT("'"&amp;$S$11&amp;"'!T40")</f>
        <v>0</v>
      </c>
      <c r="C88" s="72" t="s">
        <v>130</v>
      </c>
      <c r="D88" s="74" cm="1">
        <f ca="1" t="array" ref="D88">INDIRECT("'"&amp;$S$11&amp;"'!U40")</f>
        <v>0</v>
      </c>
      <c r="E88" s="123" t="s">
        <v>131</v>
      </c>
      <c r="F88" s="124" cm="1">
        <f ca="1" t="array" ref="F88">INDIRECT("'"&amp;$S$11&amp;"'!V40")</f>
        <v>0</v>
      </c>
      <c r="G88" s="123" t="s">
        <v>132</v>
      </c>
      <c r="H88" s="124" cm="1">
        <f ca="1" t="array" ref="H88">INDIRECT("'"&amp;$S$11&amp;"'!W40")</f>
        <v>0</v>
      </c>
      <c r="I88" s="123" t="s">
        <v>133</v>
      </c>
      <c r="J88" s="124" cm="1">
        <f ca="1" t="array" ref="J88">INDIRECT("'"&amp;$S$11&amp;"'!X40")</f>
        <v>0</v>
      </c>
      <c r="K88" s="135" t="str" cm="1">
        <f ca="1" t="array" ref="K88">INDIRECT("'"&amp;$S$11&amp;"'!$S$6")</f>
        <v>Longevity Condensed Milk (Milligram)</v>
      </c>
      <c r="L88" s="136" t="str" cm="1">
        <f ca="1" t="array" ref="L88">INDIRECT("'"&amp;$S$11&amp;"'!$T$6")</f>
        <v>Bread (Meadows)</v>
      </c>
      <c r="M88" s="136" t="str" cm="1">
        <f ca="1" t="array" ref="M88">INDIRECT("'"&amp;$S$11&amp;"'!$U$6")</f>
        <v>Salty Fish With Peanuts</v>
      </c>
      <c r="N88" s="136" t="str" cm="1">
        <f ca="1" t="array" ref="N88">INDIRECT("'"&amp;$S$11&amp;"'!$V$6")</f>
        <v>Devondale Milk</v>
      </c>
      <c r="O88" s="136" t="str" cm="1">
        <f ca="1" t="array" ref="O88">INDIRECT("'"&amp;$S$11&amp;"'!$W$6")</f>
        <v>Ingredient 11</v>
      </c>
      <c r="P88" s="174" t="str" cm="1">
        <f ca="1" t="array" ref="P88">INDIRECT("'"&amp;$S$11&amp;"'!$X$6")</f>
        <v>Ingredient 12</v>
      </c>
    </row>
    <row r="89" ht="45" customHeight="1" spans="1:16">
      <c r="A89" s="71"/>
      <c r="B89" s="70"/>
      <c r="C89" s="71"/>
      <c r="D89" s="75"/>
      <c r="E89" s="125"/>
      <c r="F89" s="126"/>
      <c r="G89" s="125"/>
      <c r="H89" s="126"/>
      <c r="I89" s="125"/>
      <c r="J89" s="126"/>
      <c r="K89" s="146" cm="1">
        <f ca="1" t="array" ref="K89">INDIRECT("'"&amp;$S$11&amp;"'!$M$33")</f>
        <v>0</v>
      </c>
      <c r="L89" s="147" cm="1">
        <f ca="1" t="array" ref="L89">INDIRECT("'"&amp;$S$11&amp;"'!$M$34")</f>
        <v>0</v>
      </c>
      <c r="M89" s="147" cm="1">
        <f ca="1" t="array" ref="M89">INDIRECT("'"&amp;$S$11&amp;"'!$M$35")</f>
        <v>0</v>
      </c>
      <c r="N89" s="147" cm="1">
        <f ca="1" t="array" ref="N89">INDIRECT("'"&amp;$S$11&amp;"'!$M$36")</f>
        <v>0</v>
      </c>
      <c r="O89" s="147" cm="1">
        <f ca="1" t="array" ref="O89">INDIRECT("'"&amp;$S$11&amp;"'!$M$37")</f>
        <v>0</v>
      </c>
      <c r="P89" s="178" cm="1">
        <f ca="1" t="array" ref="P89">INDIRECT("'"&amp;$S$11&amp;"'!$M$38")</f>
        <v>0</v>
      </c>
    </row>
    <row r="90" ht="45" customHeight="1" spans="1:16">
      <c r="A90" s="76" t="s">
        <v>138</v>
      </c>
      <c r="B90" s="73" cm="1">
        <f ca="1" t="array" ref="B90">INDIRECT("'"&amp;$S$11&amp;"'!Y40")</f>
        <v>0</v>
      </c>
      <c r="C90" s="72" t="s">
        <v>139</v>
      </c>
      <c r="D90" s="73" cm="1">
        <f ca="1" t="array" ref="D90">INDIRECT("'"&amp;$S$11&amp;"'!Z40")</f>
        <v>0</v>
      </c>
      <c r="E90" s="127" t="s">
        <v>140</v>
      </c>
      <c r="F90" s="128"/>
      <c r="G90" s="128"/>
      <c r="H90" s="77"/>
      <c r="I90" s="168" cm="1">
        <f ca="1" t="array" ref="I90">INDIRECT("'"&amp;$S$11&amp;"'!N40")</f>
        <v>0</v>
      </c>
      <c r="J90" s="169"/>
      <c r="K90" s="141" t="str" cm="1">
        <f ca="1" t="array" ref="K90">INDIRECT("'"&amp;$S$11&amp;"'!$Y$6")</f>
        <v>Ingredient 13</v>
      </c>
      <c r="L90" s="142"/>
      <c r="M90" s="142"/>
      <c r="N90" s="142"/>
      <c r="O90" s="142"/>
      <c r="P90" s="177"/>
    </row>
    <row r="91" ht="45" customHeight="1" spans="1:16">
      <c r="A91" s="77"/>
      <c r="B91" s="70"/>
      <c r="C91" s="71"/>
      <c r="D91" s="70"/>
      <c r="E91" s="127"/>
      <c r="F91" s="128"/>
      <c r="G91" s="128"/>
      <c r="H91" s="77"/>
      <c r="I91" s="168"/>
      <c r="J91" s="169"/>
      <c r="K91" s="150" cm="1">
        <f ca="1" t="array" ref="K91">INDIRECT("'"&amp;$S$11&amp;"'!$M$39")</f>
        <v>0</v>
      </c>
      <c r="L91" s="142"/>
      <c r="M91" s="142"/>
      <c r="N91" s="142"/>
      <c r="O91" s="142"/>
      <c r="P91" s="177"/>
    </row>
    <row r="92" ht="45" customHeight="1" spans="1:16">
      <c r="A92" s="78" t="s">
        <v>148</v>
      </c>
      <c r="B92" s="78"/>
      <c r="C92" s="78"/>
      <c r="D92" s="78"/>
      <c r="E92" s="78"/>
      <c r="F92" s="78"/>
      <c r="G92" s="78"/>
      <c r="H92" s="129"/>
      <c r="I92" s="170">
        <f ca="1">$I55+$I62+$I69+$I76+$I83+$I90</f>
        <v>0</v>
      </c>
      <c r="J92" s="171"/>
      <c r="K92" s="172"/>
      <c r="L92" s="173"/>
      <c r="M92" s="173"/>
      <c r="N92" s="173"/>
      <c r="O92" s="173"/>
      <c r="P92" s="179"/>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11:H12"/>
    <mergeCell ref="I11:J12"/>
    <mergeCell ref="E18:H19"/>
    <mergeCell ref="I18:J19"/>
    <mergeCell ref="E25:H26"/>
    <mergeCell ref="I25:J26"/>
    <mergeCell ref="E32:H33"/>
    <mergeCell ref="I32:J33"/>
    <mergeCell ref="E39:H40"/>
    <mergeCell ref="I39:J40"/>
    <mergeCell ref="E46:H47"/>
    <mergeCell ref="I46:J47"/>
    <mergeCell ref="E55:H56"/>
    <mergeCell ref="E62:H63"/>
    <mergeCell ref="E69:H70"/>
    <mergeCell ref="E76:H77"/>
    <mergeCell ref="E83:H84"/>
    <mergeCell ref="E90:H91"/>
    <mergeCell ref="I55:J56"/>
    <mergeCell ref="I62:J63"/>
    <mergeCell ref="I69:J70"/>
    <mergeCell ref="I76:J77"/>
    <mergeCell ref="I83:J84"/>
    <mergeCell ref="I90:J91"/>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6" master="" otherUserPermission="visible"/>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12</vt:i4>
      </vt:variant>
    </vt:vector>
  </HeadingPairs>
  <TitlesOfParts>
    <vt:vector size="12" baseType="lpstr">
      <vt:lpstr>Cover</vt:lpstr>
      <vt:lpstr>Blood Pressure Monitor Template</vt:lpstr>
      <vt:lpstr>Ingredients Menu Template</vt:lpstr>
      <vt:lpstr>Daily Food Intake Template</vt:lpstr>
      <vt:lpstr>Morning Meal</vt:lpstr>
      <vt:lpstr>Ten OClock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2025-02-22T13:56:00Z</dcterms:created>
  <dcterms:modified xsi:type="dcterms:W3CDTF">2025-03-05T18:06:25Z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